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mc:AlternateContent xmlns:mc="http://schemas.openxmlformats.org/markup-compatibility/2006">
    <mc:Choice Requires="x15">
      <x15ac:absPath xmlns:x15ac="http://schemas.microsoft.com/office/spreadsheetml/2010/11/ac" url="D:\DATA ANALYST PORTFOLIO PROJECT\ADIDAS US SALES\"/>
    </mc:Choice>
  </mc:AlternateContent>
  <xr:revisionPtr revIDLastSave="0" documentId="13_ncr:1_{971BA111-1FAE-49E2-B6EA-1B07B0C3A0AD}" xr6:coauthVersionLast="45" xr6:coauthVersionMax="47" xr10:uidLastSave="{00000000-0000-0000-0000-000000000000}"/>
  <bookViews>
    <workbookView xWindow="-98" yWindow="-98" windowWidth="19396" windowHeight="11475" xr2:uid="{00000000-000D-0000-FFFF-FFFF00000000}"/>
  </bookViews>
  <sheets>
    <sheet name="Revenue Dashboard" sheetId="2" r:id="rId1"/>
    <sheet name="Data Sales Adidas" sheetId="1" r:id="rId2"/>
    <sheet name="Revenue Analysis" sheetId="3" r:id="rId3"/>
  </sheets>
  <definedNames>
    <definedName name="_xlnm._FilterDatabase" localSheetId="1" hidden="1">'Data Sales Adidas'!$B$5:$N$5</definedName>
    <definedName name="_xlchart.v1.6" hidden="1">'Revenue Analysis'!$A$66:$A$71</definedName>
    <definedName name="_xlchart.v1.7" hidden="1">'Revenue Analysis'!$B$66:$B$71</definedName>
    <definedName name="_xlchart.v2.4" hidden="1">'Revenue Analysis'!$C$130:$C$134</definedName>
    <definedName name="_xlchart.v2.5" hidden="1">'Revenue Analysis'!$D$130:$D$134</definedName>
    <definedName name="_xlchart.v5.0" hidden="1">'Revenue Analysis'!$C$75</definedName>
    <definedName name="_xlchart.v5.1" hidden="1">'Revenue Analysis'!$C$76:$C$125</definedName>
    <definedName name="_xlchart.v5.2" hidden="1">'Revenue Analysis'!$D$75</definedName>
    <definedName name="_xlchart.v5.3" hidden="1">'Revenue Analysis'!$D$76:$D$125</definedName>
    <definedName name="Slicer_Month">#N/A</definedName>
    <definedName name="Slicer_Product">#N/A</definedName>
    <definedName name="Slicer_Region">#N/A</definedName>
    <definedName name="Slicer_Retailer">#N/A</definedName>
    <definedName name="Slicer_State">#N/A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31" i="3" l="1"/>
  <c r="D132" i="3"/>
  <c r="D133" i="3"/>
  <c r="D134" i="3"/>
  <c r="C131" i="3"/>
  <c r="C132" i="3"/>
  <c r="C133" i="3"/>
  <c r="C134" i="3"/>
  <c r="D130" i="3"/>
  <c r="C130" i="3"/>
  <c r="C77" i="3"/>
  <c r="D77" i="3"/>
  <c r="C78" i="3"/>
  <c r="D78" i="3"/>
  <c r="C79" i="3"/>
  <c r="D79" i="3"/>
  <c r="C80" i="3"/>
  <c r="D80" i="3"/>
  <c r="C81" i="3"/>
  <c r="D81" i="3"/>
  <c r="C82" i="3"/>
  <c r="D82" i="3"/>
  <c r="C83" i="3"/>
  <c r="D83" i="3"/>
  <c r="C84" i="3"/>
  <c r="D84" i="3"/>
  <c r="C85" i="3"/>
  <c r="D85" i="3"/>
  <c r="C86" i="3"/>
  <c r="D86" i="3"/>
  <c r="C87" i="3"/>
  <c r="D87" i="3"/>
  <c r="C88" i="3"/>
  <c r="D88" i="3"/>
  <c r="C89" i="3"/>
  <c r="D89" i="3"/>
  <c r="C90" i="3"/>
  <c r="D90" i="3"/>
  <c r="C91" i="3"/>
  <c r="D91" i="3"/>
  <c r="C92" i="3"/>
  <c r="D92" i="3"/>
  <c r="C93" i="3"/>
  <c r="D93" i="3"/>
  <c r="C94" i="3"/>
  <c r="D94" i="3"/>
  <c r="C95" i="3"/>
  <c r="D95" i="3"/>
  <c r="C96" i="3"/>
  <c r="D96" i="3"/>
  <c r="C97" i="3"/>
  <c r="D97" i="3"/>
  <c r="C98" i="3"/>
  <c r="D98" i="3"/>
  <c r="C99" i="3"/>
  <c r="D99" i="3"/>
  <c r="C100" i="3"/>
  <c r="D100" i="3"/>
  <c r="C101" i="3"/>
  <c r="D101" i="3"/>
  <c r="C102" i="3"/>
  <c r="D102" i="3"/>
  <c r="C103" i="3"/>
  <c r="D103" i="3"/>
  <c r="C104" i="3"/>
  <c r="D104" i="3"/>
  <c r="C105" i="3"/>
  <c r="D105" i="3"/>
  <c r="C106" i="3"/>
  <c r="D106" i="3"/>
  <c r="C107" i="3"/>
  <c r="D107" i="3"/>
  <c r="C108" i="3"/>
  <c r="D108" i="3"/>
  <c r="C109" i="3"/>
  <c r="D109" i="3"/>
  <c r="C110" i="3"/>
  <c r="D110" i="3"/>
  <c r="C111" i="3"/>
  <c r="D111" i="3"/>
  <c r="C112" i="3"/>
  <c r="D112" i="3"/>
  <c r="C113" i="3"/>
  <c r="D113" i="3"/>
  <c r="C114" i="3"/>
  <c r="D114" i="3"/>
  <c r="C115" i="3"/>
  <c r="D115" i="3"/>
  <c r="C116" i="3"/>
  <c r="D116" i="3"/>
  <c r="C117" i="3"/>
  <c r="D117" i="3"/>
  <c r="C118" i="3"/>
  <c r="D118" i="3"/>
  <c r="C119" i="3"/>
  <c r="D119" i="3"/>
  <c r="C120" i="3"/>
  <c r="D120" i="3"/>
  <c r="C121" i="3"/>
  <c r="D121" i="3"/>
  <c r="C122" i="3"/>
  <c r="D122" i="3"/>
  <c r="C123" i="3"/>
  <c r="D123" i="3"/>
  <c r="C124" i="3"/>
  <c r="D124" i="3"/>
  <c r="C125" i="3"/>
  <c r="D125" i="3"/>
  <c r="D76" i="3"/>
  <c r="C76" i="3"/>
  <c r="A67" i="3"/>
  <c r="B67" i="3"/>
  <c r="A68" i="3"/>
  <c r="B68" i="3"/>
  <c r="A69" i="3"/>
  <c r="B69" i="3"/>
  <c r="A70" i="3"/>
  <c r="B70" i="3"/>
  <c r="A71" i="3"/>
  <c r="B71" i="3"/>
  <c r="B66" i="3"/>
  <c r="A66" i="3"/>
  <c r="C8" i="3"/>
  <c r="C7" i="3"/>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6" i="1"/>
  <c r="A6" i="3"/>
  <c r="D8" i="3"/>
  <c r="D7" i="3"/>
  <c r="D9" i="3" l="1"/>
</calcChain>
</file>

<file path=xl/sharedStrings.xml><?xml version="1.0" encoding="utf-8"?>
<sst xmlns="http://schemas.openxmlformats.org/spreadsheetml/2006/main" count="58006" uniqueCount="157">
  <si>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</si>
  <si>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</si>
  <si>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</si>
  <si>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</si>
  <si>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</si>
  <si>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</si>
  <si>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</si>
  <si>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</si>
  <si>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</si>
  <si>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</si>
  <si>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</si>
  <si>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</si>
  <si>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</si>
  <si>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</si>
  <si>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</si>
  <si>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</si>
  <si>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</si>
  <si>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</si>
  <si>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</si>
  <si>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</si>
  <si>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</si>
  <si>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</si>
  <si>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</si>
  <si>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</si>
  <si>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</si>
  <si>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</si>
  <si>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</si>
  <si>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</si>
  <si>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</si>
  <si>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</si>
  <si>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</si>
  <si>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</si>
  <si>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</si>
  <si>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</si>
  <si>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</si>
  <si>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</si>
  <si>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</si>
  <si>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</si>
  <si>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</si>
  <si>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</si>
  <si>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</si>
  <si>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</si>
  <si>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</si>
  <si>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</si>
  <si>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</si>
  <si>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</si>
  <si>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</si>
  <si>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</si>
  <si>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</si>
  <si>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</si>
  <si>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</si>
  <si>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</si>
  <si>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</si>
  <si>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</si>
  <si>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</si>
  <si>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</si>
  <si>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</si>
  <si>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</si>
  <si>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</si>
  <si>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</si>
  <si>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</si>
  <si>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</si>
  <si>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</si>
  <si>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</si>
  <si>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</si>
  <si>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</si>
  <si>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</si>
  <si>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</si>
  <si>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</si>
  <si>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</si>
  <si>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</si>
  <si>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</si>
  <si>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</si>
  <si>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</si>
  <si>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</si>
  <si>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</si>
  <si>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</si>
  <si>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</si>
  <si>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</si>
  <si>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</si>
  <si>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</si>
  <si>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</si>
  <si>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</si>
  <si>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</si>
  <si>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</si>
  <si>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</si>
  <si>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</si>
  <si>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</si>
  <si>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</si>
  <si>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</si>
  <si>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</si>
  <si>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</si>
  <si>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</si>
  <si>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</si>
  <si>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</si>
  <si>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</si>
  <si>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</si>
  <si>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</si>
  <si>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</si>
  <si>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</si>
  <si>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</si>
  <si>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</si>
  <si>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</si>
  <si>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</si>
  <si>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</si>
  <si>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</si>
  <si>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</si>
  <si>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</si>
  <si>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</si>
  <si>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</si>
  <si>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</si>
  <si>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</si>
  <si>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</si>
  <si>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</si>
  <si>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</si>
  <si>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</si>
  <si>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</si>
  <si>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</si>
  <si>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</si>
  <si>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</si>
  <si>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</si>
  <si>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</si>
  <si>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</si>
  <si>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</si>
  <si>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</si>
  <si>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</si>
  <si>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</si>
  <si>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</si>
  <si>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</si>
  <si>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</si>
  <si>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</si>
  <si>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</si>
  <si>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</si>
  <si>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</si>
  <si>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</si>
  <si>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 xml:space="preserve">Year </t>
  </si>
  <si>
    <t>Month</t>
  </si>
  <si>
    <t>Row Labels</t>
  </si>
  <si>
    <t>Jan</t>
  </si>
  <si>
    <t>Feb</t>
  </si>
  <si>
    <t>Mar</t>
  </si>
  <si>
    <t>Apr</t>
  </si>
  <si>
    <t>May</t>
  </si>
  <si>
    <t>Jun</t>
  </si>
  <si>
    <t>Jul</t>
  </si>
  <si>
    <t>Aug</t>
  </si>
  <si>
    <t>Sep</t>
  </si>
  <si>
    <t>Oct</t>
  </si>
  <si>
    <t>Nov</t>
  </si>
  <si>
    <t>Dec</t>
  </si>
  <si>
    <t>Total Revenue</t>
  </si>
  <si>
    <t>Year</t>
  </si>
  <si>
    <t>Retailers</t>
  </si>
  <si>
    <t>States</t>
  </si>
  <si>
    <t>Products</t>
  </si>
  <si>
    <t>YOY</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</si>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</sst>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6" formatCode="&quot;$&quot;#,##0_);[Red]\(&quot;$&quot;#,##0\)"/>
    <numFmt numFmtId="8" formatCode="&quot;$&quot;#,##0.00_);[Red]\(&quot;$&quot;#,##0.00\)"/>
    <numFmt numFmtId="43" formatCode="_(* #,##0.00_);_(* \(#,##0.00\);_(* &quot;-&quot;??_);_(@_)"/>
    <numFmt numFmtId="164" formatCode="_(* #,##0_);_(* \(#,##0\);_(* &quot;-&quot;??_);_(@_)"/>
    <numFmt numFmtId="165" formatCode="&quot;$&quot;#,##0.00,,&quot;M&quot;"/>
  </numFmts>
  <fonts count="9"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b/>
      <sz val="11"/>
      <color theme="1"/>
      <name val="Calibri"/>
      <family val="2"/>
      <scheme val="minor"/>
    </font>
    <font>
      <sz val="8"/>
      <color theme="1"/>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theme="4" tint="0.79998168889431442"/>
        <bgColor theme="4" tint="0.79998168889431442"/>
      </patternFill>
    </fill>
  </fills>
  <borders count="3">
    <border>
      <left/>
      <right/>
      <top/>
      <bottom/>
      <diagonal/>
    </border>
    <border>
      <left/>
      <right/>
      <top/>
      <bottom style="thin">
        <color rgb="FF000000"/>
      </bottom>
      <diagonal/>
    </border>
    <border>
      <left/>
      <right/>
      <top/>
      <bottom style="thin">
        <color theme="4" tint="0.39997558519241921"/>
      </bottom>
      <diagonal/>
    </border>
  </borders>
  <cellStyleXfs count="3">
    <xf numFmtId="0" fontId="0" fillId="0" borderId="0"/>
    <xf numFmtId="43" fontId="6" fillId="0" borderId="0" applyFont="0" applyFill="0" applyBorder="0" applyAlignment="0" applyProtection="0"/>
    <xf numFmtId="9" fontId="6" fillId="0" borderId="0" applyFont="0" applyFill="0" applyBorder="0" applyAlignment="0" applyProtection="0"/>
  </cellStyleXfs>
  <cellXfs count="29">
    <xf numFmtId="0" fontId="0" fillId="0" borderId="0" xfId="0"/>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xf numFmtId="0" fontId="4" fillId="0" borderId="0" xfId="0" applyFont="1" applyBorder="1"/>
    <xf numFmtId="0" fontId="0" fillId="0" borderId="0" xfId="0" applyNumberFormat="1"/>
    <xf numFmtId="0" fontId="0" fillId="0" borderId="0" xfId="0" pivotButton="1"/>
    <xf numFmtId="0" fontId="0" fillId="0" borderId="0" xfId="0" applyAlignment="1">
      <alignment horizontal="left"/>
    </xf>
    <xf numFmtId="164" fontId="0" fillId="0" borderId="0" xfId="1" applyNumberFormat="1" applyFont="1"/>
    <xf numFmtId="10" fontId="0" fillId="0" borderId="0" xfId="2" applyNumberFormat="1" applyFont="1"/>
    <xf numFmtId="0" fontId="0" fillId="0" borderId="0" xfId="0" applyAlignment="1">
      <alignment horizontal="right"/>
    </xf>
    <xf numFmtId="164" fontId="0" fillId="0" borderId="0" xfId="0" applyNumberFormat="1"/>
    <xf numFmtId="10" fontId="0" fillId="0" borderId="0" xfId="0" applyNumberFormat="1"/>
    <xf numFmtId="164" fontId="7" fillId="3" borderId="2" xfId="0" applyNumberFormat="1" applyFont="1" applyFill="1" applyBorder="1"/>
    <xf numFmtId="165" fontId="0" fillId="0" borderId="0" xfId="0" applyNumberFormat="1"/>
    <xf numFmtId="0" fontId="8" fillId="0" borderId="0" xfId="0" applyNumberFormat="1" applyFont="1"/>
    <xf numFmtId="165" fontId="0" fillId="0" borderId="0" xfId="1" applyNumberFormat="1" applyFont="1"/>
    <xf numFmtId="0" fontId="1" fillId="0" borderId="0" xfId="0" applyFont="1" applyAlignment="1">
      <alignment horizontal="left" vertical="center"/>
    </xf>
    <xf numFmtId="0" fontId="0" fillId="0" borderId="0" xfId="0"/>
    <xf numFmtId="0" fontId="3" fillId="0" borderId="1" xfId="0" applyFont="1" applyBorder="1"/>
  </cellXfs>
  <cellStyles count="3">
    <cellStyle name="Comma" xfId="1" builtinId="3"/>
    <cellStyle name="Normal" xfId="0" builtinId="0"/>
    <cellStyle name="Percent" xfId="2" builtinId="5"/>
  </cellStyles>
  <dxfs count="26">
    <dxf>
      <numFmt numFmtId="164" formatCode="_(* #,##0_);_(* \(#,##0\);_(* &quot;-&quot;??_);_(@_)"/>
    </dxf>
    <dxf>
      <numFmt numFmtId="165" formatCode="&quot;$&quot;#,##0.00,,&quot;M&quot;"/>
    </dxf>
    <dxf>
      <numFmt numFmtId="164" formatCode="_(* #,##0_);_(* \(#,##0\);_(* &quot;-&quot;??_);_(@_)"/>
    </dxf>
    <dxf>
      <numFmt numFmtId="164" formatCode="_(* #,##0_);_(* \(#,##0\);_(* &quot;-&quot;??_);_(@_)"/>
    </dxf>
    <dxf>
      <numFmt numFmtId="165" formatCode="&quot;$&quot;#,##0.00,,&quot;M&quot;"/>
    </dxf>
    <dxf>
      <numFmt numFmtId="164" formatCode="_(* #,##0_);_(* \(#,##0\);_(* &quot;-&quot;??_);_(@_)"/>
    </dxf>
    <dxf>
      <numFmt numFmtId="165" formatCode="&quot;$&quot;#,##0.00,,&quot;M&quot;"/>
    </dxf>
    <dxf>
      <numFmt numFmtId="164" formatCode="_(* #,##0_);_(* \(#,##0\);_(* &quot;-&quot;??_);_(@_)"/>
    </dxf>
    <dxf>
      <numFmt numFmtId="164" formatCode="_(* #,##0_);_(* \(#,##0\);_(* &quot;-&quot;??_);_(@_)"/>
    </dxf>
    <dxf>
      <numFmt numFmtId="165" formatCode="&quot;$&quot;#,##0.00,,&quot;M&quot;"/>
    </dxf>
    <dxf>
      <numFmt numFmtId="164" formatCode="_(* #,##0_);_(* \(#,##0\);_(* &quot;-&quot;??_);_(@_)"/>
    </dxf>
    <dxf>
      <numFmt numFmtId="165" formatCode="&quot;$&quot;#,##0.00,,&quot;M&quot;"/>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font>
        <sz val="8"/>
        <color theme="0"/>
      </font>
      <fill>
        <patternFill>
          <bgColor theme="8" tint="-0.499984740745262"/>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ont>
        <sz val="8"/>
      </font>
      <fill>
        <patternFill patternType="solid">
          <fgColor theme="0"/>
          <bgColor theme="8" tint="-0.499984740745262"/>
        </patternFill>
      </fill>
    </dxf>
    <dxf>
      <font>
        <b/>
        <i val="0"/>
        <sz val="9"/>
      </font>
    </dxf>
    <dxf>
      <font>
        <sz val="8"/>
        <color theme="4" tint="0.39991454817346722"/>
      </font>
      <fill>
        <patternFill>
          <bgColor theme="8" tint="-0.499984740745262"/>
        </patternFill>
      </fill>
    </dxf>
    <dxf>
      <font>
        <sz val="8"/>
        <color theme="0"/>
        <name val="Calibri"/>
        <family val="2"/>
        <scheme val="minor"/>
      </font>
      <fill>
        <patternFill>
          <bgColor theme="8" tint="-0.499984740745262"/>
        </patternFill>
      </fill>
    </dxf>
    <dxf>
      <fill>
        <patternFill>
          <bgColor theme="8" tint="-0.24994659260841701"/>
        </patternFill>
      </fill>
    </dxf>
    <dxf>
      <font>
        <sz val="8"/>
      </font>
      <fill>
        <patternFill patternType="none">
          <bgColor auto="1"/>
        </patternFill>
      </fill>
    </dxf>
  </dxfs>
  <tableStyles count="9" defaultTableStyle="TableStyleMedium2" defaultPivotStyle="PivotStyleLight16">
    <tableStyle name="Slicer Style 1" pivot="0" table="0" count="1" xr9:uid="{D674E69B-F005-4C4B-ABAE-494866D81DE1}">
      <tableStyleElement type="wholeTable" dxfId="25"/>
    </tableStyle>
    <tableStyle name="Slicer Style 2" pivot="0" table="0" count="1" xr9:uid="{8CB01101-0118-4AE4-9AF9-430A1B8BA20C}">
      <tableStyleElement type="wholeTable" dxfId="24"/>
    </tableStyle>
    <tableStyle name="Slicer Style 3" pivot="0" table="0" count="1" xr9:uid="{29B67B61-1F3C-47F9-BDF9-A1FB3C777EBE}"/>
    <tableStyle name="Slicer Style 4" pivot="0" table="0" count="1" xr9:uid="{ABB41C4A-B1A1-4488-8078-A284CE2AABB2}">
      <tableStyleElement type="wholeTable" dxfId="23"/>
    </tableStyle>
    <tableStyle name="Slicer Style 5" pivot="0" table="0" count="1" xr9:uid="{1C2A62A9-38A3-4ED6-BED4-50F6861AE23C}">
      <tableStyleElement type="wholeTable" dxfId="22"/>
    </tableStyle>
    <tableStyle name="Slicer Style 6" pivot="0" table="0" count="2" xr9:uid="{BAECFF19-11C8-4D9C-B56E-F7DBDB879FC1}">
      <tableStyleElement type="headerRow" dxfId="21"/>
    </tableStyle>
    <tableStyle name="Slicer Style 7" pivot="0" table="0" count="1" xr9:uid="{68DBA74F-BF22-416B-9500-63B8037378FD}">
      <tableStyleElement type="wholeTable" dxfId="20"/>
    </tableStyle>
    <tableStyle name="Slicer Style 8" pivot="0" table="0" count="1" xr9:uid="{0CD7C4DF-28EC-42AE-91A4-4237F34CE659}">
      <tableStyleElement type="wholeTable" dxfId="19"/>
    </tableStyle>
    <tableStyle name="Slicer Style 9" pivot="0" table="0" count="1" xr9:uid="{D8AD00BA-B07E-48E1-AD9A-BC2357E4F94D}">
      <tableStyleElement type="wholeTable" dxfId="18"/>
    </tableStyle>
  </tableStyles>
  <colors>
    <mruColors>
      <color rgb="FF11DF33"/>
      <color rgb="FFC759BD"/>
    </mruColors>
  </colors>
  <extLst>
    <ext xmlns:x14="http://schemas.microsoft.com/office/spreadsheetml/2009/9/main" uri="{46F421CA-312F-682f-3DD2-61675219B42D}">
      <x14:dxfs count="2">
        <dxf>
          <font>
            <sz val="8"/>
            <color theme="4" tint="0.39994506668294322"/>
          </font>
        </dxf>
        <dxf>
          <fill>
            <patternFill>
              <bgColor theme="8" tint="-0.499984740745262"/>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hoveredSelectedItemWithNoData" dxfId="1"/>
          </x14:slicerStyleElements>
        </x14:slicerStyle>
        <x14:slicerStyle name="Slicer Style 4"/>
        <x14:slicerStyle name="Slicer Style 5"/>
        <x14:slicerStyle name="Slicer Style 6">
          <x14:slicerStyleElements>
            <x14:slicerStyleElement type="selectedItemWithData" dxfId="0"/>
          </x14:slicerStyleElements>
        </x14:slicerStyle>
        <x14:slicerStyle name="Slicer Style 7"/>
        <x14:slicerStyle name="Slicer Style 8"/>
        <x14:slicerStyle name="Slicer Style 9"/>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Datasets.xlsx]Revenue Analysis!PivotTable8</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Analysis'!$B$25:$B$26</c:f>
              <c:strCache>
                <c:ptCount val="1"/>
                <c:pt idx="0">
                  <c:v>2020</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'Revenue Analysis'!$A$27:$A$38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'Revenue Analysis'!$B$27:$B$38</c:f>
              <c:numCache>
                <c:formatCode>"$"#,##0.00,,"M"</c:formatCode>
                <c:ptCount val="12"/>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numCache>
            </c:numRef>
          </c:val>
          <c:smooth val="0"/>
          <c:extLst>
            <c:ext xmlns:c16="http://schemas.microsoft.com/office/drawing/2014/chart" uri="{C3380CC4-5D6E-409C-BE32-E72D297353CC}">
              <c16:uniqueId val="{00000000-54FD-4CCC-ABC7-64A204E4F4C9}"/>
            </c:ext>
          </c:extLst>
        </c:ser>
        <c:ser>
          <c:idx val="1"/>
          <c:order val="1"/>
          <c:tx>
            <c:strRef>
              <c:f>'Revenue Analysis'!$C$25:$C$26</c:f>
              <c:strCache>
                <c:ptCount val="1"/>
                <c:pt idx="0">
                  <c:v>2021</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'Revenue Analysis'!$A$27:$A$38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'Revenue Analysis'!$C$27:$C$38</c:f>
              <c:numCache>
                <c:formatCode>"$"#,##0.00,,"M"</c:formatCode>
                <c:ptCount val="12"/>
                <c:pt idx="0">
                  <c:v>55225396</c:v>
                </c:pt>
                <c:pt idx="1">
                  <c:v>46102165</c:v>
                </c:pt>
                <c:pt idx="2">
                  <c:v>39148532</c:v>
                </c:pt>
                <c:pt idx="3">
                  <c:v>47732964</c:v>
                </c:pt>
                <c:pt idx="4">
                  <c:v>63589681</c:v>
                </c:pt>
                <c:pt idx="5">
                  <c:v>65917553</c:v>
                </c:pt>
                <c:pt idx="6">
                  <c:v>78334681</c:v>
                </c:pt>
                <c:pt idx="7">
                  <c:v>72288221</c:v>
                </c:pt>
                <c:pt idx="8">
                  <c:v>59357023</c:v>
                </c:pt>
                <c:pt idx="9">
                  <c:v>53074764</c:v>
                </c:pt>
                <c:pt idx="10">
                  <c:v>59235040</c:v>
                </c:pt>
                <c:pt idx="11">
                  <c:v>77815430</c:v>
                </c:pt>
              </c:numCache>
            </c:numRef>
          </c:val>
          <c:smooth val="0"/>
          <c:extLst>
            <c:ext xmlns:c16="http://schemas.microsoft.com/office/drawing/2014/chart" uri="{C3380CC4-5D6E-409C-BE32-E72D297353CC}">
              <c16:uniqueId val="{00000001-46F2-48A6-95DC-ECC7EAA53FAA}"/>
            </c:ext>
          </c:extLst>
        </c:ser>
        <c:dLbls>
          <c:showLegendKey val="0"/>
          <c:showVal val="0"/>
          <c:showCatName val="0"/>
          <c:showSerName val="0"/>
          <c:showPercent val="0"/>
          <c:showBubbleSize val="0"/>
        </c:dLbls>
        <c:marker val="1"/>
        <c:smooth val="0"/>
        <c:axId val="1024878143"/>
        <c:axId val="1830678575"/>
      </c:lineChart>
      <c:catAx>
        <c:axId val="102487814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crossAx val="1830678575"/>
        <c:crosses val="autoZero"/>
        <c:auto val="1"/>
        <c:lblAlgn val="ctr"/>
        <c:lblOffset val="100"/>
        <c:noMultiLvlLbl val="0"/>
      </c:catAx>
      <c:valAx>
        <c:axId val="1830678575"/>
        <c:scaling>
          <c:orientation val="minMax"/>
        </c:scaling>
        <c:delete val="1"/>
        <c:axPos val="l"/>
        <c:majorGridlines>
          <c:spPr>
            <a:ln w="9525" cap="flat" cmpd="sng" algn="ctr">
              <a:solidFill>
                <a:schemeClr val="lt1">
                  <a:lumMod val="95000"/>
                  <a:alpha val="10000"/>
                </a:schemeClr>
              </a:solidFill>
              <a:round/>
            </a:ln>
            <a:effectLst/>
          </c:spPr>
        </c:majorGridlines>
        <c:numFmt formatCode="&quot;$&quot;##,##0.00,,&quot;M&quot;" sourceLinked="0"/>
        <c:majorTickMark val="none"/>
        <c:minorTickMark val="none"/>
        <c:tickLblPos val="nextTo"/>
        <c:crossAx val="1024878143"/>
        <c:crosses val="autoZero"/>
        <c:crossBetween val="between"/>
        <c:dispUnits>
          <c:builtInUnit val="millions"/>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Datasets.xlsx]Revenue Analysis!PivotTable3</c:name>
    <c:fmtId val="2"/>
  </c:pivotSource>
  <c:chart>
    <c:autoTitleDeleted val="1"/>
    <c:pivotFmts>
      <c:pivotFmt>
        <c:idx val="0"/>
        <c:spPr>
          <a:solidFill>
            <a:schemeClr val="accent1"/>
          </a:solidFill>
          <a:ln w="19050">
            <a:solidFill>
              <a:schemeClr val="lt1"/>
            </a:solidFill>
          </a:ln>
          <a:effectLst/>
        </c:spPr>
        <c:marker>
          <c:symbol val="circle"/>
          <c:size val="5"/>
        </c:marker>
        <c:dLbl>
          <c:idx val="0"/>
          <c:numFmt formatCode="General" sourceLinked="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w="19050">
            <a:solidFill>
              <a:schemeClr val="lt1"/>
            </a:solidFill>
          </a:ln>
          <a:effectLst/>
        </c:spPr>
        <c:dLbl>
          <c:idx val="0"/>
          <c:numFmt formatCode="General" sourceLinked="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2"/>
          </a:solidFill>
          <a:ln w="19050">
            <a:solidFill>
              <a:schemeClr val="lt1"/>
            </a:solidFill>
          </a:ln>
          <a:effectLst/>
        </c:spPr>
        <c:dLbl>
          <c:idx val="0"/>
          <c:numFmt formatCode="General" sourceLinked="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3"/>
          </a:solidFill>
          <a:ln w="19050">
            <a:solidFill>
              <a:schemeClr val="lt1"/>
            </a:solidFill>
          </a:ln>
          <a:effectLst/>
        </c:spPr>
        <c:dLbl>
          <c:idx val="0"/>
          <c:numFmt formatCode="General" sourceLinked="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4"/>
          </a:solidFill>
          <a:ln w="19050">
            <a:solidFill>
              <a:schemeClr val="lt1"/>
            </a:solidFill>
          </a:ln>
          <a:effectLst/>
        </c:spPr>
        <c:dLbl>
          <c:idx val="0"/>
          <c:numFmt formatCode="General" sourceLinked="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5"/>
          </a:solidFill>
          <a:ln w="19050">
            <a:solidFill>
              <a:schemeClr val="lt1"/>
            </a:solidFill>
          </a:ln>
          <a:effectLst/>
        </c:spPr>
        <c:dLbl>
          <c:idx val="0"/>
          <c:numFmt formatCode="General" sourceLinked="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noFill/>
          </a:ln>
          <a:effectLst/>
        </c:spPr>
        <c:marker>
          <c:symbol val="none"/>
        </c:marker>
        <c:dLbl>
          <c:idx val="0"/>
          <c:numFmt formatCode="General" sourceLinked="0"/>
          <c:spPr>
            <a:noFill/>
            <a:ln>
              <a:noFill/>
            </a:ln>
            <a:effectLst/>
          </c:spPr>
          <c:txPr>
            <a:bodyPr rot="0" spcFirstLastPara="1" vertOverflow="overflow" horzOverflow="overflow"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chemeClr val="accent1"/>
          </a:solidFill>
          <a:ln w="19050">
            <a:noFill/>
          </a:ln>
          <a:effectLst/>
        </c:spPr>
      </c:pivotFmt>
      <c:pivotFmt>
        <c:idx val="14"/>
        <c:spPr>
          <a:solidFill>
            <a:schemeClr val="accent1"/>
          </a:solidFill>
          <a:ln w="19050">
            <a:noFill/>
          </a:ln>
          <a:effectLst/>
        </c:spPr>
      </c:pivotFmt>
      <c:pivotFmt>
        <c:idx val="15"/>
        <c:spPr>
          <a:solidFill>
            <a:schemeClr val="accent1"/>
          </a:solidFill>
          <a:ln w="19050">
            <a:noFill/>
          </a:ln>
          <a:effectLst/>
        </c:spPr>
      </c:pivotFmt>
      <c:pivotFmt>
        <c:idx val="16"/>
        <c:spPr>
          <a:solidFill>
            <a:schemeClr val="accent1"/>
          </a:solidFill>
          <a:ln w="19050">
            <a:noFill/>
          </a:ln>
          <a:effectLst/>
        </c:spPr>
      </c:pivotFmt>
      <c:pivotFmt>
        <c:idx val="17"/>
        <c:spPr>
          <a:solidFill>
            <a:schemeClr val="accent1"/>
          </a:solidFill>
          <a:ln w="19050">
            <a:noFill/>
          </a:ln>
          <a:effectLst/>
        </c:spPr>
      </c:pivotFmt>
    </c:pivotFmts>
    <c:plotArea>
      <c:layout>
        <c:manualLayout>
          <c:layoutTarget val="inner"/>
          <c:xMode val="edge"/>
          <c:yMode val="edge"/>
          <c:x val="5.2593450164894584E-2"/>
          <c:y val="0.11085151543032637"/>
          <c:w val="0.52183844875818175"/>
          <c:h val="0.80856242722666571"/>
        </c:manualLayout>
      </c:layout>
      <c:doughnutChart>
        <c:varyColors val="1"/>
        <c:ser>
          <c:idx val="0"/>
          <c:order val="0"/>
          <c:tx>
            <c:strRef>
              <c:f>'Revenue Analysis'!$B$43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0A6E-47B4-9E7F-C49FB9E59C9B}"/>
              </c:ext>
            </c:extLst>
          </c:dPt>
          <c:dPt>
            <c:idx val="1"/>
            <c:bubble3D val="0"/>
            <c:spPr>
              <a:solidFill>
                <a:schemeClr val="accent2"/>
              </a:solidFill>
              <a:ln w="19050">
                <a:noFill/>
              </a:ln>
              <a:effectLst/>
            </c:spPr>
            <c:extLst>
              <c:ext xmlns:c16="http://schemas.microsoft.com/office/drawing/2014/chart" uri="{C3380CC4-5D6E-409C-BE32-E72D297353CC}">
                <c16:uniqueId val="{00000003-0A6E-47B4-9E7F-C49FB9E59C9B}"/>
              </c:ext>
            </c:extLst>
          </c:dPt>
          <c:dPt>
            <c:idx val="2"/>
            <c:bubble3D val="0"/>
            <c:spPr>
              <a:solidFill>
                <a:schemeClr val="accent3"/>
              </a:solidFill>
              <a:ln w="19050">
                <a:noFill/>
              </a:ln>
              <a:effectLst/>
            </c:spPr>
            <c:extLst>
              <c:ext xmlns:c16="http://schemas.microsoft.com/office/drawing/2014/chart" uri="{C3380CC4-5D6E-409C-BE32-E72D297353CC}">
                <c16:uniqueId val="{00000005-0A6E-47B4-9E7F-C49FB9E59C9B}"/>
              </c:ext>
            </c:extLst>
          </c:dPt>
          <c:dPt>
            <c:idx val="3"/>
            <c:bubble3D val="0"/>
            <c:spPr>
              <a:solidFill>
                <a:schemeClr val="accent4"/>
              </a:solidFill>
              <a:ln w="19050">
                <a:noFill/>
              </a:ln>
              <a:effectLst/>
            </c:spPr>
            <c:extLst>
              <c:ext xmlns:c16="http://schemas.microsoft.com/office/drawing/2014/chart" uri="{C3380CC4-5D6E-409C-BE32-E72D297353CC}">
                <c16:uniqueId val="{00000007-0A6E-47B4-9E7F-C49FB9E59C9B}"/>
              </c:ext>
            </c:extLst>
          </c:dPt>
          <c:dPt>
            <c:idx val="4"/>
            <c:bubble3D val="0"/>
            <c:spPr>
              <a:solidFill>
                <a:schemeClr val="accent5"/>
              </a:solidFill>
              <a:ln w="19050">
                <a:noFill/>
              </a:ln>
              <a:effectLst/>
            </c:spPr>
            <c:extLst>
              <c:ext xmlns:c16="http://schemas.microsoft.com/office/drawing/2014/chart" uri="{C3380CC4-5D6E-409C-BE32-E72D297353CC}">
                <c16:uniqueId val="{00000009-0A6E-47B4-9E7F-C49FB9E59C9B}"/>
              </c:ext>
            </c:extLst>
          </c:dPt>
          <c:dLbls>
            <c:numFmt formatCode="General" sourceLinked="0"/>
            <c:spPr>
              <a:noFill/>
              <a:ln>
                <a:noFill/>
              </a:ln>
              <a:effectLst/>
            </c:spPr>
            <c:txPr>
              <a:bodyPr rot="0" spcFirstLastPara="1" vertOverflow="overflow" horzOverflow="overflow"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'Revenue Analysis'!$A$44:$A$48</c:f>
              <c:strCache>
                <c:ptCount val="5"/>
                <c:pt idx="0">
                  <c:v>Midwest</c:v>
                </c:pt>
                <c:pt idx="1">
                  <c:v>Northeast</c:v>
                </c:pt>
                <c:pt idx="2">
                  <c:v>South</c:v>
                </c:pt>
                <c:pt idx="3">
                  <c:v>Southeast</c:v>
                </c:pt>
                <c:pt idx="4">
                  <c:v>West</c:v>
                </c:pt>
              </c:strCache>
            </c:strRef>
          </c:cat>
          <c:val>
            <c:numRef>
              <c:f>'Revenue Analysis'!$B$44:$B$48</c:f>
              <c:numCache>
                <c:formatCode>"$"#,##0.00,,"M"</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A-0A6E-47B4-9E7F-C49FB9E59C9B}"/>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[Adidas US Sales Datasets.xlsx]Revenue Analysis!PivotTable2</c:name>
    <c:fmtId val="2"/>
  </c:pivotSource>
  <c:chart>
    <c:autoTitleDeleted val="1"/>
    <c:pivotFmts>
      <c:pivotFmt>
        <c:idx val="0"/>
        <c:spPr>
          <a:solidFill>
            <a:schemeClr val="accent2"/>
          </a:solidFill>
          <a:ln>
            <a:noFill/>
          </a:ln>
          <a:effectLst/>
          <a:sp3d/>
        </c:spPr>
        <c:marker>
          <c:symbol val="none"/>
        </c:marker>
        <c:dLbl>
          <c:idx val="0"/>
          <c:numFmt formatCode="&quot;$&quot;#,##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numFmt formatCode="&quot;$&quot;#,##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w="9525">
            <a:solidFill>
              <a:srgbClr val="92D050"/>
            </a:solidFill>
          </a:ln>
          <a:effectLst/>
        </c:spPr>
        <c:marker>
          <c:symbol val="none"/>
        </c:marker>
        <c:dLbl>
          <c:idx val="0"/>
          <c:numFmt formatCode="&quot;$&quot;#,##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Analysis'!$B$12</c:f>
              <c:strCache>
                <c:ptCount val="1"/>
                <c:pt idx="0">
                  <c:v>Total</c:v>
                </c:pt>
              </c:strCache>
            </c:strRef>
          </c:tx>
          <c:spPr>
            <a:solidFill>
              <a:srgbClr val="92D050"/>
            </a:solidFill>
            <a:ln w="9525">
              <a:solidFill>
                <a:srgbClr val="92D050"/>
              </a:solidFill>
            </a:ln>
            <a:effectLst/>
          </c:spPr>
          <c:invertIfNegative val="0"/>
          <c:dLbls>
            <c:numFmt formatCode="&quot;$&quot;#,##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Analysis'!$A$13:$A$18</c:f>
              <c:strCache>
                <c:ptCount val="6"/>
                <c:pt idx="0">
                  <c:v>Amazon</c:v>
                </c:pt>
                <c:pt idx="1">
                  <c:v>Foot Locker</c:v>
                </c:pt>
                <c:pt idx="2">
                  <c:v>Kohl's</c:v>
                </c:pt>
                <c:pt idx="3">
                  <c:v>Sports Direct</c:v>
                </c:pt>
                <c:pt idx="4">
                  <c:v>Walmart</c:v>
                </c:pt>
                <c:pt idx="5">
                  <c:v>West Gear</c:v>
                </c:pt>
              </c:strCache>
            </c:strRef>
          </c:cat>
          <c:val>
            <c:numRef>
              <c:f>'Revenue Analysis'!$B$13:$B$18</c:f>
              <c:numCache>
                <c:formatCode>_(* #,##0_);_(* \(#,##0\);_(* "-"??_);_(@_)</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2908-4E82-81A2-6E2AA3D61097}"/>
            </c:ext>
          </c:extLst>
        </c:ser>
        <c:dLbls>
          <c:showLegendKey val="0"/>
          <c:showVal val="0"/>
          <c:showCatName val="0"/>
          <c:showSerName val="0"/>
          <c:showPercent val="0"/>
          <c:showBubbleSize val="0"/>
        </c:dLbls>
        <c:gapWidth val="160"/>
        <c:axId val="1885137071"/>
        <c:axId val="1884607567"/>
      </c:barChart>
      <c:catAx>
        <c:axId val="188513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1884607567"/>
        <c:crossesAt val="0"/>
        <c:auto val="1"/>
        <c:lblAlgn val="ctr"/>
        <c:lblOffset val="100"/>
        <c:noMultiLvlLbl val="0"/>
      </c:catAx>
      <c:valAx>
        <c:axId val="1884607567"/>
        <c:scaling>
          <c:orientation val="minMax"/>
        </c:scaling>
        <c:delete val="1"/>
        <c:axPos val="l"/>
        <c:numFmt formatCode="#,##0.00,,&quot;M&quot;" sourceLinked="0"/>
        <c:majorTickMark val="none"/>
        <c:minorTickMark val="none"/>
        <c:tickLblPos val="nextTo"/>
        <c:crossAx val="1885137071"/>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EA65C5F4-D668-40C5-BF89-906774CEA0EF}">
          <cx:dataId val="0"/>
          <cx:layoutPr>
            <cx:geography cultureLanguage="en-US" cultureRegion="US" attribution="Powered by Bing">
              <cx:geoCache provider="{E9337A44-BEBE-4D9F-B70C-5C5E7DAFC167}">
                <cx:binary>1Hxpc9s6svZfSeXzSx9sBImpmVt1QIqSKG+xHWf5wlIchwQXcF9//W3JdmJzlBvfGt96SzwpHlkU
pCYfdPfTC/DPu+Efd+n9tno3ZKmu/3E3/Ot91DTFP/76q76L7rNtfZKpuyqv8x/NyV2e/ZX/+KHu
7v/6Xm17pcO/CMLsr7toWzX3w/v/+id8W3ifn+Z320bl+kN7X41X93WbNvX/cO3gpXfb75nSrqqb
St01+F/v/06337bZ9v27e92oZrwZi/t/vX/xoffv/pp/1b/97LsUJGva7zCWkhOLc0Y4Emh/0Pfv
0lyHj5cNm5/YDFFKEBEPx9Nvn28zGP8KgfbibL9/r+7rGm5o//9nA19ID++fvn93l7e62T20EJ7f
v95/1Kq5//7uutk29/X7d6rOnYcPOPnuFj5e7+/5r5eP/b/+OXsDnsLsnWfIzB/Zny4dAqZO3hAX
zk4wYyY2xSMu5CUu2CQnxBI2RQIQe5gNPxH5gyS/BWQ/bo7H5ijx+HRfN+9uVRUqrd4QFmqfgLKY
lo0f1cF6CYuNTjimFhUI/1Sn5+C8WqzDGM2Gz6D6dHuUUDnbVP3Iq7fFyTohJuNc4Ef1wS9xwlgA
UBaxMMOHzNrrZDoM0vOxM4Scv48Sob8rNeX6LdWInRBBCbExe3j6MzXCGJ+AVzIFN/lejwC+52r0
CoEOY/Nz4AyYv78eJTBn27re3kVtfd804BkfHtF/TgoYOQHdoBaz6IMVm2mPBeggE1iBDbg9x+XV
8hxGZzZ8htHZsSpPstX19g3hoezEFsJGdMcOdof90rgJcsKowKZp2g/wmS9R+rv6s0SHAfo1cobN
31dHqT/XedtE75xtlafqTe0bPRGICkbwLxrwglUjQJAhG+zcA4L8JUKvl+swTvPxM7SunaNEy8nT
vNp+z5+e1X9u6IDOgfaYJmLkoKHDyDwxmWVTPiPZrxHlMDS/Rs5AcS6OEpSLSL0hIAydMDBclAnr
ARB47i8UB8JViHhMmzwqjniaDA/Bz5+kOYzJw6gZHhero8Rj89bOxj5hNrOIsB4RmXEBYZ9QG2Hw
Ro/OaEYJ/izPYUyexs1Q2VwfJSpOrvX9XaPu2uZpwv7n1ovhE9OCFAGl5kHrZYGyUBtINpkRgFdK
cxiYF4Nn6Dg3R4nO+X3/7kteJW8IDTkRVBC2S5ztj5kds8wTDldM/hQAzQjAayQ6DM+vkTNszr8c
JTbrvN++KS7IYty0GDuIi6AnO13iGD1en+HyJ2kOY/IwaobH+jjDGfc+3fbb6v7tMKHiBCHb4uTJ
g4BPf+7zQVcYtzmjGKKe3TGzZq+R6DAuv0bOsHEXR6krZ6qu87ZSb4gNeHduQRzJHgOZWRp6F2pa
FtBj8xGbmb68RqLD2PwaOcPm7Dh5sgexi/r+hqaM2CemME1M6ExfbMDEtigjUBx48j3PkzSvkOQw
JD8HzhDxjrNks7zPoTzwhohALY0z4Fs2sOX9Mctq2vSEMQZpNfSYl5kFla8Q6DAwPwfOgFkep4s5
21ZjutXf39SMCZNY4GBmroVDOAmlHEjVPCA2Q+Q1khyG5NfIGSZn7lG6lhU4ffWGjmVffwGvjyh4
jOfeHqL/E4Bql5B5oGD4aRo8RPh/FuQwIE/jZnCs1kcJx/r7NnrLtAuDIF4gizxVw2YZZYzZCTcF
tSBR9hKOPwpyGI3HYTMw1sepG59UfZfrWumnR/MGoT08bwpMl0JfxsPxUktsAaE9AfcvDvv4V4l0
GJpnQ2fwfDpOXfk/6AKwToB3CbTL4T8xrOc2zIIuAciX2ewprTyLWF4j0WFwfo2cYXN7nK5+l604
ux/U3RsaMyiPQeGFQmn/oXaMZrkXjPgJRjb0aNgz3/I6aQ4j83zsDJvzs+P0MSkUxXJVv6FVQycY
XAyDgsuDUZu5GbBqmNm7YPIxlwx07Xnksn6FRIfR+TVyhs36OGOXtf6utm9asRQn0CsjLPHkb+DR
Pzdp0AcIiWQbcfGYa2YzaP4s0G+QeRo4B+b8KJXmPK/+byrKwIopEDATGv72xyy2tEB1bJNhCzDa
HzOe9nq5DsM0Hz9D69w5SrQ2YF3au2R8msv/OXGjQA0g0CSQsZwpkAkKBDU0xvgDgDMFeo0oh6H5
NXIGyubLUYBy9z92+z7Y/wdgXnzyf9voLCCzT00Lai4vgRGQfsY2hQTn4QLmrPv49/IcRmc2/MUt
HEdr82neqvqNvQ06ETZklG1zxs0EhsYYbENn4KOZm2nJq2Q5DMSzoTM9OT1O7ny2VfoNyzDMPKHQ
McvMpzLMzMNwcUIw1CuhfnbQgP1RnMOwPA6bQXJ2rAWYu0iF27dNBNjQhymg4/zhqf+7W4EmTeBt
O/a2O/6tAPNniX4DjHoaOcdmfRRu5YXUsHTmTEELRp0327dz9oyDyggMzZaPpAviyeekWcAijt0S
Deh0fvrRhyTmq2T5HSw/b+PFHcINHidj3hX6dv+KQj09pDegYdD6QiC9/DOQFC+RgUgTWssJpDMf
+zP+TW1eJdTvIHo2eA7S9VEqz8dmG70hOuKEQns5KM0vyvVcb/bt/xawAMJnuPxJjsOAPIyaIfHx
5iiROMt186aRP7NOoJPfxALqkoeSmRiBrsBKNMLpjIy9QpTDePwcOIPk7DghOb//Vm3/sObuf7cq
c9fZB2uTqGU9pjDnbRfiBOjzrsz86HhmCebXSHQYml8jZ9icHycju7kf3nTpBYZeJGoz6Nx/UJa5
xwfLBj1/kPx/bAEAuvY8g/lHcQ6j8jhsBsnN56O0YOf33fYtG2Ggf4yanAERO7xaCWMOzh6yZ9As
swcNMHuOyZ/lOQzK07gZKue3R4nK9X4pjLtN3pYhQy2GQtBoWhCh7I5ZUAmAnBCKADs+cy6vlecw
Ni9HzxC6do8SoV2FabXNijpSb9l+yegJt6ERGVZVHPT/sNgP0ONQ7vy1Ev2l+rxSrMNIze5qBtX5
6mih8u+r+n58MjX/eUgDS2Mw1CyhJ+DR9cw4gQUtAxDvwF4UD5omZgq1e9B/lun3ID2NnSPkHydC
+zrNm5s7Czr8OIXCMjRv7I+XYefO3EH+H/IBTyA9zY+HvMBDleXPUv0GpRf3NMfpOI3e7X2VQcTz
9JjeQI3YCbJMAv/NUs+wWoZzwgWHzoD9MePUr5DkMCw/B84Qub05Ss25SFLoPXvTPWigtgkFGFiW
8eCA0JxUQ00N+jUQeiIRkMx57oFeI9FhaH6NnGFzcZy7nlxU92H+ltlnWMdMbVh8QR+LlrM0Gibo
BFaZY0xnnPrPgvwGkMcbmMNxdZSqcnmvdT2m3fZN9zYBImAL2NrkMfRHc3WxrBOb2vZuweaDIZvF
oK+V6jBCL0fPcLr8+yhxuopgI6l36/ptm84hicOJDU2aj0tj5ts07Ig1tqGlBvY52R/gkJ6btddK
dRinl6NnOF2tjxKnG9An2ETs/v7pQf3ndICasL8Z5GoQALE/Zqwa+p4oo7CX0G+in1eJdBihZ0Nn
8NwcZyXn0xZCUx02b+qBgFGDe4Edt36TQNh7IFh287RCbeaIXifTYYCej50h9Ok4Dd2nMYf9BMO3
Ux/YKQhMF9Dm32xFA0lqIAi7nezQozN6+u2HgOcVAv0Gm6c7mQPz5f+PZfv91oI/d190t812sd+2
8dnugv/z1f29w16Ss6GPbuKg9XvwIOvvsLUjRbuF/z+3g9x9yQsH88wA/duo+23d/Ou9YYMPg+wP
lBqgym3CjmpAAHvYWg8uCXQCGxBRyAzZ+GGbgffv9C4ChV+GhCvUJzhY1p1a4l3LVb3LL8IlBp0/
OzYJexcC6Rc2+7lh5mWejsBefz6Rx7/f6Ta7zJVu6n+93+1C+f5d8fDB3T2asN4O5h+GRny8Xyth
A9kp7rZXMMvh8/j/WWNFjag39TrCluFMQ1X4eHfqGW3WDbptS7Pyc0oK5EzI7h2jzFOn3r25v7I/
GdnYpbLB/eObgxHVzy7vL+zf022XOEObBtKyGmmqIvfrLsx9FIZR+vD3w0ubVmuSimapecBXKQuk
7nHmWzjT/v7V/tQqZCWybePRM0p6EdtU+7iujUTuX/ZBLqbF/mW5+5WExdnkYFoQmZtG5fFStX7U
G+uS8dAhQ5gsmJ3cmqkuZZkVgzR5JJtp09NkMWRV64O2pp2cgr6XA9F4YXG9URMuZVaXo6tEKWMm
iJdE4RYPjZbjUHysMO1lk1h3xgVl6Es28uh8JLFvRoPhJWwKVpHBCidrWe0VRXrRoO6yZ1GySMc+
d0YctHI0Kle1lUzbkDpRF6JFW8VLREK1Mlnlq3BQm6axPNG3gYt09Lmo6GYcwthjNsWS5dOZFaZq
Y9D2w5DWS8Ua02HLoZwmj/Qfk6iLvMwsZNsPTKK+8EjGPiGe3tR9My14IKRSKXEyPVgOzrIPY60S
p7Z45DCjMD1bXNsh7rx4Iq0zYfuznogsimpYmEFM3RGJ07FDSOLMNlZozOMFtDMUTt4K7PVVFkqj
jBdNs4xzNH00oqu+ib+kg15oNU2SpbUsA4TdhHbYE1Pbu5ZgThxNpextA8vW6k9JaF5nsJ5hhVQl
ia0ukqBlnoVTQ8JGrW6K09olttAyjuwzVhfDijH8w9AGd7Uiwi/T4pImVfmBJL7ZVdZiTI3GGXkh
Q+jm8uysr2Q4EuZqjFunMKYrS9SVF9V6YYy2sVSp2ISNFcihUpls6fCFqCJ0klxhb8B26eqAf+t3
38LHsyQePuugbFaF6jpJ7emrCojysD05e0WZrus0z9yRDJdIF1oqM2RupHrqsIjdhQ0fZUetxE0t
mDZBXKy10mQ5ZtWyboPUaQj3MUuWVZYKx0D9lUDVIIcyqL2+tAupw3GR1dQboka4PLGTVdjRhd3w
yked8syqX0+8d4qKD6fKsDM3+CBIsjbtztV21zm8Mq+J6r6lrRG745R/aBqkHTwN0mgJ6A9GXlGR
cR3RycUJWuCgKB1qEOVYqr7SVd+646CcfEgqaZimGxs1KGKz0lzXMm5TvBhy00mKEm+MMLmpENUL
ZeANmlYlY98VaUsnSzJzxXN0iptQy5qhSA6qG6VN828wO7QM214tkOJUgsWMXF2OsTSEJHQUEmax
q1T1uTPbcMPSpVHw3MdZIYNEsw1GvWybsfdw02KZ54O0zal1NGERzKxkURvhUk1ilVIljbyulhyl
woMJ9CGvRlmM4+e6F5msgBMvxp1gpc6Z09KwcacorNcZu8kw/5pYQeFhT5nI7cvsK68FdjSOeimC
zpbU688ote5b02pWkF2YAI5Au4yw3K2S+lMK02xl0a52wn4CC9Wm0tBoE4ioX9SZkoU4gz5EgCeT
omsGKUy9jFFeLCMhatcgQ7wUVZ9Kq8ffy3EdZtXnJGxNBxc0XoEBWaYMVCOKMllG+oLvfiQvs+XU
9cYysnjjBugMYSNz6FCZly1i31MTbGrYeq0aLodONedjykanq6pwXYvrYBDhbW2ZATwgNawmrNcV
zDHUjtyb0rGQETFKOapwXHaxJadKS1Mkwu07dEcS+CtD4TY0nEqx0BkS5QaVduws7dwguhrDwFiS
CCxnh7hTmJZym3QR1gXMxoiOYD2UIxi/pQMCPVCGlkMYps5ga+KGVSrtsM0cQ1uhZ2krX0x9ueYN
sZ0xSJVUZR9sIiI73VvS7Ee+6Hr7ng1gXjo+pqtRgJ4X63bskq8p1+siAE9lV9lnk/0wsrJxsGF2
TpOqdZCr0MmLH3auiZ8E3cqocLsK+/RmyIJYDkZVLXXSpW6cRvzSjDIn1rVbJ0awnjDYzfZ7UYbT
KpjorRitzh0SbMik7rWba0EWMKs7j4CZKhhehOm4tqyr2I6cyghaBxJQtdObiYYpbPRrPTa5zHDW
nU7xt6mg8D20MTdB7GScfO268iutYioZbmu3bOnooCQypIj1t0H022H0ikxlTmsMF1lXtC60V/px
VNYbKi6QhXM56iRdWyT4UuWoX9tRC14mwusgi5amSZjDGm05KZ3SlZGOwbJKo1UPAaQjwim7NArD
lshkMkAkWGRWXq+jkbdu1FS+GDY1BpWkAw/cKoo/jEPcOfVtlXWhZwAHcYup6WRPx+UghsEPzDKT
tSlWNM5ymMJOMtHqQkc9knkS3ZQZ+KKJ9MEyRVntJBqMRp/8MMNOL7Keps5Yj5YTo5as608dK1ai
G8+KtgBDM45LPqWfIKoynaJs3ZRZO/6if2jBDUeYVbXQUWm7GpxKWI8XYzLdVLxuvITH42lnBBJo
Q+koTNlViNUiNiZzk0TTBuz0ueJF6Jm0vK1EwZcj4udG7HV1OiyNGl2ouIqcpiunBc1BJ2pYWLvk
jF8ZhrkSZplInRNvR1/8fAxcHmabGKNzS5vXoDmfkZ2OflkUw7JKIl8An3k4JUAkkjq2Fxa5Kkzb
NVhSumbUA33ozAHsQF67cUlkVvb5OpsE8vPdiUbkawYu3YX8wNnQamthJmDUpyT9EBUFzLxIfO2i
LFsUSb4aQpMugxANYOtYaUuVmTeo01pGwfgF2V286JlwDTsyU1mgjCxCW28LFbd+y4B9dYlBgWVm
2RVK4s4b69gJYx6uVWGuSruRk5WXXiC+B2NdLkwc1FIJrJyht20JfGLVG8Y3sPm1J4zyImw60wtL
MP3cYNThvYichDPwWSIdZVXaucPGGKbp6LREjcvYrD9olbhBZqTrRlbI7CYH7ex33OeFrMiQ+0R3
pVfW1RUVCgh0QuJUZl3XyEBZ1O0psOqEXvHYDF2DWxScRFH6KArCtYbfrJFGftbkfSYN0LwlN/sL
hWrXoileJTtqi7S+oTHmDtj/s16owYeFNN1yqGM/5JHp9UN0MdC890dGKgePTelEcUpWeVk4TWSV
PmvT0iOpfaXrZlpTdT1Gt2EVKxe1Xe7sxeGi2VnYaG2JTHlpF5QSl4MbDUHixxVxNCfE12OknMzA
wAkFST2jKW5ikcDdjsCkvXYwziaRmOusJT3YPSbzHXcPiyiSaMySBY7xfWkazSLJeLQuuXZKq4xd
XuJApoEwZaO60kWqttwoaAtwDG3pR5SUfhZ8ZXXwMZ6ALNcsC11QEkTtq6yh1aqP0C0lvPaaUHYR
yf2+TgO3HdtMJhZrVjFuF1PXRF5T8c92WCO/1lbvRoJ1skrDyc9hY6uFZWdfM1XVyynV/mS0tW8B
j2oymFKh/lp211ls3/cK7EWE8nMdY2OZk9QXJf04hIVMyuRGlQZxuoJ2flvTRNKYb4UyJjmZUeAL
2HoGHkNQuqovgJuDOuEwvZ1Ei0Fw5oSZ+Aw8MPIEiU9zzZWX5MhLSXffJYGxmLQfhEnvjCj60Qzp
Brc59Qt0U9iErsOGjj7bBREsN7yI16aT2kXltPnYARtFlqNFXkqYRiZrw4VGwMFQUViuHpIPRmmW
SzPrFrCbUbkykKj8IM1rB0hf4RSQp19n4qoaueUXu1Mf3qWWPa6nYMo8UupbSjHNJJqwWEZJuFIG
zR0jjCrHLs16SSFwY31EPSstvgCjENLMwNhYzG0aVsmyQJOsssl2w0F/LMHYepy6UTF2G6XK666P
0mXeWt3GsAdnnGy8HtuVNaWGX6tmC+zhNi1zBWpVb0wxOKKNmZclHuqj0YeaJZKJKEq3jUzmt6O5
VGU6rGqzHRbaamNZZCnxjSS31lb+SRl8WKRgyx+UmvXZB1IS7YhBpDLezUJSGaXPWZ4sh9QaZRDm
2LO6r1ZcwnQvMupkyKicsE1P06EB08ENAWaF5DLMBtBuO9YGRIThKmgIEL5R2atKhG7WZmoJkdWZ
Cnrlj5eZmbZO38DXWTS8yceQe03cRJs2m/i6mXaUL0Z+wOPME5F1G1oUO5E1gcEbYZKY5YbrKfZL
7ehUwW+3BZNNO8brMICYOa/Fbakw8AVM64dpPkZISzA8yULwL5YiX6OkyJ1uLE5jgjec0nZBq2mT
hiYQIRNLVUyVG0+T6VcIKLVlDpUs+tMySbt1xL5mWtSS5FnnlvaPrG0Nf39CKAIGFpj0Q59NMEd3
sSsL88dTWrS3XV4PXm+Yj2+VHGWSRl2x2J8CblVSp2F7ihDZk/TFRPEHcKS1j8uw8WnS4oXRlFuT
TkIKpbgzGEMHE9Ns3EyXna84a/10iuxUJjxf9ZCS4BlrvCgtByc1ys5rPikwRn4wIearMjMfXiU9
d8KkBGsNfkjLxKyrRaiRktpoc+AkkeE2Yd+u6pItmr6CsJKVl0KH0RLx0lpNJXetUgi/2137ddq/
l8ZpKkNjKBZi95EyzwKfx/GVxtzyhjFPfKo+EJaN8IvBeMcg7eKMrW36cZ6AA825OC+NMFxG0A/r
58IK3KYkmdRV0/issu0FS/LPPU4a8A0iln0eJQ5W6L5YFQH9UrSQK8gSO9IyrSKYzLb9AUKx0ocU
VPFwCnZeEkfAduOymfz9CcXdtNItcWnNMzAbOdBYK5j8/cmYPpTU4Ou9W/v1NmmAooMOjZmJfLQ7
TW1xoxsmFondlu6o2Daok9DDAek3kwWTKp7A+E5gildhlq+nKek3mndZ7rU61otiSEsI1VNP6G4d
GoYTEOGBDUDgXSIOMydjl/tTZqBvqM2vzcaqnUbgj6WgLTjOYKEqIcckVpu8MjPZkaZYVjXxByCl
yzpOl5ZRTmcRzDyH4VC7NMHsFMVWLdP4Nhlp+GXQV0YsddvwHfsK3cjCasu6Fsk6NetNMAUfIl1Z
10UB1ADZThEVoOo6MC8DocCuRun3pjKWgehsXxXt4JRsyl0+xOOCJ0nuNMAibtqIbkwrDGTCIDAY
SB5uKvJ1QtnaTkT7RddxJ3P4V8T0U13ERDISIDlQlW8SVMLDChOnj+veaW00rE1m3jdtehOhTKzM
Fo3eQK1l1EN4FkT5cDUptZ603gZZhu90mfuQFPg0koxeVSkPXTPWzCUhifze7iQET8N5ocrvSNiT
qyYILfOGWZArjLtNn4u12RDrrENN7olsHGRm9+JUFd9wn9JNcTGkGbuCCIS4VZ71XqWEyyKwiPk4
FeuYQOQbFjhzprDtFmEIfGLkmnhVb7VLiG7dqtTlKgmq6rQPhuA0ZPGV2W/HIUq+EjbIBjV8EQ/0
BlpXtvanNMTiHLxi6FaNiW8i05BZI8h6KDQEzpEeT5t0qr3JEObSGmtxGuUJk3HdYKfKqCvCzFp2
0eAXhYndrkjGpUV/VJGe1tyM++UEdAQCENtYpHVwk08jsFgEBCO22HBW1vW4oA3v3Mjuv6WGqi9M
XX+Kcps5Ed45XANBClWElgtZS+CBOydsAKP0R5VkqxDVXkBb7AQC947Ymf+k45NvV23j5UZ8s38L
uNDoX5apaCGvBadxbDs/7mkpUzIht91labtd/rbZnYzcdkVtgvKJ2qPjlDg5hgmYYpR7MQs/JjvL
XXWiX4U08oy8077YnUZSXUJU3z+8RfZJ14Lwj81Qhh6xusLfn9Dulc1LL2/K1FE7j1NGl7XKx/X+
OgVP79cQnqVSR8AVMjQUDic1kGs+BbmfhsDj9icy1O4YwPRFqKtly6MqkyZkEPw96QlquOn9qxTH
qZdofLuPdHIIa6wswsthwHo1wEThGH/HpR0tC5Wts46LlcELsSFh7eR5BwlDAWmVABNIt4w6XhUh
gNcNKQeWK9oV3B4kRdolKIyWPIjAfhiXA06o0wUNdifIF0g28PtuHPBmZPbGtmMM6b+pSGXfLtL8
KgpjP8J958O3tzIOkhs+0RiCF8geK5LFkgY4cYu8vIhL+K2uZBhO5mVIwmDRBbx2zLEPzmC2Fm46
5mAic+JGCyNRi8qeogu7WRS97pY5LTehneaODUl2SB/1rih2pia8bKl1GXcsWbRJ6KYlIWsrtq6S
MP4BSa1kCXgnw+AVEaoW6aQiZyy6j0mcrSBmCxej3SYSyhqGrAACWRljslCjJgu7xqNXxR9TRe/b
UWsIjpJc9mG0hTj+og2HZSISyPTUQeNVInYIJBfBPHbeUIKLtuohkIBSgulKGCiWkF3sFtQMBsna
ofcFLK+BXOmo3ULBw7amMnOtOhGyoar1qClZb58mDHG3naxvOhHrRqSnWTn2UNKA2xfTJ7O3/DhZ
lGRILkqRQo4OinIudAuXEuVuAUleF34ZyE3CYXS7s2HTtGlHnCytdroecJBIIK/xIlaQva5pKNOS
FqckySC1acT4Ih+xmxEDJqitTik8HOjrBlPOSe9BOUOGiSjPOORKUyO+HxDkdHtRng5QD3BolX1V
vTBXJAtGidLUnZrpHNfGZqQ2lWVjXEOi/3pRBlB/KfDnroa0747G6n6LILqWMUH1VTapzyGwoqu6
gNuuyxiy500GCWeggyoNryEQiOlZM2Y9ZMWj63oqDIcF4PEm03R0kd1wEp5ZwIm7uonOhh3Q5cjK
Uyt2hjzkknFyZ5X25FnNrRYpl2lmfYTSz63JaryIWsaWVpOe9RakQgQPEiB+xXkZ2gEUFowMXAaO
IZ6z1nWEyUoH+CyNwZtpIwmcFnl2NXxqY2WtDTze2HbqYT4KtwCbBV6tOi070x3Gtl8ldGggmY8L
r8WRExlxsEpNfkUIFARUJ4IFCvvFhPkZh1RcXSMom2RF5Wd1L3WWBh+S4KwdjVZOpMILBFUTFPSd
O3Km3dEoIRHQmwvDTDoH4cZhIZR6Mtj+0CX03hDNd0qic6LzwgmNPAVi/CWMLqM2DNZj2EnIGoYS
AT2QkDiBBJZpQfKYjw789inOKHFw3S+srFcSiHQJDwuBUQl826i+mhX7Mdxp2BxTpqE+M0ZknmZh
9EnHdxCpRpC8a5JFk8DsblIXcQIhW3E5KkrlJCBrxQxvyOripmYwQazpuoR+QIiXqMtCpjet+grF
RdC0ngfOxD/HuO8hPUC9ph6pjJOwctuU+0XCXVTko9f1kBJgEdbguih2A0izVCXcSha7Ffmcx3Hn
xgn9yBry7b8p+7LuOHVt61/EHTSie7kPVO/q3NvJCyNxEpAESIDo9Ou/iey4HO+cfe43xt4aWmqo
uAqkpbnmXFCvkqt6sIsk1+KxKgGVOx3lCXXyfdM1Yq3GEa4y0MRqcu414PBmWmcpnjnZkfuUxs02
DftDKfg9Jx1ZxExXy6CH81PG0TpnU46FovqWOWPSSz8AItXohYfIycKpb0MAIwO8nlZ5wzqoCpFQ
bFgE4SEqt7oS/TIKrVvbTtVdTtwnMcVfKi5HoG55vFFY0ts8OLkp/ZUxwhbTkHlJJKv5gMYQM6qw
G+XwoFjWFkkblT2efvge7ZRftQViCiuXW7tuAG4cT8xZBZ6gC0v4TTI4cZZgY2NJQa3vrdVu/DRd
SqfN1gwq3lU4OmQVNYQmYb+B//GCh32ZNzZ+xmoMACu4OFzn1iJ0z1657x08aTV7qHE+S4JGio2w
EaxoM+cxLBTd4My805E8ZJW/I3ScATwulkQ0Bx5rtRmKNXyac+tGq6ZogoXt5S0uc9Q43eGL4He1
9H65jd4isoZ/fzh8GUIVJmked7uyLo75Pec4Nw77wK8QAaoDfA0xLtHnsj6m1pC0VvHV5hzOClVP
CCL4i9pzzwzg4I4Ja1/7iiZE99HCI/BACnUe81wk2ODLBS9FuNYr6VORSOJaSzz1TZMHCxVW3mqs
PEQGa7Hui/hFpQLfjJbBMWN6188PVAuMKLUamcRNEtYSxwFf4hHBPtEGgHor7JeJ72ZO0o44g05d
izOQHa7A1lwOVdqtcCzHXVgtuiL8CnTzpRZVsyZUJuOwC/FatHsqQoSDihBnCDiJmfdCJ7Xnk7B3
WGuWeix3gY0YURxmq+hHuHGq0l4UVRgmFpshox4Y+8CS3LbPhcu+IcJWr6lSUwL03l8Si901ggeJ
H/LbfsItZo8I2FV4pJdKT9WqkBVPeMW7ZdCO9yQUV2XZsHVUj+NyzBGBzKW9LPHiSzxdORbVMBJr
f0qoihYacaOrrAnXRZg2CZngV9pw1+ux3ML7fa4LH7emG7Ck7p0jRYBzKKpv5IX5hXdyZf/FQors
pPEF2fl1vtBDGKxASQiSvGrFyh+jIOmi9hfWmHBR22G0qMZ+rzJEF0asGRunB/Ka624VlfF3AYgq
1AgFs6EB2hOdEMsN1s4MHYqeiCLaqJ7km3T2cS9FOLvBzGX/aLsMsbSjigTHsWxRV62zoD4XV5Xy
sgIBU1SpLcAoAIpQLxDCkYupLNGFnU1ceUWEDfEyvkldxL/L4kGa6WbMh+rr5ebhYgYTAhePhzNf
IvK6s6MdjSje/IFzYeZezNd/xOXzPlz60/DXz5sGaa8yR2OpTtmwMBOHGc3J5osPPgOzwXy0E+TO
ttR2l5SZ+2Brj27CzK7WJFMvAMWmback39QiEtsK3vVKsuAlmPi2759oLbAbenSRT7k4hWFzVdTV
F6aH6WteYJnOw/AQuZ2/tVwNxGo+lcRDDG/oc7Wqy/aqjnDAUV33NZ2PKvCf3goWBWCEGBusg9hZ
mWruxjXCPPOo1g7ZVekD7+3JTpT7z/3memEFxPr1KsX8aWaQKQKX/b7SayPR8C0DAc8Ze/Bl3OWf
9Xqti/23MX9rI5aKdmG7qWcA3W+n+moA1JiEZPKWxszn+7R97zU102Z6jWkKc4GL+be5f7tU2YkB
fht+i2YOjiDQBlwJcYMMfy1u8Nn+a6MnG5w5Lv1inkQvk4xtuoMap58u2g1z6KDpcEsjXo1qKsLp
rWq6TOHTJSAya3eZ/ukjjOnZg5d8fOvsH9ylFyGnhmb52/t+383/vRcl/jOvob00zq8LvljH3+8Z
/tdRSPg98+faz4NmFtr7tS4vvJ2ZX+9vv/3EJXt9M/F/IJr9a+cfLLSXj0m8fnP8ZoaWS6BD+88c
tE/psS48NDPvjYUWBP+D90F54IyBfuREIVhtryQ0B6Id+ENhjHcUuLEbz/S0Nw4a2NUeXt2FVxPA
mZ55cG8ENAev/AKfF/orBwr7GK8A/f8hoHkO/poP/DMSRLi6DQaa54YQdsHB/ZN/huN6UzkD93/W
njj6lY0wSl24S5nrGFtJ4D4MpHaXpW7ijem1Qfp57XWbynvtLQr+1vu3ueZSZvDf5jrxNzpzRLJe
4sA8F1FR1GD+vNvxONX7cC4+tbFMy98DrfYQVGrcZkQ3gKB+F4WMP5qUlNZe8C1AXu8pk0V5ANUv
A04Gs54qezUMebhxg5o8uaH6wSs1nLNRJ06er0SI7Z/P67QPRk2lnPipz0ZAnUypNLFDTZYFkMb9
NNXp3tSAa6T7Ks0CnIHmHmPz1PGu+p4lfLKzFQlx4FSNx7JlNGhnPxZOWK+RZNTZGzsPurMlUvu7
5JRtJ0aqA9O5OAA+F4c8BSGssCVZfOowpikC2ogDl9yC0zlXEUPPBn4wfcU4WqssHxlAvQlbnqej
E2ubfp3JNDrlc02P45g0sY/zubMRrdc+xnZtXasCsRduwY8cZS9O/VykiN+c0rCeEl9WYNypIUPo
kJRBuQRxIt54Sp2cDMfqTFrkzkHe1pXbp9m6AYXlLs/kcMxk+1CXJSh0OaK7t5yz9mrMF2Hgt7ed
Xahb/B39tqIU5/25zRTzs4IoA8t2xgy0m93+2yRzocLvt14jxG5AuLYGb6Cb9kPEPxamTbrh+KHD
tAEwe3j7zSPvNLF+SwCjnhsPR/o0tfxNSwJAlSTI78Z2AnY0tOOSuYPa1Fx5e8dxuysZDv02cmp6
8kcWrKpIi1t3jLyFb/H8iRdhlQxj3O9lVdtL4Y7Fgg0tezS14r3WDhZ9bbvUEJB2tzODZeUgSL1w
QDvYxAji5gtjA5jyN4hwZtvembplr3EQtNohvwtHXm1109fbbLSjW9n2TdJbJfuRj8NK1Xn5VaWA
V3Ji0SPAZKC8HifLVE3pWnTET0qZwtP3kDAH5KdUrIEbiJPxcOywEadpLupw8JMxbuTadDTRlDt4
btBj5cpPolq+AP041mnx1WXlkC9kXFtXs1lVfZ8vRKitK68TX/F44g96N5uKNDet3jmeLveIMgFp
JZw4e1YVANgUEgasvEHDEZ8bX/tZ63wPZJlvw9KnK5FbwaLrLRZtcBpErHk8gh/mncoxXkQsLPRj
X8ABs2sKQgT4SrPj64OFAq9wuo61P74WcPExg35sycYItJdGb1KCoWMxLkbiTpsizOiNSIWbuFNT
vtAh246sG58Q0QJRpN7webUwBVa9dO/P64gxS7OYXGz8gOdUAzgPG4cdVO+Ux7wh4RLbjX7OUvsQ
tG7wI6f6jmifPpVRPKxssEIPQjflkYLl/Dq0r/SBkVI8fdgK/0JvhtDh0+4CvbdLYmS3mAVf2Gjm
3ecju9kpaZcHefSTB7TYUUNScGd2hmH94bQI0oKpfrY/D/1g/6P6eW47w+iWGsmKeNp+6OrstvYn
sKUoZQ/w5tKyLRcp2DkrHNC8kymcQBOsYSU/VIV6bS9dkXuJ6Y3mGaCIpSsz7jLtfcal3Xf1DGT8
3z6jrppjXQ3V3RQ1HKdyMdxQF5GUNMjZ0g+U/Jbx/iobveyxjC26I1FarrMmkt9w5KMZ/9aWAoQL
KqJtUPD20bIAqjOeDFrdjZmurq1A+bdl3h2zKeyeJ9/PtxpJFFdOqLpn8GXKpGza/Fz6bbZtstBZ
OI0D1mIz5V9xjgR2Ztvjoa+i6a7k9XU4t7fRmK/sUqe7mvrVk+7shWnvYhauJ8XcTVry/KujzsM0
hs/pVFnbvmvIyjRnOG8oJulDFkdqr4gGp2fI6FfPZcv/cvdF0D794dtAQujNuWwB0sLDwa34592n
mRe1gR3QHwwRAk4X2LqYzfVXYutgMUwufAaEX287HWErF9NXUEkDcCZUe9BA5hAqsJ4mPLBrZwDD
aipSfmg8mx+AZ77VTBtIute80tn2U7sZO3bB2CZm3KWbBfV14zX4xv9yOdNmt2wj8+4m9IlYjV03
HGxV+gfeRGxVCp09q4Cdw/nh9lP/ug6I/WSGujl5G9pr98NQERbhD2F510yWzlOQTmLlSCcHiQ+c
lzyxiKVldR11ww6P5HoAHpclc80uCM9A583fan/2fh5njXQ9coEZf44TCE6AtQF8Mapi+2BN+mMR
S2fHvKDZfWq/jOWptA/GDHxxUCBsbilHXC25DLnMNW2+qM7uAJKJmWo6TfvnaWVs31rcHZaj4OsU
XNh7bJ5s4URO8xxMgM6A5wzfM6mOmmd5BrBWgYxvdTQpgVQpP25uHVo2C8uvHhw2srML+PDh3dJx
5j2AQPPg9iU7A5f0TJ+xXOxUl5H/p3l6/oT3q1w+L8MnGOu97/J5c9/Fev+X+VUR7rikCIE5ND8i
HksWo++KZRmS7GjaTO1SgMOFjqwgi8AZ38b9bTCoaimyorwfqf6yj8x6m48PMs5OyFOJl7i6PgQ0
kRd+epBlN4kQd2/0w8oKB2Cg79TuyhwphLMpOte6NwbnILJK617SQNzR6Vtfhvu0ZdkxCBr4E++m
TG34EwzUYtMb07C5ibMJ2g1r6+vaPXikyLattN2DP9e8uc3UTNulV0hwny/jTG2gw61TaXoYANQu
QuKOa1U37Znr7K0wHZBfjDhO/G4zQxAIgl8zd0i/GH3QIDEPLxx6u4wZbQbGHET6f/+OQ2Qy+vwd
e3h5QTynO0Iy1s/f8ZhTy80hRvpBmX2ndBPdRCFjxxZcaXBwsWrC7XrpKi+6gXtJj/V7e4T29r29
13RYiNqdzPgxpPGH8abdy8KXIv0G1sdtjFh/l2ABdQ7p+8rwWpvbbA0mKQNfKAHkDbDNPMem2xTm
iTY1MxAeCEkCj+CKpvH14pGTgt+oc3tpCRw86gJB0KqPq309HzxK4dmb3PYo0FmYdhUVNwpxMmOJ
uclLwSqkYyn21P+K6M8iSid/X9SqPQ/uAGInmAEvNX4ilgbj1xJHkdVlROD/SH1IrKJgF3qgIion
wI13saX3Xzyu4J+/YojD4awqI3jJNM70f255md9Tyx5z74dfqWzRIuJ/6N6LoKX4Fo0N1h+8Q5mB
DkGhFZuHmKa6wuNVUEhSNPXJyaKcnDjQcYa4xZFMHTm5c2HaKSPFKp4cMMr/7DC9M11PNS5dqS62
1E5oGhYnW/RsiTD7cz1SZ+cLvz23Y9eevbk2twsSTNvXsZwRfiYd3/ekdx+0K+LrMKT7ZpDeg8en
6Hruq+3oQ187W4QM90IU00qAl7hrB8n2psaG6a1WvNcuvZdaNoRsz11oS/79CXMD+9MjBrEhQoPI
24osRy60X59+HO31XW3FQfkYjLTUj8SJCGJgLEBIrlh2fZfurcCD3qGvb/IsIxtjmXZVduDdXWwc
KCMA69LbDgMpd1PACKBjIkpErRATAQus3Xkgjt/WdSCvRdAtILWYbk1TJcZ+3VuVWhrTdEBifhc0
HVa+eVKI8+mhzfWDsUwxpg74Dimz1z12vRVYQdBr6DbciC7Vq5HhThYRg97BVsXBx13zNFLEj6Jy
esDNlO1qhjB23ve+2kC0phcu3lq/pAh1HWVedDrpOI2OVIkNIc0+62wX/NSs3LBYt2dSyLdCcgJe
VeEXHzryeYiZEc4zzOBKBt8dL4UcJZaAiPqsq/d2zGuESX7XwO1Hj7E9V0fRAq9FfBllDJ9nHmiN
9knZwXVB4uzIpyo/mtqlMG10SrRuycE0i1R/HKrcrN63MiVJHlX5FQ5B1mPGQKDG2nI2VqfOBRHR
Q+mm5Y0d5mcyj3G7fNzj5XJ00fid9YhzOvQFrF61AxaPW5xBq1ttWeymxQ+Sc9u/sxiKOh9EEktW
701bKeONAPlgA4EaSLup1e0tkJD3ceFCg3axTe0yJppHGzPjwSmPOTAaZ9z2tgUOf865fZWn8iG3
8+q6dNrq2tRI3tXJKGI4W5PEuCwGtft9nA9aBoKUTG8cxF3PDkWEMmiUu/Jm0xS2yvxzReTNvOBe
TY1Pw0SBbX1s+hS8zj+GgfgIhoYBiGydkj1vm/xsimps+Cmaro2hQzxNy4jkj6Jz9a7SQ0mg1sHY
kEb50iGOtTRmjJtpHyl2pNRmt2MbJoUYimtjyYCXh4xTeHDoMwVEffVaA2KAhO13G5GIDHcygiyu
z49VM/1o09574IGMjAUFhfcAgckHK/9ttaXrPnCefujrgQssAbWWYN2BXObnoJmZmhpG/VozbYAi
QWQfZpHUTBXFS3DllSec1F4FYVcVyWvdmWnSJQNfNsx7dxfV07QbS1Cj3SgFJGVN6akDE3hlwXW8
FaUE8aDK1UPl1whCDw37AjXZTxZZ7MWvHNzOI8j9jDKoUuhEk7ZB7Jdn0JBORQe6jxV9D/L2Vxoo
qFBjEScExMEHAaBkmUY4j//7gvoP8DryvMiekyy7IRZTdM8L7gd4gYMBVg11Gz7kCkyBV0BaQqBY
DKy4egWzLYC10raLq1cwe+4tafvWazsgr5rey1zT6/rjrnOFvBn/Mv8yIXexyUJs5E77qh7tpFKg
8H5yioMOHlES9b2LcProTPuIxcOBuLRdWLQbHsANA1k9DoYHwhDZ7aalZblngkj4k47ozOYV9sKY
6QhWbZRBXWXMIAvh6dSqPmrliCffF4t6qotN56t4lak82OL4C0lBD1pgp/1bb8aaJgUSSIQ9/44N
vr9tM7veZIqBSNR7t6Deq23m52TrjVDGtKL64lvwnCBWd47Eq9x9Hrv+KhZB/1i2waM5gL4PLdvq
bWjYp87r0Cgen8QgraVhoJIIyPzSKQAfMNHtVZzPK/+URUcXiN/RU0P03S31bYCH8rvt1T/DfAy+
eLLskrhM9ROAG6CCQdA/jCHOIRC/dHcFqyao5JrxxrZUv4rqnJyryurXQ9jkp7SR9gZqQXUIBhJu
XWuMZwVIeeVZYtyFw2DvI3ActlMAPCymgm66UYYnyXxrFUSTvka0OVsJMXS3FRMQB9JI3beN24Lf
UA2PWLi8pCtH55mGFlgqcrC+hlo/4y9pXuAAHEGUC3/6Q7kmnQBZMSX9th7w5/SkKs6TmOqbStbf
R+Y5X5yM2EvQSmrowIAFOgVE7nN7OapwY4i5YxbaX/LM3+ZFlN8P3XnEw73ToL9sJaIFAAtahJXb
nr+Qukvymnc/pxrh2C7o5ANNCxBDfcvbq7rKjlHml6vCrrMn0OofBwi7f1qcrbvOJ+tAMHc7UYjM
Bdj8t6VIvbXX2f0+ZBPHgpiB+9Xk8q4tIRYtcq/87td67cgG9AxBi0XIZbSvAyt8LYwZALGHD+Ln
S9OB90BBjW2qdgluAlYRzHmtxnPVU7rac/rhMmZwRNWwCG1R7FwLUtpxsJtTalP3qpspyVkWlfeq
TKFJtkj108u/DDrXL6B/QrbaVDaEJLraWoxEW2Jl7rWVR3j0IH763mbNwsypouhX59riQZaErzvc
envfQ3DCcqpw6Tj5uBRpY2NbZOUVVsM7aryPufBmL8W0N6ArZu9Nl/ZWO3fGGlIXp7uCtq/X+I9t
5iLmE8a+eC49O18ENPKXOC9n911ftydVRtcuQr73pinw1VXLnelsz01R3ID1F1B7YzqZH5VXhLUk
MWbsTvWdCDYktFm7AEcHZLzy5BVanQNlqTuV031W8OnZdfpiW4NyuuqjcXpG9ICBox+35xqSlDsX
Iu7LMOhwf+gyfvJ4OG2lVxxL5ERQiVtHzWH0p7fCmCWf8Pv5Pmh/QeBdp47Irhm9AjoNcaZpsgb/
K7St6q1NB3jQU1vUK9MLL0MiCd6/wQzup2QcJMKZCTot1w+Ql8Nz8JLFP/eT2gODTrDKfYhU7tVy
jbUWQkIdbYLOd2/qeSPXcbwBcvlmzX0Xa+4zI9W8rY9/jPznPDOyna/5/gnv8yi3ms3QVDpJ+xT5
MtJumE5BfLDb3gc1NJhOpsUUUyGnjcVAv/vU0QYFTgEI9evHKCrtZdxUVzn302Md++wWD7g4+U26
NZYpSEtBak0LiBfBoOSLXkXdoo+jaZNXDpiLYQQYrIvP4UTTK+qxG1qx+GyaTA2E+n7ZZdrCjvG7
w/HLZl2V2XRiMShgpXavs9lrncpaIv+BVW/0rI3NHWbv4T/wZCrd7w0kDPfUiX5q5eZI4dEP6wmM
1StwgP0TXlGeL90CYn4phnjljIj9Qb1wG8pS3nFZbSBrFE9BNbCD3wEnMeYY1S5WLR/k57GST5NG
QgTLuQqE7E5WUZVLN2buUmgR4DEffHHKGrBYW3IqWsvawZVQq74EDryZtP7mu2JIJt6rVebT6KGT
7q2XTeUL6OzIhCBYcxdoG2lTvByb6z9HFMISSwWO+wZnWWetpeL7wC3LI9KjyFUp7fIRe9mPehzS
n677pVNde10AXCfgajZIlEKkn7hh4V8PhXCgCqXhqvJb/9mWEHSNfvniWMXbCPzrbSjuRIhcKWF7
bCWBbrLkcMGlnJ4HrjqIWUN/70pKnydvAVL4sE+Nm5KCV3ug03gY7azOwOKjibJaQKIt8xG8Htxf
mUNOAzLAfG8AjSe9iNOnSELwBqeU3089BXUVf8x1QWO1rmKrP0JVP21HBYLlRPt8n46+2IIjFR1F
lBZr1iAqhl8McUkPscYpK6ElhQ+uj149acRBBRSWtjU98xF7gBzjhy5Nm+PYgMZk2kna6qWXjxg2
L1wj5GSXYTavIWydVzBrqnA15b8N4xxRDh7/wtbOnwi+QsQRmy8ZIn6rIojyg2J1cyocsKQzII3f
HQTfMzt4obYtFlrxGPkZYvcKRECKf6xbP3FRnsqABy9lUfysrKG5D+ta/jfX1/8UWcNSFUOc7jrg
k0CND8Tnz6VKgaofFhCWPtj+rAslj6DDYeFFxBgpVOJ6yQtefykpk0lgqe7cD7V3M7oOosto55qv
+gnaW9mAGCpHvjMHEWPS1v9omt5AqH1N5U2so+KQOnRY580ob4uGN4sRaMcXr9Q3tJMtuF/RDjkg
6l9tIL95UxE9IUdTuiihQN6xjv5SqrX3lt1CSAAh/9c8rG5bkGbumrk9x5lymRFv+tofapaK82Cn
byd/wbW9HrTIFua8b3ABZ9TjkbrS3wVIxqI2voCCsvY9toGsHp4lYifhcYqqZgMxsE+2SLexjFXa
g1FfZXCQ7HE4GBsK0uGQjX63Vuk4U0b/6DBDAhlgihmoYvApy2h8UCS4th3W3pgINAI9xWFugnKi
vcllWCDKGg1LoMj2MQpVvQrt+TBk26C4Qjz+QyGCQJE651cY1bcsjaxnxNSQeoU1zrVGvAbrv8Og
Lf49nabibTq+udfpAXLT/Gpof6u9KTt3JB22IR2rc5tbFPlAguq5aahaR2FQbqymrZ6RPeRLl5Lh
mtaa3sVANU3zFFfRFvFDsFzmSdWE0x807OmB5DbEmGJLvLR8joUM9tBLNAtjjtZ0h7ARuMbgxFRN
egqZX99ngyr2g+OBoz63gyB6Tp22vvfUtKxi7UBeIddEKbjg8OQP7TR8LC5tdqiGFWjUHhjfGHLp
MCaklwNYlSl4+EM7QY1XFjdxXcUruBs2Nkrabygr60NWT2LH4RZC/ZpWew8PKJJRdB3C5KWztrM+
OvvQN66mko23RRGnCxlV7QNXAsmEkGzo2c5bnpRs8r65aXurcil+NrJdTzxNcwg3NpGfxdATTBBZ
8IxCfiCcfZiG6qXL6J3X64r96hsCd3WO/Ywtv5Jpx2/s2RIRvUqxvt2YvhKW6fPmuNB7nzfHk/45
L+ZNvuwH6H4MnSYmYMYi21a+JXg93h3gYe9KyBy6+hnCVllorclQSPCUcEd2d7Gd7eDGZ79CVHJk
RvkCLMTBQjHyUxEX3hVEFNBvMze8i5oSeRzATvjJggWe/vBH49Q21BuVdRs5WmwUnIGrMQNjKKvh
b9ZuMX0RdbancaGOrc29TQgkLwHwmf3KkdejIt4vS6ovgivnKey4hEyl02cvlNNWe67ceXPuKG4V
+R4ZDZACIW+dvdc49GhDwrYCts2fvKF4RCis+6knpLzhJP82cYSuZTDl14SBGM7qKt9mTe/dhDnP
cSx2/e/h8BUuM5uSovKGIx0nPiXBKId96PqLocrHo+kA1PdWIw6kksoXGukC/OC6H9SXRsbjc4/s
I8hVQ4A1Zs30rByC/A1WfD8VQ32ACpcubEXocyeYtfRwe2yNGevm2LXZcNukSt0Mgt+586hYeMW2
RMIjuN8wAd4B+bTyl8ofuhNh+Bm49LKlnD02ZDzhEIZO4D+X1N2aNlNAYbi0wLo6GwtpdOgWSV02
kRDevuCjf1VlYbwhssXKYBfWsnW67p4HY5DYTT98VZm8Ybg7skRaKw7Ba55UTEL71GfflXYQd8ko
Acv59OoYWPwFC/Vjqoj3JJWjt11Z5StjxnHfLSwLT9prL/6socoCpAv9Nz89+MfeB7U7AGLXj8CA
tP8R5HAGjShBUFv3Q1w5SZV63mKqdX+2h5JftUOTrpF6R9ynAm4Jccvwh0RCiEzhIb6MnXy32038
BLcAw6ms7mUNxroUXnAZXiKt9+ulCytmV69j50v7FUT8kNKBRm/iGpXuoN0uir0C4vuzUc7V2An+
VbU9xDCKVdeEN0gEgnPHFtkK2HUWzTCoJTJkb2H7DE65mdQPIQcKGiDXn4V8V/NKIP2S3ocZS0yE
GNny6D2Hgglw3Vvfu4UcN5/75nkqRh6Pf/8B8EIgeBcImSC94cyJxUEJcTQPwVg78PA/+czrAXyT
kkCO4b3nWuGSdxOXTwXyS0W55puhdtt9ZA+ghJtq01ntXs3Fa09FpnhhGoeiRfYpPUVIu+GPazvQ
R+SJ8/eyrIK9qTXvtb+ZEItNCO6pgGwRvQI9pkNKt1H00V3ouHA6o77bO1YdHhQP+lWLyOcDovUZ
oGx84aU8IKrs/zCTSotiUsi6te3hzG8mQQaPxzKPvAfoDuHqF2fXlfmPbhhWkdviKakzsQgmv/pJ
R/EtVIF+jh3Vgi1u+7f2xP2V4DQ4KkasrZbc3nEkcjr6ky/WRA/WVZyTxzwFoFZ0TnMARBeDhg8Q
xir1cF+VqcReOUw/kZ2KKYIbRADVRWSGPQw89lfQbr1NAhBOXyfh2Fq/T5ockf4MG7DVmsKlr5PY
/Enzsen1k1LXGu7tFIn2+ogWm57E5apqdU4ftUIORWROPyD5IrvSksVwdoEytil82XYcsy2ZEcra
s0Xi11P8ikGCYZXM580HWfjLwUb6OctygmfZ/4LSdPqqOjWuG+Ap28hn4dxce0xcZ4Q/l2GZgiE4
Nbu2dZ/A5E1PpskUxozLYg3gnR0+tZPWdRddCX1LNd3yzpv2+Uz/RQSkOZjapTBtHCziLa8OWKGi
Huc2+67ibpXoIvUPzkxpDoN+TtRVBQd35j+b3qmDILCJ77JmbHduyf8fbee1HDuubNsvYgS9eS3v
pZJZWuoXxrL03vPr7yBKLeqod/fpHSfuC4NAJkCqVEUCmXPO1F6i0UE9wzMfEd/wr6XfPcZqTxJM
r5ydkkDlk0ZVW0sNkJgsL1E/Iv6OCgm/WgUa7c6ByHtrCmti5ntXGbZGXv82pq1Z78pgbqTQpIsm
/NZz0SnWg5v91AZLOlWIkJ3FAhe9iMCSi/NtzavaZg3vtFXhuKs1y5kIgGMnhwAIKx/hHpZk7DK9
1VD5/ikP/eTRGMOP/SO7vj41ksfJ32gS51VXTzE82HOC0CB8dH+tizsKknzP0h82l9bKO3M0+Ack
/rhI6to+15GfPUu1txb7zCFt8n1CfHiJKFPziDRAvs1tLdyIRKEbJdoigTd4ivjIoFze57IyfImj
+um2bh/hyK1GTZI3rI0tRIga6Wy30L3dsC6+GnV0702xzjbMD2aSGq9d1IcrjXXZHdpz7t6RKjQ3
PUd/iNNYhWIojT9rdaNH1e/UlY3XNHsgGIx4xvuJJH3u+WhK1TZFzvCDT1rU1qucIl064ecDS51y
RBATRVIhrUgZqYGCpNhkbct9XWTDd9uCksle3eXfuXTirL7EgRWdGiMLgB9W1muTlOsqrpUfSYaQ
haNE4zVmkbTnP2xvYujKz0ndPgmPMgnYsAbxc53Hxbax02CvxE3x0EzBN+FhyfI2Nyb5NJ5pq3pK
uZfToZPNDrx1oqxsxR/Y15shnZapLePGCp+TPrhoalzci5dPRosB+b34Gk+2uQV160PrfZzr8kX8
55ePI1t/ff8D5kYdWFVI1P0VqqIZEjKQcj88jc6hlJSu2QdJ7y0dR29XbRaax2SozKM48xqXDZCu
xsEqrFxp0dWtixYHqIw27IqVQmziWOjAdFNffoqsyFmbPKq2g16HG9OFg1pNGBxk1ir2OYB1asTG
0iIHBQbm5GjyZP1i6c6X1I7UO9GSPfTx0vApCojaKGbqHnhulysvtYzXoc1+WomRXHOnki7R2CLF
YXTqZUARjRhEf/XrtvoOWvOnAVnjtSSytrCjdngJtSZYBmV8Hw1ed8lCmJaBbWeXEqUZdLW6al+y
O03YQ66HBo2sXpXHUxw0fyij2j4ORaouwxqNPtMhq5DzrvvpmBUsaAllMyWUdoVbfx9KoJCJnuR8
Hh5yaTDPvin82lM1t170QXe3lm6mW7PIm6tv5ufYHdTXGEkOkVeSawBWKOb698gwXTvJD/d9H5hH
NzVQNpwOvD69/FtWgDhcQOsmqRK0vzuV9y0ZmqBwvvqZC9Zck8ujbQ31HSkxXqVNgGKH0RebMnL1
u5Kn07JzC3tjdyAKFrbjT+zYyHqwXflOU5rxm+JVJSIsGSJHVp6z4Rk2mWy/+NBnv9s2TNeiK6t1
ODbh1ixltDxko3txTBPGpe63Pzxj2JZe0fnIyD61qe78NlrpyqZ4V5OdXw0IzxL5U5d1rdSLLvHt
baTXzjHrqx6lUAmloixdK4NzHOMK0SMn1l/GtOk3baCZm8xt2IGn9Z2a28TR0iH43kTdvU2y9Rcp
J2I2EFdhZ9tI5CEcFMtQ7lrDv+CQyAs3a/1LOoztIRriU++hvygORSGj1YqyXTt1RRLaV0FiG+vc
yBTUAAblLHf5197OwYmm+VOblU9K6cR3k1bscyYpXzJPsS5qmFfnwSjvAXWmpzwJQ7Zwv0K5SU9y
4D04YY9QqZUE+qIMMv0kEYB21qNvJq+dSdQ4b+RyI5rSYN5B45YeTLXtLo2J/qknpemrLsFqL+XG
P6pOc0be1d7PwC/fAe5VAFuKct/bJkP3BggTQK6IICbhmsnlBuzyqz8kK0tXrTs8kxlJ74o4fGZ1
Ul0QpOSXNHbKoeuqFg0SntSmHCdbgiQ/ee9218RutXPfWzsj1lHRAxlIQE/3r8KILlx3bXsLjbUx
+k6OEY9OMYa9EwAbu7UDSCGLoVLjhdunLfpHdvGFZQzqXJbDa21qTuVolrKjNPsUitImQPkDJbFK
QgXM1NLj7dTSG7ZJrLjsZTf1Rh4vKBv9Cr+75J3vHJB8u0c417izk3rL7nOtO9pPpPxY4YX19043
2vuxTvKlmtkloj2vY0l+N2SnMzRh9bvTHzvb6p6ryHdOhTvWC6tAsLWPGmvRhDzSQbG6OxklPVR3
eKYnUpPfp9OZpSv3CQ/9o+gSRjTBkm3XaWitTh6Am5KLpJTfI1LCWWUZT2Ukt/uuMsulaFqBNxJ5
i76FUmo+Qa/pHuBRorxBK88QFAu8tln3ci+dxumQWenbWYzONPo+5re5a3abfR0tL0htcPX3kRba
c0MQ/y7c3D70RRXu7cZ1jsQvk12AcNS5C4Jq65dadCGVOGy0XCvuRhu1aSeRm2PXefcOb+ZdlkCH
hZJTH3x+/rsGbP1JgyywUQd5vOuLOlu7gD9AjUewr/QO7b/4WpYGqAN7TK5Qu8Jdq5flPvSc+g7t
xIC4V1y+oqN0lgt+6VEMtkBJqz/CskH50tKSe4206w4glbxr8yZaFigarhWiqHsFETIwrdL0yuiK
pY3I3DeTjYUql+YvO08eFdYQy4qg4n2nSWsoyvlvXSsvPs/CV6/lDjs/yu6NNGh25VBfbH5K20i1
u21vgJWBPU5swfTVF9movqtmEv5OzbNc+QRy+THfm+SeXy1fy5dFq1QPo8n+qIjr7GT35dEJyQm6
nlTdZ5WORHNFJqDI+qWflfEv2Web5aSsSVDZTzdtkiKVM2rGWQVHguZjp3zVu+FMDMQmUekoPLI3
lWwW3wLfGNedLRcHwpQWSpndLwUMzveGrD074sq8JlUTHrXAA2iZtMMlcabti2F8D5Xce0JzYdgp
ft1sJ5HDZyUYrqjheD8cYHILJAKGhyHRu30cl/KmTNvmhfAECRI8gmnhbKP8dlW7KgMHUO1kZNv3
1uiYe2UMsxP/ywg52Nq8c/TCQT8SPZ6mD53dgELpKc27CH1jx30ydL2CKtEfohypN61baAXpXq+v
43MAknhLBrleC3CXx2e5Mrug2AvoVwO3D6SIXV+EtWrsRQOs/wnJpfRBRo5Jy9EJNso2Rs2h7fZN
o3hrxBjTVye2fpF16e8LJ9TvM83/idAy6A0UevJWQmlCJQ47OLK5b4MWdd42Sh88FRVIOWuqHyYS
DhB1lF8SKYtCDqznQtbHtaJEr/ZQ5igca859Mh0GJewWasgX1TUlVVoQCEJ1qbTyte+Wzr1wpN6B
vrVR4kdX9s++XOrNY2nwYJlmEW6x0Zv39m3u22SxqWw9UA1tN74MSFeu7SxHi8UjAEjoi/Vzq8Un
J3T+sCLNOQca+2u/ehw1yPTqqMLZcI56UroHy7GVc56jUzRCMQN6Ai/UiSt1n7bxcJdPh2CXDkm6
YXMcIDHlgHoyG/UFxP83rez73+TnRr8jbOmx2y4lxIqq2snWHbFvHpeTVqkU86DWJePa8xzZyQNi
7HFhKs9m6Fk7N5JS0OZoZKOB/xXMDIJCdsWCS86H0+iCHkmoGLMJTa1fdUgLbGx5sE5Z0TTtgpTc
o5FZyU70zQelsv90qWyVuJoF/IvVCKDcqnqxq65CBk4PvrTwGldtYmj3keOzRQUL4SbGFgb7eOq1
NgXfA6K9UxHKGoP63JUaW0AiVI8JeaZFgWLbXvQhmGMu2hF9C8B/96EWWL/IRUEEXtauZz94Gqvk
QJW/yZI0HECejgddAmC0cKEPBcMUmiikjoVg9FWqgvi1k30VAAEgwaTobQLg/oGiHe2xGTVzGfV2
uTaRrTH8gISklwQnOe/TfTCm/B5yWVoV1ojMoe+4D4PVPXimd4Z05iGOEUoEWKJm6ypldiWell1Z
S6cLSaml1WiyavJqr3w2syE898Q1CIXU5TPCmvbFifQnvj/m0zgJbKcT+8WL7qyGYM+Q3rchrB5x
KNjFrQrE89bD5CX6wqJyL3X+QzRM35dhB3fRCjWH8T7yKNigKXW/RTFwBLI89cmGuUX4F+zF1BQG
dgv6nSGdRE/ehdFSNlIWwKh/nHrHKk5NE7+dxVoerUFOG4i8dFVNHhaf2ylPIr5XsdxuYI1K59IA
dY2KVr5NFMc9iwNfA2ff1Nad5qTj2ShNXgBJeK0L1CzkjMciK1jrSgWBDgn+PNsbpWFdRV9tI6oc
VeMuC20VUcQKOV+EihS3jxDaS5E+L4YLWSftXh4GY6m5vnf1uevtYKHNLrG1LFRvvLelYQoh3IFg
XbWGrPOaBrnp5GqyJTb22vptdPbbn4OWkWhthnzj2ARuERqzDpVbsRabzpSoqtJbp2iLQ21dyPKi
mNQE9ZqwKSmK3EL/T4pf3Qj9Qfi08JGRkPjC815Z1qHrPYJFQeknLN07U+ZLEUTf2FyRgG/K6Iju
Bq+WqSkOnaOCqjUcogMLYVJ7y6T+yUrqYvVeqx4CvfLCJaU6ZMJJ1l3ohJCHZKeM9y6yY4sU5fhg
mY/EA/TIiFFmlLSrOBS+wrIAdvdG8eS3vhIdDxI2arHv41K/+XWKciGhZ56izHA2OfSbVWMp+qEO
iLQ40LieFN+sHrqqQ78mydCpaddOJEvXaaHuNpXyooFYPREgcG9NI09Qth869EbVPETKtYUEnsOA
RYM9jsnFZj9sN8wgz3boWFtEmrta769Ghgzm4MTj1nBc+xiV0hcf6dOHbkiWelNWT94wlGhH2Pe5
ViuX3JPKJ0frjGULTYsnLE2ECFwUBQjNuLV7MTJAVW0O/DQNzZ/KOIYvXhKW+0D2yQg5XvRiRqR7
9K4KdsIa6T1C3r6eg17BCtMauk4kPcq2Lj/w/gDGQjcq/Okp9jNzYbLRPFrSCGCwNbSdoVXxSnJl
89kgz7lLADBRvCAznxNCCVC4bXlFXB/rICvbPOP1LkWWQYjFL7fU7onXYqzqtN42V/JmfRvbADrj
bU+cb3JmhVdtshFkvLBGLbE/fRgRRZ9mBqbFC2voER2bnNMuJr/Z6+7NKqPfsy4bAmO3sX3vIumb
yVvhrLU14py+7d6ssVk1K3K6xaQVaj7LQUfirSUlJP6EaES8igwrunmOvjMsp71rYX9ukmDMT3Z0
BH0SPEnVslXk7klSrPYpKfsv/kAQN0MBa4f6M8h9re/umjreG4i6HS1NCsxbX618K0Ypv9y6Wq2L
LpDCqRaQQ/UI2TEDNPcPdmd3d2KOtAziFfvnYGun/TKxkMwL/IASIHIYHz2vVx4SBeU1glPf8pxK
D6A8jLvENcIdYlqHuqYkQWNEz40ceS+mM9Vu0BUISU7vvZRRXW+ItQ8bYQU8gLAsmpsHYUV68jGp
svbeC2ztS/OtKhJvp/qZvMo7VMLCxCxXlVRQtiUkyQmtexwOTg5Bfh0a1p+n8XSqK0mhLj84fDjV
E5TwooHwgWc8uGiYfTH58x4dHRgv+pxfNL5tV3S8D6IlGZ1+F3rDg2ihtQYrPu1+iFbJH33SrAAZ
vb7wv4xl0RztnhydmDWsRw3x0Uny2ZS0u8GV3w66tLekzrubu1nw54fY9Z6F09wf6ygz+wOZ4k+G
zAtlynTAFpidhQvxCPY6po2w65+Xc1s2jEapKM9RZG2Crh5e7ZFqEGMNqHlQUvksq4S7wE6v7JA9
sj9QLSGYpI7EAWmRt7NYM1BFJu+6HC0kAIRVeT+jAo+z7lsIJZ8MwllYu0byPlhjoUBgdhVRCWKv
t1mrCj2/agS41yxqkwDLJOaUVcHbIWSpcEBOJz2Is9kw+82GT37/wmWefgQQP4l+c+F5nGjOPvOV
/oXLp6nmsX97l397tfkOZpdP01feBMz7ZP50pXma+WY+TTO7/Hefx99O889XEsPEXSrtgACzHzzM
f4Lon5t/e4m/dZkNnz6I/36q+c/4NNX8gf1XV/t0B//V2H/+XP52qn++U3sqQ6C5FCSgQBNLu2D6
GYrDP7Q/mEhFMSoVunHT0Fu7QVP9NsutfRvwYdh/vILoFFN9HPX3dzRfdfaRyTuP69nycab/6/XZ
zLD17vRJa26+4m3W23Xm637s/b9e93bFj3+JuHoNB8IounYzX3W+q099c/Pzjf7tEGH4cOvzFMIS
T//yT33C8C/6/oXLfz8VmHrqpyFysdDDobo0vW+tSxDxS9H0W7u69MjDg9zBCkbLWMqF7VJTp8rU
bVyha1WVDivKySwc+8EDEwd45dROFZbUDNmSlTB77VrXY+cM5hcGnehqRyc+Fg6rwFzN1a06aBYq
2ZSOgfe3JM0A9HJSLLrpGQlpI6FqBBcvn6r1IXBk9GMkLWetI9V6Gzh3zWpIrquFFP2i7LQbVNJe
pzTMMk2SaEtOiniUnGQPoDJ3epHWF6qwI8JP9OVkOPW9sAmvgl/uxjHLfqVMHsJNjVDT8Qm2HIQL
MvkskVKWpswqHOI8A8Olh4AFp4sIw7+8umq395ahugRR/8OVncE7tar73Us1InCp3Z1HkFjgwFI0
f0QbvTV/iRLom3k26O8upi7hkvW4ZN3bMDFWHISf8z4LBaH8TaZD3lVyGC0U9iILIE7FgSihFUKd
wTQfbk6RbZ9BXw7bD2NAnv7p/qE38xGlXPYapfOkykeFMtLNS6sE1kWcxdC32zZtzp/6WRAFK9an
fIc+Dehr/9RSA2KeQ3iIQ872dtG4Zrud+8SZH1vtDhrkr0/9YpK8so9lPpoHYRRdVtxtEnno9gV4
ezCTU4pwOmglZXLM0rn1C6PoF2fzAXideRTNsQ1SuETTLDbJFLcM38aKYZUeuKtAK2tkf5J+AwSg
XQaUynQWpuFU94wjSIKuh8S3Fgg1YTuz34ROVt93nlzfl0puHazWpsASXXN/PY5PRlLb7DX+7E+A
I29M3WuXwzRSGG7XEDPNneI6tuUNt+sIg5yPX5OMskeCpivOUMm6vvF1P1F3EWh20N0VXN7bueDs
CvauXw+gHeqVUwRnUdNArjUtpkTqJOApFZLJuShz8PG8VrRSfiuBUJdtf6wnvXevapNVFSJkL0+U
6EhqHJvoBqfzQcupFmMQzf/s8pl5LexeaEO6/uCqSW4nhgsiduH4i8BFLpvoXQ7IGKJ0Fdvm0Z9A
EYikyX8kGaV7qNj4Y/bwqSiw19IuWar7T6CfKAF8vhGd1iSYB//VIACyyt6xQZWBQp/pkTmaYnv8
Uh4CsqjHOfpHPb0EaaWaIgRTRDCnBu+0pYgfarJhNz+gFt1aM+sKPdK8umqOliA0XCK2boSoPYAU
TIGDIN7duU55zbuhvIo+ZeprbooQxGg3oi3Mn+bp5fCO2qLevjURXm4RxzshCSvVC9EOXQqT2Ool
a7I+Xd0MBJ/AA/RW891H34HEvYqeuuTlq3kGire8zfWpz5/mc9XLp25TDqStpPbXZnqPiNfFh/fK
m5Be6Y5LYgjKhzeM8PyHN9LtJdO5gbz0AD0tYfhZS1ciY5rEwUsHL2ybTnpL4hC/nw1CV2luC3Pb
RbcRn/pFkx10uwX5T4HQxkbUnmI+W4nqT4tED6TzfEjd6q2Jmu+iASZyEkbRfxuLIja178ZyXM/D
iKq7KzQrlaU+8ECmCgVhYwoEUPlW14IAELBSrCWretWGJvEOlGDsTtTPYWMaVMU+HONiHyE4LD90
BrEDmfKYS+FTTo6RYCQMDsjohqzbUe0vosv21WzJYrST3GWlyMnSUSmBM/bWuOM1p9xBZlXvxFmC
FJ46Bs157ldRLzolqrEVXY4MqHah9DllV7htKH6Mnw+E9fhLQH2vAgkJmZs50B0Ekd+vJryr6ZJ9
JpGS4WrzDfhlWp3aSr9d7UN/GhegY5CG6kZ1P8ZBsSVOLT86TVIgQeiaP9WgX/hN0n2367RblpD6
791330BDbv9/+nbW15LLxIV/MT2FFEBTyT649opwUoqYTzwY3c1cmAERSZAOb30ZxKoMCdONGHEb
LObpKBK4cQufihnTXGUGjnIlZjR7fydcPg+Z5oZaGxzFCGHNjGIVq5bVm3dg1lNKdoSEV6c/0fTh
iShR8c03Q3Q9jCq+K8oI+Uv0vDYGPJcn4Rv27WdfuR0N0jRAHyS1lBaWwitJcAYqlWIqhRHRnGDE
lPF9swq2gbBaNkAHYRVjs4Y8pOxoulNSgAUdc508+aKcJFWI1xOBL8BPzU1hLSYxFmFNsvwYlDqA
pkrZhkA8FrobA5oimXonzmbD3OdPVhAcytYMYSsIP3HoauvNAHfjJ/rayKB3JFHnAeISn2YSlxhQ
O6EgBxML5/na8XRToK+qcwGsSbP0fG0OwPECCj29woNy6kF+9fgASBYG+hoAvvJaGAogq3x4HLIO
fp4UxWTCPeXVSmWL5Kfsnr14lNEA4ws7DRezpnVa7nvivf9uVrdX0caQJIv6VmmyNzrb2CpuCzMb
fNbCGaX2FKiB9+Ln494riPbXdjg+ZUW27GtF+gJ/LruoTRguvMkL0iJrZ5Oi18LqRCqVE6cphVVM
CSuvOwlroMsfpkyHlEQxc9h19pOUAtLfrpOBoLeaB1mK6n1j++YmIWD/RRqDi3gPzx4xwM99HlgG
dbmNemnorTR0i3KkqqFYJ49hoB11K11+WitDqmQFPsoy5bXCN+tbn7AEFdXU3y1Dz+tncVuqk/DZ
aVn1GE0KZloco6KjV4da7qTu8t4kKeqdxWFMUTxThvxMPUCwaj3i7JViBw/i4ADwyCOweKKFtoV6
LvT6qLV6FS2TIem3SdNR63YaMPL7f7CSuEb8KUAXN4QjtBxq+ZDXjXUWLoPqdhfTHrfzANUcox1P
UFj1YgBUZmNZGwWVyN7vIhijuzzL/NskmgL00B9IfIq7sIDho1zsGot5AKjpeAW2qdvo0/SjZOdI
jEbeo0SZklBuH7Om6h4Hj8qhQYf2o+jrQdyeQEX9dDKvexRdRaYjFZTIZ2vq6kCnb6KSQtPCg5oc
yYNmfBU24a6H8EidBMpOLbv6YUjcV7RDuqPjed1xcHtQ6OJUHHi8S1J9nB0+e1Es922o8BFNN6u9
YiHaMt/ctWqM7W3O2YfywYO7nEeLeY1yeJvsNoVo54n1JHelt/3kYlYyb1TPefaNUj84jaMf7Fai
9KQoPWhP9Qc/tIVdeAqzFffhm6dom/PIm0m4kpAYllQYLZbCScwhzuZLmqMnacv/eDXhyR7VX/gB
yERZrfo7y5SiVUjRq7Voto5PX6v1d609WosODYrNJ4PbxT998i37z/1Zf/DzRDmWaUmVEzFJbz+q
Q95dqHdVA05KrI3DzvJKFchy4ZZjtxdNcYga+0HW2/AkWkUYKtfG6Fdp5Pt3VKlRro7ueVeImfOQ
AhWOc0N1A4oEUyrTaWpUBpzkmwL9O1ii8TLyE1G1xW34dOFe97tNFVBrNi/KJfCe7lpasv8IEQBc
pfsoDpR4rUEQGe4hnvrsCqDqOEr1SljJ1jd3qaceCt15G6C2QBiMQeJHThdUtGRtjW2+Ef5gb9NT
m1m/Z3+ogcC7TGoQT/MXbTEsvdYfqL5Ic6zzBjCaGSxFU7Jj7SHNvyRR/HY1VJGo+hqb1l6L6wjU
TaYRtLGRzT5ThivkL0P/W6ri7Cz6gswARDy39b0GUe4sOtxpkPASTXHQAjMER0Phw0+GuamYrr7x
DROM4BdNsfNzT93EK6xikk09RcoMgI+ruqvGDVl4hKztwL/Kgb0Ihzz5i1WM1RuKNk6+sWZ7j2I8
5P7P44WHr/P/+nSF9+sL4zwHoOANefnqzjEC+AFUfVxGZZS6CxPyztmmaDHMDA8hAaP7Udahd6Ae
M1bh3ZiBtRx8rb8XB2oS6+fcRWe8rIf71ITkkYRushX3FA3tq1sZ5enWskmjVRKFtim9xsfxbhV3
l/wHa0xI7MPYZhpLgQb/kaK+xo5ctQfDiZqiZZSXB+CC4UMPAHaSJo+DKeE/9WRy6BzMPv0tTDen
kso4cWEH63mM11FoYmi9t3mEQY7/f84zX7v/3++naUd5qRkolFHYRjtllbptQ9XY167GeituW+00
FEzD0ivWTrGphYceCjCS3tpJdHXCevMR7gWknLVSO3BJpiHCU8wtmlI/ykAEULemiG8xrEWnMN+u
KNx7SEhryFflIrADKuOI52g+gPNZ5LpGfZaxXst6EehLghr6hyKztccr7xRMRWcd8XwXdmI5g73O
i7reva1r3D7YE+WTLvxAvDu7ie1Nn9XaYu6TJwOi+zBzSvXWn6K8g5blNAwR36+talBGbnITXWKA
wtdnxTcFWZR3Q9cm9slUB2kTJj18jo5qU0lYnEZUyE//qSkMwmUYjZNZjlBr/3dfMVMceN8sE0W0
0nzMJU1aijMd0MrtjNq70jKPJeNRnP0LP9uyJVDBBDPteP1JG0s0VWC8UhoAmJ3WcaJLHEq/9T4o
0cZAC2JXQ7Yt8c6K5UE+I7+s6wkY517XADCHj9rU7SZNdBjYSy9F0yig3qORJAFgHrMXVSEITxTI
OgsrK/rbHCNrmvvQ8h89yEovHCJ+tpTMclBjNZM8lrdZbj1UrlnuPzQhh+xbD0GTrVQ5N6uHWNk1
NHXjJKThKS55NQatOQq1eHfSga8CKVijJq+urDbn4UUNgOg02m8DZkF5W4tvQ0WXGN8bUbimPDAl
OGwKerplM2wzJdCuOUSrdZMTJ9MNQ7uKPmoGU+03M6ubizAMTLBAmS095Orwq/EM5UBoWLvKJfXt
Q18+K01tB8vsZYArdq0n09DU0lkx+12tWU6AzmkyHCJJ/X3z1CFrgU7Xs6W45nwz1IgGEALSJQfD
fhT9cU11e+oiVtvbVPPNCLO4QfT2bzcyT5e9KE5k7dNQ9RBMYGOnTTtLO5BaajB18LYktvTU7fyz
UxlGcLdivyjcwXzjOahTbU985ilmw9w3TzNO04z8TpF77r8QQnuBUCk91dlgbCl6kO/qpIyfUPL7
rgJ8/PE/HfrAvndLj7CMkAIaZHgyGkJeQgxQ9imubhZUsp2b+tQUzsIqnOemsM7OYmyG6v6uBmO9
7BpDOycReKDetb+Cb1Xcg6fUOdwFCJ1xmUsDYZpQPxPb1c7Cu6KKY1Rq3TGrf8eZoR98JJ6OMEn5
VxVSjsCO1GUlImL0IsjcHwkJCeswuYgzcSgrSFI3y+e2GdTawWx/5A5k3lr4ielEmyAS9aSz4hBS
WJ06V1GbQIPmoI2KL+36goD9yHtk2RpFav+OYz05ggbOCX0GSXKsQEQtKdKgUBGcQZUdO+ugaWDF
gYKV9HORywvJ6wYYgJPU89RENWq4u9XCsChIL6yG3JbXsZbjMwS8F3ad2dcmoW4n5Uncl6YBjqS0
2fDiInS/cOoqfXGtmIoOmed8afxKor4ZnN1Gg9FE2sA5KJbm3njaehi6t6YipB5ydOeEVTRnq+DV
/duxcexR+qRjS15P7E+tAR6jlYHCWsGxzuakdkL6DBT7QM7w2HnFWvT1QC7H1c08DUnaTFmX0ww6
hK61o6jl2i6lfId8ir2OoO2+qlH4pYJicJXbQr3rKES4EP1p0lLkQgZG7kygXujPLM2Ur+5Y1Ac+
gIrSeUn0CrutWlSe417AAo4PuVRfRb+nJsUmdnWDwBgXCap60+jAiSjbnbxQAcAP+5/dSNnAjMfa
tc3rcRf4XrGT9cR7YDsIht5MzZ/BH2qN/onwRN5suJohsjBvK2v0JmE+pYNPmXDUiT/oaItOqAbx
ehis+Awaz7pLCwqWS57B2+z9zEsJlYq+4P1stt7Owj47NyniWIFnXinbZu9FwRBxgMSuX4zQlbdm
rGWLTwbRHEL3mueJvRe+s4evETszDTCnbew9IO6XPiplHK5dGdh/VkEcC6U8XxqtFf+o+3A56kP/
B8VBw/VYRh89qilF8o8eQicqDgPEMP3hD92TIHykSG1uUbdJ+BVJMpVFph1J5VMkxJDRBDP92icS
KzYn1rQNEXbXg98gBcbRQTO0ocgxBmF1YpsfTVyeB4nKt38ZNs1NDrg/VuVZaGirLQFfrXDyhwFg
4r6zJXXTUyP3CxGsm4cG6WdB/fL8wQyhRKXkhxVNqh7UJPtG6lmZJL3rB3QUh4tn9Tst5baXcjZM
hRmR+Be+4qDJ8Tck7JSjaBVNMMKppCQQm9J7NpfLdixJS7qJvqoHq/9aV8ThMo3oyFjVw7M11aae
KNDIo7Idbnx9JVjOtmopC9s05TMExWXsK630GLjDsPZsKTNhyiCLKw6+KcsHyZgOYM2p3Dmdgq3V
VSgFzfeEZyOZgski3CdO+9+dplRuWpTQYeG9FkN/DabnNWJfBjmc2GBbD3Eh/TW6dbqpcm9AwJXD
CO6WutXFNrYHC5l7ujTN47P95JKGWn+MB1+nyK2sruaxs58486JqG75P9cktsu8kR0mqYIvkCjU+
KGOxqmszvTfymI2mHoXbUqWobqUG7DTlGOJ8I497Qy+/d3nibNRWHpdCoT+ixO5V9NUO9cl7qa+u
wvC3ffI0FoYf1NTZRwyJSyqZNxQJX4nE4ywQfUtbfkh1+k1qbtyuexZZy5v5ph391/NbelPXNEjC
Ysoma8xNmzXPdrBC/HJhUMvp3A1UM1pHElRPK/1LU4j8px0Ruritt7cCAX+61hMXWRQFeO8XM4qW
6Bce71OLfn3iLr/7i0sKV+cPs0CAKZ9Uq8WBYgbmmsJP42LuE2eTfuZZzZz/x9qVNsfJM9tfRBWI
/evs+3hiJ078hcr2IPZFgAS//h41jsfJk/e9davuFwq1WmI8ZkDqPn0OaGzJxw3AS4h6/ddxUMhA
URB5yqyJz0pm/rpqsvc+9xk7EK9tkY364Q2Nd2ga9zJ/H9QE6xXKouPXz0sfE1m22Y3sQekjC/A2
dG5Szx82RHy/RjFkky0mzbXo8GQjdoFa2D8AqB+uMaDFwLBCK1qTlYu4KU6OA55Q8qJBfjyAfUH3
/ntQJ7Lza6rESiy1Dp0S5W51Np5bB0oyi6z21Jna8YQ8/zAilUg2Q/u8d0TV9RpPK38eTd2ICVvI
LCL+Buy1DeKh9KeDzNveKEf7gQ5TN/grX4p4fbe1KK9DCtGMF0VpOtgWD/FKTlN4pQOi1cBItFqQ
VEVgcLSq8Mq9zL606oUc3pn7wdqAzrZYku0+B0J6wD0J35/noA6vtMIzi7HU1Jfq364HFFC+mSbo
Yf/RgTXHd6Reh/198ibEz6B2etx8IduBQQmUMJpWDaSG7c1mULHHfvAqSsh8NfqgHchEDnRI/fcm
ctUDAVZ254G/z3Wf/ve5xqr7DAUH6xAwvvC9XyJzqVU529iK+iUHvVi+7CqQIrEpdPa91qUbhiJ8
GAquY1RTvpSxdLaRCe+5jcAVcvGl9ertoxznocJW5k/v+/VohKnnJ9voqPBBYX5q9bX1nBT8WWWJ
f1MSy70ms/memlS6E07+EVVo4kw1PEUaxrfUOlKDnDiY6VHL6Dwluu6H7PCOttkA1FTrohhs2QcA
S0Mt3VzTCPJBBfLrpe5T6Uv5COKeyc3qKn6LWtT56TlMVF6dJC5TQKZp6ZhRuYk1cXwOnP4DL4ZL
C7mdI5noUIPVaetPGQOZI9wQeQTSIoWf6fYjwCeQf22Uk2p5xGrwdrSVyOgVR6d0AIdjtOosy1rQ
NoVstC2hs7vtPuIPG03gIOu3MIOqX3MUgAIyBL6wd6RhKBb1962ZH2c6MZS7vhKGVWO7dl0GisyB
s2JjoH5y0+oE6ZTVxQZlBtmG5CruvWPMvisLCBqk9JIl6pT89R8weWpSb42U49x7h8kTnB5ZWj6P
/aNjnkr3ZpP44IchXnYhqojqyv001WDqiiww+geD5X6KevYSgXXpSp19xxYgyWNPTQGRlpHxLZl5
EbCzLVGHq1jifVKVKfalWUPzV8/oxgJykmGKPJpuQgry9QLzlMr/4wJIJr67QBKIYAMqU6BeUebS
nVyeLdFE2IWahQtA3wjV6hxyaCDwDE59NCYr4SbJtwaFHBMD/2nvGtDSZpUHUosq+wi9ths5AEAJ
EfE2tq/3kRMKjb41FjbBYeR8zqfC3XRujNvKBWt9rgrwwyS47QYNdrkfyFYqRHnTsNze7WHSyk0D
oCTiXAmKb34fSk2DwJR6LOp0q3djxw9pgpvJ7WNoqfdan4IOXtUjUEWnbQoIVqcP926yjVPMV5NE
IIg6/pxinqdukShGFHplsxY8im8H2Q/iMNSALr2ZYqCRTrYC0d7q1ylKDodJvPOpukRtsy78BvHT
6gKuZHZujQ01QA0N4IuH5fhsb4ot2clCZ50eIzPBzljb3M2xZUNSEfC82f/XpO/mu1/st0ljkWyG
UiSBv2SonNJ7CtqAuFHgbZXKXuYtirbT2btti7ahUPjz4E3A0+oW8GVsk6QK0WLqfNvi+Hq2hicv
8w6Ieuf9zNDIFQBOwTG1iwYhnbJ9FDkK+Exjii1A7nzwCDf+0wihnScQ1vyTdXXw0cLzEzE8KzpN
adsemQ0gZDb49iO+c7ngRmf+MLqr0uxdeozbsNcxkWVEJxEn7XHKqnFtyRGy6hV2xYhov3R4Pi8G
kLhcWzGAzsOMsfvixfQifHA/gC9yXOYCXI6+HKsVMirpFdBjtfeC0dgyX1S3wAob7HxQh2WHoFvW
lx8T+aAGwT7/McjqWgNsq0516zTvATTI/b0jw7GA6gQWkKgPav1N5pb2p6xVl3wM8u/Q30MlJVZv
H8Cv2aLGFB7cMO1PrRwgKYT42d883ub4jx4oYguWJaqAV0GffQQvRfFAQId+bSK79ckdRYsCMP5E
gIqKm95BgWNrhjkUtQ2oJ9QwNrYCe1UPvt1tbZfDsqocdiAkRFom86Q0vlvRpCPQkjQpYShQ2OnP
k/bW2K9TiJYAWoxliunLh9hsyhO0DbADmYJ+bqKGXtyIN9aCCbETMKxoE9m1qU3N8kRTvM1DptQF
73FqWPiaQd/vAfSIwiuQfMSnyWPZVbiBWPacl997vU/vwvAFQnvRKsdGa/ZwO3NYQCB0EQJpt/Gg
jIYv4lc8FXQA4lrVuYUO31iMFD+9G13wYC8Gy8DWhUYjadMsGDgf9As59laVmhBeG4viCp1DC3XW
4Hvrm1QBUPXvjtYzsJfQHTEiavOIbAhxF+uOOK2dE7PBQ3xWCFVB4dIUj6/xHWn7xUYhQX1StQUG
sGE0v3bZcxqnxXdE+sxlEo7TxQK+6YQC9rtDOSTrNjeA59Myr2PXb1yz84/eGLn+CuGSbFOCSBEo
IyuZu6GG5h8T/D2gH8qyTY7Su33OUMROfxlg1msb6P/nXoHp424HN87aySHi+xd/T9tZElZANgpw
kVWg98izFr9Src9LbTOI2wXSxu5OvxOWYW2pheMV3bmLGvtZIPPSdghCIjhw4S3klYllEzwroLQy
wHdITcdz/vugBoJdbCrHM4JUFehv9cEATyXghdDP6KZfNt2RcseDIowE7Mn01iPYjWsraE6pGMcb
14dSuWtRV2B31y06APDvJAKLTm0Ji9689sgVUwscjuDjALLvbEbx8W5KVVsc5WB+IRMdvD6s9oHJ
unmkSFq+L1v3JyR6+iO4PyFj1KtsOLpx1S9BhO4ixyRrxNu1kXrIk85md2o7cfGzzE0TeJlMnbBl
stbNNECvWsMsLYnqG6zL0UNt8qEzOoAlDbwF2eluBn0vAJx1378OaEWN+tnJvGbMh5SR0YU+nskG
wzfXQzx2bOJglWb2+CQGjjiqG96YCSwXVzXYQz3LOFLnJE0TBZVVs6XeIHCbXRHxaEm9AV41Z2/0
v6KyeHxywQX9CDmAqm3bflm1xrWR4BYjz8pFdbaWNd/TPKzFT0e4clxTLxO9PFiodwUbJj4RcBzp
Q8rqA01LHkBCgrDPaD5QKylBRIktZ3Oi2RCz6kFi34yg0fKqU+KUwcK1BmzDJs4+RihmRcIjAU1U
Is2dxI28t0Gje0ZVNh7NbVw/NSDHgH5Rk3yr8KVFCPjEkAsSKzNO1a6PSwAutDovttPWMkl4A1Y8
rclMorxAM2RnvJS0aLSDYhsDmsdpl1rLPCp+c+Q+RACiptiYZZMsuBZsNnQKLtKqzTliQOGguguZ
qNMTILAxQ0dCDBQe1OH1IHKi8WS7T2K5PTC6RX8huykMCUkaaGahXt86tX1T7moe3aLJcED9RZRW
ccFAZGWBI3WK0u8F3uUgV9E9XIQ4hRZMtvHaEsAnbQR3M9zpdHYFdWW57nukpcI2WoXhM6+68XoP
AYyGg7KAKDF2FDigjkQ4ag0S5XaFB6z9QB05E8h5V9YzCDLyg19VJR58Ids6RR9e6g66BpDFhqBC
NE1Ls/XT504G1cKfiuhrEzQXKRGQX6jppcaGD99q1aGCZGh+Zk7xyZVZ+dIb+Neifnn8iP1AseJl
Lm79UCEg4LjWOeBq2o2x3x8aM5THBAmyP69cKef9lV19ZYPXl3qsEGep8hck7d9feeizT2ldmMu0
dIbrlJQbkJiBjXtyjK1TjcZXW+I+D/uMgQy7Ddag+A9PqPkfDsijW1tbpuZDBkKzpS+a+rMr+mcN
2sb4f0BthEznlH01LMN8jgc/WzH86B/iHMqfqN9ODwl06s+qS6e1G07Vk88jEEZzx/oGIY3Xj2Hh
YxhRHH/rbQQB//gY4xT+62MkTlD99jFaLGzONtbJy17h99xIyFcgCVE8gQq2utkdHiu65YQmDsDy
lf5YXsiE1ZZYhcLut9Sk4XwCVomana3m4ajr9sVSD0VhAGrMQYrsT06yGmzuPkaVVdyw1QIwoXMf
oSfgPkIvGT91iCAdydbGsUb9aq4rkBw/AmFU3LzodTgkwZBPTFxEE5zePPUdpCfpIPRZBvi7ZwxA
l+qWlwwTYiu5jcCp7gE5D1R7LHNvgqVyRboOjoXoAlIg0wlssNDUM7+TWUB68EBepFNDXuU0jqe6
MW9Yt0TLpK7BhzlKpz0NmkGFDqwbBqyPQQadgP5xf++ANAK8zTfvUbXrqot2XYWds4342Z6Sd3kG
7iswTAQgQwXOmnrBeR3uKdNXsKlfQoJggRr5aD0DBybJ+SKKZLCtEqu1V6jzqS6WNkJTIdiaPsrh
R32gM+plYHFbdLq36YCd6WVX7UuQhF0nbj8xYqnVrdEzn4jClvp0696nPc03z9/HQS909qzt1kYh
GWBhkXTHddaBQ4mWgPNqkIwqqaEToheLlCqnw+ztdDaqfJFhvx/C0RjXY43Vr+TeLnUMGyCFZHwB
sGtV52H2PCZtjVI/2ImbNktCMFk0+WwPRs0wBjnVF22/+1vM+Ynlm8QzDLEXpRnb6QA9eVSLSKgz
U/PeG2u/wu8mgB1ot1jmBb/EFl5cXSdRaaHTPGEYxStlF+xA2R2/epimUTz/4SX9VOcWDzl2/zcD
/7Te9pC4CBLfWQUlR4Kz0Xt8W6hbM+JfSmmNgWHPRuk1ZRv+LXdM+xEsO2sD7xtoprj9ycixXyOl
GpZbWM4xjiIirWMD2ZcS0HQujtTb5e5hBG3FhzjmDs1B5gHSoideYA6a0kYcDHikDOruvMqgYNXz
x3psGtDvAKjU2Al/rEDcD7KWYDlBqBXKcfYATcMo8jeN4732ZthW01Ay/W289qBOHwV2axeaNKgd
aP2u1n+KmAnM/cppTvhTxMxZbrq8PVHvpDPj1IvsOJw5lA7uvfRroib32fuxf3Om3xqeatlJHsvE
V8vSC40nIx7/dTYq9mqTb2d/+BlpbCyUaNVWlJl95CoA6Y6+aYGD+DDWanx0h84+QpQ6h6ohbs4W
dN82di/v7HQzR7/8ZQou0GmopGeua89HgAgkJsdJcHYcWeetCie1F2S7d/ytiVgCaxY07t5tl5O3
6nhs/9lh6flzvHFXXWBD4suw+JUORZU/oX7VB+Lxl4nOwOsWLsE3n68r0sskY50K0KZ4ASjQfvdO
OMDuufftbrbHOLlfofCr1yv4LrBbmjUuXLKY52sacXf2jOIxlsXeMMCyieqldNEUKt10UPmEllzA
9t1kNhdTZ3oNXoRHswfEQGd68aYVHwRiTpBZaKDbqj2ooxDO3kIN2TwI5cX9SkDcbLSm6AI50m5h
5GH9pauRjnRZwY9FNNTP0COb7e0IlSIIEjnrJmubLzXWqpZVVR/sMgJbUTECaaztgx6OCqj4PryB
5Opj7PWfIHJRraC9lz1KE+EWOiOb1LZR2+js/8fPqBBeKE1QlyvFrWVoT6Db1080dzsNY/fZYXw8
jiYwy2TN8sJaKoknSs1t6Fes+wkk2CFEeAwQ5G1akVpbErqYfPviWpX5IStU9pAI9oPM5BUkgbkt
HWf8rL3M0N/aBfAwWmIba01UM7t4CCAf7z6SreJ8pVDkeLNd6JOkLqhgfaCut+RBA5wR4U5S3Cab
HjB4YG+d4wABixOA+LI1WLv5M+DS7T4aWrbmOvTlw+527nt7hW3Ri/b/m11O+dpWTbTgiveXrJTB
JmNDta5KXnwEZaG9gy5luORRV3yUvEXRsh/7CyNEM50iBCW0zhE5Wzb4fIZCXqgzq9PpQwYSshhL
JwmdrVURV+yJ9TK5Sb+TuyHzAhNhOK871HhZ5gtpxdHesbeWK8TwgzqMCnRXx4Kp7jC7Q7YPejMQ
oQIYqwELy1Sri5NU/XO38pQjn01DdBCcUjnUTNCM614zTBqQgdVNqJLWEFdAKQs1CwUFs9iVj8hM
h7eg985kxrcLhqIYIPc6azFlABW0AkIwO+r1rfElcsZuk+XY391ft4iO5OMiQYQEWgDvXsP0tr2/
fCO11kW97xyoj5MCCzonyLycyUQDGWLQCciQTg7Y3bGHtORm0Fm2olfdh2SKNl3P4yuZejOA3jFv
f1Afme6D7rbfB3Vqao5WL3+Q//91UEIJQLpKLwLESX11DdMYUI9aSLv5Nrbx0Uix2nwso656KrPo
H0uvuhq/TRYBFpNn0Anac9P7vUm9d2dErMT53pQZKs6sPG5WobGPHF1ZrOxgekArpjrj4a8t2y/L
hcy95gMgIWzpFpzdAmaNG8hKtycQwQ0HKSCWE/qBuCK+bK8MACY+Tg2ENMaqab8FDd8LC3jbRQU4
N0gKIBRa2N+gvMM/e8xnywzptnnKwdC0j375OqWcAFjqpfs6JUrKTzHu3aQT8rNRsQHUjDgbUYO3
gM6B/FwKXJPOpLb91a+yJ9DEhiAsXaqu4BtS+44QVjl7PiguGhAnr6nZ9i2EwqHISUphpBlWF8w/
v9lJWsxDAAMv4yzFWvAclJANXuDEifD+WUCqYz553/VffEwAfg7DlNibuLf7FZ/8aJ+E4fjZh5x1
L6v6k7Cq9JyDIXqhoOvxmdySJDP24AiGzqbjL2o2hLs0Y9GWo1hxhcJkZ53IGv/rOp/6lV3l0P2g
9tg5PWhFHGetICoEXVBvWtumvwWW6UfkjvGeeOuB1equdPZmv5vIPrnW7E8U92RyNWBEwY63arwn
O5mo83+1/zE/7vF3n+f3+elzhoToeJtbMncToqptYxmegxvy12EAke3I+mtfZuB9b2SA1EWZfmtt
P8rWwLYj/tP2IBnRA2Yfe0oh9JL6UIVJ8ZT+91R3y9t08/AUlL6eKqAQrtUQnMrVd5Gol6EV5Buy
kXZCD+bTi8zNhT0w8GLjVWo7sbVHatSccWMyyJ2FK4L+7INl/mPS2K8v4LR+dZthZNot7Kr+DNYQ
72P2y23q1L9m+92NhldRjH+xh7vfnrAxhgLTtatdaNLbjX9LROLcgPaUqB/GjV6Zp7wDswV5Csfu
dp5nB+BKZNiUaP92SkB1yFtw3ZLPaLjeohVA0zHkWGYffQWwL7vvrmCuZvdcRtMJtBEP5E3TqhDP
LXtODplCHZQP1IoTGcUuhw7mJ7NGSiLyo/hMTVD9bduiSx4NKNI9FqO9GnWNa5bbDFVPolpQc5os
ewcyZnPuzRUHEEaV5Y56aUoOwY0zNfWUYw5OPpqyBL1O3sfd2Y0j0KIYIYIVfMkobqIPoi0AE4cc
3IliKX1cT9DES+INNa2MyyMzoVk0NLx8ipE3enTyOZRCDm0Dyuf7cCEacxn6/drqbKgUxml4Uw1K
1ZhWC63lANoJvwPQuB/A/vBvDxl0x1bhVf+HB5BTCIvrlMdf5vCxf1+pxIY+PNYsBVsDiYOQimc7
OE6adn9IjQ0R6c+2uT/kAiT7TQsWWLc0rK3bOMhKMLCaoiK4OfnURMpkbhLChjA1XLqz6Y6peRtE
aB3yejNRi1zfBjKUI5x4jFLqlFXXPs+OkB/0HwEN9h99xj6hjKs9gyTWh2R5E6wR31Zr6ux8IzyP
CFl1upNMZZlfKj9nYKXF6Cxx0zVK6tsNDQ9MYWEn2n6bR+tBkNLYAt6fPJDJDAYsqkD8vKVPoIag
P3LoAS+ol+ZgyMGVJhtuZJK1gQoi6Wc7+ghQ124OLvNMAEB+fSIw+0D1y/hAls4soPo0fYvSZNhT
AE6AIHc7NX09B/BkYncXvGhv1Ek3GbKxEH1P+Y1uMJ51KPv4fbgo6nrFPQb65jIL9gneA8DuBvsu
bIonl6XlU4F1kq0ydY0bG/e4y5yly7jYUWeu3GlngyhhSQPehuN5VYDEdfTXgVelF9t+JNAEw0to
BUjvBPYd8N1nDZLKrVTJN9DgfvV66PuAaCTcFxxqjH6eWy8YSP00cKyNYOWmAM2UK8NM2d7VEHzL
aMYd0uKWhl6IG/LC7iKq23wTgLVAQgbpc58lNthOc2QwdGax01Iu2g5kLXtn/90fOcMzC1ve71G6
rABhzYBU0JG/P2KAtZ/USztBQuPe8S5Y2FIk0Jdg1SwTPMOHoQKXhoxuUPGKbp6FLAuWx+F2gIzt
DRwBiPl7KP2SQXgiDxal1oPqv06j66bLPOSepg//GfnSS5euZgdu9ZTkS3PQlG7TQrNPX6EZGIK3
PdS7owFFb3pnh+eSBxm/uNtTs2XmioMVFtpDk4Nly7/d6FUxuFDQDovur26Nno2AzG9ueh8zz0Z2
uqjRO+J+UZqtH8CoPGQSwAkIk227KcuO0AXLj4VlONsRKIQrlxVg7JUVPPYRQtcNc6svLOFfEi7r
n00KvbvMV3xhK0CgW1797MPmy2jw8kvRlCmkcTL/cWT4MdcGz68QqHi9SmOp91fxnCRdIw/Wgv74
pbHNV9YYKE3LIzBbxBHzzgxtyJlW5m82GqQpOILYgsRGGKxzxN4eIRJTHVxkZyDM4zqPZIvF5046
wwdp4XUQupAdbidwYd39IX0FSKMwsUptrfY2H56HboJoaeU8uKPyDrZerHrAbmysbEyRxp7EFcl2
BbTr78ZZPJ6MtvZM185BiSD4UWXmyQTLyf3E96zZEv46+c2nSsPxU9I1L7RGptUyLZTHAWLzIjL3
ZJdhcOV2AOxDPn3pY8gO3MO7FAbWdodB7Nzx4g1VHozyUx1DqQJSEdYqQZ4RknPpdLEjYS7JwQ0/
ZV3jLHmJYvVWxPlSTGa8mRLXuRhA3M4HK2T8FApnPRQRwlvUQS4SckvLEj+yDdkG1P+tTDeJIUzX
i+sgQRfSuZnaVKXA99dUBgKQYjxg0Th+BnuuD4lK1zj0usnYpgmV/1yDvOboBlDv41o72iomf9kL
UPhPvlGCCav+WY+28aJPgqx+PbHAj5sJCIK4FrKLpZVbn5qg61a8F85VWtAWyNqkOCBhAEaHaArX
NYMqQmpF5TKvQb4Ta6G6Up/1AdDeAPKgbVpI+qXKtNb/2Ycc6ZCmYDvh2vs+GZ3x4mtZdiG2W/aJ
tpxDxacHZkwnkiHLUjY+6D7aYVJfy3C36M3pW99/Gwc+FLDcK+elhSzDAsRH/JHbUbAZA2BsJGgM
zywNk3XfCOtTZfRfi0pBzTwBDx5Wdd9B92wvlB5ksF+DAL5VZxT0pGDWNMxPk1LzIMiqzoPaCgEt
wE2MaMiOSeMay3yS6RIxp+wYRwok7dTTRen4ekpdU2YigOIW08FWSKCVuqyyMlAInlgQXocWWHIK
IzBoGIVoPxhOWi+rWvCXsZBX30Wt12KQXwcRdD9RMvUPD9zgk5/b4GEOlHPNfDOD7pPgB3yz9Tkb
bbYWTuA/slQ8J1G8nXT+iA6yGkNgazjqxqmd20gXZ646WJSBeufz1s0DPh6o1ZlQnO/GcNoSJKhS
0CkfWkT0ZoSQhg+BkuXvNuGBgYJEqcmZ/NTbWEId0Xzk9x/nc1us0YOsO4F/A+Uppm+s7hGWwTGf
wJIOzI0O0pQOQIGV64GqTKOj9YEGRdB2Wt9tUxpeLOOlwbb7kARhjV2yaSh8h/FqbipZeNdRFikq
d5MQ4QIQJyX6QB1gsosWtlvy7TtvrJZX7ZgP57uz62ti76x+fOcGIfdkrdyiBRf4MwhiwrOoatde
dIgH7EM7eq4Ziy6jwL5lBfj9xrPBQDa7oOZqWqRJZODpMhYr4IkganB/PimW1yCzXtODqSO7M/bO
pcy7YiW1M/VEOTJwC1MAIJiK2fmPhx/NXjDbAtki+P4126Gn6RFjVqIuk05NIj68d5FRWqkDVB+w
GXoIaeC98+ODVfEVObqJhfIgu/btPXPkbJtnsMd610KmzeGLoi4gN2FZzkOSTc3OTcAIX9rueJ0g
BAmNuLT5oiD36Bux8TOQzc6rmP/S+YVa0qDCS5udzC0wj4T9eLUx5TyoML0zPRGcstshRuTNgyLg
2h7CdFwzKPQtCl2p4OlKBTrUqlkiaBWebUdawNXorT24Njjor1B6AELGVz/smsBcIuoGeHOEfBZv
g80qkVvoo0HeGOmcKzDD6lpksjkzDwr1ghUexHfAo2Im7XioQvNGLU+b6Ay8Jfmu93R5gh5Kk1BH
acTZxqwBv/OjtnydJczzbsV6RFITK4iSdelgo6kyBkLC+6WQW8KnAYJmR7OpMd1FaSouAqQK6yCQ
yZp+UZX+WZlJ+QglN3aiVhuF3blsevD+oY8OYWPKtQfExTqtwlcbKldvUWUE828RVbXluZ7sK/nT
TxHk8WIdc9ms7xPJSDzYkC0+0zwIDoN+Y/RTBJlAqVJr/isrS/4RMvUf3AHi3SICaz3Zhef6S6u1
2LGNS/WRpXzbjYH1JZcWlKzLdtySW4YUem5hY99OAzv8p2knZtQLT4KGi6YtIlkebIIFtkZv71A1
GK0Ld+o2xEJGzRSx9XdNrptEWWa2TbS+90YSQQmz/CfGa+HjAE2hg8jwV1LT4YiWV16AQgTdm7qa
I5LXwCXqppkCeyg0TT81kTJIzlndZXMzHqV5jmvj5zwTMh6XNC6/UisWrnsZOvOTP03Tx64U3dWA
jhj1ccvmD20eXqhPAbn40I42OANwRTBqNDcssHYRCFY+JsZkAFM0bqivGJj1wQNhII3r3b59HLtk
SX31FCdPXvFPjTtvK1Ng3fuoHB5lUWag5cqHo6e5ngAbtncpc2po6YAvanZBNU1ju+6NWmmZM2AA
E2tDzcEChrvMwgu1aFCJBfoCAYLhSE2a0g/6m5+lT6OmPcmHNvtg6KhtWXNniwXGALkbXu8Vavcv
5IKkDL9Ag2J/H9AVwtyiEAAICj0JHfoiEfMkcdEMexvQ5QUYJkKksmtvkTYh0My14xgLZrgcIlsi
XDn9FD3UeRU9oFoy3yWQN1qY5NMwlNmVdX+hXjqQ83gow9h7mJ2yFg+XFvfAPG8WginJdLN4dx90
v1apL2OloLANs9JdoeAKGJIwNtnRxZfzthYoZAK0NrXfvf1VMubr3kcQvO7Mbdrnw85DtdBjzN0f
PJ2K76UZInPgVx8L0KX9zSFr/Y/hWNWzA168w64esenSM+TYLH3wwSOzSDxo2pdWXJ/93LCfmdhM
UZE8141qLiqJgdPW5r6UfJsBOL5BMsp+vg96bWK1niKSNU3VcX4zKhbiN5LwCuV9kEd6d+gjAN74
MELlFx2tfrfSGWTe/Qs2PImtwhVZQsawzsmqahvlJdTwXCeErGsu1q5g6UdRYCmYdHH3o0KsymCO
849AGqv2x/SL2yGokQOfjZ12j+0hlt8Hq25RbKeHRxC7mYdPgdl+RMpjWKc5VvutxkJ4Gh8hWgev
S7+/UMs3waYwdZlYWqMFfIfu7QP52hvHKJdv3AqIKT30bXwYqHJjhmAwTUBhjVgACuEHXaOS26BV
wQ/kEXn7AFxR2AsMPjNfevlE/RG43VbMDqcjDcz1wI6KWyb11OTJePB1WUXTBeXF1WfUjL0Iv9No
OFmTCQqSQYKfsankidzIYzLiatv1IIvdA3zULwO3aJDxHI25NiDK02qRWKZ8sIagvgD7YgDNitSp
J+sK92etxUl/jbDjLLyBEBAc5rnz3ReBONLLqW+T8AIZtG3H8aZftiweNmDSa1f3pZ4e4Mm8O5JJ
gqZvYwY2QNIIj4rUUy9RXu9BvGP8tFzrBOHS6YsAs8DSR73/FbxZxs7tzWGH8lKgNvUg30XdYmo2
+0nx6jpFTrnIxpKfc12VmiWAR0tIAs2tN7sr3FKsClkcShtcineSGcBCoetj9D7YVc3yQB05bq91
lTvI8bMISq69OZ4bMKQ99//U0uqfY6ZicOSCFS1sQvtZgP9rk1pSbcgJrK2vY5jXOM/WdyfOd7Ip
k1vf2PyRFTaA8bkJ+qo2TR5zUbUnPHG+UOfEeX0GRfW5VF5+sscsX0EZFwKLuhn2eAMu6JQOkZHi
EaZ7RpWhx4dwpxbq8dZkHNxvgMTlN2f0m0sO/OiiG0LzM2+VsaoaVu6pmSFjAXVM+TGz9BYMONsF
BzPM5yhtFLAVZrD3eZAeUXXqLbEcWvSZEJ+mIuZn0xhDEOgCBgAh2W5lVEF8qHRTuwntZsYNPyNe
CU20uEUyDCisFahs+IGab26Wng1gMXCjEahgar+hsgMMW3X1NfQQU9cR89RsJZBWfXBRYVmdUBHn
rd48kJJACUAq5dLTHlEHSnnygCZR9TVuXucgDwOKc+AiAkcyHkjmhw7JtPXUoAZEVY31AaX01odc
hJsWUcoreRRJagNxEKoFolPg2fVTb1rgaTPuydmxUZgtxhaYKwylEa2eE+HIdu1UciqWtWds1OB+
YdDU2megY1p0mhnGnaL6SE2I1Ngf3V68NmM1JpsEpcor1QhvV5cQDKO9uoe/eicqmaxoI0+91KTd
+t3Z6WR0RFAnXVBWq3M6UAWn5bBJ2sAASLnoD8Kxg6MJ1NacHcsiUHIpZFhpANkpddaOKtmOwADN
M90H/DknIkVQJVxlHMselgPoxoshewgzvNHU5N+aqIQJGIKjYsHL3TSkHiQRnEIu4y7v06XPC7FK
jS7bzO06njRneWLv57YV4eXbVOWFpqgKL3sYVY/9oR4MvN08f44SW5DUqUOeHItYZiesdl4PU5AC
7PNnm1f1cCzaI9lpRBeFNmhUTaKasS++BptPQwTBYB+1lHZksAXZXN2Bf3+1LAGKWt9pQOgMYXSk
UYG040nxOLmj+6QEYDJjcu1BOfdElv9h7cuW49aVLX/lxHluRpMESZAdffuh5lml2fILw7JszuAI
Tl/fC0ltUfb2PTs6ol8QRCKBKpWKLCAz11pMG/egj5DXWplappeLuJD8SB4CGYlVVUMJrdIqBzsq
QCXrEhxSNDWElOwBYCxvQV1AYo3LP7wSZ6W8RihxqZCF92RqAyk9ltmxUU3UM/TlEGaoGRqzI13R
cG7JHuTErAdv48ecgNxpnDyLsQCfz++XNK5VbbmGlFa0tdIgWZFu+D5T6LAC35OVWendWaIA/2yn
abJKdZMdeyf/UfuJBDRDvjdBbMkT2RwX/Hq2lR5pcFQeEmwNiKN9uNBIDwQdKJ3Bq5Zpt3Oaamx5
eNSH8qX+QJZbSDOQidJU1GgNKCqVF/XIlSaOYTNNnDJaf601L//rWmT/eMV5LfOvV6SVTSHYEVhs
PD7xMCoTIG+pgtf96OK4Yz7GDR4r8yi2E5+7NIqEeJia1dmyte7cm7W/x0/boTFjVOyQbbp0UaCy
jw3jQDZqhFMAz6wawAxAUvocNjhBgLer5sOjhvJ7N9aei6bMXwVzn118EV5BBT1doJ50uvhlSPd7
/gSpjIMaFmrmPyzx/90HEmBAeYG/e21L2z6VvWMtiOghC9NwU0GndmKHYBzKLkWh25cGf/KT6T5E
o8me/zTJd81qYof4+6Q+LthzwKzo1AmAL2Wm9Vdqmoin0MpczpYRgbirE6kNeRIq0VddsVmKwtga
Ec6oTmcMn6amcqn5Ze5PS7YGuDr0XgUl1CuomN619ENjm/gggiWbhQzlomq4ADWoKNYtMPV7n9fp
06CNW1GaKGpVdp0l3mzvgvzdzsHYti9RX/dk5zhDfthn/1/teQn8GmWvpsSXyl6B8hKazMOULCtB
W3uSXvUw58/S1iy3re32yzl/1iGFiShs5G7mpJi0gpc0sPojmSZ7uMx9IMoo5zZqfnIKWfEwv7TE
A2dbluGwnJep/Pbz0jQwGOm0NC2kg8r5Kh1zORpACNbOiMBgipKUS1o4zlKr6gw4gN6/TCN4Qg17
4FoeM2Ujv8r0oaCICpItrTDNpQU+VunA7gNAk1r0o8H2dFppNs1rllGyxe8NP9Ig6sDuYjuVpxYw
/lWfcey41UZm2nngh68YLKRmlckFz/QuTwdQdakubVdsESDX1vnJkWyOC4IDFIXf0ODkptZ1kArf
zDZh/pyX1Qb387I0ydMQzIq7OsE5CtsgWrYFozUNUtN8LOvXOCoMBXZVfaPZ+6LBzo72M26AOgjq
0n6Guo7bdgAiITUxd2kUWDbcL8nJDXDqaYEg3vr9+M1rcCQKuN6eQBuOPR71uTLSFTWRLyARm1Rb
muqDZR0/G2oK9ecV/BwE/6yt7n6zTyt/epEh9aIFd0W3QYij3fc8uDetVv/KIcTq+Xb0PZNxu6z6
2L1AArg5gcYDcMIh974Z5ZkcbKgSL3MOTvmyL4qzgI7IigacLYPG1CuUncuVU3bR2QuD7BKOqD1A
aiv67pgPbWGM3xhA6Svo2Aq1bfa3SBEj9lBDuBO/ucPXTLfqRZSw4CqEY11oAEcAYCvUgAaI3TRQ
aOBf9k3gKPrywI0Q1Iq2KoHq6+6ObF1jo8puaIe7EpHBDQu07sZPQ/PGqPTbWm1qY6SSqNc1WrjR
wJgPRWAAWgLOzQOiKnsCtcxAF+pC3dk+gPx8GiR/slMzILV0sCNn97tdLQt2aO2QG83uk/8HfiYZ
tfAIQM40+Nt0oHeRP9a76e3NeBtyQ0mkOI5Fup2XNVFTf47dbllqdX92HCR0etTk37Q+fq4BNIvu
6sRD2W8OxYa+8sTSsIzimdcVYHxdlX51XVQBdJ347iUgTxKO/CktsUqSjEM/9A7JoBinlLReFh7z
fyJ1hjLuNHntozdg9MpHS8phHeLReCp1kR8NZFc3o2thUwnygUWQuc13ZgZLbUyzn+DgfpL2YD17
Wo/gPiLvF0fT9X1uAbrPcSa7jYXbLrtGN74OVrvvHCP9qfPxIAev/IqiTQh0gf2Qy3oRdu14r5si
3vpWmRxKXic3lhsGK8Nru6+opN8ORZL+0Ifwi0zj4ant+gGnT0OcPENaJ9zZ+Zq3PH/mEuFA5cqa
cR9xNzyWVWQviyCWoMC262PkGuN9Uxv34Omwv0KjGWpOvtWcoB9W3IGm7ZXs+GMQlWnL7ixAW3db
1SEKqSN3pXkA14EAM7homYjOpRHisM9Y+1rZayeOxHcU10AmSzmYtTNsgaEM17GZiCvAL+Ka+wB4
IeBQIF5vZ1cD2mvuosjwjsf0hkzAcGnITHceCxe9lu8CrYk3nSr6wL9auzXdNFogbNwdmPrdmwZ8
oAVGP79SL3T8/JyZ4XmelOb41R/CCCSeHwsJJIxXuJnijUYlIthQvy9MPjw06kXmVt+J7G1UfJxF
Iodjky2ErSjfJuK3qSUfaj71iz4YjzVqXaXhHiBhs7AdsHjkKbtMNQsjpDEQHIg3VOMQCLM+A6Dx
RINkckLjbLL23b9GhTvSZIF91CrXXhIdhZVXX/LIMu5MBM1Of7C3pfhsj83mi53W7/4lCoCWxF6B
780Xz4/Nuz4AmmqKZAm/rd/5XZEEOXEH3KBUk0BQtQz8C03VgHvCt674YPLHFpJMuwYQ7k0zMOPL
iAdvIHn4ip8w0KfUiXYapD3eQKXaBVEGAMlqJnK6+WOvZtY5AkOBU0wzycH2AQKjmQwVFTcyhug4
/2smvabOUaJIM+3Q1b/UKD4iB+z0gL0I1llQWXeoEI83+Gd4py6JwDcM8eodq1mBvEDIoBYudehR
M9CrMjP5DumizVDwMQAmMVyDo8v4HltAFqJiNn6yR71beWZn3uRdoG3bsW0OTtkMJ+TZIT7O8/Ku
xGMe8LxWvGAb8eAnKO5dhHejrMAYVvBCqYpYL7Wmi+Wf3tso2d/eW1Don95bpGkQ2VXYL4JuhX2d
LWsWNocJnKW6KOhvDgT7qk3tDjiSel90SdItEFkFhRyF69yKl2sWgTFgMjpI267dPtQWSGMLnFob
vukhZrYMex+fOhnrPMJvdGCfRqXi1atGSJ1v6gBi57zot6zn4qChJOTcObI/0xU1Ms7BUOY7zmoe
KEv/Nap1f5FVvN+wOGB7lxfhnTsoSNsAqhJUnpwA8SyeyWOwmIn8JnsE+qdbQo89OPR4lLA5rf8p
xj9dktMIJ0oB8DiyN10f4tgPNroBwV2bu8Cg+Om6VGXFNaubhdGgMrBFWdCDY6NE2krGL+Tm66A5
tRUdZd7irBFFTXNplFsbAMunpv/JrcedvxUoRYSMFZePVZZtAeVGXg933sa0w3GbqW6XFssYuiHP
iSj1Q2I6kB3XRv1Ft/sfQ+y5VySa+xuwaQOxrvyZ4TnLWnJkrtSymRRb8h9i/r5sjrjxbsyAbAe1
Nhh2Ny5qxpbILkZ7OtpSt9DjeD8dfNUoEBvRpy5imdE+LnVkokugS10qXA0iu10YRmuvPeHpJ5uq
XfEj0TobwDOu768IdZpj0CBOk45mcwLIBPQSGYiqTxDo9M1NUABUnvO+29A4NRqPvsVOYW57YUpg
WNBEImjPeV3mgPKnNhhkXKdfkDHK63cf5ki5LOoa2V/lTQOSBz34L6G0kBRI3kJrXZ5l56OYEPpS
IJWDRGOXoJofqXtcYufVbMD41ixchCb7BRkrNUJXLipl9nnJb2Z7YZig/phGJVsZBQoNe+wMbPyM
H2u60XALhecmsXDP0WXo3hcsjaFwhrg5NchRpR1Cun/1G/ALCfD6k+XTTOqPSWRAs3xJa81zICSE
ULxqzIyztdWnTnoBPViz0cEFfikMn511+Wioci9qyExXY9ixpRMPYh1hp8JxBvHd0xhkS3JJyDZ4
ooJ+T2it5xWqSH/E6SQETZ8rxUKDKtnBUw1dBYndCDApODDiPOetydqMlYXyXeVlcwtK5/WwIx8y
WXb+12xacu6TD3XzPLOt5TziGDxfGQ4EJasOCaNORO9NjGhkBbw8+mnvliAcCn5MtpRGyN2ueL5p
M+0nRSA/BSmTKILKTwjy9AbV7CecHT9HM38LbtJk1w4etUh7QhU0O5sa+AE7Fg5Qih/iczmkAtxL
UrsFCM1clk1oIsaTBgswRoq3PkjWKFIUqP2IIFxj++EPGZeveeA0X6oBeXvNCfU7bHhccE/WOv6P
ebLHj1YLFpwKaH6erB38uOJ+sAU+i7gbTtOlxqR2MCrsqURSAkmkRqhxOlRmDeZj2+M02EQmQHug
w3hB4eUtxDqre3csvBPAgtWS7JoE+WJeheVN4rPx6tk99i9qQgiuAGSMcvtoAV/84OaQ0+108Rjk
Y7Xowch3ombotOykq2a2UVd2sl7aqbnJRxSEd6I+106QP3qogr2rXX+pm1WIupZV5Yj00e6b/BGR
V5Q3FvKOHIM8vaBKyr2hXhVXb70oh2kR6NWBVjUNcR+qNXN1oMWDqNtTNx3tcYVaIGtL3cYtkB5E
gHtD3SHya5zGKnfF1IuCKzTaI7vBljSKTLx2KHPQW9Co67TRuWmwQ6VRvTerG4QMbmkQW9doUdiD
vss0jY1gW04qADKqQ4PNAUJJWeKf8d3yz3SldcUX8GV3O9PI7XFhln6LAPwAJngjw8EwgzKzuqIm
gCrAwY/QzN0/+c3TaAa50LS5+/++1PySvy312zuYX+M3PxrgdSf3rXHvhxBZ1qASki/ocm5A/GGv
clb0CwglpMd5gEegpC/z7K8p1J+HXbXi3KWr318gbZCRNDhYDv/zMmH58cboVeidTMb5VcnoVKWV
LxzLuB1lhLObehPzFOpOLnRJU4oifobyZrnXWJRfG0hD2kgFnYRi7KSmGGxUgWh+sRxM9m7r6CpO
NhpEjc6DugNQGy3rTSUTYCU+5tKMPEa1XM/N82wfdWC3xxRPInrVeWAAvU7ndMlFuCF25jJsnXVS
RN5yesWPhRGlAnAbHN4dvXYqBU7JpRGvpqVocihfUt6FN9NSqTSKdRhp5eTiad6FgYRoC4YJeXCk
Lg/TFU/b96s/2Mildy2e4sbGPGrEx9Vsc9Qy86o0MNtKsIQuYwt3POjdvLui5eCmCsGkTl3fTrw7
aUJCu0vMm1B5lJBX24WN3S5psLRc7y5HvCUrO/08TeoklAIB4kHkCyWiQtbixmXsApqU8q0Y7Yvm
6MWbJfkl5LgQsLh+XJ94lIKbydP9Pa/6RypIpzL0QNWiIxIw2WcTeZA9K8cboMwX+oADQWrHVxDo
WbdxFPMLHkhr6lGjjWBzTlnz1g5Bgkxfg4q8wivrpev4YDHgWXCsUkud50vnpfm4SmLj3UZXbWo5
L2E4pAs9z/jLNBpsdcO7T6RMbm3bTm7Be+2c6mY8kgniEMltg0L8Gx/PMqjm9cGS3Nr2NgQZ05W8
qGmqepewvDtTr4/i5LYS+XPOBZg01Mpk6mtwVjiaGexnW5uzaunGerIlFxpIZQbQRQ4QD9lozbCE
nGjQWMlqftWAS7ZNejBQz+sFLDX33OhRr2W4eMNxPrpHy2luaRr9SaiLKCFzWnxa3ShBwxtPb2H+
ExKcKDuwf11mk/Cra+/x8DS/M8n9aGGAJhGYVHxg5Fs7lb/QNId/+qtK00cZqQm6KnKhxhvBAVIb
tTH9VbQobz2I7mWZXM4vqzfC3Wkl6tbnv7StWu2gu92X+YNDgBS8/zLdz++uF7Z3kwcvtNb0P/T6
QkVdh5upOxbWAQwbnQLTdHtuQiRBy7P+W1w3D2aaJQ8xJBsPXNdRoavs0LNjWt5cRuzDUfzp1psG
VEZ7NyusRwmiO3LSHdNYNo5enSNmayvNzrOFhADffdsbT10ziHOnek7hjRvUioA5ufSM+8rpq6sL
0qvGTYx7MrUGqL2CLIiOZOvboNhlUa4vpwm2Gdz3xsaX0gATJ0r0sK9u4z0tDk7c5ICoiLGgLk3w
8GXRHKO/JVM7IpSY9m21pcWBNslOMRM/aJDerhYZR6Rwg5vp1RvWodoscta0mMuT7qJbxYX8qfHi
+FuecONEvR7bw63PzRZ0IviDRq0PblGpsqJBMuWQyFxYld8fqJuMBdvxCME6cqG30AEZp4/3ZNA4
NF68ctR39AZA66EfAtnjKIkzVRc96xFrb0eLS6hud29+53lfIO0+rKEIOOyCHt1QaiuQbqFGM/a8
U1FlUOADgvoLeAotUOJmzbFoI5SumbeTuYUCnyxL8IUgRrN8P3GDQm031enNtfkJUh/HVhSLT4V6
LK4hJm6wOw1vuwj8Z8pfB7p4lbXMHwok2XayhsQPorTeg3Kg1Db2gK9W/VVDkPM1tlEAmXTWz4Sl
N006mC8ybgbogZri1mFRu3VLsz/4pZMgTpHoYA20+odkgDKugEDndzUdGqXWzwjTeYZgML6i/sZn
Kb4aqQ5IgsKRR64GZgsjAfgsDfsnaFSAyxn22a1T6PPU40gjIqA2uTnA3pMb0BHvqw3KbV4tir/7
RHQAyeMBNN+Ad2iLbHjLeIjqUs98huxwiaJEI9vVfZM8la114oURvgLPky4LlEdfJDf1c24MSK2x
IXr9mNmlEKOgmbkToGybMX2lxTESRIFIn+hKBE4yXXV/sP3JL9ANHc/NIv2UZ9McNhzBDLb7lNWb
cmz2cK/Zo7On9No0ypElW9taCZjJR46OnGmVtKx3ZO/jdCFGJHYvRVsUWwf0A89mVkx8Vk7qGuuE
udUeVUgQ503zic8Ke2nY4wYE2qanPSl/F3EyoNRQpmCTgLhZdOZa1c4vQ8cDD3YZJv9Nv1vGcuFH
0j96CWRHUCqT5JdstJFwMboVDSBPmF8iaAiyVTz2K9RQ+cfZzR/scDMEKV/2FtCcHQo1jjJr24ew
M8UaLGX9ZuqOIGKznApvyeTtg+yMEQSu6YkGqek4CMMA6rqlHq3WJ8b7apbRva8WMC3YtFI0iHi5
ZrIgzizID50616gu1Kv1tN7FXlYtqUsNgrwg5gzqi1V6KNhUHjUIxJaWkhIh2x/WmDzUhF/X+NOr
sBLar0UL7slwsIp7LTGOxM3gQ510lwBrte7VTQGNvkjForubEqLd91Y3HnWIv67xcOTHsA7CZeOO
1qlOcvakgy59oq2TIj+AhbJYBaia+0JuflpaJ0MPtq6ZtwDVO690x9Q1hCtKxCxuG11vjk3Quis9
SKJXmZ3zknlf2wS0q2MzRgc9S8W9mkjjVZJDQ8dEuRCLEmefpFjHqU3nLUDAJwyb7hXZ0m7ZWl54
TVzDgJjrCJZRlo8QUU7efW0oskjIMYqVgeRpC4ZecH9Y+qqnK4ajaieki3ABrqZRdcXCb3bTQ8Xd
BUxINSDFlMG2RkHv1m4sJGUlnkQNthHg9+fj1sNz5rbkSK0rvrTpnxE2w6p2EHSl/2UatvEtlOWU
BtfV9nT7awquXYgpdl/NsdeXMok7aOkF3a5xWm2nI9N50wESvkRebnwp+/5EHNqeAHtnlHdf9TKF
HCTwF1oXZw8C0HtAt3EVVAVkQ/FIftBi+W6bR+lK6Hq97kQFZiALD0pANLIDvWXfSdOTU1bfpnes
/hSnANkXeWSh3EGxIH70suKU55r3EIPw6YAniroLu+Grsqc6fi3MMLQODgdVyq/2EYmMRW7U5Q6P
v/6MDX9/Hm2ngz60lW8Ts4gWpd7Hw4JGeBiNi6a0w23eDdA106CD4HoqqKW6s40n6bBDbVt126qm
BrE+shewUZcGZlte83pT+ma7pCo3qnfDGfiWW46/p/q22a7xeNzqqB1epETTOitbeay6RW6tXguJ
p0egGeaNSGxtHamrwBner8j2p1EUloI+B7WS2xjfnoOL1MGmHnnxWFXijSHK+BaV9QaBuO6rkfnJ
CvVTw0W6LiJ7Rl5vRMqdpSlGbeG7mXFyiRGBAsXUtxGRwz4nOJCJGq6iyHSFNAW0XIsRQrQoXt3E
XAKtrAB3VMRFNhAAQP+GOWcEcvKLpx6/QpovJpTldrFl45FcaH2yt3QNvxJlAg30tg4siOkY8ZuP
u8I1Hftb4YXxyrDt7OIlunsMx7xe91JIYL2BF4ea55tVZz+HvG0e3DBqtr6fZ/sgs6GUphYjj5FB
cT2q7W8I7ccrn49ixXV32IFCkGrUqfGEKNc+t801dTuA9+6cdweL2Vsny1AuPjT3o/AB7U+ibI+c
BgCGUHi4hTLIu63kZ82P9yJ01n/SrPAZfmrV4KhS8VyE+goli512j+gaPoUuCooVYf8TpK52yPWa
+Anj1S2IFKvbEMGYyUZdGkB1e7NjS42DAKG1WvMRMPD2YJmF4qZ2ET6sIA0xdx0QKOJzZeeYBaiQ
dh1vmSiGcUi1Pjl1Fdxzu0lP7ZD4S2L0dv6yy5ylp5wpzSVE4Nfg8k0hSlgscNsar+DbkKj5N9Mr
l84Arhf8I1I7au91twLhkHrUDuG7bxuC0ZiZMrwLDZBXSx+JLJwNx6+WDmWeXg7PkIt5t1MhBjgy
Jzv5jyL214E2AmPQNMnO6qJwgyQH8nruiOcicuVgtwEoJEnTnZFkzRfyCJvI2sYQ51tgs5UtJ+r5
RtP77R/7RDyPfBlQMrbr7UwH1HChU0P9jD5SWX3u0igi/t2ePv8y6v42+tvc2blVS5WuJrdjMB66
AUlXSKGXxx4RgI2oDHYvUBIGmWMxvuX+TdF3/g82lj+Z7bqPMjVwsgx6/4Qq8GqaI7NCW4sBSCW6
3/TBqraxFuaIPak9kFQbnk41qTeypa5/mzHTM666AJnEPish7mMBed05WQ2B4kG+I7FnP2gyYG/e
Zo+WXuv4nnYVuGkytkltFBdHSVmcAYIXa5Q9lU8VN74TtFFzvuOxlbzNc/RoDFeab79IB/9MQq2h
wrjczF2v7ssN5JHDTcqD4GQPgF7Z/TNVv+d5C2m60B8uruV2J1PiIBOVvvGtTiYH1t/rvbFAtqBE
hQhuiRw7TISFreJEMjSZ6tqqS6OsBbaTRnFWNB9p9E9zEydE5iITIFDVxAXbBOwrIUBrlr17LKWO
raayd5UDwoCheSmlm7OfMuHuHfRoV2C4DbLbMFAABhmdwNRtW98FMMQr0GpYN1oB1b9B48ljkObV
GkpS4xmQr/TgFImzHYucXVlc2MvWdsKX1hR3WZpbPwHsR32jJ9/C8q/pPJQo32gTE0T++K0AP4KH
UIyXneym9VE90D/R7U920xLOlhfVpD7kDWZ2Bbb7KASEkWZBoqwIm60tQ5DhjhAkmgeMwoLgh3YF
gw2YqApU7SO4sijtqDtStxny9y5BD/Hr8Hl0+LVLo7EOeNh/OzcfUaNTimwFatuTXXOx99QGC9WI
UGRzyyw8U58a5eLno9jHCY9OBjafxGcQy+6Hb+fh1el6604fkwuRITDRsS3KRuMNeQ3Z+AMoveCK
ve3kRWZzYPDqU3ipnevHWuCvmLxEXTgb6dZsjQglCoT7Sn+OGLjhcF/7tyKswceNh/8ZGBnkoPw2
RNClY+cRpeIQR6zZXZPXzTI3RP8l9ti31uPJD7NsMF3loey0xFFJT94cD0KrfWDrEGQLcE8HNbhR
ugFpktaIzr6hfUs135o2lG1iZKc8Dr/RNo0OCC5QrguXtcmBNmuehe8gwPDFmti8iNdL9n561ir8
VCjmL7I3vQS0Q9mtzl3OrmSHTGeKHwavXICwd9wCNJM9c8iLC8MNXzMfMGgOLrZLnIbdxQWAGqUG
TfgaQxrA1sG9YfLI3/46MzGi8Soy9iywszmDgkmcsesVZ5xA4p3da08ui6Iji6NNYGblfZrG7dVJ
OApaOiiD9oi5LCtf13c0qrV2cwoC9+s0qg/OWw3wxxGbI5xaHEuD5CUiZORLDYjrNnYntBvqRaXn
rP79r//5f/739/5/BT/yK8pIg1z8S8jsmkeiqf/r347+738Vk3n/9l//tjyXubZtgcPC9sA+4jgu
xr9/u0MSHN7G/wgb8I1Bjci8t+q8vm/MFQQIsrdY+AGwaUGJ0K1n7ZinWBWApL9rkgEwXCn5G1Ln
SJ+L7622ms6xQRcmRyBWtgntsDrbbncoNbPTizOG2dYlXjnIpVqLcCij7aQymETNL33giC8hCmHm
bUac2PEK2ZgMAiFgJqImSPzPNnIus3Sl4zt+gDwxqmdVY4usPzPV9HFTbXI89MDI9NdoWskvINPP
dnarY8duZ06FeiS3nVxoLjnTAlBT0Bf/+aO3zL9/9I5jOfhm2TZy0I7160cPerxc62ru3DddNOyQ
BA5QNWWM68zSypcqQdJEbSe6ETjo0rWqK3k4wDwBqq2jTOzPXpXwtUMWup/W6XRFs8F6CbFi7WDb
dfiSRpW5ilnSnTkkMY9lAZ6MAbmppxGkz/h4nTflCv5p1HgrV92H0kiQDie6zYxquJFhzA6WZeKZ
C0gD/4fvpev8+uFw3TYdC19NCNs5pmkz9eF9+l42ToR/CiCH3wEjXBkG0sgLqdAwo4LAOIYLHIzq
lrYPxcgqHlfgYYUPDf/mGLshBO8md3Lq1RrkObvTktSlJcEBfpOaDJzfCAheIosV5qLxUyCTj2QZ
OzZcEjLzAhJrQaf3i3SsS3Mxj2NLLxecpwDbGtFwmYbfV0GhCoRiK4gj58F6orYnJiwjzstsRZfU
1FrqAy61pg6R339ynt2IJyvUXe+opetPVFnTJdheIWkHMewNaWXVQgybAvwoC44N2btssJLYsnkQ
9ZPaltvxU4H00f6TxhZNntS2vOZ9Bep6he0d/vPdYbC/fQMYcOLq/nCR4mKepZ5cn74BIYQbUL2q
V29JI0aQDvECAMBw0M6pW15xfmv31JtM3IDKQyXksAqYq5RKqK+8aTxOgNjteLUfhKudWRbaLXiw
8k/L0AD5Ro4JneEceHC/qEDnlI/ai42NTg4ZpWABkqChQQAG6nXX3hQozfWLYJk2Qr/Xw7FfCzDZ
KLVz1EtFoty7TsjOiYZIodHF1T3LwJ411GHwVa0Ygq1GrWj5QXLnsrDaWloB0pOuhHo9AOVlrwK+
IDNZjyg8PRip41/JI62c7pLGKE5G9sSYtBtIyoHXIE0D7SoIEW0GqUTZQMKBRmbH3JTpikG5ZInN
BhR7QdMz/SarkJzZSXMVeci7kO3Do+nLZGX0/h1RCNrYfyGzAj2JGaoVIfgK6qY8Xk3UhIhevvdn
cBXZNKQxVvOBfV4rE9DhRcIAASaUJmFTEK4JOC2VSN0MoS5sYR+NMlj/ZicPGlQz+Qc8m64Io12p
mR/LznaaaUb9tOwM5/7tNT+Wrb189w/fdov97Xnn6TinWp6NH1yPub9925HSjW2vaLTXpE7WE08N
inTLlQEWkImixlS0NURW4+I34OJ+JUMkwOy1IEobHIDKVTIinExeZKOrMRr7S/v9EyvOtNav608v
ihTxT45HXtKD9y9TTcvvQt0qr6TTTE0n7mdL4GbJtQA9pzRRSAuZNRAignVNg9ptDfmSbeCD0hOU
+PER9KPlgkZ7Q/F0YoKFNPc0wYkqTOgA4q1rsTUVtkTzErnCL0S+oy74JeQKYgz5jpAnIVCI06ih
+JznUUKt0KiunH+bC4VN8ZgDc74Hb/dPXx01QiVvSo0WtG9jkRh76tGgIgLbx2b1M1P1DcBAjqve
Mxn+kgylfxsEM1ZtlAAK3dYJijAG+6YcdAnMoF2s7doPIPenYQcYsi8oDF8FQQkmhR5UPXi2hPet
wp4bCeSKg0a7IVMfgRE81AtEHsAiva8kkg4I1aoCsQghP0W+U2JXNwkGF3YQLAxnTPfzQJ941rnU
RuhAwG220yKygZrePCBEi6IjioJFvjUe26q8gbJnd2fERX7VcWAmNsOhRekTN+xhS7SDvsxvHBQD
3wHT8A/3Afd+uw0Mg+kWuBVQAmkbHvt9T4Ssr1vp5di/Qk+gQjJC9GB7g4Cafe5DdpvbGUpdeGP9
ZG3oTeQmBhcoD+Co9B0VXwo1bfHgiLG8o44Z4Xtjce5vqAt4rg1mU/uWehODSuT/TNJSHs0WGgVu
CfAwaVsNCIPmXacB4wWlK9sccaelrhduwjZNlrMfoxFP+uvSAxVneqBwTOZBkSgpUsTZ6Oz/a9cb
gEtpeLExuGmfWZrfV4qcn5oigWhiWxXQgobJB7/kOmUcRzOwm96DzMSZ/ZG8Y8sWePmDFfdsRVfg
nncfygHxE4UPJLs1JNYBICr3AbVsv9tZp+PXMEbepkPqw9/+w6PNVkeIT0cMbhgOgs9MdzzXYpb9
+/8UOdS6GWonf62Hzl1BtKHaNxDpiolvntjriWeervJE1HvEBC4502v7QM6qm3U+9ugeu0v1lJ+9
PMp2heeFh0brsjOi3M6aY59/D3oXlHpGUfaNZz0KTXAuhfIhsACIQ7zxYYgXAlhSs3ILKCSjKj1G
MHZtcfwgIe0NeWOqXheIHnvIiEiUIy/C1kyiH6aImpUABBu6OX/xx9EVpagR/n3nkCObylPrRh+A
+8EzoETuB+B+ap09yjt2xNXCQLe6GgrL3hOxS+O4J9/0ijuZDt1d3PhHPAKTp4LfcMgvn/BWkhNd
UeOOFbDycQtKpDo1dmSrvLZem2agb98ZhPXyAfSV/laD4OTJV6FzTcXZ5y7ZXIqp/+U7uakJjlas
fUQ293URDMe5GdtiOGZptsuyxtwxFqDMfB6d+hwqOIbjj3s7Bsn36HQrKaCP938pu67lWHFo+0Wq
QoAIr53obLud/UKdMIckEEHEr7+L3Z7pM56pufe+UCiC3d0g7b2CNZeoSuOtczBmWYu5Cs+Yz/pO
GQlsFQwQC/+qoy59k37wdmwCqJLp+nsKmah1D9W52W6TLWQ5Ru+5VSD84CTjQY158crr9FqvEJPf
jXEKSc4sit8t1SSL3OH+nZ0XzgO39bMz1wvPTTcZXDSDgoGZq8wxRugzBDcWXsND7zwWlkrgJLUh
Sxy74VQgGoUNScC5hQpy7gaxlVu3KNlUqR+v//snZRniHz8pPBtd04HbCnZK/9i1D1YPlcpisr5D
1bfZuTaUOejAEIreAE+sF7c6G1m8DgrX9WefQkrAgrHh/WsU9f1SpP7CGOGDmONPciv9GDMI96Wz
aR0dRmEsbRsrkVuVA5rGYgRTaVuZ0FGlhthy4KFnNN6S6qw+4yuBCA1keUAxLkFD2fGh8p/gmg2L
DAsqcVQsJ7veZtqLsepEKwDo1oGrEryLudh6gt91hn2iUobczFMkrgOpJne6WbfNvY/8BColeXHI
nSnatvYQLkhRkVQWv9RdY+9/73erY0KH8MyZnWO/jGstbzyIHmlzqPu8t1mevcA5ga25CXixOUJI
25mMbiVFBqLGFO0M3jo//94Vpq3twZ67Chg9rJJh6AOvjt1lqLr47M2HyhDqCO0YqFZAmMsRVY7A
99xAZUQPz1jr2ztWm1DApzq/E/G5ZpleAmpeAF/517gKjKNAeqw5VjH0e61Jf0yub7ykDpZpdo6E
DhXrsocDfAZrVSo2pkzWlteHwbWzDKFHDkD4gYoRq8Bsids7J6r5SwyhJs8Sf7Th7PsgLPE4iipB
iJS/0VuMqkTpH7C9Se5c5bvHKLMvNiEtaN0NxVdjAQbFsLkt1G+Lemo1oRS7+bJcZ6BX7waYxu79
KcTTR7djuq8SUFwHI1+kJkwxy7E5WPMhysvmQMVJZQpPO391q6Iz6kY9qEgHQ7vNIQx5E8CnIoHs
e+sFZghahVJJ8uYoBQuWaZxOWR+FL/54F7td8maEECybwqJYUtH0c3vlOgYyeXOr0gXQTTy8QH3o
PWycbxkfEUJ0gNzyY5U/Q8gJMEzIbFN9MtebtvGv9W5swCp5BpMPYxVCrwP+l1SEBgEEdUsfdXMD
Fb/UtZPelpOxY41hnUIjBvnBzIwFFW8Hf2797CLyBXTpk4CKEba+47V3XZnpCSShsKyQ8PPTah0N
Nhx6J8s7DdiFLaK+r96xl5yWCUiYhy7tw+eyDfFjT6p3O4NMdWpKjZSyUb5Xpn2CRk776Nmxfx0+
zd2+DM8BPqN6LJXstUjSY4L8FggIornQAZDidJGCALOnIlYC/K6ZOD4H9BgLV0P7G6tEr40yoGuf
E+KzIQaFzUEDOfAhgchHl3r5PdUJh6d3JuTdWgXa261bId6yHjufRVwyHzpPl6ufGwcjdZWZVrIR
s0KZ4VeQKwdjezZ3Czvn7r/fEFx8CS7i3cA93/EdhPaEI7CrxBvkt+iJm7Oi6oqu/ChDu1vmWH8B
EpPMAqMkM3o9J3nRzi2NpRkDofepQEodqOl6qAWy/D0ymGD2QhkiL+SaNlUQ5a0CD9/NNW25QuWU
gWKNXNOGzEHy7dqadrl68PFTNebMczy7K9IZYHrPtdsmu1t9CZzCtUf/ZyP1H/+ij1PRN3o4PzWA
WcPIsciS5ywdkGvKpzeTS/ymwD9HhAPqVn4/DQvfGOJz5vfXbgxS4Kd8YOaSFjxYXRibUHCgGebV
ENXdVkK0aroVb52/LKe+FG8z4z2VLL5Mag7dUVupd+fD6tadU9R50j9wlvWvdi2qtZ1KUKwZAIMw
wovXDIpioBzWZ3iHjN9g3QwwQBHp6BLiXbrgUH65swXWvr1p7PHWhutJIwD5G+HGRUXqZvoRRL95
B9JVOCI7kgz5/e27jCzuc1cOxv76ZbYgNrOF9lwFTVd83emg57PYUc9wzjH2t/pbX5rz+qMBIvc6
XwoKPqTE43qJTWp2gT46h+0Y+F6lL9ILHUxIw0+5PR6oFPbcuw+zNyrQmNgNzZ2lAe6+1X2ZZyiA
zfzvH5Awvy6xAEWAy4jwOTetOQj9JTqfDVkDj2dVfoCOle9vYnZDA3sB8AX9FfRBwDf6oml3a6YG
OL+8N41dHmijqf271om6CxWyGkawENuOAyoyUEDhwj1crpvcLDP+qBSs5DtQuLcjF8kSitqiX6V+
G62sCpncvh6dbZW2rwm2PkAFQgGARHcFyfG2k/XqFXa6vwnxpiPjRyOsAlLgneCBvZBQLm2hg1zi
CajgrbsoQt9+8OJpTTcFe2ToJyLhDFMwbK5D1cYAN9tLUiqlHjVArUsFmU3gKSBmWrmOt+/nQA8V
uQUrnSoDqUDaE+TfbPAtsVo6O+U4nqcKjn8zuL1fRy3TyxhEQWdFTQ0zPvzSs7ejH4ESC29NEAGL
bhUNA78AjNKtJgR3LhF0AlfDfJbOdQoaQCdGy3Y34z7ekQnfmzK+J7ukm6ES1WPTd08uRzDRgB9z
6h885O3uJ9a906OjUdG06UqWB7zuo0OrU2cXF+GDlkNzqufHtjaLbBdDtWBBuB06sDx8gDlCc6LS
rUc9y1rSqL/moB4JZOUWFn7xi9tzkR52pGyhw59fqqnodpAsQKiKCrdHJj1GqS1sf96eqXRW2aeu
8WoHZiwg/HlpBpYots/YN3pbBySVk8FVvok8OSDeFyf4p4LE3gJct8ihD/WtyvW9L+3wl6O/d8UI
AAIDY0c5k/mz0fwD7p7Fe5Q50bJAvHsPI8Z0BZKjexrN1D2lrnZPiWhgkcuzBy8rrGkVz3XUAFsh
QIOgdWOweQM+ROmy6Ewg2/8KzQ2F3CgfEuJR/ICcsf3jrxMZpdcaeO/cmjR371gMSXrHkN6JxU07
LfoaocVWsBpbEVSCiYqbqHRYboreTR6SVEDrxBhgnt1quFw2tohWzMj8mfDbXPD0qR/S8U4yGP76
kzjenn8u/hsbrPfy5fXR16F37LG1y9No1yeZfEL/Nx7a7fc2cfJFxxHrh4pqA9IDdNuB6qw+XGB8
qYdqISqo6zo75UixnuGqXi4z6JlAVlvhpev5UJbAzvVQzwcq3g51ZQS9JePdrap1sj4AKj6ZXnjd
tAHSO2sE3+KzmaSQZXUt696Dvxu2VJMbdK4NnLry0m4TV46xpGb4d0BpfIhT7Dwg45FUaeAlEtKR
kHAIUllPe9AOi6MEG3TT8hpfHhsM3kaE7mvlih/DJIo/SqAtXB/wmcUUjeCZ1MP3jCXwlAaBaTUi
KA6eh6ofFWTAoTYLT6vGq+AD1CZrMBCyDTVC/BoWOszfUCNVRRxWNBoByR0VmSH7g4iAA877TEM8
uZfPMrXkaarKYlUKcPY3VWPk6yRH8i+WyB0atoOMIZ1SJR2yufl6ZsAUBeRYpBpvfaiIx60TePbA
9lkI4PVisOtkHyfpG0xc/Tu42/tQbsIZlPXY0shKUCTmYp+pYRvWMLPF7sVdZmGCx8o/PC8iuFku
C4R4KrjQTi8ToK744prphQ4Re27DKrxnCDpftCiGAx/rj1u7Vdveui8Hc0V1ptF889SQYqHg9uMQ
yDGB33ZUftNId698x1THpDfcM+djvyT+xL/0KIHc3/Sl/WZhe3aJEP8Es8B8plIqot9KcxtWGta1
TXG2vpXmttFxsj9yBHEPUrXpfduMy+vvrZII+oOGKK7L9RZKyRfYDx5CCNPiRwqr2Nl1TEDQvYZC
+VPImu5i8GJHHmV2IYZjZUlQceZeadm7QVrF5ZpaZQrZmbgpOTwxoGZKU8P5SN5zjXz4X5uDru9U
UIfp5x1AZCIPNChxEE31IMI5mZc2d8EAKkYYsnUOMn0cHm4XOiBddh5KJdY6bO4EKR3UDfLBQIUi
eD8vK6+VchQqgLpatgqjFK8wB7KfoFcX0MqG3g0kr/q7NN5Rza361jWeZXCoAYaxw9zVALo66EpL
2Fuwlsw1YuTNwncc+UeTbAhs7ebAXnFH62chfWPd83Y6DlC6OriwVIaOd22S7uz4YclkpuJ3z0YE
/nEXeb/V24OVntSkvudRbl3w8lka0vKfKNICkZylDwvEC5XS0H3jXRhe4zImgqDLrq3Unhq7SMM0
HGpIARUTy9FBmrgAF8yzOSNE/l2TuQvhhc2mgzcjQpo+UoVhLY6GjcwKkHzOghA7+O09dDyLnm0L
L7AS8r0bQMqr0zj70mA3HTQ1g0iTtHIobMn2MZwgwtLG47hNE6e7yMlrF9QlzRBtSbDakD3DJ9LF
+jSZefe/xMDtf1lMuobrcs+y8ZWy+JfdmBWORcT9Un7AXnLhdFD75LM5cqbNbF82APrDY1dfqK50
G46HvmwDKlLDZEF58O+jBsa3ECvT7FE4oCNNS2/w8wwCq7cTpNbBMzcic41oFDLCrqWbAx3CXFQb
JYxvE2PNoYhckPZMuHpDexYH6kJFmEFgHJ3eBv82huYZxvr9vxffnHL7isBKhEpyTRfvIZN7EOyy
Hf8f/6+mNhporFr9u9kV+SaPOGS45vUEnw90VsYSr/XE0Jc6cVPg19CQzIuKvhJoQB6ggdSJlS6o
EqKeHoSeLPeYdS62QCrCZtThd1/OOlNCsGduhW3I59n/v19vAkgkYCNHeUrRFd4ithFYo20xFSM7
zQ60h6ZiZg/pb0VqvXW+jdWq8xZfOt+KEaBkeJsxCCMM3D16Sqk7b8y2+UyCoAPi9dYy9wEeRAAW
HI/JL+4cEIRs06i+A3DEFoko9MOYdua2zLCJjD07w77AsuB/1Dk/s3DR4NP+6WQtmGZySPclxyMZ
BIsSGENZvEUjHvksHnhAxWJwnxhoumD7IRkXG9YZ8k35WyJVs4XehV5fi+k0LZw+HMHa7MYXMCTT
fCreelkUB8v25m82pmY6T1bKM5o9tcJ7AHpURf2cJMaA7QTugCYzclhD0h1ci7b/BG2H4qH1i+rS
dOIMWWuxhu1bsmsjyVf1AAWaXJbhfZKOLbDKUJvCj+M9AWb20TIggOEkPN40Iq0/PPc705Cp+jIw
bPnr//L9twDj/1uEXwjD9Fx4dFkmMGu2533F5RlGVSg3iZtAtkjdtUNuLsF9BCe3F9Fbkvsw9UAi
23NraL/ZWLdSfQS+zAahHVBqkiJ+8w0lYd8unDOgI+NzDqYHdSuUKA5RDCAZFfEggB972huwqUlS
qPvocg8OwHfQR9NfeXn2hQ3gfAHAiwvM/Ds42+USWMf2YocI0eVGVR217Nw9aDF9oGt7ulfwrluZ
Izdf53k6HSa/pulzHpNhRemAHlGWZx7FDt7LKu3OkA45eVGmsGkDVm4GvLXQ1I/a08Se675tz9SL
qqk4ttW0hZ7jN6qnKmqkw9hVCCVq4SyvV6DKZp6y4UO3aIsiCqjut4t5rg4QK24Ov9XlePoctVGt
RF+5nzdFlxKQswpMWefXG73WUR8marXqhOxWVPnlruu+Q8QYgKegaKJqFxnwdZHQwtqkNofinCeR
fcqw7jymcB4+VBkPYfzRsu5AZeWpaKkjnqw9a1xLBIrVspqycQlLuGTrOjp/dNvYPU12eOfYMUpz
VSsBkWu0IeB+LHIg0iP7wOz8161HL4xfsPVz4Thj4/U0jwS1wN1ptwYRaZ7Dnw+wgrxvnVacqIct
q2wLtC8gtXMj1VmZvW4KFt9fr5T74yYfxwkR1nmOpNqF6ZTeuXWQNBm8L+Zas/GKNfe5u77OoMLq
wQKW6zapyyf88hO7DGhWeyrDcyKjvSeQEVlC4Aweu2U4bpFop0E6Cu0jzKhfqTtVDSAqLTSsgRD5
xTVDPNf2jM9M9blIhyqCQrB0zCONiryIbesSnwndFdVZJgRWwN45U//ETiA3HPIYq2jMMQ7hx5xe
PHpwu7irqzkJaCOfMR+sCeL+cMj119oRcbEcGFbjCTRgqAtYUxbeVHMk3DTV2kxtHfgd/NEa+U32
Um6GyU52NjPLFzmFWw431W/gdDcrRyvzYPXdcGFd951XYfYNTE9g0QrNz17kZ3dmOGFzNzcUzvCr
q1z2kIQqO06Nliu6ALC+B6CJ3sBiGs8wH4ExJ94da7qIDJ8UdC/hJzXIQJa9HzQAn70BBbcEKi/c
mLKBWJ4PYDrThz6tgKZuwb1d4umS7jigbVCNxL+s7AvkcYbEqJYhHmIhj4oHauVO0q2chEUBFWPm
g6Gp5Md1qhrf4QoQsrPnt8YjLH6TTWhOak3FqqiNO4i0ba999QDFSZifKsAbrR80m1u6LPDtXswy
tfzRZEDZ58ggzrd1rUGWf5mDw3u9VY/pYo/IPMyj5y6WnPCY8LG/tbAaG5Lmz3su4fKdgn4Q0H20
yrCPll183nPveHcQSCiu9zx/HTZQa1VruqoU0OSYXBfcoPkC84HuGwja/npf/3XPNGho2D/uOcpq
WJCCSXCni2HTs0wEbe3vSrANoKrVlqCqMcB3FnQ6yrYGER8o7zJxxRYgLbR4TEF/rZB8eS0zjeRF
KjwA7KaZ6TbP0UMjYhMm3mtmxeXnZAYMk+IjNV9ry840FsiChgXLVoghgaaQPaZNhdBADd8K6GfK
RwAj5WOVv3r4Pj1QB9CgrLUBcag1FUsjMy8YTB1pSC5Hb9XHfbGhugaQSsSvl0Jb4051cvk5DPM2
sQbTsK3gJGh28tGIhL4buRPceuTV2OLPbNWW5kLCy0csDwGnZVWWyNXihmloHQ3uAiStZkd1xWD0
x9FO36dqaneeVckVN7w0sPUg9kZW5KdoqJslIPFhgXhEpurnySjyhYzL8Y942sjCbX6NcvrRwwDt
xVOAS6d1WEDlAlYewLa6ATd19DCEUMZG8Cv/wNIY7BcMQhgkwBPB/JYKC1hUPeUXuvIwKrFPU6Ag
YHYSlJ4DwXRzcg86jf+werMC8YPBrsfxxAlLGbhllxGHPlgoVmNW+Usj9Lxn1qwrG1LDEryxb15k
nGEKOBM6jPvYG/BPTkF9ihNT/WRt9KMyOufNGYxsafdj+NjAcQfRZmhtetb0eW3okpb7L9dN2sh7
gMILhMDiuH+B7gEkGzk4Un+7Xl8lUChTTbnxxxKejNi4bWqoGq9CCVPwouMuOPgd/wapsUXYmc27
30A8NIYPxtaAN9GLbzv7Kp9nrX2+9CZYt1tDx++KJAM6nUZCjzGMq/Ex9Hm5d+2sW9OAvAgmM/U+
IJYjN1z3zW6GoD1NvnNP7cAtFqC9VP05RnjwDL22fHkd6EcPE7fdJ/zs9G4w4mxTmXX4Edab60DL
69ZmO2Hva7QQ2Ijrt+uNQAdgwZCwuMvGvjuZbsWXar51UDH3KmmLl8mLx60JcctNrtv2HeGjBXVg
FhTHmOL5nLutLr6XRogRzXQzATlKCJqK+wisrqPTGXJFDUw0Gx9PzdcW+9LAg/lSEGcDe1U2Pvl5
JEw7qtUUexKkFHAYHdZV138XlvwIFGHZd3GY1x5CkMauU9YpOIwAML/ryYmCYSrrLXyVx5dJwTl6
/kdnOZRiAa/MAXpgPkjFqbmY8Ep6FnnxXI3wJE7AkNqqKNNg8RCVBwehIQcYxg7IGLO0NTXwyH1k
g2fu5rdpzVJxKeeDJ7G2q6wUsaX55ZoA5XApvR+xMzTXF2qZJ1OAVK+1pEHUq4MewYjl5IlKztD6
8BGeg2JKmQGWuXwPTaiFC57fs7QZe8ii8sDDLnodXIV/DuTrQFRPote65iBuGki3UKuTR3LF7LFD
0Aat4Mb/kqVnnKk0z2iCF/ZczDPCcANWkegkKlz3T/lLGWdrGzI3R2SivGMrOqxOu2owt73b3plz
A9S7IIv1WzMbyi0e+g7wqylwPWCaAj0mzD9PxxixWz0NPyP+0dsR7AvbLl8K5VsZoAexXiK4YgUV
UJjZkkUyMDvPOjdQ0LlMtREDGm/cfXYuGMAVQ5uvrmUTBBJozlUa3t3zZE3xGDlG+iATX15A9okO
Ivb/aB2JNrP18rWpG3zN6EJIh/9oS80RDgTIBwoOwCwqJ32VEXPWOfMRFZuLVQ+TyTDOyiMVB8vc
glWLVZQKZwgxEg5jkb1GMeLjVmlAH8Uzslf4v3pBbYSfrakcshU06McdtXaG+81WcX1HQ1m0niwD
GiyyKu8BHHmm6+SFXe3ppvJ5fohg/vtNUWte8+tNMXgWYbGQVchUzCC7GV9HsT4qFqD0LELsZK7x
P6q7CqP+xnWPWAi2xdzJpaDhbaJrJ5ozmTuJPJ/TFdF6nIYliJbpI5ht0zNgYGsEu9urZ6HRKyzR
4C9JbR63dtZkZNcSYHJHC6L899QWIhEJBwLvjkrADT4CLqquJfDEX9vB5WdqK6L8O49FcvVBNELg
jeEd1p+ulzBqucBvIzyS2yEso+pF4Y+guM03B5gwVFi59A7UWuA9j8C3DZIntToixG9KunvgLYxn
BxmCZW6ctFNnOy8c1dPkuGmQMYOvqBhJQ5+8OnxzgfPDt7iCweMYGrBTQF9D41LKavx90TD1NGSd
2hTp0KyptQ+t/NiMeKJdx2ooP3vyiboie5EtEKTGwn2eKG77bg0PW7mhVh+asnvgYmXdN2dpwSxV
ZjlfIWXfnEWlINPQzqdp7HULAGjDzbWyin00wWj5Ps07e2dGxWivaA4D1LYcIZC6j3dIusDyIwuL
R+73+blK4rPBOFOgv0/YsHHL3VGrSBp9CEfEccO8Uo9UhwD2h0By9khVid+HW9oIIcGLCUYOHRZT
NXj6YvaBgwwaxlO7oiKNMMtNnHXGhWp4jLXeKGS2obZ4zPr7thuv3alHP7j42pUi21LRi3UHK9Lu
MrnDB8S/9ZGqNUI6C3xBuz0Vo6ayoZ0EARQq0qGvzSdLS3miK/kTBGOQGNQQYcKN0sEQqwFyKfii
yPveHoy1ZbTdGk+aalNo5a5oYIfUwqX/4/rXNsjIrUYgnkA0xixTapl3mUwDE6C3R+ouiqlYmsZk
ft6+F9nYA4lX8AsiZIomBwqj0ZJyXZT1yoCFAwDD29+q6Cwb3A2yksOJStcqWAgv/HIYAkgEfubU
4FxqAbk0dktot+7icnDX0oZyC2GEbpnDsPFmC9nwE3SRNyA6DEPx2c/y237Tum679uMyWfVZxE9c
SH0CtzlfZYOMf4Q7Ygrd2g27+892Go9Xc47Nn1SbvAPIrEoUjBQ11EYJtXorkiz4rUgAVzV3hvAa
OmP5/XxrpbENiOarGmibnTeU/l1j8V+kd+14MUwn6toJRIllGFZtpxHWqheNVSj1ClP3eezhwBbl
vb+5usKb/LlrE/3g2371IC35QsznMo28jVuCCdbi1Qm9scWIyOECsokKgDFkUsg5QLI6P8bYtmRZ
gjTQrQu5BmRDXK0g7j2sx14BB+v6xT2cXNIdUT6vdUT8dAYNgIZfx+2uBIN6bQIhE3SO4eGfBmu4
eLIhQlBACghOJtYztWbu4C9LONVKoP82Q4Q4Xcl6+ANxUxmnOPPXvNbjvTUfRuj53gNR+H0062xP
Jar3WvNzKNXRwXDYAMR44iK9BPe2BHZ7hxGQhyeRtc1aV3Gz6eeizbi7c9IoWVKrslNkIWsb1Dc0
UlUJeKlvGfyBSnAAh+HYmKtD2kS/z4aMXxLVzgOlH1h2as0CEKU5Z9HnU73zQ238lrNwIlYsp6RH
QOivPIafnXTdmkiV5+fbQGccjAUV6XAbaBUCeXcMgsJVjzDF9HklGpDmRbhVpufJc4F1AmRkOUJY
kbtlrDAPRdg7/zjDCh/UihB8Vo3oESJpiFLMuiogVPRVJ45UagcmDjG3vlGJDhAxGZepUViBlfew
Huy86NIhnjoPpmnCRLP5152swPiBj+A8o46FOIIoEl+ceCOYLI7IIL+Y9CelMOpb2bHjwdQJ/z46
pHV9kJbFTlQCKwLaxz1/oVLt9t2xVt4USBBgjkkU8+sBSPXPM5H4baCz6p16SF591lNxlHIp7DI9
mb6tYaoFWaMJgPqFD/+/c19J/86YG/K5Qdmg58PiCsKjqkfSeuCfI6Df92sqTQgQCbnrdKIvFp/s
Bxt+PpPZXPKi1RcXj/ZtUyKMQh2orp/lzRnY/ddBjWL2g+tvCvfkiGHpZGYC+YfCPtOh9wcQ2qYU
ymOwiMeGHg2xN0s3jHOLDUW2wUJIjfpRK+jST10R4tOehZcK34HJs+MdyCrA53ANXVADledWFkY/
wGKHomgMylXh9+bj7SxiY7wq5zoWodXO/N9bb/0GJY5ItH2PZ8gqgrPDosfHf/Z5Yl6q0n+g+pop
AL6xg90CRFK9x9gm5UPpvHQtFjzI02HLPdffhhfw3T7UEJu41ybyNhOc6V+xkYCl43xWz3V0RnXU
Sv36ro6/tnp+/zlW1WG99PvYDNhkQfZLx5B9h7fofgQGgapu9XSmHB2dWs9uAl9k05MtwxMrq+Hn
fAISeE8ncfVZ49YWDDlIczDEJ9GmbbxnNb+XIfYQCX1ydNr4E+zHvbFHgASfqTMfqMGaTGCO/hzh
4S89X8WNXFhRbz0XmBxTDTrovYo/4aNkQS+jYkVF2UA7QSBss6BiM2TYpmGlENWJ2S4tZm76Pk0f
qNFnql5U+OUdmLb4E01cpxUCq3MxdjCxXyDWHiLCC+ez0buHZcK6jM3hTARHIj8agAB10HGS5SrU
tvUKDwSYtGR5ueSAQr0yp0C0FihbKHdV1mtdNu+jsOR9hPjn078MYnw0VoUynVPRrhhAnRnWSiAE
djhh9iqhk35a4Y3lbB3LEZucmUUwQrUC8XFgKqhoNTZ2VvPLl4pa+9VyyuPqYRylDaybz5YE+jQg
A4/Uu8iPCLl0r5yfChsusNQrLpE8q0t/ePM92JBBwj4/Wh2jXjT433pZDOo2BXdiREOy7tUGsXqe
odTt52Wp+OWy6NXIXm0q1vPVaJrAcfx1SC04XJQGIGJ/Vucc7/EFOG8AeYjySA2gSRRnyHm2R6Ps
2rcix28Z75nnREtnm4+V2GS2Id46QCllUyffUxcIqqjU3jF14QM1dLa7SOeGeWRYp9mzrPTnSI70
NY2kDqCMf46szNy6jlSzbEglkRJVepvAfffbDFOBBP8vQPkQfSk751lAd3ituj451RXLDjUbzA3g
2OoRkRbkttzO/tFO7YJGZWp8b+MpedUIxq8K2HadYzss91wgfgdZv+ySNiBVRLmsvifgyiF2n/zK
QiADWNm8TYlfQYW6ie9ggNPtvFq9Y9Gfr6rBRiwK6Eso2I/eBxac22Rsk1+zdXOW1uZ7kfOZSSIS
YF5Cc+t5mbNVFkeSKEEsUJj98G47CsbceLdyFr63eCG0XPjnsOLqqYMoyrIcM6ha+Qp7LaSqtnhb
TMvSjsunfuyNOw2wHX6y6ol6iMHbRtMo76nKqf1mmXpevKP+U9SJoMq5XFErgvj6DMOHB7oUVXnx
sIJ5ePtAJR1bPhSU4MxMcydJzTaOSqHpO9+ME1nqBNXeD+o7qLw+54mAhiUoD8BWJfkTQlfnThbq
w0oAN7NB4t3Xnle98AkyNQ1XH2M4wp+otfGlgDvxW2l8p+6Me0kweFjYUxFKs67S/buy2morJ6y3
qHrs5ErbaQ51mNzcKTOu1jRpx8Re4ccIGqqGyJhl78paZZdM2XAitwssINyuy5aqC/EqrPCuRjT5
Umol7+Kxg2xV0WdL8GjaLXwJGBKkc/n/OPg61Xy1f52AR51epFpBT3rWoNXQKjU7/zmFdcIJKuxi
QfUFIIGrMuqta7e6GH7rpj35ezcHi6WdgXXyaUwsrDcWSCL+TDLtLxqXwwFWT/YrEPiIDDTJi2H4
8Z3jVPFimh+iWB90gQ+1mTUVnUqIRYZAwZGKofXcRY5+iYFqOw95lCGNick6R0AesYVpS9otnHxs
f0Cfc2WYBYITAFIdUu77H7blpsu2Y8YF8tPdZsg0O4Q+WFaQq/Q2VlIyADphYRFDtfJDdO3ZpPFT
BmH7Pql/lgXAf4Ore3hO1cm6DP3i7JZju4MxH1BEYaPv8pHBJw3myi9IEP2Rp138KzK2wrRwHxU3
nz3pDfDXxm+PzbJZaVrxwLKddq/jKT41XSHWCdyMnoz5QYE05vCdOQ3c+RATsyO/22aWEW5HBl68
bkzrGRRUb1tWCEJQcbTwBISyRHotMjO0tqbfZNdiH+FXmhcMmjgqtZ+lMSBbbhUF3q8oapEOKDrq
2tlFunpbOWl1bXXqSG9dRISuY2PlYp0nY31tLR1kT5qRt9exECzKt6EN8BTNnAtI47WeAZz3fM++
XybbiLPx2ipnDnTUcePaOsk0DJBiBwJsvqvaRSIkqSzr2gp+OPwOTFgo0lRxYliBoeEMRUW823gw
tQ2EWOexxdBPgSlC2EDP1+WdOQSQBID41NjsGq/UW0CwnuGmPgyLqsubEx3w8X6epdad20zD8WsP
6gahVkTDhZIBFZuyMWAs/T+Unddy68i2Zb8IEfDmFaAnRVF2S/WC2K7gbcJ//R1IVR1WV5y+Hf2C
QCYSIEWRQOZac41pYQM/hd5jYeoIipcuyIc6fKQAA7FWTHJz10TYOclOOU5uoir94SSWdpQtedBW
cNTpi3GXruffh6Y5sSjUiyxf1pe5bzpdfdXLfDzdry2WRDm7sXUS1PEjcFpPCFMogg307428sFZw
80HgAx4ObuT5/mJhhaFyo1S3jAX5P15mzHiootpPt3Ls/cUcPTsixawv9/4+UooTbnzv8pXv105K
3Q0IjGlf13BeQkcDfrcaSMuNkuAdHXtxdplXTtbf3XkeW50v2zrmv//ZtUilQaT2AWgoxUZFFnL5
2pVDuzpX/LgT3teR/+VyXZ5QsheRWlhfcl6vY0c9qyLZNmfFBZrswWxJXeZmOHt5o+Ydm4hvuWza
VuawboqrBwpIoveWYkfZr02ucWxalWnsOC8fmgBuZQu3f4jr3nwriAbI/qzwpuMSU6//dXEdbclC
Fs4nBsKEViMVIDd1l3qXdt3IZteh2lNDsD2yb2waktTk+Kk211WTyNTfWvssF5veM5YzD2GT2Nh6
wA6dYUvgi+eKFOBL7b08olHaLkffNfn3S3mh9tdp8oSvc9vIOoH2mHLmRmI/z7pyQdKQu2YBm4fN
bCYg+NeN3JN9CQmjDfasQAb+zwOYJ4JU+89pqQKLQK2r07/65Qh5KmnycNcyXf56xf/2YvJcrfV+
EEBcI3OEfnMEZjt1Ld6XqKQ7OekLp5Tbrne0I3XbUmhIFHMdKMeMRqQGqqeMe104qW9RiPOi6G10
dOoi349xlL8nYfYkgZCLCFO+Ft0/R3hx9/8YESpNt5mXDsMrD08kr+8IXnVRedFVZ2saqXm8dzl5
Cu713r6f0epZfzCQwLrrRWT/12BnVp3NUDRqYPV9d8M9E08AEw9iyBq6R7qvdQ4VGCi/ma3u9tVZ
l1Tb65Rwyr5qPSBain9ZY6sbeZmvA5qDLpXa5e2dozUpsxrkedgH974vAJds/5vS9W+y1z+Oy/FC
QPf91+X+fSHZ/t+ZXhL+JRFf/Op4sMtT3LLB43oHGgoRDxmXyQd3ABhi1goyO1Wjnps09FUjpimP
9KHQ+03UtRTP81/eyU67tVeb49lIN1mLm5MxiucGXarf6olzdL2McMnYZk+6+yGPyZ4GC03QDRjS
3vtsC2fipMxX8YzVPsdoBZ6rZzlcbhBJM21XXefrNWSfGaspGORYHPTKHQ9aoaKBKQqqHpIxfxDE
Pg4xXNsmrLSR767LVh6RY6gy7wKhDTjTraPlAWhw2q4aDEwQilw/VVY2iNewSIut1ahUDLjRS2El
06dWZCzTrKIjD920EFIpL5xLMZ/mBkwoE8fohjVQC8gMplzG0tkfqfH7BTo0cLyVSZn3I1ojw0Oz
ZIJIzZP+VQlJ4g1GC4zYUfOjmmfpUVnnXWrVVFtjmqfXWsCESWxEmJqbHb+uNCYgI6YQC5uen19e
lNdwKbCF6uqzYenkcZ05r8kO/d2We3IjElEdTGGAr4+iB/s/G0Jr0QM1FMqlSFx9r7riUx689/9r
7DI18apt+6/XuJ8aZ+5w6gp9K69975d7976ldpNL4r7ce+5D733yzWTLg664FNatb1aOouQv2Td2
iXVAZIkHrK4qX3EiYze5hdgCyqs2S/HkOZ31olSd+1qX+q3GUP5RJZH6Knpt8Reny8/DWHivS9iL
DXEXh8+Ao6YY7Z3B9J9SJJrePHtH6uXyQF4pHVoNJ+z4uzxoUUX2HPJzYc59aTOrPhZzRLlNJrfh
atBFBgotg2zL3YIv0QlFa3e2psl7K0LnD36U41W29F57KUp1fPxqxSaBLXe6fbVs51AslfokW15G
hMSGhFoazjdVrwAhjt3yKDeUB9vbMjRUJAr0lY3514EWRSUm0q677VSrt318ADgCJtqPYA8e7ldo
IJ8+plG8L/NkuNz7wX1629JAfemNTblBf2hucVOwbx2im5tZOelhNh3dF0ONtGTdGERFHoqCRFXI
aoRZKX29EeEtvkxMT2nJsWli6n5rJwA4MSy/9djAp8p0UZN53BREtn7AFW80+0fbd/1GzQr9Yii1
c50H0mryQAM/MzOE+jmMlkECufvtFdSxzaKrTgX2s9ia3HdTCwkuaV2xBGmkV6dOs+stC5TwuCIj
OmopbrbV1q8QkCoyZiUon9KsXwsmOPtW2N1GHi2cyXpox+KdYHTeBT21d26fiOd6zc7CzV58yxmh
FUUeNqeDPmCU3JfqSQDt+9pk5fjP5g9lsQusy5ToTFQoOsu9cKnifzTlgX/15esZtVumlS9P0ZZu
y73FOrTkoaY4JuMxF7DiYrU9D1GSPmlWO/hxI5ofYrBfvUk1XrN+MuFLmeEur4fwm1JgJoWU5kez
YKJUDnN3hS9iPExkOwNq28rHKYlVsadmFdNtVF4QfsfwqIks8k2hhzd93bBqaq6jYW6alHD/Fg0s
k3Qx4oPNQTmMR/RvwtfpSV5DbmI7QQQe7Sg/Q5cWm8t7u2DOYhpU79Q13kEk0vG579N9MqAIx/go
vqaQaa9VE+NiJUKbSATN+4F4bRZmh/TJwFb+fkCBL/KgINx0mhKQRymcDyMKcY+LW+dMzV39bex/
YB/gfIS42h/7NThIlqDxUTBHB00tFJj+o3LBUl25CJTX2zGCVyIPyD551NJY5lJhxxjksE2Aq4qv
UBr36HUoxF3HTH6oc/4smkZ5rZF2HcRi6oAJS+WjtJRADpgbPdv0TWZe5JlhiVRHmkljnPxcaCr5
3b/MbTuLuk4tMx5T29IfiUiOu6hQ8ET+T5/ca9O4wVrSa3ezNw/ZNmNlNMyTyxeTc+XGanP96lWv
smFU3CD8AtHfcaqcX04799mWeXe+NTu32NzPwprEeIyMevDFHDp7eUC+lRDtA6bkUQJZWTG+AVFB
rSni97nussehBjpJQp+Ac7vMe6cRzlYOc0NSBLbp8dxdj/5/n2UNSfPW98JXDH24gVsfblQjAC82
6qNHJuly7++TkkTxsrgsBxkmD2S5ql4IsR7lSbKfvxeMbTeuIS7HeAScQYR9dO1vqqV+SEx46u1B
kjm/lUhgSKq59bsjFHszeOjrjCgGOFW6wwFllvFo1eKvs/lEP1AP/2lE/W8uFz1AsksBR6+7zgrb
ji186ZMwzzZ3sxN5oBumxzLP1JUaiBhYuA8S+yOZPtS47COVqiDZkv1rlxzlLXG4/0r86mWF4G+t
9q5nPXxSimdEwvGL3FA+o2zSZvoL6YFclIhA2Mz7JqVGkWr2i9C6+dFaCqx5yLoHLkrAozyYONO8
W2LIOvKo6uTTuShxFpdH2wKPghkdlzwou6i0QGprzo+yZYXEGEJxCVnelPoGud1J0gYGBKWbHEF6
IJt3aAG0Pj4y2Z7WMaKh3n4JzdJXHXc6tpCuXlwXcqSu6O6OKe/yoqhgu1xvepvXluxSdf0d46v8
QY4XfGX3QHp46qwjXGRET0NsEsDnYh7FFGCDUYrpGIPrydUGlTMWE3efOn+aVZvZo5k8kJdSN7yh
8QmjDp2Jrc9982lqhxpxpQ5QsZjBJSoDvqf9R9RZ3i072dxsnhyIQvk8k23NC2cPHxBui+PZO7PK
P+q0VhDp20oQk548kI49Ym2WPHkhN3dtrMY/XALdZofnnKabxqZiKXuVe4qF3KipsaTRbf6tKXC5
oDWoH85J6xN/4ilNKJbIGY/kUQ2rYBShuXErnShutirJD870NHvrjMgDAhfx+n6JVPdk6O0SvOlJ
eHax0Trx+6c6tM1+roCy51o1oiMYzU9viL7HaeTtw0TzDlmoENtiOcxTMuFbtLxZyZzv7VXw4Irp
mLY1fytEcDe5Im+3/BlA/o0SL28X9zed8mIKubXX3tD+8DTd9VUUYRuzD4l2UmTZGiSI1Bnhzxj1
wTDy6yFKUMabpROpr9S9evM8FUNH8oS+vsQUAJGI2CJ6dpRTDbZrQ6ZjO449z2U1T88TskU/rrqH
nnB8RMT+V2aVGoJBo9tGldbsYJsW/mgiMIUZFeCUg9Ap+dTsfvneNf0+tJKjWKxHo27VsyfQtvJw
GrZe0pY+8OQ/w/57W+Inx9r3N+Z+fBbiE9+UfeqV34YCMYle9zuD+mQdtZo/tnXl68q3qMwCi8p4
mPDdQ1vF5ndKyXAy2Bl8MqXXkpdxxG+VacLGMt+pBmhOSI5ZnWBf7ZuUo+1URRkDfSlzBFbWH3qi
Lwi+mVN6SRUHDPiEbbWtSx6wczGIY1Nn18RGWb1E5O2sTOzaqaKUMxy+K2NZvvbhn42XEUhsxZtC
dJR5wnKtYY0EFK7BsJtyHh6Ls1E1/Yoek79kaeDME15AIjn+ztOovWqzMW6G/LUfBu3NcE4DCspA
CeNXjbqQTQVaC0SpvUY8zWPVlldzmU4VRNPnJSuuI/zprUaJzHbJ+GeQ6B32CXrSUxIdvabbOnpt
HsOqxfTbHJ/gEbRMPrtmn9jYqAxDf0P6sTHbeUSFbJ60ylV8Fd4iSrv+xVkqEpZztWyAf7SnOB2P
bY82F3g8qVnk60qvHsaRGrPKLBG+ouvCiJNsf+JgCk3Ze9r17qkY8JlNQvvqOsic8QGP+8bedz31
yWWiApKZghj7mMOyUMdgzhgSaGGpnViWu8FIYSL6YKjVVKyZTTej4lBPqReLE7OIRN82cyNOfYYV
JJxWdhvq3nL/H8cWXaWjrOxhL9T+WNUEulBHMlReRZOHvy4Q4XqegogspmXcU+xRnvAYb/2ug3Iy
gaw+xV6i76xefVT1ujkhJF/4hSUuBtCsjzcCpN2+1+ffPKtsymQW70nEqz8mMwOfp190svVdppRR
ENbO1o1z99czDvWfqcsCbnaaxC/1HyACX+IQmAI5vWNkAE1w0uFnLfj3xN5yq00bS7IaNzoy8FBa
AmSz3mObZwmOaDvUr/FrmSzNNu8RIrf978LJCGEA0IAZVtfbRUncx6ENj8XiKi8hlmXhnJw1o38r
LaCHaV1/dmUO7CIU/POwqimmcHhQ7XgghU+iWhPVi0iGP6LW7PBmSex9ZpNQqcd+Fw5tGfB+s3NR
THsv4QMp6sLz9cIaHpqKD0vL49diJK+vNyxdwnifpcVuIaB8sGNxKYqq3WHs9DZCr4pXt+sF698g
j7yajGa266rw0tbtC8Y2Yqtqw60OtY9EdwjViPasst6ACD8MWyoXrZOiA5/AotE85rE6btqu+TPW
qso3Qeep7Z/63KVAHtIpaES+8cLoqSsN7YDnWBv11qZt/MoRL2oevzemmkApnVj6usU1cexo1xoj
QOsIbWrrFUdK4vNN5mYfXesBJMncOXDEpe5y37Vn24+9UvedonZ3Femea49ksY1Edy2paT4vRb3D
HoI6rC5WcdmBkEVMPwVRan0YVURFFiGnx1j1DmMedEToT5Uy//YcWA2W92mNxXNmGeMRrgIi/Jh0
MQ/nKQDjuPiV7rkBYejpwMorJ7tGRXpeNOd07LgHu5O5ww5Y93tlGjeAFt7zvJ7QroIun11vk9YD
bsAZxanxmJ7lZoit9Ex29JwXrX1CAlUg4x1e3IwCCyJLUDgVzC7bP1PDerfG+Werd+TAEvOCGPtc
U4UIrBW8pA0B2wjbbwLUMITX/BWjROsKByn0uzZvD3Ukilsxo8ODKPIUU/ht9kW+LZjUbXQKszZg
ppyNrY1oaQs76DVRbBt9RdRgBHRoCze6YLQdHsRoJOfFK6xjyEwNlkemndLRoEIzKZdzlWbjocTW
7YI03NhrcTw/DEkRMZmlrBV5TLMbxlFHUi20bZ1CESq6KNlG7UPTU9ZjxjbJ1Lm3nr2aKXHZGOUh
gQoBfSH3gi5TyZubSOKtOLZebcMbg3GJmzchDoNi46Bapu5bR9I+aB2rxz80wTWtRwZkzJjMY/qp
flsaVk5aM1QfSkNO1Mu66VhbprWh5FX4HbfLj8mi0iehruWDsuIOcTLaB3Sq8DR72NQ8wHq/o1Tr
Y7L7HmZCrH5UiYUjMHGRj8gq0DdXy/hBPJ0FW9YMH5oXwgZCJfXhWYLY4uK2H1HFLQJnluaDErIJ
m0CzvUWKcUpmZkg46ngEJJxwI5tpvOjXUqGKaEo+li5bQTeeiaY76naNOfGQNc1TYrMmDiNzuHbY
Ul0Ff+t5ctsdgjPWyjyANrVXUGqZO9YDc20iSt5NWVrltcv4yEYzGGzeZR2mGeaE0+jXipaBjceU
bUl6RJpxi+w3EnxDJlMLbCTjO1VVxC7qwKYMOSlmAVi3UYEzq8u8G9KoAzle20FDiBSUj5E/Ntbo
+HOcGduMELBvYCygV5n3BDNn3C31dcia+dCLNLwu/C3Qdi5oFt/yJIxvBFIBcLGIYLqhqI+YO+JR
Ui4325x5YFctcBQVqPiAFyGJKVay6pD2AcUM3c5wrSDq8RIwVSN7tMe+OnqL5p4wq8FVul7+qPoK
5+Rq2TdiZEZRe++Igzd9O6YUvvD7DxcUv3PjxvwpNtoQd6RoBLU2lOkwSyI/zAm0inaYueVTjJWm
lAzFIVgvbcxvcEuu+nrrjnICV3bRtyvkd6PUrcWDO6bwgYAA7lKhFfRe4fhqUZGI5PHQpaH9PNYe
QXWr2IneqP2xIqhReZG7yarI9gWZ5a1Ianszu+1wgm1oP6Qx+Ic6W9AtCMJlmskNtWQKDTY0vZRG
g0jXuMxKZ23x0UnP1HY0eyb+Fu/sURmm5qDN2TVWRHju+Kn6TlT/NJ2lDyyyjIdBNS5JkhJCnh1t
23Vhta+iOA/M9E3YWnOL5kn3iaj9wd2bDPMYzyfwlcM81H4iIuUR9EB/nexJ8UvS9Q9gK4CiJgl/
uOqdEsyEy4owT9a1N6LdiBt6hD9Vi6dOadXh3tE0OAyAMXxstlxVy66UN+74SkzXTpBtzFAlnqLQ
LYOicB+wptwPkZL7g6vC/BPh1rDn2dc65dR51Vsc286l7JTf7cQ/arI048Gsm3Ir5uyXMNDvtLgu
bLL+VvVtesmHcfKVdAZfhG9qx3PfofQcWKJdnArVDLdziB96PFAp3YfhqRzrAmqX8tuczPEMt9/Y
T3USJP1kBSLme9LXYPLAblECahAYnafq6M4DXsdu1Vwg0l3VliWVgVTEABGlYyKMWJYZWVzY53by
plMHRsnX2kHsKbLdJhMMULeJl0Nh5QJpZf3aiepJAZwZYBkI3EOITy3O9cBoNZNfWM6Pz4M43U9U
yUHZdSN82NeYaA8qaYvBHTP4SJuBzQxB7SXxiRollezV8ocQBlo5pgUbfhTYc8zclZdpwk+99z7z
sDT9zhmIdXS7ccpxuxM2TNduuk6IDEtusLvcjd4dMMnbydPrIAWIuUyRzWJ44APC02JnR6G6jZ38
HYvzadMQMttiIgV2LkFNWCnRdSn0+lJOybIVIY+owoaK5YRevlPSwQm6IoWOFyZ7YnD5KcNMzFZ1
+8wc/zKnVocxY3ozNE3Z1/yQ/HC+5Qg4xiKNnwTr2cgi0YzhBM986kq6RrBiVYFDOjoru9qIpn1R
29omRWDjxy4GWeljFE8W0xsBOBSF5MZysqfEi8+25bbbDtMv8taFuhsoxzssjupR8dtgmZLVlNIM
WbEDPbVdervaJWSe/QiHyF04q1vhuK1PuXK+wxKCO0kYR9su7T61lS/Y9GJ80QrCQvBFKaXUY1/1
vDDoDJvYU5hOm1xvX/hXuSvm7zvhzxxLBLx7Z2Pj5GhkIoJyqPWdFo/mNt1Melgg85ni94T4DHWu
gYI2EFF71wYDU4pdY0E0bSBBoA6vuucmp4TLIBHokfNvJxT0+WTOvspM2uy1fL3//ACzMJ7jNH9S
wmYJBlULH2JhfNomefhlqE9pn8VHKPGmbyrIuSqyGbVzdlhlUnp6HjDR1hbC4U2jqdz3QkrnQnRK
mTh1cEwhhuU+0v3GD7GM2qtw605DY7VfG2tBBWFWBWbvtvUUetmyo0YTe9+MgtR+gX7mT0WKEMBr
jlo69qdpjIeT3LtvItvsT0WKdIqaGp7UDuF29O37uczdPf/c+mTkan2yiXftuqW6ztiXneKGB0Na
sGjzqEsK5NXcjmRAn0/7hgSj6XpnoheuT6j/Gmtee8qa8r11CwIopTm2hyXB5YgH9R+6m88YrfXz
aTR63Blxq/ErWyuACFulz4dgHgclHwgv7Kd5KU88RUoWQVO4tfrq3U5QBXRDVHF9Qi3Cgt9sVoGS
VNjQzG54khumr8xDk+xqEXbfhYranpYeY518tPYtt8NTC9UP1gLTUr9pq9c0636Kruy/Piu5Jz+m
ZLFwc5zDxfUJPMb7ENAdK1rWGXLPXZsTKw7+35u2LifeNBt7CseTHb1R1FRzo9tqmJeyuiAr6zkp
aJuo1AKhNtmx6xYS7stGG7MnTfHSbTnxh5F8s7R6JUEwgxciDANuUusbaADKiWumcLvAFCxIsjmE
bKWGoLjz5jCKZqXZhq4P1mbsqEtUmKwhg52Mk3wHwDzICzvLG2m7GgdeY6XqrLug7GuWv6HhJx0i
SlAhlH+/VqXH0mo0idcIVzshdNBPMTXmQe1Qx9b8cJf8B3EXl082nPjm6pbL6ph2qQ/+FCcx0Bz+
V7U+Vad23cim3JjAPPia/98Oh7X9z9Gj44ndPMYEF8u9Vo9BM9ifLE56AI25bm9txQQwUmaHAeYe
SR0GRHV3WqAY+o01+63Xos+MnQbJHZsBxd9u/hXjkksGcNKU7oKlV3LMlQKDyse+hkrfJ8NTGdaX
jPvACd+/PMjr4vtcYOegwBrzATMqp0V/FLhdEg5X3K2TtRD97Jh0QpQuz+D/Su7dS7HTxujJISsW
Fi+JM7y1qmvshzVMoFpWcZoiz5/aVj/PGmbdewoRnJe+5TfsDS56yaJ69WQZJIaqZUQh5TAelcrO
+OnAT43nBCiNowhmTcQZPeANzZCfYHbjNNgpTKsoxjrz0RxhwSiWv5B19pUJkZZr6H7mRebLZPll
XWcnr1p+8c/GcRvR6tEcoVW5etptElJk+th51zFejD1B5ZqqsSBlCbGxWlE9qgVFjQPLqCDO4Wr3
eVQ9WikZ56oqsSEt9xTaLzA0EaENFRZ2xhRrAa7durtkH6j+23NYQpINYWtshLI0lwxwhqFVynvN
bXbnTK17zHFaf/IUVsqLtXQ/pyzeO0u3HxDLvDhOXO35CZSHkDj6e1WGEBNS5Xu/QjNNVxtQjMb5
VVFZ9whv2NZ5En+P6uSNSFJQOZP5OcATtbEy/l3ExNN4LuilYj/mIdOXMkobv1XnQ2MK+weReZdY
APcoR+36A8GSZ1KD1Lj0DYVWREs2VSSyo66Q03QKczn0obfsF1IHG1SaxmZROrFl+rip6jHdq80a
7wAAKkoirV3c21eE/oAx4+EZV4cnI62Sz1CpbSrBSSboL1mtVmvxCkBMw16exah+dkL7KMeuwW+R
gkmy/eRhcJ9O3dSDAzSWmyij8jdOs4Li1mzmJrXt5iI/N0UNJXON3s1IfUejbQ7e0Cpv6pxuY88g
pErF3ibs8y0c1ugNpeCPuHOXB7PVlVdDtRQMgcH1un2BstGqkl3eTu5nS/y69Vy09SKczwQ+I6jI
4JQGMsgHPEY3Lt6U34U3GoGTOdojKwDj2NaJ2Atqz14Ss6PqnUz471Y9mJaX/mpnvjCEWIwnr8rr
1U3ZPHhY/jwZTUhoQ4nLn3n9G6xAQo40qf2ltb0X1Mb48CUOBcPNUjKhzpZHQgy/Zr07LnPcvYyi
c596wBZJiZ55Hngs4G3I7Ujmv3Pe7EnmvDNyabl/b38dliNlp2zLjRx+P/ve918vIQ/bSyjv86Fe
KEfcKRyqPxKeKl+71agxiV7bck8+b4ZEZZBs/2P3fvw+XPbJzb/65HVk36x15cZQ68lnbZfnPpLg
mofquqs6TGEIp/7dawwmE4L1eK4g2d3q63HZ/jr1axvPpAEVS9lFWdyc5KZeH7OjWQEfk21TzH+3
ldhjFjmkl2rWo2dLU/k5uIURICKKnmVfXdjc3VNz3Ms+uVGpTVeTMbx8dRV2dou4jd1P6kbPO5o6
Mp/7SaVYWvI7LPj/0ZcqkHa1QT3e+1hxYqtlG4+VmWvbxK2jvVVHMK2Vxrqqtalew8JLePRN3ffW
1d4LhMgvuqpMpyWMi62NpfpTNS8sn6LZxxep+kxQXOxTo84OJEaoWqY6cQQ1p+nesBnanFhKWD7Y
1SAucJ/3Ls/Yc2tPTJGWLD9SObbPWPKfy9YRe+Aub2WbO6u3h7pVWHZxW4nsh7GbUmb46kM2dSdg
KMXZG5l7NixuDqioFsh6oDJnpYAfVy3fY8eIAj5o74WA/kPZteonvLVyE492uVUXDRJr3LPE7OvA
rrIpEElT7s22ItOjAmTSdArlmHpvsmFQ3xpnRDDaZWs1BZGkHMf7Q2pGxkda/zJEL1gpI2jsI+t9
Gc16U1A795wnQArqqfpBLB8LobWrjfT+6kHrly25oVA42glKvzdyvOzrev3Ns4b2IltDUi1kmKaH
rps9dGpdvKmKbHwu47CkDDYZtwrOEs+yL6mY7CKOusqW1zfNOWmK32Bo/hqwTJYDDmNAg7JeQ24K
/c9ktOIneRmvXpKjGqKMuA8YegxsTaXNj7Kv4Xd76ZTw6gly+DMuEVTv3rSlUJ8ViIo7x43W8AS3
bdkHn/ipKMmgyi6rGhbYwtVPeV+XXcm4zIFaa/peNtNZVM9Qa/+6QpntFB2hktS8SpErctBbWqfO
IRXcX0G2/C26/RoiML0xtfDbvf/f4wjx46GgGvpOXu8+cNCSl4lsHCsbvNUgOFUPIAPNozGt/JwG
n1DZJzdDpVYP3bqJUgWjVn1edv86cB+sZYsDslW93bvk3pyH1cO9z02L36rXMvtpE893WwGCVidl
HE/JX3v3PlvpEBG03kmOUMgwfQ0royY/KDpimE4PQefXJvbOatG9RQSCtiFzhp1sajHwc9Yk1F07
lniLw3AV+ayxwnVwMsbFIY3BCMvmGPf1cUrQmYBqYu0V22+Gl6Nvq0wizGvTJKl+0AXK/W7s7bep
bMcD9n3NRh6FH58duraeN5FJrfzQ2c4pbJmU2BnROVXRYiBpuf3qDCVLMC9+ly2r0LKXNU8gW4kb
2q94rUFJ6oon2VX1EbOJol4usoliygyyyfps4Dxs9AnTJCvBlEjpE2VreZ77qjE1OqglkzrZrEC9
wF9jkiMHG9wublQwnOXBEEXH6zedr/UQjLPB76qub+p60axjutt5XnmRAxuArkE493i9h3buy76R
J882hqe/81jfe0k9UETDI26SDzb5bHJ1JyTcuS6vuoFykcCw9eXg5GKHP06O9jNK9iW0kNdofKrr
tth5SpPt8nHlXo72C0ECi+Sv1m8rVFlvSjYQncrVbzi58HSfy+LN0qaZeT53OWywc+bihnNeEsqd
nbU5KDhx9F74DnY3f0MijF9Jb+5lq6nH9tUxjtwdk629NHsHVRCgYt2jfCvTDlMZxm9iIpKVN6Sk
KKPRDxpI3SAmJ7BG+ZxgQOmyTXKz3xHGWmNjLtN5mIG9UcJeLaKDp2/stQrVXh2u5UbPD4apPBpl
+63XFczF3WZ+5E2D4agm4tU5axfFoCwyJXkcRHZNqaEOQxBqVvW9K4dbGDbqaxpBmkRx47emF74U
xLWyhrm6qjR8PrOGumjdyL14nWPYlfkQlVH+1aVNYXJSjOE5FfnP2naNgzAMSsUt+HAzU9xz0RQf
zL3FT9eMr8NUaL9b+A2ZJywWS49iXnwm5CU57K5DLmHhqqdDn4pW/TXoVj9yNevNTMUxQcj7UysA
wym3HLPsZ92uzq2mlrtKI05bKmm5RcBSk/ROvjHpw4QGMG0Qd17sh1R23UwA8gQC7ORnG39Xo8Xe
e0Jb1fmlC2GeGGGJ4x6GtS5BWxVlLL4F2D+O5evYp2t1YR6fZBMPyAdSL9qFynv7FvYzeah+bKjV
MKZb0pprfVkqdqiC04NoYIRYSnnAwL4M0txuDwT92q25lpWzMjeemfrz8gs5SBIUG0RQ21Qh0U9S
K8eIqksI3ti+qT+NSvccLdyBDG61uyjUK0i4JaovPBbedKfD+L4onyxWa2/D4mpPndB38hhwUe/c
Y6frT/avnpvz2/8wdl7NkSJdmP5FRODNbfkqlbxaPd03RFu89/z6fTg139ChndnYG4JMElSCJMk8
5zVm6HivuFptbFu3PvWWMb3OqPrLsREhOGLN6lZKKnqLL1VP5H45DzfN+SXX872UpjorXxovOYR+
aeFuVynPxPePcqzzLPXZwcnwVirN6rkd5rOpJiqyFvopqdL5IVs2rTrg0NnqhGsolV3TH3pXsdEy
0u2HUdcc1rxTtiGig2aAVGI5Yz/EFt+YacruMh27CnXQOOpP7bw3IwxQb2U5JBsSmBjX9w9SuF0q
qxpE3JuCMCpmbaehRxabwbjAZ8CqQwhDKIdJsVj+AEkAm7MX2DNZC+BEFMdWp/XsqvMZzfC3W1GO
aHXZXyIrecjS/i+ziItzRsTroe+rvzcoYDr7MrGr7YcDg+qN9zo/ZW3bGo5moKisVRsA5EiLLFeJ
WoJBox4jGIBx5KORuOMh7CFTaqkaPPImQRKw+3m6RsCrpE7auVMZPErRrcwnGHdEGZbz1/q5apAv
qm0FXcagZirna7tw8kMYp2zyuM0BGEOxHNKSJPJSF5mMnggBBcA57PYts/JPpV+FD1LyvMlfoJU5
i10ODm2sHJXBjllI592bauf6vV06n0GMtIBeaIF1BCBP81UKYU2OKauT+SpFrQXKARkvxQqHpuWU
x2d/8EAOL0VkPLPHeYhuf1iqbGvaRnUa4KRDAysbCLEOaKJIMRpwg7LNJRC9HA1tq7zAxbCxpKGY
6o71VEPBlZL8vjbQT6md1U/y27MF5zVasYKjDe2rBVg06didSLEM1ZmumS8GNxz17AwZpBghqKUk
V4v8/iktCfGSWCa1Zmm5ulWqpr7YJAsIJE8VY7WJBLZqkxkKbC395IyM0XEQON8AEN/V7IUwTJ4w
cpp/E7d4n4iEfinRsN6SlA9fc3TdNliqFpue9coDCI70VBa2f2mNOcSaTolO5CHzU4GI56Oexe8p
8mw/sfLFXy8c3x23/Jlnhb0pzGS8aGVkP7ox6BtiP9HPM4n4hgg+CwMtcOOHdMxjkDhBcEeK9BiP
85s958YGOU7gG2Vq37dzV8ybrNLo3rypfZo9ykbBhuCRaKgBoOqbg8Ljtk9goLtDRT4tqHoAV0DP
4dCpaGx2sFi8drwDLD+f66b6XjapgqlxNr1ZXUW3G580v9bf7Tn8kc8uHojJfT+V/iG0w19VlyWP
EU4Cey11lAM0ffW9tGKNSWt70Fzd/hTaR1Ji6WdjnoeDoUTx3lXSu0DxfjBdVy/Yd/wyo+J7N4Ym
6Z3KOWkgRsmyufu4RGhsrOMUBSbID15oJF8HkkRYObhAkSqSlQ4vdlKN3k4PSS9VAAFeiuJIRD4m
5YfnRZvHr2mLOjFZAu1zNQfeyfLIfAJ8T/dViDym6QBWGsDCN03vX62vLqzvhyHXXgzkziGiV9g0
5SjWF0TELOQuCbyMxHtV5ua1YzyO41e9ZZL0XLS2e5qyDvnDEYByvSXOqJw0hbwanKbqAHdeRx7E
Ny4/gHqoDykRsB36SvYut/ONgVrlmc8jEpt28KXK3Pp11vloU6U/OiTuAXc7IRFTNoo5htfRi39M
uRLdjwPaufNc/p6hwZSt7n0NuqDZWrgpPJO81ZCbt8JLYOVE5aPS3QW5aryD/PyOxXX520QFk1zQ
r6jrsAd3QoL1RYk4xNB2GxWROnxzg+FFLbToqQKlIiXZVBauMxDnCY4tLWTjlzpIl9FbnEOGF2RU
NGB/8QlsxD62ByY8mqm+TqRW955OrluKFkKKD1ns3UupB134OhiQsUe7v0qVAfvg6ER2tWvcRHv1
eqMF5QmAaClJFSZ8CL61aXKRE5avz9ngy8zcJToVmr+ofZbd6+QDaTWj8llKRaYF+9T184MUR1Y2
5KtbvMZo6ula9xopKQgBp59udfrkaefey22QvDSRDZOSA69G9iQnBK4y7ZMKOzQ5yKwalxWd7MNy
NWXZjAOBPwXSwFlaEOoeLn6BCtR6SVygLoivJrffjDddsY286XWKCXdMlqa/Nr6DtlwdXtIs5EtX
tPFvu7XRlWbu9OKE9ks6/Cy92XgjprmdDGt84TthvJVj+SNMEJqQY4Ro1S3ilN4JxKj5ZmsteK7e
G/bSNjf04FLhqLmVo4NKpkdtIuvom09870vAMPWUXbyQGQRUtOhFNoijFPsq8Yt98k+dPkXZJqg8
xLttPXqZghGUl++h/W0e0zAyXt2iM16TWWHQB9NylmKseN1Zm4GHSBNtsI1XPmCTk0W39nlDGnlE
pfVkL6dXQX0A7u4jiA63rVI650U2Sdww2jXDeHaC2Hlp0UZ/GGMFmjnGaqAgA9jR2UycZzmDiGD4
jJYcaxq/zbegfps9N2jcA2z++3p197vIFH8Psx9glD4pL3Dp9IOiNd2tKHWtWe9qje+ZlNSgKY5z
BcDuVtR9zpqzow9w41Gq8MIindfF6hZf++BV6qbZv2g5L4aU6lbpT61VF7Tgj8qmt6fHEnDI/a0K
FuR5YP6/MZw8enJcXvMW7Sx70s0NuV0yxcYQvMjGU8OjWhjzg5RGH/ucqHaPhZ5GyXZulihwXTkb
OVpEfOVTSyd01iTxYa0zvOSXp6p89PqyedYiuGW/nO5gjY36Ihv6EQoePdnqtc43h081jhFXFH3U
lz7w42ut2X+tDRLWKShvNM1xrXN3hP3H20WbfkCwAhmhrTXa0xUjracW45UHvoEZjubZpYcEcZGS
jb0U1k3LAS8NX7TWbM9/1MlpVlN8r1s/2GlllQHyyZ1n2bg1UUIHQgAMdepKVQGkSy6mHnYJHNXX
OvbLVz8pCa95cXSUuizKiVXGQMzDvCi3U+XjxRxl/lkam4b7NShQKTZM4D+larf7lGEW572ofq3n
8qUlUHiP3itOXAkit2a4GIlAB8XrYbhzOrPnBnAwBD61I5EKUkqz61d1quPHJnbPclCqMMHRCN43
3lmbhvJhMsc7uw6xXZkH41NjDuXFG+sOVNAUZPd1UO7zcq+oQ7lrGqfeaRinADzCAchcLF36xbgl
7v3kmpnq3rKrz43hF/Dh+6tf9vdWH6DYHpKTgpfw3e/igxUieJBYrHQKZgBeqVWnMcJu2c1BsNVn
tQ9gTighmG6113ctc5Btw+wj9742sZ5tZlDCW5xeIZL6fM0l2wc+Bna9CQZdVYYLiIlPWu1Ex4AP
AgFuFUg6IOW+1+/UGa05LKgMkguwk1zlmI76O+suBhvQC7vSUB+yLj1PiqNcq66EHtsP7jnrIcAZ
xqe4GWKWfy7rZNCeWR+6r3NmaZeJjDbxjpZgolFssnxq4Uxt1NHo0KQhWg+dqNl5ZZ9s2plvJIvh
e7V/1sLGe1pE+CZIDPZUmfAeA+NqNvidKgNywUX0Ps/zGxmhXdRq5aGwW/euz3ABIxDA7rqZBhTg
baO6Q7TsMwiL8eyrbX8ondDfgNTwH/r8J5cJL8itGBt0n4etgzHTYSoU7ZoxV82sUX02Uq48VNmM
TZv6ig2Lvs+UeV8kOpw8fGoabagvdefXe9V0h13jYH6ZuvW8U1v9czDiHwBiqtsHOPZW6lw+W8A/
nivd/KTEUXXKUGu8IpMIroRvyj5tnPZaFgVREn2AvzX726Ca+itAglNXI8jY1sk2r8ujl43eOTem
Cn9uAFF2b4ZY5MKNqPvuZFULIjDotL054GIOQPg7Uk3fGOWyk0mWfMvd6rfA4bot6mxE8Og3dqMA
10va9k5ji04CcC20JFixdwZfe8OGbaN+rxJ9gldn1ncDQIOzsgQ8jOZZZtTaMq1mikI36siD4E1Z
ocWKZEQ0tOonPfvW28pDmsLzRRxlm8bPoJd/z65RXci/qXwJkxrNNfUyFZX2YsLwMOn2pHvtekjA
3zjV1sjD6NrlVXAJRmYYmcb7iy3vFnpnidzesPTeEqs8ph5oUjjRpwl/gL2REEO1q7o+hvb03V3s
40cXd3FCgW1IKPQGdmgguNW97ZyDPsQRIoBMo6HLqRX1Ein5DBEg3w5x9LPJygthZPPEt7xPQKwg
b1UfuKG/6xSLmJEwPNkHTDnaynoiMKJvYtBlOz9uXvFbg2PmNgYvsVGcw5pxMFZMPP/6Zlt2xATq
/AlNU/XaR5F2bZeNY04WqXqoHfkm1AN/b3Yg9UJNZ4WiOB1jr9XsgyRxt4CyDlER/FTIPKDEEKEo
RCjjR28N5XuLrDkf7VOX+/ieuHCa9IAciDpCT/WYHt8HDUCe+ZkVSbsl71mV5kM9ptkGN4BPaayG
/HnHWiDUuwly8ePoEWCv9W4iKxy8IKzC57OtQCj5agcO34yvI8hLrKTBZhGMBTCuwuExW4LXcxoc
bG9Rn636n4HrZwiUGcAbXT0FxGDmAA/9Yzg76O1DmN90GlSm9tcAaTAC9rtvPOB8te0QdXY2+Hyp
W4Smi71adCCUOwUDFk1VkI9ELyYIfBILpfs6VdPLGNrNlVBjtp27CVG0rH2EvfxCpLnZWOjJn70J
F79I963zYgWr+L13URLfvVgLTge32m+N613LiGHWbBSGsbSqTjMKS60Wfh0Aoh6rrvuK94EBJ9gO
9kqZTPcDXkVXh+BxsRCIg1R/TR33DvzDxCx79LmDw9eRVTvRjQD4UoxznNFhVlVAosjiikBFG5hk
3UrrVLlVsbESrOeArheA4jwL0A0fgwNk5ouTk5TSCzS3kI59La3OJcpTaLskjo/l1JrHvq68v1Lv
DS5Tp7b+j9mud3De+ZZ6C0RG+REZ/Ta3suCij8G41Su12bFS9049wLOjBQ4U3AkpKcVn8dZBuHew
BOx81dwxA7z3MPh9Sgc0ihxKiMkk+9YM3vJMse/WTTUUzq1oM/M/2zUUsXq2HiyfuaM3WOAY3Qyg
Z+V5Bz/wvW3oob6mMfRtWTJvdDXgVfRN426uY9KmzD5+prm+z3HTvagz8k0IRT1jX/rLWhyioOpc
sUCXzsjqjA/xslnEc8x8xE7YrNvnoW+nhzZeRm5KXhm0z3XEVLeq02MZOGq4TR0eI5iws9Ky/uj6
lJmHFb0nqY7OoVk8WcZoH8Y8Yv29bHz3fvY6eGitFu+b7jl1muQSsjy4pL4T7YwCAgBs7OjOss1n
PTBgb3gjPQoL9wHEFfG9eD8o9fOs+wTXiMHQ/xE407KTYMDsJSMNVRhYomktXlcgMP/ZKB35IszL
T4WHXYYRIqnllyA1xsxrCbPg1+Age74kApQZi23/olQYbsGR6PaJB8c66EFjTcEwseL0OZfQyBVB
6TMdtbhrzOlJDecRaodv70ZUabbTUkSmYNr2Jg/LTF2AZk6YwivpkJ6cNdBFnlncgcg4DROMFOBK
D53ZPSst/k84PCc7vatwABTMXLgQ+C3wZ3tnmHI4BbP7MKaaxlSwyx49UnOXuKneZ+BGn/DaAG1Y
fAsxd/+k5njBeO1Pt/Dp3BIlcJZQQT3rrHRSOpTjudq9bCY+YQCsPGXnS2s0wAMmlbJVAHv6IAWm
Ojcvcpli1t6iOsjPWVwyZI+ds6utGHgIKQVAcMW8LVBMi5wCd2LF3mKGZ94PGpTeGqCA0gGsShr+
HpIj/n1MgPWUzOF7iBQc4qOHKfDLneNgNLkg53YAtHeJxtNF/zdVUN+qf7Ouae/aITvWY81nElRg
4iT+UcVblrAjVMH67IRfirw0PiMhjyLn+KIngXVKB+VlJgiw0FvVY2UuxgPxV7UzTrE3hmTrd148
e5jNWw8xqbRtqiNf2qo5wn8GiHH7zjX16aql8duoskoNqwAZxRDK8GLSVPno2iQNfw8o0PtNASLI
6u5gk/AGy1XaN+GIdPrdDY72CmzXRRpbmVgImIzT2oKrz9O+2RWp7T3BAnAe1eltBsH3ZABGsPMA
v9s4+VwyMUC+MgJaWZJMleKc6hlzvjIDoKkox6RzQ+ZPRgr8xdrlQWdssRfvT7AjirfOrJvTCFtk
K0Udb2vwxrW1CRulwVy34v9pO3unl8HPyVamYxGn8x3CH0/9DNjbxFT7MUDK5TFotJrMMFKYTu+k
e6u2q2MJDdwIYGcoCRJzGT9vYWq4A1LBTkiSsQg2zjxme1bRjwZxDkbxXZY9diFgMTyt3jAta8/Z
gpkpF1xdCMLibDqP0YIbrY1JPQOMCBckqWwmPXpXFMPfx/9USb00z5bXrr6UAffVa6HTbbIiZStA
z0YHOa3VVbDzD5NqMDEM3+IGpID/OjZBegig89qtAbdoGF8RKkfdEM+7m66GYIQEN5SZLBjc2EHJ
exHckAOdn0KSHL9PbhNcwGVZ857JKr9EduWNtiq4ZCfZTWYiSLCw+PeGugDt67Y6CkKlcpwWSCFz
WYBDPXDroMHrwd8kirbEEagNwGLtyap8cZR8l+Dx+jz9NPsBFPNy45rlirK34hNtLVHnvUAVpXKc
syk7SUssNbkzyCLizS7H2uUisoeb+7SxnSzdya9M0JomAYvw2eLqdwwa9SgKI463heQ+nMFw/uiW
5zeakXPKUaOWHLBsErn/shuzRCalhfGdFLOsOoalouM/s/ymHNxngHfGSf6k/AwveAyjakCcpK/2
Xln+lPPSMYBjvjzG2xOWSsFL4Xofs7qENLrWjaXeHZFawZMJ0McN+yu9AdotGepxSse9qtffBA8s
mwEYdVfDryOeiuRIVg02ZkSVkzLGu81ekt43nFeoBl97mIt7rwl5ojYSooc2aV7l2duJ+zgQ9znM
tcGwbuEifiYct2TKikvqsPxrcRYGNPm/hwZ2WAdC3QQ7eVzyNGQPe07SurIrvcAKdZ+8crfxij6/
4OvogT6T3WUDEYG+oRwrjVUU+oLJDBABmHPKimbe/7ErZzs4UoBEdo38ctud0x40lB2d5O+NTUOM
utnFbfJ5HvWL3LnbXYJauimsdNrJvZa7krQF6/9WQ3xlwQDIM5EzZE/qbt1ByrIxUhxDmi4Eoono
49C9yIO/dU25NWtvkCM1kc9NBYZ9J7dCfqTe19yfNij0LRF0ZrlW9b1dbEOQu7zdXzN3+hnglXHI
mA3Q6161Km9h2oaHfIbo3OrTi74MHfLZzmLbOc7BDBIY172NCp0TJdwGPSEryYv/6w//8RtkF9sr
yO56qN9a3p4eajI5SBND38kQIN/3Drnxkw0ga3xJ4fLebu4NTvHHW/MHqOLjHTRI4xURrMm5wb47
1+Z97IZflS5T9+sdZhC86I4LpXsdXNT+KcPE8iC/pferx9Se1QMajf28bbLw2g66AsxjGYeW11rO
lL3/rPO6ckY4IEx20hP6OD0whWHpsnQEfUTayYRjvXafpYFdzTQw9e2ABNtJevDYWcNpyi2WJdU+
dwaMj9wFXPmff9cu0rMfghX2cgO4wgJIWfveHN+7+gJgNAq7XuRtGN6WYVl6khTXuoLozzIiWfrs
7H2nGsCspE9OoDBGSnvZrG/rH130tivH58obTl5jbqUn3E7BVuCovLcNCQIZC1mwN0cUus/rG772
ZamTYrD0QrXvDw0gvWPoRAc5Zkpnlxbr+R+7oJTlqcne7Rwp33Y/HJfih7pbty0rvN5vQw+2ciT4
U/McwJXbpMBjihSQW2+DcF4+HLoH0TTQWahO+gEfCvL0zAvkiQ+2jjGo85jP7bPD3ID14VUnYjGr
xaaFOpEDShnq7s5asKrzWD7ng9sdTHNmKtHo6k4NCmI3PQIzGxK8B+EdTPliF2nOQ70LovLRyao/
Hrz8VekHt9dpLUvl2k3WviJNiiFtTz32g9IZZVMvw7Xs6Qn0JTOG8yR3Xy5SgGecwKzQ7XofWv1W
3hJY7dTK7h+1g2v8lVuIKMm6ZcI1eA+p7ostXIqQG9bFSnomDg41JF7wDWOif4p64O7ImOzlHstG
Hnu8TE8QymWNPKXf80m/eLGRHdR5vEvMEoEyrzvJIKMxardwdkvUc3dhEdy+AEb7E1J+dpYLypOX
PUb6dmHD2NHwcx68J+zl3Btm2U/sVx/Ps0MuPWIdDFRNdc6ct/4+vR21XT9BvF/vYpk5jKTJ8pnJ
3Mza+RZ0ISGVwAv4C1yywUzcQ35UmpBbg3JioIsyatb+pmMmky3wutVxcp3zBDCHfO4ReiQaxZG9
zXAMu82ubquoSAsKcm66dhuE4VI/1EZiHOT68rt8OxrPrf44G3l7UE3jWZ7q+mhlL++6H7ExRZux
KFD6h0L+9wJtHTgU+fZL+TaxY3la4kjD8gGM/17L7Bx2fpsP9wiymyegadVFWDtD1FUX+sLvMsyy
2/OVJ7GOMeuD4QP9K4WeaU5evbMgSCOLgeV3rBa8BC4j+A6FwH3JLZMnI906UIk9WsCD/QLfkH8G
c2mwjujrk7x16GW8X2/CelT2pMn/+1LM1UbYS/fyPslMQX6MFG9z8bUse7fKOcL2gwktwgwy0VU6
+6TisShN5M/eplyyi8Mmr9ptl7z237D624dSfucfs4zbuWXuboEFXEkIYo/Bh17mryRHCF3LazIX
yMFsg8n8itYK8eSwT05FE4bqXprfdv3lCxoBBsE7/DaPk54qM7p1s9ZNc0bKQUMpUgMmtkzC5N9Z
NzeUpJT/mMvefn05jzBx7scCXbee/QZ4+sEmSzVv0estSEJ9d+WHmPVFd3X1LDdbJnWyt977tY5E
EJrXAQSQtbH89bW4nit762NcD6zX+3BulH/qEOpgDGPMlIGzAwiQn6Qsbx53PGEZvxy//fi51IpN
pAzqH9NIeYS3njd/CyDan6W7RrrqAJpenkHYdUhuSE/59105+zZUAcppTm6Z7j5SQQKYIusS7gMn
RAgecnQ9sK4B5YBs1nZSHPwfg1bn59uvX3ryjeyxvjO3+cytM0utp+cd+ZN/3jvZu7WS3Y9lOel2
1T9affwDH89SNBIbrf2mzUjNyriyzh7k3H+rW5vI0ds8W3bXjTyPtSh7ct5/XvWP5Yy0loYf/tS/
1X246oe/FCwDPkZzdRfC6FtecTycyVVU822tKi+8bAilQM6ERsTifQmzrZu1bs7wBIV+R5uqNdi9
NZLhVi6+Nv3jiOz6ZgBCiBT8rUfLy7K+8R9eqvUFWl80qVtPkzP+s+7Daf92+dvrOucLub+IQfuN
OxeHNqa1y1xYPlzr5raSXct/xCr+rfmHutt6Yrns7S/IdT60uf2FIfGumjL8Vjsv3MrQIGtQ2Vu/
0TKGrEXZWydka+MPdR+K0s7vEQzof2g1kghJYUPk4+Uk9870VrrwbVdqpTwTymZZnVXZQfeK13V4
B0wFbXwtK/NCI5eyjPzMhQIiSlZmubfQkR9Y7byV4YHoP5KsDcrAf9PVboOGrRJDkNGlKGdImIi/
7eRJymYdbqUoXcGRRf/aZu0Ga92HLrReZgyalJCFC9NrUGdz1zl6Om9l/ZsAMCBclIxvQTtEh9sb
Lzdl3dyG1bUst+s/i3JgfXWlGBBI+Xv4lvKHK0jdnCVgJ7SE12gd7G8T69txeT7rmQ1eJSzesrNF
YMRYIiR/rBzXZnKubGRisBZl70M7GUTXuj/+cTny4ZTBq5T9bNyDCnyqoVLgGiAtiJQbGkiO5cNV
4ojXvsrQ5WdJlp3kzpRJn2enWXU2TeZYJ3nC6xO9vft/BDP/mCqsTWVPHn5U9ET0bo1uQa7cQfTE
iCNkUnS0sofZK0nHoOaiTQ/yit7ilNIDxlmPm7/kRf47qlWrwR7rbFInDcnBPM/OCRLBsMQhrcmm
bshWbtaybwUK+mehtSkX3WFntjAgY0BeIx+WrgVHU/fvhLNtkQCIVLRr5K7Kc6kzqEx6VbyVMTwT
4ZPrywOeW0R32ls888Ptl5v6xyO6LV1vd13WLLJ7e80jkpOzZ057ucvyZ9eN/IC1KDf2Q91tVSdH
PpI515ZyeP2X9DDUtzbWehtsDLGKC3L/vSvi8WggBLjXYcxShHqGAGlxxmeSo5ZO7sxwkOlZjnoe
ME89SfBuqoPXSMuO2nINNamz+zKo2420mrtsPClzae7UPgOkNwzFpol41WXjZa65tT0AnhqYomua
uAc1Cq18j2QQhsus7PdEJUENT8650YPmEU4WuWZEYyGeZw7uRbF6Tf3xbUG0vwSQUl7g39Q7VONG
VDkoSl2G4FGWkJ6oR1QgYrtKX2LPQVnQ7O6nGC0EB9jCQSe3f/Qsf35Kq+YHfMdTb2rl+5ibuGql
/te8ZEpe4wN/8QMVpHjWvPXebH3ziNaT2fUDEg5aizrOMGyCpq4/1zOYXpbk5SddTe0tijrAqyJk
u9RisQUwCSXPuVWh36SqSBnFJJmaEhw3RozVw7gcIZSEmcCAo0CYaMemsMuHeUqqB9mTTVYUDrpn
eY6wMEF4q4iDXVkhP+RPwxeT5NmxVRcpv0ytDOxIUOLYLQHgjeuzcouLGNVrFcKn4WMkqqJguGuz
AkyQ1w6sh5vCvYDUIL3mEWxvUf2a+il6GpYNRJfoyVeTr8hqKmepKjNMutFdRJWrQPjMsMjWOMFT
gxr2k0om9ClVNG07jWPACoIDse0BrUpt7mWOpSgesptpGLoHLem8x3nZ1BmwPZu+BbuaFuuBUM/S
rVY6uKINZGfMCbO5cdTRhfF/TUk0P9xKoDlQ/nXoc+v5VWR5j6jMRNsqbDfonhp7R7PM3TQ1ORpv
gOkLQzMvtgPUGVirttNtPWk3WMEjg4EDeOmF5bWCandtls1apH8ek4IY6oC0kQ03rdQv+WymxlYz
De0im2IK/ldZ9JWynTxY7l6YEmxG1OCt9wGMuvbYf0mG/C+DVDq4cOj+vFsmfGaQiaAVigqVmH7+
Rbrzc5gn+pepSUArIIjzFowZsGt0sB5njVyyNSXWXeXm/UXv4/aUpnHxwCPQoPy36kszKnSuLDXv
VaN/q1ENunej5HGwqwbqq1K/xD2JIwexx70U5QCp0E/Ir+f7etz0GHdspqV5rKWY8sVguZbzyGBT
5SjQbhkzdn+cbOVfnXQ27+RSdWNqD44XniCH4dSZIYt24INT7dZf0AbJ7zCck9t1a2NuH5uu3ecq
sjZbH4vlPsheMSqcCdoXDWtl27yDaNG8wD3vHwgdn6WE0W77gmkdZKhsRKxpaSF1jlF+PClx31QX
PS5cAwFqQ/shYrHsKjDoruin9dd6IKxcpqidyAEHJYszMpgJaDZuhW4q7RGxTW0rRbk9WaounyoH
TNhyf+xxBOhSLRO9+GiPv2//Tprk/tEuajhny/1DdRpEXjZ5+NPTZ8bBRDlFdmVTBTMM97UsvW1s
kZD8o1IOy5EOcsdueAQ4AwIvQOeaWP039EMZlPT6r7oOwlNvDwEa72H1tSwPcjwewvqQ6qg2VbPi
ELBWXNzCiQeemyAKrt2yGRJ0T1zDP/5xoO9T7GTeA9+O91AY4rtyzPAwXDayJ3Umq+wCUgCKarEW
NfgN/kdDOeXWej27GzEH/P85JXUH8BWqdvx4mbYrELl9Hh9KlWjg9sOvk9byR6ai1Jtr2i48CtKO
ptXCgEWR8j5aNjkCE/dSnHwfxcLIHyCvqzHB9eVwqaJcvlkbyR4Oend8+DryyJwcu0RVwrLy8MSY
FOXivFtA8VGWkqMfTpWi/OEW1dGTgxD47VT5a3+ckenmvisBaHw8sPyqqYwhOz7Phf1Xij0pyKXZ
Te/aqUrv3DECcKKhvNll5BlVshX7pAi1V7UMh6ur19/zUFNfB7tQX/WwfugYYB/ITcN0QXSQr19v
oP/l1K1+ZwMteXczLkUyp7xPUTN4jyrlM3zk4FEOmmVw7xex/STHQArvUwh1L/nScqzfk0Ez3zQ/
Kj5pyVma8M3JXtWmgX75ENbpdO0DLb0flw3ifvqwMZOaXbuZN4zZoPGWorSBaEoix3d/qcmAe6lL
7BLmUvqeeTU62prRbqVo9M1wMnBN3ZWmhSL+xra6/gXTK6SLrFHfRxAq35seWwQVvt5x4Ve+AwUr
d3bmm6cRy8yn0h7fgNB0X6zy2+w27mdLcdtLVkZIJ9l696WZAVKojpU/IaKDlm7Y/w4cu/0CZEvf
zTEu4nbjv2mAz9CwbQfwnuzFYbufsYaFL/y/KmiRfx/8UKdbDqjYbL6Wg1fv8WsrUZhzirdMsexL
k3YTmtt98abDmH7B+n0jBxVgbG8gMD7D5FXvpcr2G/IL7lAepTiiJnHWvCnZSrGOXfNpJksnJbli
N6j3KlpvOozou2CawSUUVmjc1WjFQIuufVTY7PyeoHvc7cDiIeuJtOy+8gfnIkf61vf2pjZY9Dvc
TmafkQfBmOi9V6t+C8cnukjRiVQbmELU30nRxogIH0jdv0pxVqZvLt/8BylNffbEeJ0/GTH4Hn8M
TmE0KM9p1qr3kQ+NOPSxqxry6gmgzx7Zif659NpPSdyqd4AVhmddb3lVYlTlq8S9SgOpRxfxUCp1
9iBVsjFROYpsCAx1p2O4WuAem9nBszSPoaM95eZz0xQHt3MrDAvrPTLm5Z09OcVd1EGWW8SCyztF
ZdN0lYvMrDrtYg8XLd2OmsdQc7ACn6w3FMLSL6pVeXt0M8uTFOHoAKnXi/fSHJGkNHqwBEszrZ/8
DZp+oGryEXdltQUoXqVfQFFnR+j4zkEn9/HFtoy73FWsVzPMnPsysQBYLM3aSf01gZY882nT7pnW
abgRsecum1lL/S0RvAb87v/q1iayZyntr6rXteO/na+3AGA6O36sx7l5GJUKuHThIn0HqsvkS/Qr
V/1P5jjY740zog+U68U1Cw0bZeMqBRE3zJ/7yn2WpqORXuvI8P6qm1zduXVs3aelhwFLXaOWgi7s
J+hIPxTEr/ZxsXWBDV3VkpfKHeNvnQZAzDLc5tEzu+Ci2E5yjNJQfUVVpd7I5Z35L7X0mh8deSNg
RGaMDuNknIjZlqjultazZ6M5zuvuIGyp5ZskqwuUcdGoupaMqVe7DHe9r8eXGnHyvw/c2sjhcq2F
RwL4GRn/nToHaryT4yG4x6tcLXZcKu0KOmHlmOdbUQ7rnpaMB17t6NYy0PRny0yso2oPcLfXS1iO
eWcDL784oaXsU63QsaUanJMF3veM101z1QzTOdhJNj1N+Ljs+lZtPvE2/h/Gzmu3dS5Zt09EgGEy
3UpUsoItZ/uG8LKXmTMn09PvQbq7/ffGPsC5IZhEyTRDzar6xqfS+uPY78TOV9g8ynfjPjp9Qkg6
FOb2+mC1hfhEkwgsUvCc5+rjps0SG5FKMG3qqqovsd7We2FU/U3ktCbuvn6JLYG04WPRrMqDD2Wm
XoLF8jv/LQ6GpyQSyl+FTsufL8pyDVRcYX6Naf8RKor9qllNBu1Ymx5CCzY4IUpwi4Ta2WUzVFxV
/PTYpbG5Ix2Q3jpIgehxbkzyZzzILH8K33gAvyM+VL70AB9kupOIsAnCk8ARfzPIyLrsHgOsOZr2
vpP0LMMpbh7dljGh7Crtlr4NSXsODkvormyP5Jrv73XdwINqsGekgZpmx0mT2XGZs+2aEiAIhLNM
wLrgX3Ov2b37mKfuqzbGyll0rss5AN9bh2l9syxKA/JcbsfyoMcdYCqNuOwgS1rdisZxnwIE6auq
D9VzV5X+U1RPb7oZ6JdlaZo7wG3dvF12dTX7GGmmf7cshV2wa9MyvReF7j/5E7XEwmweSsO2n/zd
4Gf2W8yrctcOaruz2z54L/Rd3dfWe0lHFpY5Vb3vg754xeZu3ZmRc8848oTJQ3GpfQV4foB4Q3ah
tvpZN2+ICirOOOvOSpZhB+xo5CYCvGZExt/F7tAEphbagXz63aExasOrLGlueywFL3KecGGMXoM3
srcsLhso2BaXZsJtC8vqI81OfHMgK7obMBxdkbsrLsY8sUDxHh3FOOd2Nd2TBXiVZTS+j9Hc6NGi
54ADBXIv1V/jqR/fhzoy18O8PprX//f+Dsil3/19x+c4tKetm8AB+Pbv4/+u/38d/7/3X75Xr3qU
267YiNyM1z0D9mvZj/VVt4W+s+Z14DLq67IhZ/D7s27ZBVBkcy3ndf/rs7w5wVkp7i7WeScuE3NW
W7pVo265MrJ/rVOxj3Zzsf3dbdk4xK67qmv0BkF5q2StiWASzdeg1X2wsbnXvQ6OjZcNWnG7TAbB
/6vonvWV1lQbPUzUU1AhxOMhtSxAaFdP7TxZFi1DQXT/s5xVXsdwDdbjv7cu638Xl08s62DbHfOI
hrbfVT9H+l1OeehNg3Nbcro+Ouw/IJK5bwl6Ji6qMj+4PlpSfbDvR6tzPwwAdGQL3f7WdBwMRxN4
K0WqRlRfURMjPD40pbI1dHd6gcjQ7yRHXYCnz8iyDst3hBntfF3VmmecsN2LLzUKXfOxMa+41Tlr
T/SNmLgOGMZWb9rhRq9DmN3CDc6Lo86PuY4ZFohzGXwtG5ZJB6t749BkhRK9sw8iFSVwnda/Znai
XAFES0/fu9iIJdME08WAHQOE3BYrQhB0MfFQ75Qq63YM/sDiG9+VaN9BjPQvUYwTfCLb7jZqOm2v
xm128IdUXMJAxxNDKafnNEy/aTrMvvlwiB38jSIEdCysf6/4yeyMQQaXqmiaazFPDJXwMCzAJc47
GPosRWpo2TDb8qKl6OJBJqub3i3kZdl/2Q2Dpw2mkSMGaMBpktmTnZZ5vGS75BoA68BXrUnvgA5h
EGFijGZIddjig1ZfzEAmuwppzTnJEFUYg5hOtkNnMep462hnfXQoQBkfXRGZB9IexY07Tv1NVg3D
QVGj8pgZBcY+fhedksYH8dTbzikpR7xea5IkkUz8bdy2Kg4Mar113GJA6Ap0GQBUd0d9otyksS2v
PrQnuMH0DvLEoRuo6rqHSWL1g7nz8BiZ4JGlWHUyJCkVFOpTQw16HQ6q8Tw4DixvuKcveM90qyoa
h7OPDxUI6jz1qjGMIGHBj+PdhODDT6c/SeNsfPzIXqleN3BtollrP0UP9JJ+R5Y6/VES4w+JX+Tl
ZkCiPHD0bdbycvZ7sevmIzgx/h30gZVYPAwMqKwRSCctJn8K+hJ1KT5ceg0YAmb9ETbqcFcntj7T
+Cega/XZNUcJCpk7gJFRuc8aDZAM8L7hEkNrISgf9rlQokdfce2LraGmXYzgQ9EhuTP9ft+l/fgq
LMZOmhY8OgV3ijbmBdgAdXiNaADcBGXf7ZdP6XFyqI1eu8ltrffIJRY3KIJihqpzZ7DpYsjht6uf
VWIEiLjsssz9Y6U1b1lW/u8tv7sP2cIn5At+j7OsqyoHHRoFvHWGY+DFLFusHFtFPksMLG8GX83A
V3BKMnjb5C17lB7zIkQ7dzO2BT6X86IuRkRLwiwOy6Kf1toKdWK8wuQBkZxlMyiYJ3oe4vdUirE8
Dm5S4WDB3DL53WeZW9bhNM7ejU6LUp/TjfX/8bkJYFSJQP2/jr0s/uOrbXwEDkRCq3+s+/3I8v1D
VE43WfrajGH4yDPXXxWxbR50H21FlxsPqmv7O6MPlfWU82+23SK+s6pivywtHxKG+9DKzD2bprIH
XTRdXNkgKWzz9qUb7Gpl9Hbw0QbKI4Ii90to2jZ3eBzAAV8HWq5H7ACUV2bxN8mMW+gg8Z8qqmNe
O037OtvdrxNTlmfy3EcViPsZoUB1zrUq3IIznVaJUKvz74ZlKwHWv/YTWPIUrb1W5TMtMjg3z0dY
PrLs+LvYWYO9svuamuV/vuR/HVoZEvRCuv+c0qMKMHP+kt8DLItpr+4pfsU3ntMr9kkOAQZEWIfi
+KJ0IRIS3b4TkBzvUmt++moFHQYidH7WofTFUil19japgrOtYlwSq6D+fxbndTh19+donizraMHU
NviiUQWZt/5uWPZb1lW1mm1FjyvAsthaRr6JwMJ4Mh5J71f1nwjhgluo9ZsWjMjfunJ8tksG7fXY
+A/5lHcerWLdVZcxNEx7yG4dA6hKDMTtPJpdvy/oqoXgGNGzj23VwUxdmCDzU7y31eiSp2q1zRjr
3qmwdskYkL1OzVohsV5kT/y6cE3O23lJLAgo5iTEO56ir36TWp+l6d+oJDIDSDjompI6IZR+KsrW
At9HkoGChvweRvfk53nxaTTxhyLIUvO0pIGeriHT7HDDEqAWTJCe2ZT1T37dNzDNGUAsWwc7LI9h
hhRw2Zpj4Xnyu6lZLVvjNMzwvIQpt2wdWyu91Ip4T+YjUfHIb9O6eli2xcIh5wRoiZg8ui1bVbnE
OAkxH5hTdLvMLRM1C94mXa0Ov6uWOdxQQy/Gx+fnU79bVTuzdzGFqNWyzm5CcJNOg+4UOOj6d7/f
71H77NyIwrrxJ519pxhXKpRID0PilpSIfIonWqodXUdqRxUdFZr1SNulE6iYZcMyGRyoQWtl3qdW
lLHa/n5G85XPcioh2/3nMP/YxbRjNGTLwX+P1mHTse7ssfR+jrts9tOYr/jHnpOlKGvssIRnWC5C
sPnwSl8jEUTB+o8PLht+vnL5gWGm+ltXiOefdcbyC36/fHQTLkHfluqhCVvv//ybfvf+13G1ryyA
2/DzG+azsMz948fOP+7nNy1bfr5UltltDNgVqfjObB31WMy7LTv4oibNs8wuW5bJuJz+ZVY4EnRD
/8elInRWZL8l2sBObWjOTRJV6xoDiyBCahY0+YdZNCMMPXoaO/Vghf60s135l7bc0UsBK6rRZ6cn
WEcKCz8KFz6Y28tDmLZfdea7W2KmowPCNKr0yNOscUbZup+WgkV2LFdKzYMc0KwAh++45Bgb3K2c
OnlmnLlHhPckms5dddx2cD3Gx9qvaC6WT1owcDBkfhCxk0unNic7Rn9Z0fVEQmeTkt0qhP4RFv1J
oeo5FlgijiAYyrngVygUHRL0vnt0xAxT3eQYKdq1bhPlTo0Z8pb4Gd1V/lEQi2AvN6/qhw6ZVJqc
f9ZpmLispqLPDr+fCsjkeVkNcgnfVOVu2YAG7aOdUFxVbYeUc3poqocmFf1dTyDU2jUs9JwheT/R
MgK8LOaHBE9KickKDjnYHlTShuzQDqsBqalw6Tc000unDTiAzZMx9a91j44/K4520Jt0/TMpyBav
0ZgNW72ANbasyyEw7CZc1kiY/nudnAgkQJrquwoXvcIx/dtsnoCjcEu7umstcE1pCxdnIIa5m+ZJ
lBrl3hntcbUs8gQx7mJoFAiGmp9Vv+sbS7xEZmvcLKscpdLhkg0TdqFNsVnWLRND93XKRDAbl13+
sQFinjE2P1+8rDb1gvruWOSH5YuXdX7Yryy3Nbx2rKlYzz9y2Rglan40LQCE8yqTtPrFthWvD8L4
WpSbAkHwXatp0ZWa+fcQVf6h14wzIPL0NGBWdbdMnAnWP1grc/u7Lh27HBM3yPyJqsQKkkbfwPNa
3iRmYt6R7Dd/PisjazMVPu5HYdus89xh0OaneAxNZunsfpZxSKq2dZGKNX2+bA9LUz/OwXPcOLeT
S3TQTRW1okqKO9dNlFszOgbzghHF/5oMZv0myVrejCKdh4XofXD/ozHjd78hgXKUTjx6lwPZamHh
XRHdYXgnL2Uxej9X1FRGAb3G7QoqcnNb1FlwFSTJrnpcPJR+MByX3ZYJIZm+whao3C+Ly74alHXP
rOgcXz61rENRkSJJSM6M4Ya1qwbuXZob7h1c7unGMOR74NdQQub1up11OEnFKz92UP4vu0HAPFC5
D8/LHkR+d2qkGcdo4vorxqjdK4Fr3SEWte9wEKs2WujgZTBM9t2yQWuBe6olxZllcdkAMEVcqpSA
EecNBXJs2FJKNox1F/H8TTrz9LtvSO4UM7PG3qV6FW+dkY4JcJbhtUQN4WHPkmwMGzLa2m4rf2u4
BuRw+C1XUM/RVbQN2lAjIX8wkA91jBRTodnLZJkQu0y4ZeHmqU8D0UYZYIenYBbiz6Q+H/Dwv+bm
Rfh6L3mLlx/eGi79d7O1io859M0yh11zRv36pp1VQnJuYVzmlkm/NErOEwa1NE4uK0HXyp2rU/Ee
YoAvxfgY/jRezX3eKmF3/arqE2mWllHsLHz4nRAjI3VYlrNF9dCJ7EXMwiM5K2nq+SfgTYTyyFr0
R2YF2A0aJEkBuLs3y0Sv2mHC4Kie+Rv/mdVT9zNKdBgYTQ72cdncdRMK0WU2BjsD8j+JKXMAzqdo
B2Xv54w5IxYkCZyR2LEoIS5n8WczsJfjnJXZwT7B7gCFGfIFsVFGQ0FiJ/+OUnz50CLSotoN2H95
pvYQ4Ot4U8ju1ea0HiPswLatJt7DUbibYe6qTThM4R554mSb5e/9PdvL3PIfoIYVbkTAuVJwSTuq
UvfqJBD7FqO2G8soyoPFICGp4nqlqHLXC+sp5a82zQGFPqIOlf8wl4BWE5M7AOknxfTiGhHzLErL
545re/5nLXMZ0IZNBRaE926n3TSQLYLKotBllJD4knQ4/ePEIFHmvFluA0LR1taKkvnk+0m4VaH5
KbJQ2Rjmqejr4aYJrf5nYohouPH1+cxl43um6dUNkt/qxs0roOPLbO64nbZZZhfr1WVumSS2X9Ht
5ELDmHvni9mOpTQqBDoEHf/nhVW6dn6IMkAAs0Z0/jOXyfIH/y7KzIAso+Gb6c8apmnuUVxOR7Fo
TpfZdiLhlWf26P3+Z5br9HdxmXO1HnsrBLw8vAs4gUyMue3vd2JKEe6kMI/J3Hu/XAfLJJoXe0oc
2ylqTsuq0jcxdwgcopHF1qBbHA0speP/2xXFfao1Ne6jRo4GbFaN/czaUu8PCZAvRPKc05kPUQls
DJbJshhHUIi1SPmuCSn7I8aQ7Wpq7A5XFCUejrZTeAY2XW0xjKsgw1o3xJ/aU52KUYyu+jtyP19u
Ojxq5QzWJR7BN7bAcA4p/UjpfKNnHbrR5JwVVbiCUUahdCrDk0UvzDnw5Zp6e7Pqx+ySabwicrcy
PRfK6lGt2jWPjJISOpnFspIHcAPz0HZSr6jv9f3U4yBkOXjS2i9t3eZbQRGGLnbZ4cXSBNuoxYgS
J3Cly6iP0Cbo8cLloRHfCl2z1qM2KhtfabGF6fQt7H/wdNOTIdJDXpbk77AkihrxVvUVnoVjugW/
FG1MhH5FK09hUKsrXo4ok8Oi8BoEGaE8AX6lnySmpKuolF6DmKQKWqo1ULZo21ezR3Rr0IVLioLi
9Hoq9R5/Y6fxShAVjUOusRu+G5sT43QuVil8furcUzAm8TrCYMvPYxWuKRalkUa6ulMB3xr4n4+Y
Zlbdd+yjyFbppFoPk+nsfFg3StnuWz3kJMChi4TFmRYhWvGmF/TF9M+uM6cuMYIkHmu+bF7d87NF
02DH2NYhT3aGMiIEVuj3l72yI6KY1tQf3wmew40zot8vFSuBTUSbjjMRewq0OQ54NNo3+cOD3B33
iXMdQCDtqXiqJ5ppcc9wcGBQc/7RJSpdNPMyABjsBI6K15YUMKdQPYXKd+vjLVMP5/kK0mOrPafh
9Ndk4zpveFFWDLIV278UuvysMuhIOrfoWus7zJrGnnpjaOOYo8bCIyF6KpIGB1wLnRgKbi8lnWAI
ROFToqZrq52RIrCWV4Pevvi8Lzworyt8mfEHzSjhOHyXVbkRTIipW9OVM0L0Ms+yUrZZ0PjXEeL6
VDl/yhRXvUANPsZO2bYOA8Fe67w5AOwsIzzSK7c13fBLgcO6Kga8ibVhenUrEhYkIDXlr41FIlwj
IzoYGpk8N1avEBectTGmnh92j6PmbDHCpX0kpBVLESrVVkZISvKZVJrcTtUgvTFMy63iPIdKnq/M
OPM3dZqTn+nyrWkpxWkKOWDfkhmMNO02GOIWNOV4kOoHI/9w7Y52t5H1Q5Ng1Vrj10U+f2O55ZvW
duBZACQ5BqbHbfdMR64B7CgO17h4ZiuiQW09wV9duRimrtpxyFaxHe5NoairDmSXFYtnQGKVoEkS
zFdKfFSpXh7jvuJADFU1udeMwGTb+BK43YcfVDVQp+Irnl4nPQG+loafNOdmXqM/YaH41NEvSdUF
Wmp/dEGmzrWNdpCOR65tGKVNyowmYMvXv0nfgDCx3uLevBQDRfvUPQmd3TKtPxsq0T/P9HjT4Trc
ls3JnyQGsvm4w57Xwl02D/fjH5yzyVc/Jrl81ySG8mo73omYyF9OM663IBGINTqFPsETOgcyKekZ
BmwYcE2s60ICBIs/Ok7Sqi4xBVYM5VAOBFmh0Kp1u+Pcq15qk/DHUuBolNs6M/0r3obthtJOvB4q
+8kaMs/IJQ8CBQxtmr7icZ96mkvBu6nbaNU02Qv9oogcW8bQQxLhl0T3plVjJDz7xNIZPWwaJX0G
5n8FneasmpfOgkBXRQm6+/7gRPpXoSRfWaR/NpWBWWANmV9lDEWGe5f3ctw6GcWCSKOX3UnpIwrH
4FUjCzpkwP76sXhQ4+pSzYmqfJwLsX+NxsZ6oecHh7TKNp1Ywb2rN4NizXLn8rYL41VUWGRL5kbd
KhgOhcZLIaNHyALeB+uFp6YVrGPtUGfRrU0jxqpMi0uWFN+ZYR+qyvpoIgZeg7gLnTTzhJruaVQh
H+S3+LX0Prp6p79pcTMLQFV7FR3oG2nEEHn6LvEsBTd6XWnHlWLmg+cbyqcD2Sj0OxrRI2MjMJXS
W9vajUP9iM0bZehM7MgC7MyJTGaYP+WDuhW4em+d0KJ/mJ6VyOQyU4pXVy3im24dhM7MELvvjBDa
ePo8Tm3qwZ95DOvpsxisF70Yr5211jOr2lrBcJ5AcyYW5LkG/0nNss4FGGunaOAMFjoVNdEcEt+n
Tdva9ZHiORFe929jVL67QfpolfI0WPQ0qv1z2Kb7hh6cZOCaiNtmC5INNE13CgEH0tAGGK1OTS8p
GYErtWfU3J9Q5c10XzVFTxJ3hBkHHxpoAN4Vgfk+tsM73tTZyk6Vp8YBZNNG+luTJZ89OD2jGt7Q
l/2lbZe+WGM3ddFBiuxxREa+TtXivpTAyyM4TF1CRzXn40FgIrYrKAPQ82eQO2qmHQVIYGrNIZDy
iqcRHoIO+fG+tf82ogFNwRsWj22s3nMB8heA8koRPZaXag62KT3pbX5NQPOstKk3N8J1d4PlHt6y
BkAftKFDMZgtvP2EZvmR9ogQH03c2I+YYhQXdMO08Nlg03XuyNIns0NWuDU/1aw9JWr/KvlRDP1e
IpowIH2mz26tHHnyPdBcVq6ktDn1wUXDmb4w9V0b9/uh8LfNvunzbcNp4SHByJ/a4bCithcR//eg
gO3yEpGl2rf4qakNxmKDe0oKWJ/SSKin5Ns+4u7tHf9vmmKhnNCflg/1iyXbk+62d9JJ1/g5XMs2
eDczxo1IyLBu6NM3G009fNKiW1OaweVBYP05cW1QEQAbnxM21FpPRDNsHEOlwVjuBOOMg8toucgu
WI/WxAGRSq6K20W+WC1J5Sl1hhUcnts0HppVZUMEVAUNR0YWPBZW+rdsh3qVtWnvVa7EMRLRYR2q
h051722DIHIMIWfnQXc0GqLsUvrvsuW+m6S+tYB52013NsjeQU5JPBB3lpJSDa18UKL0ToHcfYFB
SKNTQArNIHdYdwYn2eY0Ynky8UDXMk/qtovg33FWXdxnXvbQZDCiukRRt7oBs6Gpo3sM4Fsftj0v
OCLJq/ulDlKeNEBkjMbMveO3j4oYwW668l20kMZHJaLvRb7XjbsNOpCiTYRHsZu4XkqKoKbAkdIY
7+Wqws1DEFaJeF0FZASkqmZkrJN9NnXOAZPJFzsC3sMbXHbll9YSG489t2cBXyeOTkIpcJjrYSjG
XC5VdK/x+PFQJ9HVhH/PFFWnICq+MRkNV0KTlJWMJ79xMCrJ/2iQ65ypRiWh4QjmRw7+nPlZBtXR
IlgM2vzSuRQN8RcBdXVGQPRMrP3sULRYm8HsFaEPn6PJCCBxuuHiuLxqrNFLHDk7DPI2tzCQihs4
qtVLolfcHf3aqif11uyygWA8TVbCIQazUvo2gui7I5/dHs1iJmSZA7y3oX8yi36j6eZAYIVpRmTD
drDkndIP5SFSkjsjICDHkzbXzXxnkJmqqqknoA27HSJto7Eyj4TQkxUGf+BbwU5N6NkLtYo7gItG
+Sbp9xEVycG3jAFn4JZq5SUrwZiBuBerlG7b/WQGtddAxHT7eB1P5rmWLr2p8q+p3GC1fIowZs1J
QgN8pPcuKTdIGe/iToitmldvQBZuZD5BfC5mRPN7JTCuHlwNsX4RPpXCJhKiB8ohSbCq1IC4s4jA
TNKCnjs7mpZMrCHtfh1biHusEVWI+RFLEJBdP+LZbulbYYyPumqdqpg7MOQMJwJTCaqSf03b77y0
hTicbULN2kXW8D4NN3TOPKV0pK7wBak2mcZ5wkr8ghKDtpGJ8bqFVqkd5xS8+aJA5pt729bQQ171
5qhoWwvDo5VrKg+iENsOwO38kCpWcFCRQo00UO9muhzuHwkPNsU4gg5860Ljj24p49bXO2DJSEgh
GjI8TVPwdkSEpsvVXyhoBwhMsE0M0a8Q47dRCCMpMb4Nq81X1kC634SaxHOTFKIJXlBXr5Gj6lDl
bC/B5XSluFwltql/kHD5i4dyeewSqtY6hfsRq6JE1+4B9mUerTIIKA3NU5PCnD+wicgRe7pOYd9J
dsKES6sNw97WOoc4IC7XoOYa6Cnta6xV4KjboxJxtRW1WDVp+RSnOXIk6wYwpjcVxM996+LqS5Ji
ZaXhrsdxHGrndLFoYS/F16i5n2U2xR6NbCWXqbzaef9mN/0nJNH9NI5rS9feiyEyoSX3IHoRX/hD
bcIn6fM1dRC1FA9dYl9l4yDLiLNz50gKKJVKIdt9i80WR/vMePTbeylUUN0wRHEQw3FHtX1vCPNz
aoqT0Cxu3aDFz4k6Rq3atyWjjq7Iey+M1DsMR570DldMV+bbIBzvQ9/s6AW0rxRUMHCJfZjN06vj
3juWQpOIPrP4snZYt21MgE2ACb4u8GK98EYotticr7paUm8Id0qZn/P0CWyeS7HT33NNrusyNDZD
rDES6zR21aN8o+iWsXZumgBgJ0k/ehfwBnclPSe5vekr9VVJU0otUt/5A8y9wccMLwWDVtlyHXTt
Z1jRem8aB+KLJk8JMHp7ZRJVMvrqb9XkQCRtQh1OcamK3LVWdBZfgx9C6iprn97cvDK0tePEX6Md
vobUKcdRZmulgw0Yu/p4sMeXQkTpxtd3qaAgnaNDRYMabCx8YAohX5M8mDPUjPz9mP+aa9VrXgjU
SmqNTCt+dcouRkQ6WsnTMPD2NnH13pY9IUdntZQJG8rDISbRru3CUP4qfTwykrC8tEG4NTAS2brj
cCwT/U+qINgNY8jvM2+oaj/pSHqiIF5sFXpUVhV3/MZVbMaGLrdS3zeXfNy6UIDHkXQ7/VyV5ycB
dLYCWWCFEiGlqhU3aP9Sn1xIFH0VfnpSbQWoeVziLOSblJ6iZh8C2FjRtGSv6kL/6g2wU+mTZtk5
jlvau60pe3sayJ+4dPMY5VdRgDqF1/0Fb+aDiLrfVnp4mUAOQ/ZNkjVusFAIpts6xML1buBtyq2I
4DD/oCWG1u/uG3/Li+9isRzxjNIwOs86+9nVhuNYAyOBM4eXvFHfdrX4yPlngUS5Romr75TZcjks
x1NqqlDfo1xuo4hxmkrsX5b9M/cobSA01c+PQ2tTB+OOz1EFlwHg2/CArdBToumKhwPW7hkhqb/q
K5/uoS93eKkc44Xc9qOdSaJNGlPNiY4zrKuRThzTxGWYyiPKNwh4uTdpsiXXW9W017yplv5eafRS
ZfRMkLC9Lzh5q7w3rkqakDIUxmtH3VIL+s7D/WfmqbjBKTTFYzBZey0lQBcBpnw8nYgAIO0xhnV0
2K2VNGg0hiRMwurODYNr+ZcHr0/lp0dZOYTdNRWM1KwaPU3cY4si1Newxqhh1Av8oPpHAKTplh6u
u9juTpQVEPop6UWkQesxCDz1M7l1NB60jyB3PmzZPDcqF2ZiPuN98aBbuScCfAqxAIYCjpHseNPU
3C3IuugQ3zeG+ipb849id+SV6XRrDLzrYpVkTMz7354iA8VEd6jkJanggPMAoA1uhjdrb/48eHWU
4DRBKgSpfUp0ayJx13yW1bCtbOU5xZJ4ZYdGv+4LAm/VpJvB52ohipF54SIVF+rKFOlN4bd/coGE
IpQTUEran2r5YKfiaGRWs9YVSUyV036vAqgeYkXxxOzPK11tgxQcK/q4+AyzcA+44qaOwq2amF+h
U5OnqqkC4qSKlWK008fyklgYitZVeig7LFOlWm7oCv9ItIZ2UR2HbjPaxAmF57il/83PAQebG37C
UYa3dpTTJNyfckWD72Rp4QrRo98b936LhML3v6dcedSxEhqsInxUkneYibk56WslUOnG6vXLCHvM
M1rt05btQXejh6Knso4C8Kv155Mdpu+j1r0kObpq3BagXxX8zVF/GZP+XMS05/nBByHEB8aq4cou
uq1Zju+ynHV5Ki9yJXPpCJwK2OM63XbE5nOmcthRxQs9YyQ1q0Y6BvA62YTw3TVxpEia/JSl2CkV
5n3m9IIKuvI2Bf1JrUBIu/lZ5xEubGfXFoWzznogd3m7ifroNUprsf6uzPLTNNI/flnSa6kX1wxa
Y2tnPFysGrclswWPd5zyfuPjH0+XE1ptrTyiM3rQlY7mdJS/qCz2Yw+WMMQbNI5Vknoy77ga6Tmf
hOGp1FRhcAVoQfJ+ra7baYhxSoyS7RTYRxSUH5ao3tNpuu3gfFFWs87cIS9WAq1NkZ6bF/RgOsFO
r+O13UsajhXcouLpgnjpBmrttKtMY2OCN+D9o+FHma4dnburm9Ruj6cDFH3awAdHAlnnjyoN936w
Sd7Y5FNWBhEdV3F+NtJnKRIPA9W7Omxfw44S+HwJTiMWUzSWqNvA4kJBP3GZUn9HRvzVt9sLmdtb
H1A+owR0aGmlbXAhOqYie2hD/S0bLMFALySsRU/luFCeRMuLMY8ellaBQCUpQ/K43DMae8BU+7Vs
409Gv4+oQNsD2Hw8lSffQ/fyapanuvTfCA/oxwgJUXwS9SeFQk6tYbYiRzPZOJm+p8uItF48GoQM
VYA/pHIq7FK5MNZ8GTJyu5O0t/hl515hWj1j+sHdZhMomkmkyT6vz3mhUCDgABsnUT4Z965GtBAi
8p39MCnoJjOQlZhkBYMT3HRRz6ARcgK1fWVdxia2xaO5G5tMu1FSKlgVSgQqETYDNSdUkWdou3F0
qwPyuGhVj3gwDZqR3StjAzTeTprdsvizDgx9zH3ZpL5nI+EAxF/qvKtazMbtrMDLYHZ/Gl4dEQHj
xsDCsodxXbnjobCRpCNyerfII2uC/lPbkMqev2c7aQSqUvhk+oDYM7R5ntK62XVE6HXPO6yrSUBG
7QP+wh+yTWdlF2+fSekPQuvcne1/23h2rsdU+6CPjHdNQ7tbrIoAn+P0TZEAVQuD0N7qtb9+7nDT
EGFnvv/HiIVckyJyPLABwjWAOKs5f5PFY8mpbqJ+DtlC5Rja9PD59mfo6p9dQ/v2yEPYl/4BEjOA
dDJWrau/uAnQb3Nbjsq5mr8umiswhkX7VA/53nWe/4evM1tuVFnb9K3s2MdNNPPQ0X8fSEKDJVny
XFUnhKvsYk5IZrj6fsC1ymvV7v5PCJEkSJZRkvm9E/552B4KkiUmse7G5DSp9n1eXsrE7FZJ1j+I
EPQ5c91DVZqUNJ1LqqMmd9y3arAw8Q/ldbSyu2SGDjwlp2w4VEdTDft1XRn8IjxS4FGV3ZCPITYy
lAMYfrNhct3zszYOojMJ1LFYve2NMDIxm4DZodo4EmhOiSdqajg4NIaVn1jlpUq6L0M+By0OSbcL
jPxnH0/1ucFpI6S8rVqslI3Q4wE7GuADhuF7kfolHp2zF/7UawNMtiIPzWXBWcauYHhMHvL+OTBi
3IVc1mhRaIQrJNarocHLYSiGteslrJ0dq1+Bqe6SWNVeUo/RGu9YVreUWIacfCgtPpot1Re7M29Z
Yz/aav5S527mK5UZQ7QIv+AxgoTd1XeomdQ1RA+GwZl06BA7ROWQIlW7nsuefqcjVtf5H+sz2jop
BENaabojyJSz9KMBFrZVXft1Qsmf95Qqgw5wBQsVJO4g7n0zsIZTyF1yReauU9vWUDR1j1qGIaBq
YPnSFSW0KgpWVvmWJhLvF9Hvs5E6s5ZZ3kE3D03etKsxBJiqJ4pPjpO+thT5eNoUykpAeqizIjqE
STdPoPWvFhKXFdXKELuTobqqeQ6wolvfixl6Cr5JKixrLVWYuzanmpolNNnqJkQa2DIZuQts7kpR
UOxsVXQn3W2Hvm4NR6X0PWHhkj4Ce9hzYk0rqfjFU9uDl3HD4IyQ7qoIlwqmd6uhSts7SWb6pibe
aDbkP1KXP4eWXGctdZsBRw2tp6zJXKo8JJ3E8YMnQiTNYC3bWD03vbrNmVOuRgfldDyRWG6qF680
jZ2ptnKLQ+RhkomzslPhRzqBLVPIwyEMzfrYU29PXQjuSTo82wKSqdo8gZrx/xcT1B8qskFcJzdZ
QVmddSs+tYlN9Eq3xYsBFwkp4lPjgJ/KiqJ9aQwKolj8IDMv96fG4GHc11+w6PGFNc8/C6RxU3ew
UkbSLC6ehT0Ze0cvYDObxXhj1jMmVEGnIX4DDp+TVsxrM/LE0W74ZsRtofQmAuyaQiA/NJZZtvWc
Z1W+djQRrLFcEXA5Ub2WyZrINoEB1PyTvGQDb5GO/ISNrLLWpmnOeQryZJnJS2Pz3QZaY++TOIXA
xM8emc9zZfMXS4u3RE9EJSa0GdaAZGy3e7E8C2Jxmp+w+hyOYXGnUkLhjhKrgP+KH6U1dt91xXKP
99bKcUvQSAfqzCzLAevxbbcs1knY7U0W7sQL50SstqbYARYbeMRsve5cRIS3oJV9VW2zuc/1wO+S
8cXoUV12TvdUB2g9oQFVO0EQDUN0cxniiU7KT5OUIMo64ffSsNuN47Y3IRgqhUNPxxglHCmb2+Ub
/s18RWNy7dRWIXzaRQHTucRuCIQJsoRPq1Oh0wkbaUnYFNzJVoDdGj8kVP/l2RwbhptB6AeMSoqJ
aYXFPWeW2tsQWq+q/rMbpjesZwi3wCjckteptlWccQLq0MEr5lucber2Vs1QUAAZ4l5TIzKh7qH0
3W0PxmyT4pNEnV9HylevMl2/1SoC1+K0OIP8OX42uaTjmWA6wF5rVWOmwzoHcS8zVta1O4x9zDWe
GOmGx/YhMYLxxg5UsA2WPqaAkuOExbBV8IKHh/zQKJm6rdwrHhdMDNXxuRu0/VSrVIWH6qnpQETs
vlnroajXQ+9pTBSziU8fnqO6+ZrZQGTGT72Lry6rfRbBPBW7boBqxHKgHQCgI09hzr6v0I1fQvJI
lIIwa8KdNn2tvFVF99UIyfXKgnPawq0027fepaBfJpTgYVc+NhQFyHvz8P0VNsUP46kLWB4muDf4
CHRelVm9FjnjcXCILsiT5E4xS9zzrZFbbiqLVQEVZaN1rPmc2RO/LsW7avTfm05lxmL3e42xZzeb
bvdF9h3uBumVuJ+C97Iy1p3qnr8o4a6KEsovVraLsMCFbLhJlWSfqwQ6V4FxlbWX3BQ197YhNyFf
8mosPeiBgOCa9Cw/avr+tnR9A/bsxh1M0jba13EsLjxhE2bBxsoskc9VhYAHUm7HZBbsNqw7CG2D
ID+VbwkiK5YKyYOuesE6kpReo8KKeUXhJAuL9iJslLnKD2rt/Tcl3IO+qlg7mbddDcw2DeKH48ze
LCZLo6qGWNfxX9HUaRd6U32J541F9S2HSXuzNNmZJMqIykOZ2vy19RxBEwz7HPojnFydsZRgdVfx
cPGvunFTSsbhoNQekzZOuA/Ulxp7iY2m6846NPaubVsbc/JewjgyUblR0y7qvPergIVM3qODSFbV
UMiDHOrHzimnnZ4Ysd9V2e0AZQzsGHTOqDK548dDsLHbpvgID2C1IHFM4RhjUeljU0F12Dequr3t
Svc+E3yhYspWealVt43XlGR4b10e+m6JJ0sDvIHr2KUKRor8lBmbaPjetxou4g6wfNJqz4YNs7Cs
v5USJxcUXUyFct+rnEsOIrYpJ7NeM2n1A6SDHRArnjlz0Eb/nlTjJrC7hvjCm7Rqhy3G3zAXg1tv
Cs+hzVqFZdk21cto3Ssp9Ritv9HIH2CSM7wz5GIe5bhXzajuZJtShrHD52wE/zR5LoU4SFfK+HMg
PzgJDO02toxu04g83CoZyQhSc386FhzNvHkemi5Ymdggr51RXTv1yPhsTG/m4O4rg5js5Kdjc4NO
efZDDmhrVadh7qcQYiTG8Ngb5VOVQqZouLn0+hEdx9GrYPiEQeQHcYWLR6uvHM/8MStOmIjjTlJ7
urEOdOekw7zOwF/8LrQPHpSfG4SKT9ocMx6WCmh7wRfgmG91htgSHVFB8XU7BC6mNklGXjI4te6Q
UYQXyI1djJfOAD2wzOBrdIWBwqiyDvrJb3Wo+111Hts020HLOIxdcCEuBOkLtYhUG6DqOFwzHMeX
XFjv1TScTbO9MEvFtjg6pgE9uDsVCEH1NjVb7u55dgaOcrGTyGQ6W+dUToy9tJqDNpCDng8Pyjhp
5xYukA4PeFvE+7xiitt4xrueGu1K2PWLUjQTda6UhwHfm44yU0J6qtzo2IClUXN71c2mOWmExSaR
O26VpvE29VSsPTPibonvMpwZ1iFjfVHtsFU6wJnkUZ6qOvr+8ltmEycWDAaJ08p7aLWvqZl+b6po
4u7Xd73k/2LGhBeSt761p/pbaFCETJJZTp+AoBlkPOmFG65NLMqoMIDYWnzNXdVtIT4xwt4kTfLE
///e+V6VlbcJqRdQpqXoX3vqSulZVlnh+1AP97XuvJdZ8+KO9QMoRLDWEwWffIfgLA9HKRmwHDC1
mb0DjqqQGmybULKJPHBXbT5JlvwqqLMTGEeM0r5rQe+upYAnNqNZokGez0ot2xC7c+gGG/OHm9EY
dw6/IBEWu5yBO7CVL0Yb/8TcTFB5lsOuUKG1IX+Pqnfh1C/kTFGNFsVFmlst4MnJmI67srfPzQ73
Y/FdT1246YPfujGUOtUsyWVAd1rO8TPKCMEu0N4c/R1A0/WjyTsPUNI2QsMaAep1LFU4vV50M1iT
tkri6FwWCqmVRn6yUaulQua7ZrRUH9qcxeyiX7fC3mn9EOI2VkoiWOS9zoVxWOPnn5o3FYvSEEUn
6Y4RwmtPNozwu7FM3qNCzqZTzcEQCn83qZymTRWH6S2LsDkDbeyftSnyjlQ21kNN9rhrxZo/OOIx
Kqur0RIEgU01HyPe9DlcV5dqOXpv62ynLIUkcPk6HlWCq4z0hKfeHfRvTP+GEsRqAMQYCHeCObWT
jVL6fXlpJlU7irzb9kIJNzJlUlbW+0JozFupCcci5r83CN+NpnOcMwAFkRS+WjY3oUtwe6gSuwDj
SPOU2vcyBbly9yUbKr/qaqYATXhVNCb9vSjeQgA9mRBG6YVKvFFG/dVu5MVUm33uZaPfaMx3sya1
qQcZiIUyHFmC/tqExvfSPIYGoyY5gQ5w2E8PjkNhWsjcO++djJRXil+mdJ9BUHYDMXBoWo4Gi9Io
ZBoxhPoFwcol6tVL3LewPbRDGWb5VqM8YOf2ddC9mcrDdLSUBCmOcF3LSn+ph/gRhiXTUXyorKZD
qCHsWzEZD4GR3JuMKVvXaXdpNe28UrsJeJIjFl23BQAZ0ZR+klCNJLEziauVLgdjA42SPTdkslPC
i6lzquZoueMi2o2dtnWahlkJxUaPzIJVqWQnc6jegqR7S2uwimRaafI+k23LjwbJX1B80SP7LR6s
97Yr8OvXN4aalTvM78HLRowVJKt2O/pOSRbAvhQVxTPlYhTTY2Q5z4kz7FXdOMiIqarS6Cfsd5B7
mHB0Wh6IVu22q9NPzVR8qZY8MLCG6Dxza0mesGr/vRLYBqbfTcMkhy09UNS9sx0qcVlTvEyBt6nG
ydxFjfbkkcMqpfc1amdGfBydlB4iBUQ7UiDy4WTl5J4WOgXu3H1ScXFrg+KC4VEH86p7kB21mCZE
DFs49hnhGIF2QXmfI2RYedN4Eq23iSeLFCW6gJicDHxSgFndreVW94aVv1Y1WWWK6uC1DyFN7R49
k/Ky4SErsNyHvtGYsFkbhlwQaDwSoOGaTykBnchNsBezjOpVqO1GgaUqSQ0dYv1iaw6ZofgGJtTc
2zLYz488cIGXSaTWyowE2nSkPoG07qRR31rV4K7BGll2E1q3UqRxzVq79gWcnt6F+Tg0R70FDQ6B
UyrlB04ORD1SW131FQ6S8FJ1h39tD16eZRrrUudACZ6xMdZKnmvTrtXa51ylBIYr0qxI3ykIu2vP
ZlLCRLFHrTLDgPhJxdhOqOFIcYDZb1B/k662bSvz1DoOfiglyZApYzaGFk5BQbNtzn1pNmetiNsz
BYgJWK9X9tBH+lWtlMMhr83yPjGV9J5l9fx6aShq9I/4FPHYtAO8IIMo1NaVpda7X4fpqAydT6yh
vCxN0AHAISzz6+dFkj5MGMfdwbemurynDiPvoYs9lCrmHUuTQbzrrfTU/UeHuVdGgOmWTxttPi9E
IR2Vfq8rh6UfZOvhbpDE189XXTZoS/YRgkpgaz7Z0lbbdbOGYWdh4/JXWxa7aw1Tn8vSA++uEbZL
QkHbSvuLOXS/Nqzt7lxT9Dd/tJvMDbDS6QG0/uqvSRsXC/METqrffjZnRKvdhjCMlosu7VkxEj0V
WVfWIttSl8E1IdPzUQYQp4qyb26WXdsr0jkDbvLjIWkfvSrMjrqklijCvuXJ0bh3ZCCsM+Q3zVo4
w7lXGXyXU8fKq9chZL3DsptkXrJD2GBuPi4cBv2JrEKKZvPbVhmuc6n20XV5K9crX0BdzPPyTn1M
ZOMUuCEFCbr3rcz3LKeV9bIbozw9957+lEuFz6GqF0Nq9cNyHY0zKWVU8rRcyBKQ+qTwgu1ytEms
9QinF1VNVtwtGyuT1Tat+GlhlRVF69Yu8Lro83q9HIbRXNzxhvG+IoOZUXzuk8dTBOsKUOvzOmk9
DqwHxI4ihb5tGiO+UGKPtkU/ZFcg+Jk5UJZ3WNQ5myKMu/sUS81NjavCw1hJex2gvnlk7lWtw97O
nhuqb/zurP4lmvCzczLL+SIGS6wypS2+mVX5TqgscslKvLhdkv8YSoFsMDHexASRPXOLn83AjCIH
UwHhKNadWjJwTOo1GJjRrKoT1SoouTkuNKadQD8gmpjpTkfvqdhFYCHvABFHo5nkW1Y5dw4M/+9x
n3x1RVS9qqwJmL3V3lcd7HaVJtm4jcuQaBRPk3eEyeOrmTkMQXPg8tIWpiWSyklh8tNJebcc0ELN
YZAISn/ZXQ5UMcWhJMwUpjtc6qNfGQ6+DcVss+w28wUKR3f9bnBx1Pv9HmQ9F9CnwdGsXhbReqoc
dasYGi7Ec5/l+h6Y4G6QVvfxUZcDog7anajBtJYuy/UHRYXn30Xg/YWEz4YifT91KXGRQKAX0oLy
fSuthEjQMjrzM1P8RhmSB0wM4nWlWc23PFNudavsQzDiu8kNop8yt14heHsvva27RCA3yGZ7J6Oq
4smjIgrj6Oi9u2Xx2vH7z3VwcaP70gfdF6vAyiWyfNQD/IOmdLoTTml/HWy9WIdhP917WlxsPTvH
bievuxvY/e6O1ObgQqxpvTFkqj7DKEwwTIquUk3vxaTrt0aZY7Rg2D3QBFhgm0bylhsHoCgs0tuU
pdPOwGvhnKZmtmslLimZAODK0348p5bR7AwBq0CYgP+tqeVnrR31Hc424VnzdHvHD8U5pSlCgIIB
l1/ZjYB0siuR9u8NK4numI0wpdMc+0eY3eArYb81rMNXdROO90vX2JoUqjJ/dR26+o+uBjLne5WM
713XWIy+bfoAeyo5kX226wO8TXFbppyxtFHw3HWy7CO/Jy50U1YqqF/Q3+V6TbJyEky+Hk/93bIh
XtZZG9hJbJddbe6ndShxQ6O0diVDG8HdCbVsXH3Cgx7L4eO8KKGo7OpBdQMI/jaR5odRFZV+uP7X
pvSwvUGnxGrQ3RekqMCx7BEDo0u4M3AV3kDaGfylrS/c4I7ZPRx9HDfBhOi3tDm9selH7JmWvT4K
8lssyvbL3nIh9GnePiE9Dzoz11g2lmkFBDfzG/psg89ZAeXa+qH93Q/8Y6NjbXdZmkrPFVi6Vfui
IkJ9yLJmo+o97AoKKM1WSUz+d8RBRj5qRPSYypRSy9Lri8NjASLA3EhtMl1/7NeywoCPOu5Hz2UX
43xKTfPm8xLLgcIKm4sNpI7ntIsNTF9ftGBU90vhXigZH4Ib8//TGFq2ulc0SvzLiUvHZbMcQIcK
HDyfPE0l9PHUsw/hvACVUWXcdtR/LmEuobXgGviNqmENyGMVV73EqMKa0OMULYCj4Yh3oRfeXRwi
vPEk9fSlPXe8B+w+1Advnu5KiSxGiVr6i+JYlLhCWSNp08EopL+0txEror4tX0BxHMyJBuJVE6DL
3CJyVot65Vg73E2r5WUzklwqhg4rc0s5Lk1VknJ02f94ubR+Hu88hGtZrvz8o33Z/aPN0l3tkMvU
711qqORejcdIH39tVLW+i1v+1smEL55HjvVFSxAfqGVafgO0e7PM0n5VHPHcaFpzMG3D3LlaEvle
buD6gQf8s1lowGcoPITuMp6GGr5MVRa/kHhJqDEDJqwMxa+N8ejishWMibGBFc74J4bbUcr8fSwx
9Wxr/Uto1SoM0sJlxd4rN/3LXtc6bEVVoPuV2hvhPsgFS+sGaZer56+lp30ln1y5xzC7OAodm8HY
mSAkDO1W5mX20qmAaKOSaVsFCdc3O1hzgdxvX7oqLG80WWVbFYHYoWjD/NkdxwPFSPGq9UaB6ikI
jnnUJfeBGf5c3m7SXf6DciguTpF3t0EIyjDMJ8yfAwYlmFYCN1DYobnDTvJ7giXpedkYYmjP0myh
11ouFgcKq3QJQfJs6LE5rJY+aDnnl9C00cCZx1+7vy+xdM/L8iXPs2L/eenMgBZsKl3jtxJpwDBM
B3xbvNtlT6QI0JwO2/tlN6lgsUBPPfRufesACDaHmgoI7DA1XhdSqV7GDlw1Eab86kzg1vGQ1a9F
lr9A8+h/ENF8bpmPvtedjSRLhCTYF9OqcJEJrBQW8nM52gvRt+QDDBk3NGe5fY5OvEGnPJvLFY7E
YU7XylVMtPRu2f08kGZKTg4yPMuOcvclflY6YsQNDKlPrh1Jb1uXUHz7wa4PkdHeLHvLZulizf2W
XTmri8w+pF7WOHfxoCoH4aLrylGps0rvMFHQEV9t4vnw0qdSAnWdZdREK8uiD4/VHyzplZuPU3Qt
W1d6aF0+OvN/utVIlrAqy7lDMMRFfr/Hx/l9kFfcWbxHDaXgOJRNv1038LDvwzQX98G85IjVCq7O
7za3bptNSgkM6g6WcChX9Guluu5J6kl1QsvywprYelSRVeE3Zl/L2sFSNoFP7nAjnpaDFq72G3gg
5V4t4Qk2nVHuhAPfNWuM8CkOCscvO8wR9GRAR4W8k/CcDqnbkNuPUwbLxitC5X0Lvha8i44pqVE1
1mPOtXwIsulpsIxoUyYZAiKYAg9UM/2Ba10Ny7AepiqgcOrorDAR2bE2x9TdMJtktRx1DJDOsXGC
E/A8BqNxnN2WtV3dOjDWgNCr+Lt08ptKJNZzZZQOmooQO5Apj19KhQLC3MH555lgqTVFdTf6Dl/k
40ybEWtdjrV+BVui4u7I7LHPUChh4BnfJUGAb5TWFEAkmbPrR1s/JjwjoMPkLYh2UpwY35rdmKvO
rcn34ztpatwVGfF3sao4j8NsWYQf70pK093VbTCNq3zOYGidUTsDdWYULnHdmpsEDP5zOW8++jWV
WZBtofw6YznSjCMJyb0ZEEGIuB2M24eR2N7bRhs9lDaeFTFGb/6yu2zoYDp2e8/MflYBYTz02WFp
o4NmUg6kAtIfAq81SabtwqMtsurcR33up3nWPOtx8mP5V2vGz9jqo7eEe5Vi+kjQxXyOi1XR0ZzP
yRxqClVi1s+TMcMHffBuio9zhJdpK93Nf50jbXgpaSaOSKq8o9aM3hHIE3yr1wEkZCLCbcqzoSIN
m0NiOfTnSybBxkZp4202yLwlpMBEx0eq7qrmr8flmRz1McSEYWWpLlsxN3xumiwmABjW6+OEkNZv
BxLX63gwToXQUz+2EuUFkfyl5y58s+Luata98YJuQQCL1//RNcjbyzJ1NaPhWnrxr65/XNWcVDLW
C5lSRnzVK2E8qUFVPobd33bi7lXrbP3jiOb97cif55Re2e/qKoCEMsmOZPFaHXjGovgHEFVNf3mZ
ahgCxPOm9BIcJt2Lim/XsUrn9dryUuBBq5Cp+s/WZR9n+OpmMihZe6NyI6zwiGTE3GVAxTeg8srN
0o7wneLp0qjlg4sv8twb0M8Tq6VXa2uttV861Evr8nLZSNcCK3PaZFXinPGr/3Jk1MJvrVdFx5Fx
/hry09hnA4U5LZfiGghNXJdXzEKfG8DUm8/2IQi1vWsA3C+n/rMvbNNffRu8e1d4HLTYDrvhedlY
GH1yH+Wm78gc75KmRfu9vPzsU4/AHX/2WQ7bqoVZS0ewTAzNMHxUMH8/CtGo1Kfnl7oC42t5tWzq
kGcX9KRo9dnW6e4oz5/7qT2l2yTHx2w5GYkjTk1/XIdyJSBNXdsMVy4Y2d+uwcTJWYtxUOHXlGi1
sOvrvPiKkYG4hmokrjIbHTTigbHxRj3/+4F902Hg99laGoazAWk1NsuJywZrZXGt99Xcc2moe/hh
NlOOHTqNnKSZlwm48UwYglwtu0iZil1t4LS07OomklEFreZp2Y3teMMDUn8sPV2/prn5uDT3Md6t
jUmGXDKK8aXWgHpZQjiH5ahiqReSNKc7grLNh1pMH5f2MrM99klb4qfESSAeo4+vEOvR+WNpGW6C
haUYtz25Si96QDLJf35ac/60TMOiLUjS8PL5aZdLpnzavMagWaLS3y1O6DmPi21ThPCiZ7P0D3f0
2U/9c1fWEUo0DwrNcnQ5MA0ZI/uyn6nia6ZlYr/sjbk8MlQi8ck030uY6yILjOMr3m7Dpqae7Q+1
M0JlivJ1gFHBbcFUiOikwAJ+qLDPWnp/nOgYEdxp6c65HvHVUur4Ct8sZGnR36XkX5wwkD+2yuC+
qDpvP3oDqiPPu8oufarnZuGhs6lS4PSmTd2XoTGSNYX4+LQcbeyETIwxfQ412NONScTO0CvuS4Vo
bCuqZNguZ+l6TzmyTZJbT8m85yk5LW/pKp16wukVBHB+qyBJAHIroeyW3TEdv07kzuJhVZePdRj4
y1t6DdiYNpF83XaZ/myiGktj99xkBoiHqiIuJsjqTFK2c+6lBfaSaHYAL9R8GMfMxG7o9+FBgcPw
eco0TSODKBb7Fo9Ww0J1EnUPYdR2DwQtUTrMIIcGIbtY3hAg04+vnz20NnjqEyM7L/1JPal3RofQ
ctmt5gvOKO58reWcvsqtNZ4i3s4zrF3TjtVlEOjtmQBAta8Ufq0qJpmtYYdv0V0bdcUbGU45PMFw
zhowUdtOjYvQv0+eLLv+7hmKeEsDHfqLLb8YuiX9BmfCE9VI+1xOmiQDyXO+JYrcLF2lC86n96p7
P2Vkw41qzJPEqvr7qfS61fJ+NiLFrLPla1BCVVTkwGRMSa1jjajSL2LbfYE4cF66Non+tXNVNIi6
rfGhqOgsf0MR9HLtsI76629IWUN9/A1Fzpxq+RsqVENPsZDfoe9220Cm5jZT02kPOSDf6Bh7PC27
XZWKjR6p+pPZ1L+OTl5o/G1XTXW5BzTKt6idwUkMJXlWyUnfqKNa3UKG7w9SS+s9tsn4iCpxtnHw
zfsyjt0LFGjzp1sf60yZ3hvJMIEJeYKgnLMnL6hua+qZRYvhQm+I1z6X0Q6/rBz7u6wvT1TmiIya
X/2x22LyTMyw2axZB9Bbyn5EHUEMdNDk9m2mGX4wKPEJ2MhdZ9Rd/aVdujpcIITO4mRYhV80PZER
YcsZhhcT/OIN7scF+oPhmKRqaXO8nuOoJ9OECzrvySSExVNU48fBroo0v6o6HAnmA0uX5ajX6cUR
AAEX/QSACiewbVaF1tmkvnm2582yG2W9fZwIl1z2lvalh5aDHwH6ODhTiwTp+3xuX5BxFFn5NiL1
Zr0YsKN0fSox+n+IQwiTtQbPYjFCd6b6yfbc9AE4PfpoLzNn3Wp6/Q23DdTm3Rtu4zzDoL/chaUZ
7EOsg3ZulImHtAfkaBS1ezN6dY0BdPuq4tq0wcZRu8U6lQS0Nou3g1Tq50rVnsIq7bHUIShrFN6L
lZChkmhOempL2ZMBYoy49o/hlTUGYmwR3iEr70+G3th31rwxdXiLVnE3JrE9O4q1ZyiYR/R/cC0r
M60O+sS04rN/W9fxVm1Ysi1ty2ldBAt/jNt8t+wuB9S4ese23rr57ObApHLqIr8g3rTvMhnUF7dT
1p8dcJZhapaMPz4vUxuO3DUTor7lpOVA28bDJs2iAMkFF1ratEYMhF3H+WHZ7YrA3oq4hA2hko3j
hdaLy5Lu2HuQAJbdehwjH6cadb/sOmnx1AB3XRFTBQ8o1Ld101ov5RgiYPPutSExz0AXWPCH6k9o
WOouqUqWNEvbsoljUZ/QXCFbpq86FcY2mKry0HTiK1xgpOdeoG801U3u+1FYV1P/3lJbQDhDXMUB
GzMkr/PBoirSe9WM1Y0KOuQvbR8HgvKrMeracdnDStG6euL70n1piS1NPTBp/ft1kqxQYUU0il85
XYeQtKm/hmioPq7B4gK6tpy+In5x15UHMp0A/WvzABTj9/rwuRcEH3vLWDXgcvF5rPvH3u/zlkHu
d8/lPDCn/kHvwarnAfB3z4/3m4/Nhjv/j/O8IYT9GPaHsB/TM8rG9GylwX2bj90eO5b0/Nm+vPpo
kwOAWQ+zge6fzaJipF8t+/XU/chCiPnkM5yD3CrOy6tlU8sRTxU9awkQ++tAoKnx8Ld904n3hRrm
N0lPDuXHZT6v0NXK6GvJ7N03X3/ZLNdiUtCt/v2v//l//veP4X+F78W1yMawEP9CrXgt8NOq/+vf
tvbvf5UfzYe3//q3A7vRsz3T1Q1VRURqaTbHf7zexyKkt/Y/hNpEQTKU3g810S372xAM6BXmpVe3
qWSjPlnwup9GBGi8XhZr1MW84aLbKUpxqBdfg3nKHM3T6HyeUCMze/Qo/d2ky1xb6F3HAwZ67dJl
2bi5dNeigu8rV0rce0xUCAnItmGSmrfVZBkfm3zSbk2G1huwYb5r3JLMW1j55U7Rwnb12W85AOZG
gGYRY5lcxhRFLbGXwu3PlsiH8/LK+P1q7oFzimAaB+80YmlyDnTt0MRtcVfGUGkDc/zbnifUgxV5
4/a//+Yt789v3jEN2zZdzzJcRzdc95/ffGyN8PjC2HmriHE923pe3Patmt2SbjG/Rr1dg2/MLdK3
RpLJoG0MWIfMm1/NSeVhGyjr4KwAbm5yU7UwvBnqOy92KiwUaBsC24JOqnYRqr6/9su2+iGzqiV9
JnqW0PUvMWj4s6o/Z2nTPhmIpu5TuNxLq9s2yVkLkBguu5kGqDIYCub58zkW2gM/zOoK8X5rPcO1
yNaTI7LjclQU6d+uP5R/u75iqIe+rRBaBhqpp0HQYNZRd2eqz//9F+0Z//FF25rKfe6YrobkyzT/
+UW3rnCZsIbinYpIj18M39/yDYe5x5dqYWWBsA+3vOU7/jzcF9ii1kLcfPSL6halMD6iN5E5VSfK
OuhhU2643B5bQjPnxs6d+cPLyyAw55eO/qtXadnvnWTeJcPSO+BZZfid20yvTbMaa+rhEwExWzXX
20Obm+6jFWjX5XjOKoeKuV7+X+bObLltZF2zr9JR96jGlBgiep+I5kyK1GxL9g1CtmXM84yn74WU
ypRUtat6x7k5FRVpIDMBghSAzPyH9ZHJ6VmXFXjjZd0505NXx/cDNuZ73gEfTpgQfnCrugaBhssh
gVs6ieG6s+3g2PbFSe4BCRyvX+u7a3SeIfB1ReYtOgPyI2Euxsozz104tDGzl0N1xaxWE/OTXR4R
5RGADgFhHw63qlfej4OmIfDWYUtymvm7+Mqjba/HVqhfVOj/O4KFrJddawwvM3JY7wwHkaAwFymC
qRz9V2edD68MWAj/0a1huo6p2qpqWnj9DEpLvL81iBYqcUZr2Z2JrTK5tAo4WVlufrabML/xzbG7
GZzkU0A+9WNYZ8qGBBJrI3fnXmFgZDdjgcyLHmCj8pB6sODiHO1SI38ZRzq6ZqJ51NvqZNe69UOr
jFvQevmDUIoWMY2ermNusvi8DpS8usbzt+lJ+LjLc0vcIagCrQOnFvHG1CEKHG+bwmxXslUeUIXD
RiiNuIuixFw1FQEmWI7T5RAl0Z6nUNxZXjYxtHse8c19XJFYviAUrrkDIytY073ra2rXNT5QByZ/
SBIJwfDkc8stkuXzS70V7mFulPWYSBEZhka8NGtdPWJBfa56N71v5iIYbzCHRXeyJg0xc3bVgGfA
LbJ7YgWrjaKRJSVb5dF9n7wcnaO6d+WRCQMkpNBVKGdNvDx7LbvGrq/qQWs2sqHUgc38/R1hvn8r
C1V1mPJovJItG1uObejv7wholvoI+cm/QyOsxpivDpe9FjAb9IkrCcvPmlvrT3pbaiscSMMRaY/h
UglcddkpFcH2UYwKY4uABUHr5E7NehN+5PyxWcnaZu4QNjkcE7eMVrKTPEg2yN1/W/dyMiJEvW1d
O7axHg0n2ZGaC5ye19+F3DKH2CATLRwZYFu1JC+PsNJz85/6vFSYVbv9hx9TfffmnX9M3cWPrVpk
uVg69pz3P2YcsMxIwM3f2tjqvyR26i40kbTXegi+o8hTkuETN/uSM2xJRSzZo6oCyD89q1NfzEqF
uUkQaw1VArjVwpxH8Woe2d8URBWdujbJT3SQ1RqL7wWAdFZwPrmgVaxpJ1NX0xswSuCFJqSuZIOa
Kq8N6ayw4c2aVorZwrQqSLvNPZcQTBg/f/+ruPaffhVE5cgAQ2hC11QmAe9/lSGJTD9rEusWlkN8
Mki2XZm9FpMkOAcLSKc/4JiIHKgbJLQTZuHBcJJFmEOp9OdC7mpKCRDEaayVbPDsUazdwWpWdRXh
FBeEbZWBMT7mQtjLvsBBIYpifIz8rd0W9sO5V215/cpWSTCSEluFR7qPD8p9J3dftLccBgeEAP9U
J/sVs1rXS+e5n6wba6e68E3lSzU7vkivmsw7XsPiztP9CHyKBQ1nbgnLqdrjeyHWd25909sFockc
2HSPAXH73ALjV26nAqkuLB4ZSX2Pcz0KyRbviJKHAYaGY311DAcWF9DBrsZ8JyetRecuhnlPnf0N
c1s/FuNd0hyUEtwqkwPonL0GQ72Kisu2CZtbgIjehZPaj2RPNLeyCnogonzGGG7krmzQEndPGtnT
398juvjTo8Pw7LjMV2xXmKZw5vY383LM64gyjUZ5GwQwbZo2e5D+vKy3WEgMlopBrAqPzPj6lfTn
FTbpOyrZ8kUExy2GjoEtxArv3x/pVp16HfTj0U2JFx8aTfkMsrwi6NFpT3LXgZMTAF4mdsiu7kY/
24R66D8Qu5+fSOmcJ4HsajZWUMe2bCaB7KaVAe/QEcNO7orMfz2l3J38cQ0hCxK0wV2O4JR6G3qQ
ssNpFlTLS+22m4so7DYw8Ksr2QOy0rRPsD0TVpSDKGWeiZxrJbS97Iy1P7/yIH/I4+URxMXV67ZP
UfWdP0IWY9ZvNHTNY/sLGVftjaW7PvRbGDADDvwvRqtDBQObdlRQELvX/HLvBYX2pTCKZsM7FWnA
uRth57C2SEHvGycFeFyQLzDXY35/Op/W8EnIlofL0xaA1PYxAdR1a06nvCbkdCw7iLxhTqKWWYun
yq73IyFp/mJQgGnnefgjM0i7IfvD+xR3k77yFKQcs9rvdyjL6Xt5JoF19M2ZevyOt24xHBNSReAK
Qqf1oLRYJTwyZy5kvajIX6oFgHfNml7rZIPsx6JvyfrQeDmHExLflmFh8ScD9GGbfo0TUO1a7j03
EZS1YYIThULWMrLH4Brqj7WzG2Z2A6qd15oOil73nPSrE4Is97JPit3HV4BU7JsxHZapGflY//Lu
HryIf0kgVn6fpzPyvy461MfYtSAk7jHrp2RysqsR7nddo9kXtUZ+g01cW+VqYt/qZZ5cqaW91Ua0
7GTVEHrNytO9CTQDdbqJSDkiKrLNw6d9qeNCSSaBaKPaXAVGYu2lpCLqkMguznXNYE/wn9QLEMsI
N44EqSiZdhNWAmBMXu8Nryp/ohbyBIzDeXCS2lvmk2Zew+FBAySplUORTMmRCMR+U7CevP2r8yTx
Hh9euY3haa5LCCmwZYvbwuiy65Dc4uuAN/c1mSzdImBlwCNFnSxEr730tSbeUk5Yzrl+46MDGXoa
8/FTFAezk8UCJKwq4yOzW3PV9TkD6TyBFQl6NiNcx75qKgPLbdfHKNnn0IY01b1xYctuDacIL+I0
HyHjgK1unMK+s3Tc7ABinG+TEuBR9s2ffutedKTsfJWHB0Hh3mD9CreRWUz/sEw2Po6WzBpM1QB4
ICzMsLxT3r8IY6JYGn1QSAIeiYEBK9f6W6kOWGkznajVdlruhoBIZj3Bri73QdPdTw2E09JwlT3q
YhqWy4z5QF+m33PuSquPTVxyf/RgoeQvC5WgZnted4u5aGvNXybQL9ZlQ+RfO68Z5VZS3yJ4tPRr
st/kPMKYk/pbpBQu26DRr2WDikP1+u8HBO3jvHT+GYTKvGH+z7KsD+OBPQwF8wm1vZzSSjCvs0mo
l0+wqufWOm/JkUSyEzvJ+aHHQrUyB6P8+DKQRxQJwR7y6Q8KQJZhDqPw7y/ZfG9aEqqtsd52+Mux
6MbuaX1Ydxss7LWsC6PLlwn95NnVshn98GulLfEdjV9tNSWdzPVUEsFequUYX2nqX1X7ECxfequk
tX01wXLMMwLZu45AV4qQyB6mkiXT0k9EH4afdLHOE3Tdx6BWFn1PSGeGDuat4oO7lVvjXEfMYXCb
+Zq5Guetc78sJ4P/738UuX4429sEY7qqMf1jcYHZDRrIB6sPghYDsrUiRqK9UgnABxM3dFOwLUjR
3YNRsm/7qYegP1bp976NrzvGwM/nHp5iTuuh1cG6+l5xGHXC7sMBO8AyCKZvoGX942jkwZ1Q0/LQ
z61yVxbkhX8bkaM/BqYa3J2Pz3oUA5bMkb+p/cXff119/hu//7o8vJi3LMfUMTZ+vAdST0/H1rf8
XdNip0YFcNmPXRes20RzT2TPo0xW1VfVXMSTX1/J+o5Uq0wkTIbx/I8HXIzjIScFd2H4ukFil9IG
rBcwe7/ZP7fL5SKykfKb/O93ltJaWk6/58VYhX7QfNj9r+1zfvmUPtf/Zz7qV6/3x/wXwxX//22X
U/i9YsD/2Xzs9e68fPrr1a2emqd3O+uMGeh40z5X4+1z3SbNHxbfuef/b+P/epZnuR+L53/99gRq
m4isGhvB9+a316bZQqwx7r/5m88f8No6/xT/+u3/Jk/fnlKmty9nOx/y/FQ3//oNGNPvzmxmwWuF
GBX3LyaW/vmlyfndZBFk8J7AD0rJs5BBSg/+9ZshfldVW9iuo2KXsex5DVUD9Zib1N91HakcV/AW
FKrhar/98e1f7d0vf7a/tn9rH15SJqdxeB41ncw8nVv1w/MYaYVu1oap7EDFuBvdGaKlMbkwOvt8
V/gbLS2yHbRwdeHPNOoBGuJy6rz4H8wOf3kZtstkn6vh9aR/uIwJUY2xmzqQvgXadWOiOxd4077Z
NaIXyBL5ZaQDPCqUNUEH9rJBuGkV6IOxe/On+wtvgDbbu94+rvwarqYZhqkbLg+rmE2pb1YdjqlF
tdsZ3k6tzGLlAc+fNUr0veItjc7e933+GFvetRW6jxgZ0XvKm2WhpZDbMsIUaqNjmMZ3vf6HyzLN
eZR/f2G2QTaKUDWsGIatzn/GNxdGhr0osUJ5O1yBzJDVNt+aUXmlMS05prZgdTeYw0oGWlWTTmAe
psTVEOkIqJR1SzhQZ+VrYZnWlvnDoSty96gNSXW07W1Mcv0R+PW0E256DfjcPI6/iqSwSfIUfbwq
RmdcZ30u8H8EwxWhvuMhVMYHj6jpi8EjpdsIWSP5IwlVVq4+K6VjHcwb4d+WyPUu3aHfjjOMVpl6
ZY+Q50/XcwagNEDAyP1Y1029I/Ty5GlJvbZUI1ji4W9Oalr/6AZ3AQO+WPK1s5MaTXcOaQgbZfzu
MZdGyDHfDM3aJpa+65utYyf5Kh67Cz/eaw6RCV23bKzU2JRKeWlHP7CwISfQB8AlE8ItUHRaGARA
EQre30N0QSaqba117V4Qm7mMdHzuCQbUjeZG7ULYECuc/piHcbSvAqKcOhR04tExN2SWwfncOwER
avMUP05/jqWKGGFhIWkauM/N/AeZLRl9+JAKa9wOTZuuJr9j3YouVYxm3bKvzYNLVtAqbJxt37H+
KsfwmXBFlki2tSbn+6edTddIG1+XrDMi09MXQ1feRHdZUn7r7RQDZ4d+Y5STLsvrhKXkuEAWrKcX
FAFfjEvB0g6EM0rmqbkFKki+cktIqgJ12agQifOqnZ3FkDVccafhv9nqWrRHwjiCy1X1iwKwnUj7
T1h2AEeOZbtWBsI7iqH8hhMC2cRrbbK/+vakbAoBNEwJvAeSVBO4wchk4fO4aYbm0o6TZ80czUWT
EldYpZO9JBwMWljfBavM/qIVhMdAugY9FF5F6jefJSeqrsB7yBkN0pgHYFChVvfPA2gqQUAKvBkX
2jlR0IuIqd0GzA8Itmw4taNGUrXfGtdmmsFkreCROiNZXxWkcmLqvo++RiwPIb7LfOx/JpZuMhUY
vUXSKs4CTQBvVbek6mvQOzdG6NsrJvnilHkVUcm9twpLCA9MTaudmxgITxliFVgmctmCAi7PLF42
b6JM+rZIm0CsyijERjo3KKL8NobJtE7R9+bXDK4svxYbMg6ag6xihQaVTe7LArPGJxKrIEf86iK3
4vl4ecS5Qdadd+VWxTJ2GyliJ/WU8FKG07IfzAcIHtZa1kkdLLkl9cHMMXlA4EabSG1DJKwPzRzG
5iwaJjtqwDkWeWVbL1JNsg+InWAicZLu3DLkavOTVktgnORjzAe+VL6UslfoxoSt9SSAy91qPlJu
yWKyWseAXjgf+uZKRlUNdt6orZtahbJXatHLFZ6vzSGZEr6ZvARZO8qLl6cHE8aFyc1SXi6vEMyf
oBZMK4F0GrnPLUn25Cdzeyq+9q2PwcnoBIdufdHgFwb53gS+swHqfI3ZZdv3KpBuwOfY8UjaHbr7
0Kx/EBjckcXy2bL0Y5ZaKF1l3Y1dTp9NoyU3s2fZnCNDI0Cce0UAZHds050x1STAGYO6V3ixA7L1
HaKWqp2n+remYulrEaLp0dnRLTSnRWQZV16suruxbG503wHARn4N4LG13QbGwqorcxXM3GLhF3Am
HMTes9E7ZtlXHAKnoXAg50RALXh/Q+xxi+ems9H1tqpdZkAM8fQK+omIID6raIxnarjNu+JSGbzg
MAXJ3uzG6V438q2n1N8JR0TZnQCZKuuxeYg85vVc3mTEqKEojixQEZjtIjTA14EyEivVHpVFiCdp
NWLvtXFGe00Y8TpQ63WNc4FVDDhCGH3LKhydtR2mOq/f6Qo4yXPJ8/ulbK+soM1XoWJMm+ZHbPvW
kVj4gpScLCJMbGjXbTMPWgD/WoslROUAAatbcn6gdqnNJkWOB1NrCIQ/Hz6NlsZwlunVpmOCBybo
oh7IlrYnrL/66K10QBGbsP1R9emzOU3fOrX6JJQqu1U6G2eY4u7cmKHOJ2b1CkkckJ5+PWtKR/mF
+ZP5nrvwGvhV0CQXXTAm5I50T/VA7KRdtdrSsMN8DXoGyl+lXwQxAQmueiBjkxcA7MCu8fNFB1NE
mUBdpnDBFuVs0fPaVZ1cOyprNl0j/74ogp9h3h3SUrsQVflDc4p+g7DZuiivgPo8hhB5VroNoNku
2wOM0TXiDgZiF08sWvULzRHAG5Jy2JGbcae1sCw6k2RoLYS/olnf9LR8toZBB01UlmvC7ICsuOQF
5sWFZg2nxDGnJSTKy0khvmESAEp0BX42AQxLwOULV+UO0EtjU9vGXovEbhT6MU7GLVOMnQpmeMWN
fWXpwbhRfeabpuUXOz3faDoSIm03rP0xQK2hQak1Zzaz74bnyeb2ij1/2pDAuWG19zXM1QmYcjIu
/OAmCdPvPOL7jsinMLbTtV0IQMjpClLpJ6/JImZz1b0FraK7dUyxdgY4cx5B6UqlP1W4X4yAPDCl
IEg0dIJHI8R+oDpAR7OJXO/iKpoAE5YdmkI6A9TgLWOXOI8ONeJjWPnXakCKnJhuO8u4HVNS2TzD
WdoO6roEoGyUzreXunXNzG8fC79GNTHfKWGQIMQ43FYaQYzWDA5RJuMn8XHcW8R25vCdMpxK664A
NZuqX4cSs0zgFt/NDB0A2KbNQuZ8lyGjWBzekSaPymBHxgQpzvbJMoqrIQI4yvATgGVz10SWKIth
D+/1oKfOtWOXuESxvw8KqsBj/GXw+hNGms9VzKvJTbkPlUPpADzHpXQ9hD4/9OjceFW9Flp3T6ov
lqWZ7AU6AACngjKJB+zBCwI4Bz6JpDYs9AjlcMKg9V1hdw9wrMXSAeAbGbA7uyCBu1RumgwBGWSS
jhbARRuwhdWF8NPHo9UMSDYo6jFLsElPXXtRTbf6FOhrRyfZGhPB18JAQaY1tc8R1A8SZ4x7e7pw
whkG7QUnFeDeGFnPzqA+jcMyVrxPSmAdYrOaMRvExeV3vptWqM2NR9zpP7I+fcgLAzmAcOdejJil
iXS3YTWDVr20UdtSF0Tap5dJaRnrMBtZTc0tsu6lWUss5lIWceh5cV8yyJAsoD/KXl6RVuuiHRDU
Y/i/BFDVbnWV26bRiU3zPWhJSNhnlxNyb0d9QKw7SEeMumLd6ArmMGRRsRi4M/AXVbWwKngasYmt
7NKFCU7UICob1dJz1J/2Di/CeDTg/a+DMCM5CEkC0sNORqMTJ60x08OuO2xsApfCItGX1sSQ5oEN
OGnKfWjbfMP5Sky1mdZW7aW8VW1+vk7FjQeNvwfOuipaAcwx/Ok3U3Y1GDkFoh6oJnZPfVB1cCTd
hD88FurYGbw5IQr5Nv7eE//mhK03OrLlbqE/625P9I4yfFXwPCQwa1kieceoGZx9Sjx4HUIjzDJo
EQIlG31qL500Dtcwln8qinUV2wbg8Ma/6rHNM+g1xqUGudH2kuT0TYV2wCH5Xs2tvZ537aEX1Ql3
ZI2uh3ojEl3dE/+ZHosxXQWOUnMsnqZg/iMWaYr8KtGUCyyK+XKstXHtYM9eFqLbj5W9RqM3XyjQ
qVqzdPdNWYBkR6DokmSPPvPiSyTdyp02lt/C3D8YJtIYbtTHB3eYbr22Hy/BsRHabpdE4MQ/A4tr
dFEKrDs+JuXOimdLPrark4ZQJZNG8VBmvPfJANppernKG/uLI/iroC1WsPYDb6JX6APF6o5xaTwE
Dor0MT4/JI4qfI+ZR1RLKRj7AfRoaE+mdV5euGOwzxqnv0zmwtX7ZxJBzU2qcqNb0+fEHdOF2IFX
YTHUMHMx7XhcqkQzQZ8Ov7n+0O/ASMdHIihWaaKSzKtPSIMO18L9RuoEt0V/kEU3byk5WXEEwrNZ
t9qEbXDeNPzWYZBiRReUh8Is+EHmrSiw8mRx3peVphTglJtoytHOQv61/19W1qa7ig3UW7I275dN
wK9tzeqdciskj/Lf78ouQCZfO5+PlYeddz+cyjEBdQ8Jyi/yg+QJeH8Tx+LsvVlCWJHqwVJM+Ffx
b+scPFRMGv/iuBLYR4j7nkCmqXjpIbvZRHaD3Pp16rRM64PcfTnX+aNCKTYrm8zgIvU6c1+iLaPa
kC7mw9+0++aM9pe1sZTxlZuykOdrWwSdnFGH/l81BGfPnxmX5Puv5WbS1fvE1z8hcs2swIuuEFVM
mHgayQMRRaDsfe0KaTt30cQj6gIs8faRD1MnixGhJF3VW5VYCck4JRQzgr02oPZRTdzVLXGoqMWR
m23myPS0NnknUDE2hD0lJ5KQCcUJcLLL3c7XklOooBelBGLY9EVvHrXa+Bxhxt5OBkvpRHg6MhK9
KFbQcHdhVml7x3GMo03k+aRWd+ha94EZ7VqSwo9RECbHIqiCJbTmDeEY1nLq627vVOpVZLtEvk1i
rI4jl4fDSg82I8odzZQfUYb+xEJ8OnaZMh3lllPpTBJyl5F2btDmIjMQeGHysIes89rNn7TpaFgj
EBtNQ7jGgFbHlUziS5ha2SlCsWkxjawJ6lhFvMPwVsTgaWu1AfdmWPqhSzz/2MyFhu2ijnyxj8pS
WwQIe6yQsFCUk85K5eCj73Khw+tiYOM34oQs5xlepnw48jYFwuWn96UubN7L9Kh8pT/GSg+SGQFe
8phQlVbsImWZnmBhGMLPtl4VyPHBvSLjFvybmX0PXBiKXlssarcud05AfvukigvS1ndeycpwShBs
yd0o3VpD+OSRY79povCxcq1wi/KpelQTRz3KLVkY/QieQajTUk+I0YjQgMH2o+BpOHZTjNaO7FWM
bkaSUoqsHZGrF2WaWRfC0KDkO/Zq1OzvLsv5IwBKCCYIACnzXjvfKawvsFOaVsdI9UddYGNaIfe3
7vrbgnwIXGapeZQ3ltxyut7fRAIdETIcRiaODRGKrbUT6WQc3b4xtnEUPUwu2NwVUpux0I723CTb
rb4wjg7JWEHCpE/nq4Q9qvFqPu0hzRyKMUdqSUUjzhbggQcekiMhQMpRbiU+iYDonyKQkxZA+I5E
/NW7sBVkBBlCydZJUj4gR3GoLGia+pynIuIuPlp6Eh8NuyEaceuag7aRtaQoVyvLSLHw5E50tH/1
lN1lYTsXkdXeY4+ON+0YNwejS92VOTISk9evHoM5K8aZf8NmvulloeGWQ+lUKxhbCxaCIrqYgv61
UEK/A/Q8779sQrAc51U7MjLK9Fk2tPMhedS27zrKJnk22S53oRmAAokN7eVjzg3nT5V15123KXEv
tkx5z3XnDy2MOj2M7YMROU1OCEcYv7l02EgsAUx38+b6zp94vrxSXnnSYTnz8AUsZUvPzYXol7o9
9zt/7PlSPlyt7PLhMmRn2a9rwu8ov5wq5Mm3vpmojLuwOkUR38VILTp9QHB11TSIuITZdY7BeWcU
xmOemMplVOnZ0sfyQ4aZGS6RVxcnF1Jyb8MN9lBaN9Thu1opxXIiJXhBxFO7wrmlHfJE148YH0nr
RY+HWX0wNhMK6Q+1rW4TbBZrvYq/68xz147lurykWOmauUMoJ08ncjjtosBxPq8tEYbPtmGe2PCq
amfd98N0MEMdknNTcAfr2tZsidTPRpUcpuQxYF2zxbrBctQYgCXjvyPWbgIFXTMdFG7kEKBJXuTo
nyYv+5qqo/PQBU9FE2yKatDQlVmkVVftlKq7yZAEWDTEziN0jZl7crpqHWfxl0BhWJ7wZR7NEkNS
3xrfgSB+j9vE3M+WDvDlaPE0Q0SWZPel9pzrVKjWRjHJCozri0h7YJ0mLpIxWU/8jda8z9EgyjVM
qg5E/NJBKKYN3DtPqPoyj0beRKmDA2BAjgpEL/N+wtAQdp28mqWTa34D9ACDTu33GY/grZ7HAgs6
GaMNaVBbVwVZWPT11VBRlZFhhjV4WGomScxTC+lGr9VvfVl/bVShbYCdr2CcG1C+HqdI+HdpHW/n
EMgNN8mp7ztMgWZ03ZE3t7Gr4QpgxGU3YtDhUTYPyW4azJglGFT7xqpuVLdZVzHKsm2nZDsYU/2F
mNAhDa8gMddbOAOH3DWt4+CME7G/OkAvJAUum6+RZznHvhuL+8YNDw3my33eRSZ6m169xPglNgF8
kaVW5NaV2bJcylMzW5j1tOm6QtxqkU9KamOh6m6deqXXTh4y61GRGgcA0UhXe4FzUYb9sw4cc0tB
xPqYjLuh6ds1trOYGIRp2nqprixghtULyLfKngkJ5MxAWccsiddqqjbECSH+F5gdSiPjpNwUY3DZ
AvrZW1mKlaO1ZvWcQt/lY/TTDByChcwc3U3uKCxtqNyE/ZYQ93bjKmh+kaUvcB7331j1wUexpnXs
CH0P6nIfI0r34pb7j5y+/x1/7js38b/zHv8PdPoSm6Djcf2VSPQnr+/DmPOm8996fV+PeXX7Etf6
O5EfmFGFyrlsg8CAV7cvUTw04do1DBzDCI788vqaeH0JjrDISLJI03B1gq9fvb6m+rvrujbe6DmY
xHY0/T/x+s7e1DfeRJWgFByJhis0HdIZKcXvvYnapNdx5Zb9pVE+BriDIKeWBPdDGjIR/finkI8P
vss/fdqHCKbSN7Ab9Hyad4JO3i2szzmuShYtUM2IV14I0m0v/JOxze/xh5iPxTp89rfhnlUmeU4o
tCyDIwDj47Cy9+qCwbDHoEhwFpmw/xCuoVnqxzijOWSHvxumAKYi/PE+xBnhLUI7JTE1MhZwJxTl
VB+yuXAZKhh1FLs+dH6ArAk2GUzE94xysKvIp0sWbSmqQ6P11UFuRb6L0WaYze660FalmU0LvWUi
IItOm6KNZ6pfyyIbDorfDwdDm/plGiEXIOsyr0dU0cI8AsaNRWpYh0smvt1mciBgnP0iDmuAGMps
F61NDSa+kTjZIUQkFRMQgS0Hud8hAHCQu4XaXWdO2W+YiecHS+D4QbsvXBo4QQ7noiXM+jDakbXx
p/ySYas8yCKtkHMqhL87V1UaJqLFZEPB5UdyV9DQi4PKWv/Q2vjiUB0t4jWRhSxH548Udq/vsrJY
2pOX4yLrYoycspQVapYVh8nsGJcTbVz2TuWROt9tCIMvD2ZnFgcFs8nLljtvyd0a3lGj6Xsxr91T
lFNx2cwrc1mU85Y2KMWqn/MQXbn0nRfZtlw8n/dzJALXyeA9YEnbNaWqbzuNqeo89TlMQj1BpfI2
sqqZFJSvSSu01p4TfnHUsj6AO/oJfrPEfc2erJLFeVcro0cxe8qUklmh/Lpi/hEwTQ4ThmS+ufyr
OJV/tIE5b+X3ld9SbpGdgfSK3MTyXCDiFd2dv6EeK+Xr17abHk1X4sR+FAEQbQ8AzsEZCm7S85eV
WxoA6R2Pw3pU2hrLg1Ef5FZY5h32/mnvDIh5ubb4LNuS0PP3dWGAF8FsbCnI1gwhKYoB/mfOrTd4
Vdr888sucXHZgZFzvhOEcIqD3JJ3B/Hg+q6fodBzvaziL+6Ayuee910QoljlhvxQekk7LbUAlptT
QzEZfMUGqo6VyhRNDE+vDHGutDjQ+h6vEJKDY0lcNRLcknsjkTe9OQcXE95gz58lb9tuvuaXram9
SYWHENP5fi0iLLUkI3MXI+cHVcGrTvJqcnlJvwoRFvnBLSwuc67zaszCYT4JFHO5aTyHV0Wac+fI
XVmgvvJ290OXxCxwRdYjWolI0B/gbiCuhAh3Atu9srfgeLc4girkTGmd5q0Puxm5qAvXrcmnIFcd
b5ABjssgt3MtD7Fwza+LpH08n15uNXhUd22CoNB8YrJPeOoG7IuIzBSHvubJJ0OPaLq5kHUjSmm4
Bkm3wuKL+VNWTkhkL0TpEjEjm9/0bIgG6ZR0D24iIy92yg5yazCjonqUm8TZ41mWm7Iglv4pYMhY
19J3e26QR5fnyvPZZB/FwSWWZAg7yF8+/vXzW5h0eez02zYoZ+yDihmAZ6Q4+GJ+RcENcnf9BNxa
XrtNhtLL95VfWjc6psi+evHSasLuRRAVaFWyeGkPwM+GlfGQj1Dtrcg4ekC1iHrhNSX7yl5ynwn8
65nlrmyQdS+ne3NMpsxUgD650Crd3hqqsiGrjYfsr05zrtN7w8HAUTU/4AUAi2fOH8y3qdML5MAT
+0nuEXeQH9T5fk2CiRTgebcnQOMgt87Fx7p0mB1Swgi3KGRepAoUgIXsk03Bz3H+8n95rDzs3JLL
4877cuvjR72/JL81A9XlZxj1blkhp5TzNlt384BrQLKwhyLZKZn6aHqof6Ipyit1Lvp51Csn6E2J
og/FtiMySpQ+2s0TmtlLRGO7hdrgfupJ/jrIwhHqrRGB4jPmt/G5UEkPfbMrG7KwfK7DoliP8+eo
BRltWR0NKFkxzGV9k6rrptdhQPgtmLv55peFPg/Q5903dfOoV8UljpQ8IWQhsj11DVKXZ62HS9ui
S7msxYS1vUw3umvuHQJeN3HVfOXn6PYKSM7IChL0yu2BNM6DUNOOd3p3Z16ZsHdfPrOb4yds+QSV
JtbhIUZ92hncHNwZP09VxetRlPYuC8NmrTel/2I67tKasFxp0A00XkyyIJZRYF71p5UzEoTVj96u
6L7L30ZAoMnRfCimfa1fYtvNeYvwK1nzeBfb9VXkTvjB6hq11l78bCOjvGjRGR4H5wk6ko/9wMeL
Xo87YFKthoPE9D8hLNDv63mGNczTE9duUxIPC+8WP3e5kXXz7WDoZrKrhogLBkXr7nv92GsMIXVp
16i7xDeW5n5umOuOox8jw3iRV1p8IOPC2go/2BOvph80UNEvxYQsDHGD8a5rxp0Z5w6STdlscLsv
MYlvojE9dH1xG2pMcHJi9FZCIQ3Py+ybCDL3Up8Dv1Qh0oMs5pftwU2H192XhhB5STh4EC0wwBxk
8XIHyM3QIjzZiXsQiEHDIGsrl3Zg60u1nggzCTAoer27tHV0spqp3ndAl0nkEKR29zHzZZ15q9Xa
V6TSDdtCFR0Daqr9rAc1XevzICcLRJoZpd3wdTczOm07Wc6WPN8fxaBd42DtDjGEJvRX2SojwrO0
AM0+9KaqQ8o3IBBu4i/zZt9VednBjZurYzeoX9pA4v4/9s5sOW4lu6JfhA4MCSDxCqDmgcVZ4guC
EiXM84yv90Kp3Wo7wuHwux9uRVWR1K0BSJw8Z++1T4PZZLu/T91/48+/kfc4GYH3wTRtQ8SG7XoR
Ap1YHbNMGgQzrXd7QfMniIfOt3ErUuhguuWP1h9VKe/j/kv3e9N60brf+/uD++/9+RPE6F8ZdrrN
/TmbVImdbMTWqor+KNcbdSlQ/9wfc7CTLLoUuU/N1h3vz9no5hhB0UGeNfNwf+r+wyhE1HW/Vypp
6A01Ly/r8dDYUsX3G8gD7YkbbAKx5Ujhkq5Hh6wJxt1o4UwmPGx9roMDI8nLvMdH3p8yc03xkQST
drH+xt8f/H04PlRUuILIqc0wucO4kQrDJleDGr/T5HDNdmGy7QzCVTYmnbL34peE1j36AZNKfdf6
1gs2cFd7UjZEhUeuP+S0Kt1o2nXJhjt6AIqM8tyfm6d2PDfxdd0lJX4SHufhrdc/aX+4UbrL5CbV
Cf57E8mDluxwYuYKnVhSU3adzjmzs7WTRPpI+LpTnIvkWk/nfjovpFw4fg5zSzlIhyDVx5DeGTFD
8SElBn0uvWbaBryvLRqqs/QEfaLK634y5K43+e868pqO1CjPVj4aJqG8/2cIcWaSeOr8MBOclr7r
xDfAPvejV4uIkB+aQha1N+gvaOqZ/JAC1ENkAtuDBo3QDFcYO7jxVo5TahPG8CiBIj1IzC+vTXKj
KZZd1G3lns1j9Snd5Dq5Faeoh0j6aBxNL/mYz62f/Cbx8JM+3LApfQXqmtuSTvzh7NBEHPQv7bHY
jIf0G8Fhb7Uv/WnvLG70YOyHfeeSk3mzNxYyzRubzsZVD9KHrr6vfmB2jzrG0W5XbVLhQjYKlAMO
YOuMLKTqUcrsR/p0ihv4P3ByPxQHc7u8kG0mNumjcg1/zV/RW/W7PNfniZ2/Rx78t8J0LbbZr13h
m1f9pf0m/F/dfjkd+o/gwKuiG7iLPV4wdcixvB2NaW/vqhkS4kYNNyVxrba/AORGibkBPNYl+xhD
ScgAwW8aFCz7YOtAb8ryHTGCrmN71jOCLzr/6pcoHwlTmL+H5ZZcAMvA0uVPuQvCYez3qDzgzIFq
TGgOTEeyFhMkMtqm0jpEUh/N6Ww/Oryt4mB5xbM1HaFKO5v4oMHcDt6NZb9GmiK5ILCRg+O1py16
jvbOo+4XF5LGPzrHa7/0M7qTvPVTZx/GPmy9+TmDMehsu2kPtnYMQMq6pfWEFqX4NKqTumy/dzmZ
y49FShjMddyqP1GoY9neRFxJ1//iwp1/2F9IOIbRK80TiSi2egoohUfPeNAcFzzI7J3MlwEC4knb
YtZ7Jwid62CbeC1H0jl4IlDO/j4U3gxO68Mh1sxYfyhOQuyHj/nFqc662KOA2SBx+tB+0XCkM6H+
cIhfPg6fKkdlfdZKj+pnVyDj9pzwgBgnsbxo8maGQGSzRa7+Xuy6wSebzX6zfgyP+U1+qw/TJVfJ
QXer4szprzC6DPzxebDIhHf7L2aGvxxOH21DyGBQ+kyDCFiCrM8r5J/PRjb9nnYxjsZjMXsTIql8
PyZu/Eu9END4M7uJTelNx/gFivdX+gI7mpl433uWS4bbNX2v38uT+kh3INximMG77VrXcp8RXPEN
veH1bX4yn0kPuCW/SLQisArPP1LC3/g8rOO0LTeon1homtduNzzqe3FSD5jfmzcayMMnu+P0gOvS
FRvlm1p69pbIbbf3+xfE0qyFOLQIVprdIfNBHXQRc40DB73yOHzkB5RJusNbJErNZcLos6a+C+2Y
uuFzGfi89XKTo7h3dXa/o6u7+lbui0fne+o7b2RX+Ms+/YAViZYMJvmD0brIHB2PRdMPj+RpjnAt
vcAtz5xuyZYm3Z6MDvOd4/DMyADd34aWxIge1NWT3XJNIk+CwdhNjz+hoZ3Zee6L/cKJmkGEvnV7
MDOsPM1WOC6Y/9zwVFBRfv3MZ3roThPZcT7JEbCu53Af8x4GP4MUyml9c74hFJjJNgw9hHrwXgyO
fN1FRr8PUGlxHO4C2ju7cJN69S75TuR988reK1G8kH/R2Zrv2gCIzauI3T6DrDvU52CbH603PINy
By9rP6Xeg01a7amutijsuKYQ/uSDF6cdSb5Rsvk1P6Rn51Pc0lcSEnfRj0LzzOuU5YTYVXSs7tdF
CaQXpcd6TTRYNvKBKESaR0dV2A3RnMFVkxQ23brDCUr262LdG/XjaOApsfpNrMtvMACprffCGoli
qKreN+iAHYf1T+73wnVDcr83mkZX7P/cddRY3STZcEpFm+zi9Xey++7mf/5r5GhUMS3R8XZnJn7Z
Wx4J1O1J2r+jsrDZUEVOf2S088+bpFHRhxtYkO/37j9o2+pDKVWLPpKsXWdsxJGsJyIWUkzSdK7k
qGjesghWyvvdCY2i25pV7WN6aQUzTgrOsQ4IDJHDdIwqmxFyXkQJ6y49iOT+OLD5EQxuf07TeW81
DuW0WqDbcCStovu9Llo3BX8fNzQdd0RJnaxBIPnPmhkpal4c1fXGjqlt7/f+Pqc5w7jLm/4GoMmP
NQ5+a+YLZnvCTrcutMpHma9A2Xwg+1I94u2gBrEKsoIiEtz/SLzXgrpLzWs9M2bBX4g4/V83YH7Y
Bf7roT5GfEqD+nDvsk3rfuR+r6kkS+7fJ4XVxsRhQQLS112gpfeeKhaxv7eDu7UleL9nrd3gONXV
PfRKnOXac6YawVaCJOXyATRuxkh/QsJQnwCBMDczWI/7t6mex8OIQ1oxJxwo/2ogqbJgipiSFFYU
IAHdGG/KMV9WDWHXsKo7Ndt1ncqzHxBOmb3x56E6EtgpKZWcIXixw1Y9wtIfqdkW7aVqZA0rhgOB
OcB0dLTJ2BmxBJq4fuONMN/zmQDagTzoxUvWfp1IjVUbJytflkChnPWb+3vz97lhUOeDjn581PIj
OboYL0Rfzv4s6he1JSqAXY9hB9Ye1DCt7bVFt3rfPJPZmxev7WRBmBIn7b15/LeZrOvDh2kyYVUV
OAFKORnHYgZJO9cRKysuiQ7VIONUZrFla7wPrdTYuXGj5olbqIzm2oag9Htb9f4F32/+PmQcH/Mm
2Riq1OT3r1dbt/bKbGtsjIjlBQY/SneeJe2dem06/7lZe8hArnkyDDXyiCJKkppYS2XR6NDdO6zJ
Khf781iqU/7HBfb/w7j/xYGpa9oKzvmfh3HYSaM4/Cz+fRr3zz/6TxOm/g+h6YzPgP2ZEpsj9rl/
TuMc9R8C4BGzHvbwCLksBkL/NGEK+Q80PqrOOM7AcXZnA/7nOE77B/m3qmHjCFw9iwzx/i8mzPV/
8u8DOR3yBwMngCRCMvhT/zsSpwZa19VZq52UQHvumhqq4jJQYQP4KEfnx0Qz+ojnL/LtrMMNQRAR
nuE5OjkwAu+P6JDIY545jzNc28c8yr/V5TKCTeeROUHdV7SIeMoq/Clylbia9pEunDhHRWNQR1eZ
nxZBfNRHzD+IAlBaWiuJhzhCJWedmdl47o26qJ+mafheZal1sq3hqW3a8OHOlyFK0kDpqrZHHUn7
oRzzBz7rW0sM1lMBhmWLj6qEZaPCiGr6dX+XTPt72o/QO+uKbybXw/BRM/sBMjFB2bFJ9ZstY7QG
eu7JBkGQwMLtY2ssnuuUBMKZ1Fn2AoU4QHDET8AI9hH1YOyx6NyGQFee88T8NFDDPk6DaE4xOTnA
kH9aZTg+27kYoZNnvZ8gvitrff4IVZXamPmca5PI4orcomTSp1On45HLshZqG+L05xwbQlhL5yx7
ZLxZxLY0GJSFaREFYwdS6ypn+hJagC0MN2l0liSEVYLtVdHNB7pQA2mY07YCgfRr1hDX9GPrPMvF
8npdL3egRuF1p4n6UOqB5Y+rHCMe0pS9Zzsgd7eeLTUKdhiQEq+ytOKhKDMPMwPyCLpTZRujiGin
YxHBq+7NQW5Lfv3KrmxQwgaKxu9i0QglcxJh+rpioKWMlAMpRdbNWvhaIjMkhkxNL7k9PC2Baj+Z
WCoJveiuoiYzijpE+uTTc7HJtN3AxvrCbOYjmxdcV8xlTsFM3zKr38K8K0/aQABlpFZPY+2AOyc1
zp2HVJ6m1DY9fUJ1M8iw3UsGFDLRU0+QMXuDUgQTcUjkzkYjjX3/odeQs/3bAnH7M+r+d+ynthp5
/20CruPIhorNkoDZ2DQZ0/3XCTjWnzFDQ9mcRstWNgNVIV2H4Wx0E7V/H19atY8ONLqfMXdphyJu
v5O4QfNQEAWghXnwvzh8dU3/b1NyXpGgBrBxDgnkTKwE//UVgZ82KtL8wpMTRuMBdX2yNU0CsbNq
fOqh4B/UIc05J1uq+t76yDVVeQwq89QMGvoeo3kvkzU4sMYIl2HdqDNnIfk9CD8giZ0tBI+5yMfv
Nt8bnrIkfHF+Vo45Q3Fz5tPQJ7mnmVidhJaipU9ksElaE30OlOGh4y/KMrpYmUUCESDQrucPERex
X3ScBitKC3i6QkQgULq44NKXB3tOQJLl+2qe7UM9DNIvqgctE9YpGghwV7lmegkpZDgIDp0R5D+U
YWHzFijMuZTo0ogleQn77jxrkX2yA1t6UiWvKE014wBq45ICQb3gOEWZVAUZUOmou+RN8Qy15WN0
yIyTDdKZRn1L9UScS8aalq6IG4EzuyjQIs9MCNdzHPLRk0p/Ub2oTAtCr/HaaeH4NFV6so8IbyZX
Cb0WcR4HTbFJnRx/54HR7RDmvWqNxckdazDGDGXwWye6zoXKaWyr5SkMkzMIM2dj5N/BgoebeCxM
lMNs37tc+3QkmmNGktYu7ft32yI+nLqGyJqx9qvcyQ5KR7SfTSigFxFgqMAvx2GVnwQMRtwxZQO6
1UB7hmcL4/aBl1Tuo7lsSG+dN0lC8WrW43SeEHCSq1HEbtXX/T4hZFvXhi/bGUsvTkoFuTslj0bm
kp7bqPYVmzRRPGqIl4FbtS3eM0nAgImR2uQA6bvmO8oUdadYKu3MEHOwiHogPAzDPRPbIF0n/tFk
PUcaU9kjiObPgxntHJvqYabvOAgF0dvsIGATTg70iMyFmSSozKkcDJxYpUUkxElf5hfe08NiB88o
ap1NImDLtxqI9AX0edZP2jUTMS+JCnKFKOyxHsRe4oiYmKYm3mn621DPRK9zdtD6C2x0aKpnNeQ0
6aXTnSJV3ZfScM5mYD9GUAu3yYhtRWbMQurAkXAN44eGAGq3k681epADRofElUbwaToz+mKH5kdF
eKQ2YodLg2elBxGQUSNeRJW4fe6kT2bhRVZX+oVTUuVPQ+UXBuQXWKPDbhL1hnyml5Y96ZO0Mf4p
XAECwMeXmaDaQkzFQQH+604VmMpJEw9Lv6004v9aQ/+p1DpM1IX3mcbBC3SHtxLOL1LmYtcoAgRw
UiIib1bPtae19XTLhGzZWRTXKmkUCFGqswmK+E3XCsMbrIrTIdJTP0kILbWjheJ4Hgy62tUWTYWz
iVp0OMoQFzuwCS51ceF1Mki3eZFGADVZFBB1PodN1uxBqytemT1Sk5BHjEjKd+I63DAadDayLV/D
Yf4hoO/uhRHeoPeqLiqLeBc389NELPiuFrS4FDFwrLHyAMb7iFRZboZIIQDTbN6GwnltESm7gBFz
crkV6DXr51A25klNFODmZbFPskXfmeyFesTgZGyb2g1ghEMJRAMx7Bn/TUYnfZIuNoml73tEIecy
wqi9iut2YyV+VnEmrsbPfAGGT7SW3yOXEab2e4wx2yVAr5CcfqHHsTbOejIWQXCLMMpqBfJRYxgB
iMWI/tc1juB2TgZBkYHP8cymsDvNXbwnrEjxcs1kFzQ2H+U4JntoA1aF3LJRu48qL2mYShqNC+xm
Nxn0XTrTVXFm0zgk65mrixn4DfK/akyY0I3F1syfzMCwt73a2u4ymdduLOzt/YzMDcQ0K9GUSKtj
1VJQNa3d7Iemv5ZLSRZqExDWC7+3Agro1h0aCi4cZMzU3a9cJ/ctxyir2b2yD+DwBo0mb44aOjcp
58arwhHh/6jRYzL689zjwBJEiS/IKK3a+mAwVLoyMNIna1ZOgqCtUxZSwpKqfOicavbIlCPDXRl0
NtDOC/kl1r7AGWBki32uS7+uY923E3gfRVjoF0zUwm2XSPHHSIlOKWDPXC7qidQ6c4u94/c4cv5F
HdmsQsYMmgrjl8VqvE8nWaOPmoh/dUJ7y2hs8alKArzeZnFEDg+KqKcN6aTFY53SFA3K8rsaECfS
GD0Bs2l3KlhMrk1m6qe4X+jXVkR9s3uA0jeZh041Xa2lTYwroNoqI63K4pqqMe4MFRUGMV8tzrXN
KOby1LEZ31pG9qks/bwlPwyD4mKHNzt0LnNM9JyaWe15SIA0Ek7MxegBbsTsR60u/VmtOU160uoX
o1i8Ip+RwWnVdVSj+oIXRXjg8j77TtDiQ9K/GboOozgo31Msu7PFmrbFdZAgKUlH8p7mEXlL1/q5
jLhAiEl1a8PmvSmcjEKpzYPdNJmnJPh+imAazkoyPiplbPv3R2OqtJ6wq3jHpabwcSGK50yPiNBe
wOSaQ4z9I3OHPGRi02DiVQfWci2cDkmvB4+4XNHf7WDSBO951RvezJyMZrsKLg9+6ZLozmYx5WeG
igzpLX7RZmZbgpSN9x2K17n5qALEw+W6wMbrUtuHzAcslFqew6l0IIP2m5Ev0VmXDGpFRXuo1XWu
6S1t/brnEt9EM+Cop66Tv9KM63aqK9pLO2jH3qFqIj3YoW5pvrSkgjNqa9fK0F54Ocm+SONfU6h2
t8EyDwZuNOyzFtr5sH5tK83axaIbPDEF3Q7V9OJD+i9P8ajH12Wc3tKxr3yWIjXGr5GbzrWrlUM5
1w/CSH/H+Bb3UTTvVI5VgVTtcYqi69BiA58W7WdoZSczlfXOwDulcJJxEvq80Gkzrx/unCTbzC6U
p7Uxb80ahGn1prLs7sXSZn4+kbqOYYSZmJN/t8nhReFsPS5RXTxVpPogBOjpyuc9uZQViYumMz3F
KvNRLWGxMLKeiQXkAXIayUNcww6IJCXnevRjp+xuzHTw7BIgvY3Kujjdb/pC/SqThF9fc6/sJiRE
FJ9MOuSnpKfZMvMvePoyHHpIWJ4yCTrKEe9kP9UTSTgk63idZZY4f9cNZENW51ORbWO0Ch5NI3Go
CENw62XpaR+qHGFov90ZHCca7HzaRwskh0Tq4Z40tAfgH8WWeHMazESVunoF7CgHSrNf8uxXEFiO
pwzDyK8yJ7LCCKE+diwG6Mxh4r76fj8q8zCcbyTdngFIPzhVXd2ieg2xmcxqq5vTD6iK0ku6ptyW
6FS2RGEFWBSJRKjs+l1nd+eNMWMkquvqKOMSs2NhiU9eGS+vq0Yfy7Lpo7jPd8kw6+DL52i7GOMR
tq1x6GRbbEL6ibTh00OJWI5taOVH0xhw3TLIlS2MxbeLqtsFUbke6cveUfIfpKq1V9wTvW2xgsnD
rKb1xkgpzYnlfDKUOGFMnJ1CxfkJW009iib+JeLyB1tccZqQTWAoZd8wSLlJqjW4rkkyf0xHa+tE
RvoxLolHDq/0QtzKXOQ4lXne2gHdLH0r6DWMaArNNLN3NqF+QM2pnYde/6HNVDmhcDxkPfqmr5Z1
YDYukJsdw6ddXPtDJKSrqNRWpoxiv7QsjMmDnm3qCJu5QHEhGP3v2nYgJPJDsrJdx0J7MmhEKBqt
8SwgQ1At5SEzy/KNNK3JCwoVr15jG7iRP3SorMYjaeZyP+f9sisn/crEEbUGWdOKaNwZZdg2big/
uFYYx5+2NqnXDAWwL5zaIreVtV3vF5I5Ka4DK/yOEr95Tjv9uZPzru/r7BzOo32GVWNt2ODrvp4w
zQmTAl8Woa27VojffCvxsa5S2oolaZlhcxCLNpIvROqP3rYl8Qv5Y18nb0FcWp4+dAyWiWfcxs46
zQVnQ6ZQ/SMgL+FsEh3ltsI+aWkyX7v9UBTyko00e8vIMcBaKe1ZM2E790F64oV9BtNiP2JrzHc9
wF83R5mJw98atil8UTcUt65MHcYk9MLNmtPbyGPxRpX7DFRhwLV3mIruSg2QnqV5n6c8zJoRbaOV
r6/SyMG+jDcZcZwXFQmd/aJi/59dzLypTqPppHRSp5NZC/OipSZCrLWaK/TARgoTXrKA2btpsXNQ
GpoHHbX7JleRn9lz65zVVPHGBOj3/WaJN40Q0NMjDYlFohMd1iGbsUt1bxVsahN9/Ep1zqRx4H+h
U1tNZqQ8jfh+T2PTDrt2bbvF1dr4WlAx3ps3TgOVgYIHAgtEKSI7JPZ51DiYuqNTPCXx6X6v1nI/
GOLs6Ahg1BDMFDeSZX2mQpOoa7WHOFaTJ/qTxYPZ5+zQWAi8MCkZj/Ccb0/9p0H++Y1zJb1NKqoa
o2fzWOnp1g716qGGNHQOdATOLhMpalElyk6U+umpQK/mNZJpuKYuwbEBK+iNetcipZXJz8UCVuQq
Rf5EAxRQ6NxrSLqU0MPqHNe5vRVF8D3ou/zcReuZVVgOlrZEHnuTbQQsEwBdja68jGnxTqXb7+J0
DpgU1YeSQ9LLnDLYkCYyP2j50pCCEcTesNT5KaX3EBpT+qSU5exl+OoYOoJTKBxUH5GeP4xr00uZ
APZOzoRhx0Lv34fxSzgV5rHoeC1KrEYvrNILMLLw6zyK2H5Wa9t+juqGJUErrEM0m43X2B2Zr9Gc
PJZz6sVINU9qmbFTaVgb5wQzo1Z/lAsMEiJPBnpmQ7lT4Mfcehk8w1JTtwaGr30W9QqjzhIDD5Pe
+5tOjHRbhozR50a/GLLRLvdjhUxrBCU5tG+9ulXgbuFP0oSsSIQ5LbQyfKBcXwGACkYboOnrYHhY
IAKpxXhj9+WGS9oetQT1QzzKmXrZJn5ehJTBrXqJ6tfFxtnb0A24NIr1FNhUaTVSLlEq6pbphDjX
l677lSxReY5HliUbBAPNPVQtQ5OvWcTLAgg0tk+lGTQA9g+kFoSXAZ8cXUJs+Dr6xFSmgTf1E6ZS
2QFwCXlLGhRNsnz5plrZvhQUFCjo0m7fNsvVsrFaRxizLvnSB57QSbxQWjCwWWGMF0NNKl9tZe0X
y5gLN46RZgzBU97TjEyFaPYZCzpXW3XaMZMCZ+bA0xmzDN0p26RsWAd8hFsXiZOfsgmFvdBnCAlZ
Z5/uN6LUu90yjs/moNunYVSRn+dTv78XIFJBCx1CcWnJRcBCQUrVsmiHUjdDr4Vq7tdWyXqh04mB
nLws46/KKZ4maAJjoRgeK+pnaLSQg+iNb3SuUFungx2WhvuWpgdae0MeFJPej5pMNkf3EDPGMxGy
JEBy0/bNyerXpiLOVxud1yK/6FY0uCbesmteaNrFVMj8Am+955KBdW9mBa3TVt5IuyT+YJCPPSYy
37EXhtxLRNJ3bJzqpnpoItLJwbl8M0jiaqQzXqzYzrxgzXMyBe5Gs3wJ8nRNvWXDvVoFaKt/6yQN
nbZlc6vk5V4KUFZhyttvZzqpDL4/43b5BTKw2TrtuzIt7mJZ9sEw4ksQqvV2xgzu5hlWhCSxUBCU
ikXKYR/tF7wjYYtrXPJ/M5CaVrgBzqUyPHZFFF/MsPgWxcpI5el8musWL8+8bC2lJyKh+YxzJgrJ
hnh0n2HocixOrQmnnNBwthy1Tr8p4KDNQ8tjy0szj1HNloWm3SLN4/QSHcnCsZnhU9LrHfs49BRV
xg4wAwdJpfyaQBVJNIv4idJQX0KzCt22YpbcVKW6uX//lG4zNPEFSZmo3rGQFzupL2yFMoB/mtVQ
Nxtvc04RNufZdaALenZsye4+1M9LxnhhnmOBdr41LnMht1o/onJxCsGmgk1+k5r0TLS2OitCJY28
iR6ieTOmcID4HI0DleB0awFRVQrxTUGDT4/QnN+jbtWXlpWp7SVgIzqduyFUUKapo3nMEVMLmYMS
gJDlRyMLYdPbLJUG6ZhN0fiKWUh6BIPlDQGNyio2XqyR7cxU2QUKDLRUYW/XDPjhpejRjm3C6NZN
TqcuTRoCTnhx0L561RlWTDmfQkgXk0onPm4MTQ0P42B8k6m6XBthPRV52tDPC9/MaE351R1EzQrd
va7swr1og680QXO2NosqNW9AodcBNLMaVH9Bm8ul2a54aWJz3SXK1pV0hgEZavVZyULluWe4Y5Wz
86eZ0gf1N8YeT9WUDptlyIZ9jhsURbYOFadIjvmbhVf8EPIpEU9CaSWs8sto4uOMNnzbG+wuCgWX
iFmjzdKiCjEdMch0QdV9FAarMUC7zTWh51YuKf9jkownYEa2RdvGEvR36L/3GxIdWx9ff7FRrI90
bA2sIKw7o24Xj8NYb8PKPFJ5kU0ZJMNGHZCj3FtBiUaM9AhvyS0/o24YEWyZLyUrx1IwiEqCizEP
xaOKXhGYHZjjtHbYZmrVd3hFglZmMW6KTIv9YQgRp+gvXaWRNS66+DT1bU2jZ7GOHKffJtpZMV3Q
e+fe4Li2RV1fjS5+IssCndFCIlrHNtfBL4sDIHDeBkdem3vgc7D6d5pROfVlC/Vv3Zr2Bmu4nVBt
yWRBspSNzX5k/hWG7wkSmb2t4siRYqLjvVQwGIFL7wdhBEcHJoBk+aLHRbw4EGlMcbUBoSlASkbe
VPTczgLH3oi+3NSq6mSvN2ZsXzI17Hb3ogWQ66NdtsrWyWzCpTl0Ok2SJSAJv9yGWpvwumV9Sqp4
s/YESpcpbwrjIN4ojp6fnfWmsEhyuEODmij0NGdUr2V9N9gjh+m0x1RLI781fkulM/aFPXwYYSPp
ZkB5jWp7+RMZnrWhfaJNegtGURyntKrholquil37uCTWhwo4e1eWyF2tegoeW0ieXP9/lHXnPKes
XMxLatsXVJT7dMHcRNcmQ3BZe0qXDN6SFGv7yNEJ5SXzoDJ4oWQLGu8kbfxMWzbfVEXaUU+s0BdN
Pu2mtB/JMwH3Knvp5p3Wch238o1o5tpPJjjMi5rjPZL5oVPimk5Rz/w3YMSaVqX5Sgm0H2zACeMw
BJslU4NL0jf0Z/QY79NowHGVy0uLnz5PHMYGjj3sR9NGMpbkHw2suEiq+kstvlqpWr4d2uptQUro
jHG2xdmdb9PSKD0x0gUzlu7VAiCEabyi2aGN6Iv18hVBC2/AWJho9oHEC4lwr7bajWF+M8rU4pKK
eNcm2m+jjYDk8pkCxRnQhjIMxJ5CaDN9TUNXfavsGEcypT3DwriFK9Yny9TpHQnT7yBd2A7SdTsj
ZdqqLKXfikp/ChN6N2lRRZtl5MLCV6Ts4ipub4OAOBGbZ84ODSCK0vvAitItbLf6sMSyR6ete2ER
yacpdCzPGdRwu6SS1JVpnt0kib4p0Np39lCHvpahsataQwGcAtz9vko6RGbvrCKW2ymoq+9Vn8mT
Eyyjf/8p10zmoqjqElGcLQX/Rcnw0asW9hMA8UZpzA99ziYtgfBbm/Mt6KPhECqRfhlgoSXWPN44
D+Mdp7rHWEz1hDT71yD6rJUZjZAWiEMgaZqwJ0KbT4f1IsyZPrVDLd8XJAvZQZu8m+XXHIUJs7aS
JngASz6K6+gU4o7i2p9Pp1VAVKIue2T7RhOWEeDSkDBo5QuYLavbZiNENLdPFM5GW7X9qcnP86yl
jGzgY8ZLQkGyQs3HPDfOqvZbR7RzH2unCRW+k/YvEB6bZzm+q5Z+s3q8ey3LiD/H8ifqPbrf8SLd
qDG658mqnRPNnJsyL19jX3RPOPFp4Du+KWpiDRbAqIOW/J5YqPymNj4LXX2xQiCLWLPTrT+JMHdn
R6m9OZxDr5uMB7AG2y6L1F2chA+J2T8LfQAoxCV36AN0yRzmlqV8BWGLxlrB10onMfFrkz250l46
9rZ8lu1WU/ZkFdigGTl9MOuf2N8QKK4g1i5FupWI5Xb2uG8CWJ9p0iEBSHglQ/6lqRq5hZQ7jFJw
5ZHRUsjJ1yD4dQqlOcN3SYYZ4tw8HhgfKFlOTxwSDhuSOEP6V8U6pwyli0i9pDId1xrrM2ECwQXm
lXO53wtD5QxtDO6YNfWqb+Da2KPv+DaG8nUM6RKYRsBIrI5CRvvc3O/db5QFDdmgK3vAYOE1LPII
5kH0VRsGdhL8FNG1CrDhlCuV/v4caq7oCtmo23WC6wTT1sSzLFRYY2lXqmtQgV/vNzDIw22PHufP
c8EyE3HdMSGxBSAMNZTJldJ/OYRwnNIJV8Df5+/3NJWsh2VoLFfaWxXctM41WiZH0ypXOh87tLL+
xYWcJba257WGTJHxF4qfDJMKR1IiLMVesv8Pys5rOW5ky6JfhAgAiYR5Le9YLBpRIl8QVEuCN5nw
+PpZYM/DbepOKyYUoaDaqFBVQGaec/ZeW9AQ3qhQ4CruMvMUBM6bPQU8PVam1iABD72R4ab2y2pj
z0pvrYDDr5lM89bwK3BJNomrGa3JS5/UBNMGjy58vPXkJOkBPs4auGe9oxd/K/hk1waLYOPn16Sk
QyZC922g8lrVVfKlMutfpHK/iAGCbZed6Ce3DCUmimcibGQ7ib0WCe137ZytkdFKIdqVX7UnryoY
Tw8/yvLVdft3i+FfFxFBM6i9bYF/zr2vuSUZq8UNgGD3AsQN0FYmOLV9RJGW0WPDHDWTXofbVqUL
tgRdA1WcF6y6ykWnYZD7Hct4XWXmezkGIO/eOuu7x7yISso5ETnmbUsc0muLILxtkGZXYZcYMnoX
MFyXG2iTCTQkdN6CPX1wnGq8d7Rl0pR+na0cZzkeitlCbR/73kPu5ox4a5iLM5HfmiR3TKUmvTUn
LBhHE2MSgsXlsEonOpbdQ0hLHFhQ2FOVdlfjQMhj/FXI2kO3wvkAQe7BaB36eG1+8WL+QjQMryU8
NHMiatg1FHQOZnMJVgW/4e8086UqbA6ZMeG1q77nvRwARIlq08/Q541wCfvZch1yQ4TTCF39Ngbf
szHAcVzFy0GaIMjAcq01NGHaNjumVpyHCy/f2IBBbOZ5FDnixzyEXzjnwQHo5VNQkx41Jz9G0mW8
5bnQZrxOkxj0cO39NScKYAmM8n3sD495nV2rInxgdqxwlOEsMLNR7VwdnskX4CmIKM4cf0LQjwJA
KfnsMyYKCL3fObE1rL1Y/gyyH8B8mJo20dLQwxtM7zgBwOgeioiwaxGWexxMwCeHptqaXYt9v3ga
etVAmlFnO52wZJWNpu5ynmI7sYETNOa2TntaoKZDO01/BSuzHyVRZuwdP6WHMFbbOzuDKTG06O0D
DBx+vEN1yTdQEntK1NOjraXCyS53fsggSRg4ObyBiULk1fR/QSj0UQ1bKP6BePXWabqPTlhuRAls
0JQtwqvkp+dYfJEJoeN+4++8Md10QRNt2hAzBKkre1uW9w0NHuESlZbHhb9rM/ONoeQrnyuMXjEa
3OAuN1XV4hwxWwb0nbFlas0eU9FGqXG75xH5y5XB9xMiidh2IR4eO2uOMeR6as6SKZtkCFPTtCdh
i0SA4UBoWI4kGaOQu9Sk8LvWtYLlQAeNDceuhmwlGk3CEMfmpt+VqdNu+wTcguk0m7IBaDwXCJNy
tsMB/iZVebqqR7aKyFOXSCfZVuGYyqB3r8hvK5RrwZogWAx50zb167VlZA8AuXATyHxezwYsaOyq
q6lbMEN9yayspL8VWOLKOLSkhJ3VanDrBMuV+b3NM8whiqN9pnMGwiaA3/rHlFZiXZBJt56JUoCx
/qUK7ENe0EvRlo42DNyfOguwsd4VlfNXEYH7KaZ3lE3vGSsaMDIcpTGCGiJz3d0QAsAgb3JHB2Ol
RvHSETa58p6LjozLudyFBFIcPK+9qwpGtaFLI86ZABRZ1YYAYzpFg2yPCfma9swh3iRRft/XbxrJ
y3poY5+Pp3mahgSpbomSsiqik0z4Ul1IS06THSnsvqZp9t2KsUhIFuNST1vClOK96QdkuZ6VCF+B
ZkI1Zxy180fn0aRdH/s0lx2fyjfJvlWzirdRbf9VV9FLx1OXBjZongz9L/jjtyIofnp9U+/r6hz2
/jGq9WvhdtFmFj2jhvlSaUHrNLZpRuhx0xWtBDrd36ymQPBskAxr8l0UYdpugMsiGkmrC/3SH6gD
3qKqH45u6//q5+BnKNlwVW7sBu2bf0C4WL+L00DY8MsKvCAAW/MpnkNVhfDTvA5PHW4RENxfa7cm
46BEehUPkdjbsJFpS9gOa3+4zXJg6Zlxl1HobzqPzryTuQ1iSRK2Ik5Hf9DyfUrIsn3ihCSgCNtF
5OuBzfmncs4J59iLmSWc0sYXR720v9wgaXde7Gxp0dPPz4O7gMykpaOVr3s/9nZzsi5cBrMAotr1
QDTTqimsS9uhRLWnxz9c4KeMlY8LdD0uL0BpaJvmJ2lfH1du1wRRiO68IVqh0pwmyniXzYmxV1z4
GhvFCBidiaOZD+ibyHMEpX7998v4TWPMx+SZJukhiI19Ms//+TFZTtcYEdLDE2oahhRztq4Sd1MV
8q1yOXTCRGRLRNUeVnn+B3njJ94QH4BvwjoK0DmbSwTOJ7WligKvRh3snsQykm4YF6ZJ4m/lsIRl
L+84cmFDNl7l/w2wgiv13+Nt7OW7/6fO07ck6yd3rkmei/8J52P5pCmXeYE9M0nUPbIvOGHGJggb
69BGCXyFgmWrGZ/L2f9VefipfVzhH6c9wNl0DJNfxYgJcAp6+m/lKJjBd+c81f2dlNV74XKIR+vw
J3nqB4Dp02UTg2P6ni0cbpnP8tSJkLk24GSMcULTXzFm4AS0aSqGDptMOP2N2CwmBfqAQM+ZhQLP
T+weAlzwzqqfdqgS08GuLlHGzN2ANKo7nPSZrR/qtsZNYUJb0+j3PGHsmRsjIp9/FAO46aHBmQj0
jNIDwcWltmO0cp67phWNFa1JCWfPijsO3tbz//fu9CVxRmj1PM9myPjpi6pKR5l80u6po2+M/ztg
SxOKeMDuWyM4CRJBmK8tL/2q3czc/ftr/7668dqeRcScy+wTSfA/n4w8tMExUz2eLNPdQnNvdog0
u23thSSO0Db991f7fbnyoX+BzydriPzrz2up2wpboZZ0wecaP4eq/oLGe/XR3c+s4tdYhz///fXs
ZXn5dDPJwBGEOyEtxrLw6aPNVKHofFTylIWht02MdM2ReG81wPCqbml2LCOCpKLtHxmPda2B8NmC
3bbyaQIu41GlPecoIhgHi/SsqAM4F4KqivgTo5LOLmPBmttI3kcNWB2DTu4f3sHvCyj+JZYvPjDi
gnkX//yCyoTwjCF3HdAIJIXSsyj3aaNvVudHp9ELxoNlGd8EgzA34HIRVHXA6fEM14sccfBRiNTl
HkZfQkoikN0Z4J9v1C92UkfPM/B/qeb9v1/y74stvMOA0S4fO/v9588cTnZizrW0T7QaaPBDLGS2
o8oDCsCjBcZxUy5GB1rhUWH+CWL2X9Y87mTPFTSgPQeU3T8/LY/mLa9d2KcPmKMq52ll+Sh3CFQ6
W4Jpfqj76c5qfWBracusa9HU6tEE6OB1/R/udmu5uz7dfRhkSK1yTBLL5OdA8d5MShETbXXKXcV6
taiH5kXzc+P+i/dz/YWqnAeO86HhGdUfnuyPdMx/vnqAS4cEYYcMNWbhn+79Zdblm2VsnmrTfKUn
WKMcIRFa+vtC5I9zwghaSNzMRbiMcMwUB3geMSSJ3TcvsaFRGtZ3bXmHuavkfS/gQURrqFIEi8yo
GYip7ncJg8v70bFuc8wRow7xYgaddc561YO9mled3RPwKEtszTEjtxpN7TVKoq2gz7LCMCJ3hYK3
30wujvUqDzapUzz2oj10KijPDCWWwZ+cbBjerGAHp0Y1a00Ez7uxjfSr4Zge4KLbT1b5lhINY89+
s0sDBoUEOh+IoiL/zdokXkRae2q7+2FU9SqqjYsliI8cB3EwUlRJRpE96iXlhkPtBWDxzFwsYNjZ
UFGlnTmvHL/3LxhUn9oou3VNbFGdldYfbpf/smGT/EHJSviITQHxsZj9R9BZmVA9TkYoT9Hg+Oc5
k3uUBt/TuPEf+tY8+xEyjAxPckdy3WpqJISEtHzuxlAezVkzXGZQFSl0xXaX7wOL4AAfLSPDklof
OyW/yLk0VjgU7D9cuPz9iQ9Mj1WW4zFox99yWqO8R7bCGfD0IROVaExmY/rVRZH8XhT6zTcmCCbS
u8vmOcT6lDOTLrtbC8qXL4PtFAlNwfmLNSsxL2GerOk+C9SDYFgZdopjFoFycNOXiGkVaI/a2zsh
Lva2ZtbQMNaygm8iHZDXW0bhnEXOJN9Fpn6yxvr2cbJqqfsvxQ2xAgtjMNrb3E7oITNbPjuFeCDi
oyYe6y8dInoGGZIwKWTJPCg6eHqYgp3x5osaU0qRCOjnTMuI26AdMsT3RQioQeMGO1QtOi9pD6//
vpr+F7tOYLJHs4pYgofY/vQYmxCB5t5nC8t9crbG+Np4rdoiZ8NfFORiFbXFRCOOkWBWOXiwlUd0
QIwoIgvqaA/g9g/X89uW6pLGx2ODhYi1zfl8PSppGFzqaT7x9Q5Hr0FS4cHYrkx9TRw6Ce0D+T9Q
BWp0j6NZ7+IZpXrpMXhL4qq5dMSP/OGkCwD00zrLJeFqEoTjBuyWn1c6f7bRZNM8PNlxIpCZuit6
9AwMmTcQi0x7xkZe57nmdEe/fzq6eUueXm+fheWJv7NC/89Tt/XbeX+5FrTGlimWw6tcrvU/HuIC
d05NGNZ0kpGFLxB3wrFp1T5hDIh1ly8ttG2kr8w9N61rWBuv49qMob6PoCCtJlXcmOuH/D8dsepU
uxSTCdjvcX77w/f4++7kcqBYihLMTRQIn0uzXMTJ6NYeyRMapANuSfNYROYFdWxAnZb5BxqwA0tM
E96HYXAwgr2qeLSDpIgvRvIoZkwogye/xJHWRw1XEICWX1zyabiLdyNC38dajQXebfvaBm39xApR
nJlYYjga6q3dsQxXWYPNnWSW7VwFQKrbn+aM/LOasJIbZlugs6rLYBOXCMJl6tBcXITVsQqLXe9L
lIVAknEi/3QaTx6lEuNKT4W3bW3VrGrMQmeJOR1aWLtzOt/DNJ8vKjKvPNAsEMiDAJzMVZlsunSe
7nmmiUmdhxO90RB5o+GvK6JBzqNgLPzxW91O7a6fKiIRlgKkYqCH+lW0lxm3JO6Q0r2fJyQI/bbo
PPuLhSufbkj0pbDr17yhxI2SfGs4rXXEwflLm+hBejH7eN71XRTLdu12XXD/sYimNA3Ppt8/kTP4
Ctceb4SxHVBaXRLLeGzsFiMOwPjCc0BD1F8Z+Kd4DoLg5Orp8FFJJ6H+NZYo2NMA2FDNTrAu58i6
WnnCHleEh8Yh6eHfb6rfb35pUenjNw6kIMR1qTb+4+Yn9MevUXMtZABBtQa/ZjlD15CY8ADvDMUA
YZj+/0+/tHjsHc9hSOGJz+fNNjLtth9jKJ9Z1u6wzt/lXR+cU2I0jmlP0Mrsiz2Ycro0qLIKzDx/
6xVkB0P739//Qkr+zxOfwzHdg3wKj4/a2/ztmSqxflhKS4fRtPGsPL+88BCxBUsatsh+99g3nKMb
h3eG002bxa8xe9yJsvKClzQzdrEeGJX5w12SlN85iNA4tg1CdaDSGwVnp4BR/hw/CMZ/G6LPga5X
mhyCZlsRR/anld63fns7rPEEXQrei00I++dMWCdnUukg2ibMTyUb34it0wyr/VQ0KX3tjz9jWbRO
Hz9lZb5u6ik5Dl44w3XFCU0OFz/6IZKnVe4X+W4Sxss4ZvPp47eEUzwSd5hTuZabj38kjYrmIa2L
VbQgIOwxY6DQtgeBEI4hCLkDWYaB4r6bjlrNDFNSV5wSmRpAH2qACf/7o4kyxYhoPOMcF6TlkN8q
3eYXUXfGCU7pyP7edGtdNMBcirEi/yAkWmjIRXFwCOhOjZq5Nhmjpxy5NkQI3vYI+a5dfiQ0o2Yg
AdOB3z5+AjtKQWmW5sJYh8UQ8nA8lLLFLKPTpzZ0cEuHKjpQi+aH0XX2Nii0giC6J9WxabGKoZhT
z0VbIDQmKY6R1bz34i9xEcm9p7CzMUtAL264ycrW8fOHM/Nv+xV6QSx30PfliB+omxjL1Lmjbkby
brX6FIpCXWcn5gCuk3EnsGlB3KmiQxFm+XpES2Iz3HhMrd56Lkk6aNCybMcwY1SQM2C1JkefAzxB
YNj541T4PikcZD8MMtzVDtCmZR2dhppY2QgYXJT5u9xp40OLUezjKpmB35XM3o9dopO16ZXyqc3s
ZBNk3A2UL0zmkQht3NxoL4aoukuK+IniokZybxOjp1t6TW3Z38JQmc9pZAb7CO2wdoLwCc//OlM8
Q6ahiORImtrYxMA4UPs5d1EZ5fcqRTBbZSiw3MF1jx92HbYtg3hCRldkGCCmaEvs7RN2edxaB+5B
+LlljHhVGOU+hhFI+jPldCCBczXNX3hnD60YrOcBWsgqA8eKB5SW/FTJ4oLKZVE7SeJRUZ4RfR7v
W0Sue5xb1ippqZ8C1TB7DN1nBGP2NkVds68K/JAZMR0tsQDMf6IXekT3WK1oQ1nOwc9j62gXziGi
2EejPtvbNtSniVxKRh9ZqaxvZSFfnLL45jcRwtIuxleKK/5odyT89EteRWRh5Yuqo2ti8a/JBNro
3v6KcJazc5k7WyA6yaGJtwMvmnZ6vHGZq9bFHv93h9LMkB36+rFSCy4U2+aHMXVaZLmjCp5t9F0M
YehlSo5+l3Ls7itr7og7TcutPyCv6vPkK0pYkid8bqMPd3GIwvbm9EyYjMQlND1+N6PZ3QcwyPdD
jL5vMsleK9O4wtZKuY7LgPt1th9mlDHPAxrxVZbkBHAuf8xVd4eRx2K1NV10I3QXvG5A1BKL8Zbo
hQzep82uSPz00KglCoe4Bci2xJ3mmBdHDH9bh0gIXNiheEQvwMvP+mmyc29jSjBHRobZy/XhYrHz
AqRk5FkdncmtnyAzRMDpVMfwxMkJEGfCWuaL/gjrLfSsVW5iOUVAkB+cqAoQDUXL1jtBlm5NJJA6
vtAsiY9OyirUmDwQpeiMnRZZs2mBIWx6Blh3rg0by/c4Pw0+G77HhDqoBAo9nAVn0qWzn3WGVBRt
X30xk2RRpmA4yRFWXoLygUqlJapozLc0IIO18lKx8yvY0LlRRUdYhJwy3Ug9c65dVyRhPXBiwrIS
NHdl21nXQBgpnohHjDvA/3THGtM0sOv6NqCh4ozDmfcfn9zSXiemP95SWU43FFQxd8AM/c1TO+nE
/s2IGgtEI+hBytk1fKL0RDokthSbQ1evjEvqLxmWDMk681tVj/TkyuE5swPIa5jpN20dkers+08Z
2SgjWW5FQwxUW1D1UEmqyMa2iZjX2beYLPqwRwh1C0areaYtb+1MNRGkDJ77NObRuRhPU5Z4WEva
93wq9T4pRLSO6qwjPboPz8CvHxtzJAUpeI+76BjgkwHkiQhuQvxO+ge2VjeHQyZ1X3wpsi9dI9Yj
bqtzgpr80IPVYcpIPo9ki9OBDPGA1OgaPYdjZc2S8ggcc1eDS/WsKrivWtPbjdrU+zBLH5ySVl9b
8+BXdelsDBNPWofC/JgUpXmMpuILWz4LFRpVPm2TRl/QdBiS0LetORMHWJBGUGYMg/dR566Aww4f
09S0RkXk+M2ZzGqq5S7YG6rmaTblNUjFryxyN5OImcfaTGlCOcptgmqqjJh3I5ytzlPBcVmFG7d0
3kIFcBsagr1rfcm5Oc/uUd3zNaS1uWkgPTABHnB+GfsoxyiAW2y+MpKk0WbOcPJxE+9ibMtbXDHF
PpxBAeaBlQGLurM7U1wpW9Cqwae5H7TAyY+sFW2SLbY+PXvyw/Wm8mz/goCu21ayindIt0yYunz0
bT7tKpWNRykUnvPlr2YoDLpRl5j2qt7n4RifBlahrccS6rMGPSk7WuIqOxJfWZWkkE+KpbLwmvI2
T1W5H/p2WM/axXDSZ1h8ws4nut2EwjiqdCs90sXjqVksIwmgugFV3jym72bw4mZXJ+m8VxfeRiNV
jl8LtlM6Dv0TKrX1h/a3yhLGLLF8LzwAWMiI4mNgtFsVGs5dUTrTVvcaStj0w04IA+uD+WiZG5L0
2O3K8QdyDtyHRfPgeRY4vcqC5NZ5ZFRGV5se973dTK+TU4ebPMovdkNKsq1BB8+k2W4i7InrLhqs
PUe0bZcQRtRgnlh5tC7pxVF1xOQauRNthrbpY6pm91hkUAEr5Tx9jGW6VmRH19Au112+CRMFR9u7
ZFips7OIrccI3Q65WVXq6KOddYyTQ3KjWAEchHnDeBC8ilXUw9ktq30SxdZF9u559vMfqk2Da4gs
SNDg2bezvqlRZLyNcFpX4dydEivcxPO5nIL6ir4MSbFTG0cmz0BeTA0Tk48jAdJAKwiCwJQ+VoEf
30nsE9Zk+Rel3Y0/E1quw+H9w1neJmiMVBFv9dxclE+krgwgyBBXR1otw5C2FgT39CRtKotEe6St
2zGhR1TRiIaRyc3hETKUpXW88QvroaY7knZ/mXKnECM4OgyOCZqSVRwCmpMmhnuHNKiVW2N9HxYL
Iw5RfMJaMKiLvyMtHg91K24oWsvNlMJTDt0uPFHkoZPHGr22lK8vIfbMfWLL9yQU4k7OzWJUSo+2
mX8Lx8HZMQ8lw67AvODh9UnMsj0TWPUU5PU6c1LjFBZKodmjAs3q4akUjXnunGjDEHVat5NT0ixu
Dha2X5uj+SO9vediss1zPqNXGcLsmCe5ZLzd99vJE/EVOclumLE3AyjxLlbXYjwZ+mSJBQHF37L6
0hYsKJjlzTWSF5ZxfRpoHt3PbMYCeetR+DELSJtdu1kG97RO3AQBZcJEEIElVbdq+je6f/WD+/AB
OIkyb7x9nEMRTe/yQMSkD/qCZRxJN2ETemvw5G8MPZuoCyM0hR03Jxhfx2m7IyKPZhMJv38wguFo
4mu+aztiI4JIQhkCfb0vY+8+NR29N4oc08yM8A5mAUKVJvnu9dl8HAdo9Rh4HjUk7QSbwZMZOfU+
FWQ2ek6K+EQOmMETKLKjqh/LGVCCZbjLzhkdwprXgpf3tRfNkyrGF9caYHoPNG/TOrPve0zWtIcA
zExpg5gv84tDk1G14G3CmtfP56Qx53u7Azygi8F4m0R+jxOpA9D3KyQjXaOteqceNjaaiL1EMx1V
M13QNrOOOis53zjcG/liqsIB1tQ4j3oXvLHAH3pwlf8dOoCNc+ysWqZkcwjyO6tUvXVkIDBuQHf6
WwTcACdAPMo4FXPRyoXzd4Lj80VJUMhBXT6gxq6OSeyPjAK6B18U3vvAAxbM2IK6vClPcO7Nx9pF
c8NqckwiH/vx2KUY1MNlz6DUGov4lDrfXGVwHiwbJMl1U0MoRbJ2amqVHONiukVqXkCsc/jNjVHb
jO5qqNL+FvWA72TaiKs3sytrpN9TEtu3UDgQzkc8IIPILxNe6iDJg2df4HFE3nfXKYf+xaQfZFM3
D32PIrKvZ4ccHjTry307oAlfDxqGS9Oh/O08MT6Og7auaSeCF3afYCsn9PAYfXYTyTnbHn3sRntg
8YNhOs4GdR4V9osTDM7ZINN3bZh2ueeb+TrqUjKjY7UNU3NdB6hDS11EDwtShjA26sRsdAA0ifGp
aIEWDFl/cHOM3bQN/aec1LdZAkCxgqcB/MrfXBEea71u5oRtfRkXdDa2J+42zItVyBixBNzSOPU2
LTO9onGG5qocSRoGvgocHERN34/gAIA5d5wHcgUV1c+zeR/kA3SDvHIubDUTfAhSIVRd/qKVEWyZ
qgDv10W3JolgOpoWrohwlGKXItK7E5XYIebJzgXDpmPrtcQ7E20zMmTxpb7x1yH+TSckzFlW79sA
qQap9cZeT1O7r0LzqWQGcJ5oSH+0t+Ym/qvsmeEGOF+JAA/TCxZrlmbbfWYE/zyU01UbuLocTnBT
2aQ4HsHrGk1MQ0/j9bT2Rm4263ZhGTWpfEkSPDgwVomSWVxNWPWb+1r1zb6MAnxWlg+NuO33+Kv9
nU3za5N0zbvddgIkWT8zTUC5s+qjZQ0rJ+OLiXw5klQG7mRuct++MiwbX3OJBWXaFXnucrQFlBsO
yNujuqTeKpvr0LbZyWrDU9Hm1dlX2feoVcY+j0YcHQ5TsEowD/tAJLXoZ7fItmLyYoFx04K6wsTZ
lbLRDyLlIBmm+vsUBxNHbXRZftKT4Fbg/bSZu7jJmG8ApLTnPmoFaHtJw6yS3YnjcEL05rkO5+hu
VPGwwwQQrDSjEiTgYE5chqwy5jMsUVGt6VtgNxuHI6GzLiHI4zVCcHkYbfuXpycJWtm/TD6+iMbB
k6KmdDjEyDI3piHeHBTHW5eKgqKpn9c9n9/B0y+Dz9JgC7b1bhgeP0BQnI1MHvwA4Lv/N2YCqbl1
Dadk1atY3xmye1aoFqFJ62Jb+25IwZ5024+wW1rI4UBa6yAhZlNDnGoQYKR2l1sUvxlULVefvdS+
t8h8fqQ+5/ZcDLJFcu394uRnAcESi9W0y0dEt050o3+/6dNAbb0IbHXrIaucjFhdNNnX5FCre6vu
pq/dDk35qjYjfd8gRHdwrXn93Fy9Tp6jPuabBw+xC2X1Nmj+ww/roRzmcjN2JXHeVbOxItSXClfF
KvPbF9WJ5x4bMjYjEoals/bSEEwYDKI1K//3wojxoOW2uht4zWMwyBeSdN84q6yU4+d7bLUcc2lq
7HNdYqDJ0zvVQB5fqkwNufqjyZTXrjiWnrVrLEavs2TvMpeuZdDnV2XHHHi7/CkUPy1gXNjD1cSx
Sh5MVdlf/fAdiuL3aMQz43hDCB08xx9pUfaPtvC32CytTdiQnYSz7RDhjslm0WydHnZMHMR3OAd/
OB0HOY/GwMq1FBndLY4gBNO41eznTNASs6zO/TGv3fLNmEV0V8Ul1Y5vPQe5S5CC+yp62d/bSX7U
ppefU1U8RprCyxEO3JdwfBgmByy9Z5DUlbmgkJPaPyatfW5ION02g5DvvUW2ijERc5CV4p5a9MIt
X7nNeKQ7bG+MBI/xxwmuYnW1EqYXCapj3lKAoA0IowfDPMQvuJ9NUMcW/ShcmRi9O2QBw8Sz2qBY
jT3q12pg2Qka8a3hXl/F0dQexdyPOKsIpg3MacsykeySdjjbEyPQ3lLXv0GQi4AM+NO4SUNTYHCg
KzGmkIg9Sec9nLg3e1IhkfVjZ8loVhbpU+Au9soG4SBq372vHGOD/q1eCyMELZ8AvfbC9A7X2LCK
wrkEvYNFaJ7Hn54LnG8204CO4BgvXsFlQW9+1GmiD7BEsJ7383djD5cHx09wJQhmOEGXHshWjfvN
B74LqgDsJLLx9pFNUulg06z9EE0yKM5OLs3LVSYBusho3DseKRMhZZ1f1s3eGTh2BznlFFuQ26Pn
LTGWr9o+29pRVZ76NnsnXTO54yivVtoV7F2cm45x1T4MbSCOovHYUibzo2lKJ2/5Z6aeLkSDRBsh
y34XDf0rkTjtbmjzcp1lpIBOnqe3gT9Q6I2LRaUdENrE5M1/7PhdC0miqvqdptpSAl8Y9yQ2VKB2
I7zub25jH4mMmnrPvGKiNeVYkz3PyGwCOAR0ZQ3cdLwh8fRWnmZSaurt2NniGLLIdr7bnGfTfJj9
zLoOGkBIpw0c28PAs0Mh6i/FTt6G3/UANcHXHXezArLhS3IXzGBIyY/povXsu/t8GSaaePMoowbk
9JXaMz8Rxxp70GqGmHEIZ4xVVqje+HeYX+xu2yaJdWkGdbWH0T0aEwZweum34FTdryG2uHSLarpT
OF2OaWY2m8aq/Y3tNk91bjePuU6dY+G0tBKN4qav7iCdB5lFF+1Xf5k+YRl176i9jziBRoXf7ej4
Ws+KrepYMvWodHXLJSy3gZTUIWRDwGB+RNI8PSY5eIts8hf9RnKXPuYkZ53JuLU2LB83z53ABQwq
IjKdJXqOJ/fCSbSf7ukhb4SG4ZFCO31As8qQTrnTSrpDw9OYTfcClxvGYXjH+CDFg+Gz2Dp24x9C
IDPrusPRSK0sGUUsd66CCoPVt9sDPwXQJcuIQXjjkHnQwGioh3hbjLa3y6yOfc2waVcHifs6TD/8
GHeWUYeUmATVXE1dvIdB+dZJmiZT/twUtv3F7mfcpugfwXrUZ1v2P6j54w2mKcLfUP/es1ttHNcu
Lw2gkp3Atb2irQ1TIXIetZTbmYXzqWIxmmL/JDk07eLR+V6rKXlBb/DNt+otmF/9U9LvjLIvfumL
S9eZ8Z3DgmyhKbvYHeMDn3bLQZbzzyGpYqwNOZMr0TsvYfhKRfRc0DF6rKJMbJI4u2+73GSSkUy7
OY4xmA5JduBAfxlK2ulGGk5PuibsPmgnicdbkWcTDhLkHT0pEpWaBzxeLzZHoDtRXww7MfdWCRj3
NMVZxzRIvWSyazYq0+rVX6wIIdlk90pV5sNgld/w09W3qWp+lR00MntISdsZDO/rPNkLoW42rtWE
9yMj8mxnU3odmo5QmUoYzTUabx0UpGrv5SEE7xRRMC22NQQS1ip3ARXIVmUXjXr6FCYzDcDJPs1Y
ZPDzIJM9ouSk0RWQeRzb5dOQjl/DyhgJrs2bS2gNZ7G0Rtyp7zltU8wVlZ6u6Oimq81StjFGAkKD
bvqSdZFzW/Jyw5XDpSk1cNrNW4bQneqfYiybB7c3eTiWP0512D2ZwZH0b/M+r+J95VXWlygetp5t
Fq+a6co+B1Ox05XVfvFUceTgv+ld3O6rbYhXmfsRQg2oSOPdqqfXAejJCwT+beEH0NFJ/Mnb7FLM
yMiCQh69FvoUVbzvtucq7oAP89o4QLLVMpIm2Z24l7xzt/tHfv38eetX/Qr/O7/Yr7doLffwQs4E
rNz85/yr+4NusE3M/bAaBAZ/SC6MjTYtJ4hkk6wdLDrbgFUYOsB0AG+sL4N//z/sncly48qyZb8I
19AHMCUJtmKjXsoJTEop0QOBPoCvfws6p+red8yeVdW8JjSKUiopEozwcN977WR8RMdOWkfabFDN
7uxNEFyCy/sFZ9nqwyO/IlypQAXm1jnWh+SW3IYX7836A/aGqle6gAVp56zxiPJl+lB3Qe8w+giy
Yut9KsZVxEbkp+k23kiBeSe4iGFkhidKwH5a07gO2w1OMK3b9uOOXj7uVZQgOEj0SzwV09qR8VPc
y20LEA23FIPKXnpyDwhx2IVpb2PFb/x1ak3E/IzlBdtddfH6+H2sCsUH1Q2YW1ufGYXAinKWwIs2
E/uorO7ybBg/KgkMoFdadZ6Q3N36UX+Zo3LbEjz9yh1CMYaKbOciyV/pJK+dBglC5sQ13nLbfrUG
Eu/mlHIzLU8Who+SJ/H42gQkT8Jh3d66cYMj83jLAFeFjzdxj6+ylqO7cZZw0Z+b/0DCL4+JOKWP
KHH9/CDgxU/A6JK5+fPlDxs+a7k0+qK4MxinHZl83WnxXUHndlsv4ZH/TgH4x5cN05H97AybdKHz
E70OySOOam4N5mVblXsPP9+ZQwLiE6ehQ7wg+0NCCAUDwu3PN8MF5V8PBFosz2AcTe0/HpeloAmH
B+cH5f9zEy0xZOGS1/Dvx37ugbVZln327BzXsrH8n23Jfh3O4ZJqsfwlTkIIhs1Mdx0tsbKg7kjG
jKrd1OVNe9Kl2e8q8G6zQyLaz+9slwCHn3v/eCwlJJWGdd6smZM+z2UdbxthYmRq46TbsKFBhFpC
9Tj5lMcWW2depvMOHaPJ0rPEhDsMqn8yR/998/NYJEgfK+g1akv2ws8N81h6p8lP8qhyFbgbDYmE
pbPqDw4RudRBZEUs/9HIeP8v7eD/J/v/H8j+xl9emP+Z7E9keBMlH/8J9v/73/wvsL/+L3Rbho/H
3ESMZ1uIcf4G+3vOv0h3RpqHbNxC3b/o7P8G+y92i79B/pb+L8tZRNK88QLC9f9TrLbJdOUf2hf8
UUt8t6O7BrJA1CL/Xfzjm1XpIZzP920hvyFysyn2K32u/5A+cFTaot/ws+ekwK5tRbspjhmkxkN/
zGfjPLVMbGNyWCOG2KuC4d560Z6QMqxH+1GDQVmg3w8bH+cluOl1Oxr3Xq9dPPAk+FAt2mOe9aeZ
dHI/bfE9u/VRdzVEQBbQIrrTuBtT+6IRtbxp6WGtDGU0WyW0ctvEsEOytA3yIqfCdNBgzO0UB1bv
XQrzbTTSdecALGpTGpxu5dykplXrnrPJxrXaM/HX3pZ+EtLPrhhga6fmGlreIR9QGcSZ+VUqJ9qk
s7Vps30M9RJijnkhWfCX0Uwlv3A2+K67BbD/YefxLcxDGjK0QzHPHaZ5xGmW9tTIlXcd4DslmSvW
Avco4wisrcw1wW2iBUrj+HEohntybeKV51ece6AJ+IW+AcwYoz0Ki03X2jqNEYcSOnUe0qzm6cpn
aMPj3ZyBT5zngz0OG+Rb7Yp93ApyaRdBMo02bYB+xGwT32vu9G3nTGoZFSaOtcuKCEsrwWgEYI1w
HeAIS4DoPVqrcmVO+X3m6gdnrg91YcwbXqsbWrYXL/bTY8jm4fYz52W8fEGDl3U16p1c1zlDu4aA
LuGyArFUracOPpcyvS+0W/BQtD/mQGKVdqz0dGfB93Fm57dvhqyB5WsZAduoXOaezu+Mbj/8EXmd
+LNC5kei717Dwr7D8LwmzjrauBk5f6lHnV4r/GBJf49wOd+khfcwdva71tOEa6qdZd/R0PuSwKqz
rn9deoqTOWP4E97ebelX4IMIita+s7XRpu8J+2diXjAl38ss0sOMx6WQPZiW/AoHf2cvgDnGTCtr
Ip2tKo5dSaNVMZbeTCYT5BEkiecZPp3tuAFZS65lHUUnN28fndBY2/r023K+px5DlIoRF6DEBMyP
QzILedXzrEu2wujOrbTlYcKZRoGcnyWaqq3Zhwbsaoa2LdpHinqkP3FabJM2jM+9Ti80m/rHvN14
XVbvWVhgvdWnzlTdqUvUkxqwtGrptLZaDa905ISwVMM3gF6g2SfEI9iH4CEwmE41++SZ6jwMhDEk
GlVkiil5pqQOrMgmVitJiLWOzZOu9SExfhpx1zCgWvSP2K+5fEFgwWfp40Mc008q+/GXQQpcVAZZ
VwMZBa8kYrc6t3iZSy3yDwA4nlNlIbMRLuKJ9FiP83yXauCtK65dZQD1IpPhPR78IoiH5q7s7An+
r1q7Gmf6zravVcZAFvs1ngJGhGGYkAPJKrXtBY1/gMp740ubJFCJLHI2hslkoU/qAbhkGPhEF53K
bvmjpbp5ZUoRtZT5/MA+Kupwr7nezsljfzdi19noPZBCE/fo2ka/hKXXmp+smJfGjz8TrW3XTJUf
FX72K8lP0wqZ97ERjrwXBhZ4VG7EKqbZaewcbZVWIV548ZZpvnFxyO7K3XRr+UBeGif6zRiNorMy
X8YmcfcViIhV3DPvqxm2rPhUgB+lO73xWhIBCqx0U1GB2BoWtEjkkWq36FZ7XBo2csVTLkGdVOZ6
Vr/tuUieHJVtZqMhOGscipUyOn1vK7cOHHSG67YQd6NGK8Od4SQjDKMzmJ00hks1hOti/sKb3gS1
4Q6c//1z2g2Cf83hOExhqY/6Eq+NgKTJ3JcOz8SmYKEZasRuLS0O1cWIkSLjEGW+CnSZE68yuvmG
vfBE5wNqhIzrK8DnfRuVz1YbM3pZEpRdhY9wagk1SH6xgSI0nJdZG9GehlD3et1RHFvMjQklgLq4
sMRnEPcauacvXVl+CF2dU2WPV7QJeCv88HcBdz3Qm2zjlU18NuJPFE/temhn7OVOQ06cYTybbfpC
79jatmVy4mSnAk7qyKh1VAKFLq8elwEDtvLAEGntw2zcO8kA8RpPRdA6nr81p/7kqSjf9tB6mGjq
iKHid80zzdsErzKedHvrD5yiMWeAYW7Veyz66kIm78swdcfRT+AtN+RTSQAEtE84WnWm9sComOlg
pBPFWD/EI1pSn7nfG32O+WI34mFAun5UHU/VIDZiZYmRtoPXzLTPkvkZJuON/hq0HIiKm0jVxU5C
86ugM266ZFBvsTTObGgtagMLQJm8lRWwoimjm6/VYUujhlfEjMngm8N25w1le40rUrXKjJU083dl
WF1yUmx6s0/gnOdBb5HB4IwNFj7o+hsLqWNQTuNdH7XxFU3BxYyIn+wcnBmtU32y17ivs7CfJ/Mp
Rx98ypukDErTfxzKrFqZXvOKcuI3kyKf6G+kWlxL+9mbt+648c3Zi7HROaiuxVfLWGhlu+5bilN9
xSj8AiKAvs/R7eaBiD1OkTSQszuIOetKTvNJ9oE1asMDqnUFT8y/clodyCNHjuMbNcMDNuO86LML
eIIzo3mfIQbadkieF730PeKyG+0Jaj8r3tS9p0JkWxyiBBxUWbfRvcnihY0AZXFm2MAN04MIKPxa
ZDSMewnwiOM4QbJuEx97zENsWYcphXurmnHnVgAnuaoOzcweOGh5cnFzxI5Dc6hnCHYV24mJweek
Ehor7nvBGZ9EbgDQPrQRSEb9BQr7B6S0rRFuFbjXzWBmMnD40MoC/oNrNzEZ7GTw6cCWYHLIjs5D
wSvjm2qNNS/f5Ub6K1ug9zMwK/YlgCmKWBcGnCKDzIyQO3U5BYczqyVt8h1/Q/waNS99/Kftfk0+
sHOYzsOuEfVThJ7tIe1OMJfpmDYgPqqKQsKMgQxBfKMtOZGHKEkWvtpEyruCKEv46SS9WnjKKEV0
vb30Aw29YlLa0Syqs2FLZKeia05ZRWZ8lPZrYxmXTVkuT3X6mDT5KYzAAdmmqw5mxKUpdGkwssq/
KYf8IxM4e6NnTJizhhcDsxyb5my+IuEdgs5yELRoWr8lOgSSskk4LBzSTjqMEpKjXtbDH9MuN/ju
hraM3+xCGTsXVN9KDjM1VsW8IyR1ieprUAF1ZbhPbOpskybYtjdlA/gLlapnRXtiaeTepOk/FjRP
RtI9emcEiHzxDHc66WHh3S+XjMxyh5gogoq0AtlS1mw0lzG1W851EIYTXN+cfapP3KNvNmzMQ/7Q
W+RHxFS3EHYYB9JUWplqwXC7ECyNpXuJrRYMsEB1U5Y3tDmbzGvvddG1t8JsqmtHUtJs9A58Q4tZ
e/+UuUmEd4M+8mzU9dqO0b4YuSUQ4KQzLBi0WgaNcYhGbrdzYV2uEbwJLgH52UVVdlIu7Jsx4cdw
YeqBHYOiKU3z6pMWFHdiE0oz34uiXsbb6i2q5N1UmO+OxUqA1gYZ6AD3POsKeumRt9YmNumhn421
F5awLyVbgYI3Z3jqWiHB2wyT+DVATTJkke3mOb1GHQMWgyaI0ywE8PKgKF20gjiTxH/IyuHDrdqD
FofM5ifE/7L81pH00sqsDf9TNLR6yn7XmyZYDu+TueQ3Ap+Vk7yTL3mdkmk/Dxw3XtARkin6MSQO
7HBALZF1AFN/pja9ajrwM1g9C+tdKcBbiGigyPDnAaOwKCJ6aybDBcv/1G6neNx1CQo2rd1pc7Pt
NPBV7vziKFKpq9Tc6AvTQofWYszz3racB6sNa8BT4hP74MYDOKda+cgPLkyJeCtNee8V7hM7bQdg
7ntYZDb51L6GrbVt+piWQh+esnrcmZ0neMXRLpa9cZYb6dQvyw+ZktazA/l+qo5dOj7AubnzCifZ
lDbdawPtnImIPgHlTDQkO63ln/LJhXvskWEv/iCGCaIocdYZsHkZMxcjtnbQUX0RmVvT6PUa+dhV
0evY3Ee+3HHFPnXRzUlRCBleMM9IZy372yW2DarXavkP60X2NHDu8OeT4vvOwLiWgRoInmy//L8c
qFcZXMJRsMdrU7Sp7MdmItd2MMrtCLUu8JQryGeXxUpY4UojWKoYXVB5tb58QM6uv/inSLydkpNI
kkOFOpiRANBlmeynzoSEWB0ii1ZPjapvPdv+zunoXprJubDb7jc6wsTznFWZQbjE09iVxrtq27ex
ae9Uv1VG/dE2w7O2Btb7IELDvEhNbidH/Sb36jB7v2whXkPMZitZPJV98lBm7a/WVheN6jop5ru4
kTtbxXvZVp/WpN8G0zy7DQVLz2zJRVtkiumxVN4TwaXWTovMNxFlZ3ey9qnRH4oBVcoU9JQ4FPQB
DkYYota0loYInDJ/coZ8H19lw+Y6h8SGFHCYtGYJGi4PnMhy1L8abNsKrRwDWT4NaQcf66aZxa3F
jkY0COWhztSwg6uzapV/LZhvNIGoej5OfXeyI4DgBBI7IzO2h0EuH0jzVvcm00V9FbFE9FV2jiGb
SYN41zp6aCHtoIxCTuNNT1jn70SbHF2GDmlHM7l3AOx3R3uWV7TE1waxxzqvtH3n1Zda1CuDY5ib
JBtXc+5oDbwOjlgtlm/4LCVXDnKKNnmHuXaflvSFwaYLtzumjv3gaoAesuHEIrQehvZbt0i41sqz
75LrNKsLf+mdzS4NtH1FiOwvhHYXbfIumIC+M/XUGMWtxo7TtiZRuM+d3u4a5GPUd/iWvS8Z1RvL
Mm6+Gz0T2npIoG5j8TuC2GceaYCmrLdpQfSEzp6aF8zoFCGplr2Jygzkuz29D3H6s2RiFdiig3lv
Nf3B9RDsAx0Iiz0Qwd9VlAS6az0WpPlOY/Wpk944wZdsBtTX5i7O8qvvEUcgGGm0HLeK4uDZyX1V
gnGuY5zJ7R/DCe/RN/7SSfX11C9Mri8RC9ycuQEhBU9N7n51sc6U0vSeh8J+1o32y+80lDDTsRQV
IikdS5R/l+LGcMffEVh/PYW6tFwsiPneq1R+AIa/jLF9KToLlHv8RlJS2cI4tBBeN4N9UHV0tit5
ksOordXok5bg8LGfUNdWlhfhPf9jjnzkRK2/lor+VOYsFXC1kcJ468jLKjInaDX/oigmSum8jRYD
4ImsYTlc+swCo/zea+lHyXsS+tkjsZbAR3VEU9WwYva36zVF5gNndKd/ZMGIVhEWUU2qAAndUXPV
zcVUR2rQrrXqvd5Nu5SDhYW7BJH8I4DOQ2obDNSnc+9wabsqcHpwbeWqnHmKkH5TjkR0wFkW9wh4
gjir6SFo7Umzf4kLjcarZ1KN0BwD5A0LCo3cS1JLD09R362yPv5qzGhbD/Y1yUKbY7vNeEg5q4lq
qYY8Z2CBJAs3Y6gS3YoCdLqD33PS1FeRpy8ybhCkez4TibSkRzLeI7xndcu0p4ZtcxUW8gxw/ljr
KMIM8TJLruoJeXiZ6Ntmig+V4WIlvZdpfZ85VruQrt9bq9oyCeLQNt9m216ZmbcaJ/1h9Gk6WQRY
uM2rr6r72mpqGl8lJ1OkklbOJNKekhRt5biP4D1WoOmQ+Iqe7gTusYH4sbHbaV37y6jceyPD10Oi
TIK4sisQPDOT7MZrOWjXAtbfZBATgxTUUjUemGd7rJ5LV54mMdz1VrqZjGidtuUbeMOntDAebUBm
q3o6yxnbGlwboiVq4rMKbBltBUhNgTtcCj1UPruKY6Dt7jsWEzcNmatXO9o5m4jMd5OUqKJ7i62d
Ug1nMPvBscYbBLC3uLjSwz+lJH2anP50H7fDmO0b8j16683ImUNUNgKKjNLAxVQbYpFr3vQhfZKA
R+1dxBoxKAE017vMBILxtNqXjvK8SdpfnhvBTM+otMZs3TqbcnDvnSbsguV3lfp0F9OlKCdXrTsM
TSYQN1F9NUQYpfBJufDFGCEoLnhXcoB6jv2tc6KNwv5Pawoy4HH4MV4z/ek1M8b7gb+O8UZs4MM1
h8DT628CWpFWEeC2cubXpi7PeHODfA4pcYYbcBBeN405hYv3OIUzLJQCe6ijXqneB3d48c3uV9Hm
BA85O5nnu75CoCgfTAmg1NPpqblTcy6nLzRdf5IUwZ+ef4QCuOncINyEpfUQZhyFSWlMUC6haaFG
XBuphRifn544Rbk2ZBniEK6RJh7LMbw3SK72UgaIqYIpRzDEY9c8zgS7dJOxyqGCmQLrsamgMNpl
vjeSbUsne9EuYXvuwVGUkvZkkyPUxhcJdW1LQyUhHKE/M1bWA78coTOK8TG1f4GXv3JypWDK0WaK
6T6fD7C1H6s2Y7ka5rdmQLQpKrnToyhw3PKqa+478SJE23SAWaziK2uno+q/o7pcFvCXfHBtGKqa
ySWLN8vCe6QM+qZ1jwdIS+tTE9JX6D2AGA2nenDJJGm45qUHbmp0Q3VDB3nGNjIfc4cDOvDGtUgG
72gDmkS5oZ/pOlPVVfgva3DbM93tqqLGQlK9tjzvT96V9MA6c9/68xAQNqjfzVxGrkFl5ICitWGs
3Dpbp2/ns9QhbiUViSP8NpMR82kCXlb9VCKHMqYDJ4AVWsHOF5yckR8bbfuoKrMJELzFgdNG+94N
kWPF0RMngk/cuvhP2xR+xkDLPEIALhrCDNCoJ2czxmZm1PZT6vq30KjN3WhbN3e0r20DpdnH6ooW
AARbFD3NmrqBbnwJHSF52/F2WarHv9HV9h6dt9rleRWh0zOom0sQlWkKkMaPA9doPPQH7UufQUfR
J/FqVqEFd0UdUJsv5PE3RyNDreWol1DLwbeJtMCuHxxMQ4hPQOeZ/UD0RtFsMffD6285T3lmWa0K
yWh78HD11y2vEGIN2uzdZRVK4W/8uD7A7rWeq/w3Q4aPZrzY/Uw8gXhuJCwhGM8oPXkLiYPVTU1b
26xoU0bAugNyVThUQssMB8AqP+sna5oGaJziaDxgOfmIZcEnuOgPjmFhIhLSPmRAW9cpHGoLGc8m
0nRcjtV0l049eLoYd6TfeiPNwfCXM1KeRgnzVa1tnF0MIaaHuwlP3jbR5A02NRQmUGdRFgwQB5wq
e8z7/DtFSSNzv92Sk01ACaBXmbu3uFF/cLWy3b0WVcUJgDD43HqGjv5SxciGiU5+bJcruWkYi2DR
ZE9Ev7zKK4/YJo88xciluVECiWnENs642Jp5RKXI9lT08YaTagwOccybW5paT8qoXshHQN/RzADh
ZXmVpRdk2KFWzoAXpA3Hd7wpX7O9c1H6u3lcw93E8DLbh7nKv3udDi/cyx6RLNHUUbWCFfwiRyfC
Y47SwESt3tWfbHFnfZyQTemccO2GmMKobc4VSuTR+m3sfJM8WE9+ItvZ9J5Wb2gsc1lAxc7CFqJv
VXCCyl96sbQOyd5E6eZvIsP6yiXzsIUcAVDACshaTZx97smgLDASxNrOxuLW8RYUfIAL3zwohg62
pu1A5j4N9vAeIi6NsSfOMkOxgp4yMp7DxKUfpxkHtmxnxRVzGT3kBwwM92ZXUSaoL45VjK76/AP9
JTmXI6Oi3CgAwZbvBrob9FmbUTcexjT50sHaRVP9GKXWp9ksxI+MWqtUvzHzgYwbX6yEQwnEErpD
z/rI7uM3v7UKaYQdH0J23raD6mDzSaYlTQYqDTtQFEFM2AN/7EKTQjqLc9FhV0Rq6yJ70D5FhBA5
lQ9OU65pgpDipi4MuV5duoUEjahvlNH3CV2/0XtghrKp9XCra03CdoHqClK+WfRXg6wNPY3vkRSf
nC6Ud2OnH+gwAzQXIO7pV5cIHLu11MhBqAB2Z25zoDn95XYhGY8RCmZFdBj4UX/s+CSY53rIPyLq
+7UdOvdjNu7UQHyDPvLLjINyx+/czd6dsHvTCXTrtKYP4iJ/jJJ15qZfU/kNM4kVlrrR7minC+ck
CuOs+aR54YOyLGwkkJkvjYENdJqnfd6oD1BYatVOAk4TTFpJdsLaHbxHSGBr3Ncf5LmyMuozdUzO
RTer5eI8I7ec1gUSCV831K6Q8ltLsDgzU2xm82JX8X3SiXd/8J9DN9/NDoL3okrkSh8pRpo2gI1w
85bIsqLpXiJAgEY67OrnqFDXVCDW9Jt4786ElPeq+s7L+mCo8jaUU5AYaKli7MGiW7xz6G6ZUsBr
sN023hABPhx/bvwmG/+69/Oltnz5j8f+8eU//tnPv/jr9yUteaYWo6cCpXHhPsKVw5s68xI29SDW
4aJg8RfNSsmsgBEzmX8oUlb2or8wl5ufe/+++b94TDE8yVchbRGBEu9AvnKFlm7G/SZ4N4yyJI5v
Dqu/bn6+9IXoDmJ+bvR+6E5pZMIV0it+gadEtHHiwlzpIfkP62RR5mjL07UVYaTBz13gz2h0fu7O
nXENbU9tQy9hUYZMVxx/brRFYfPXvRa0sBu6e4uI6J0u64Pn9Dzfn6f5191s+V9+vpYTwpeRloUg
snFNCdcccbc2x94Y/775eezny59vCKhZvO//+9vtck/AlsYoC/qfVLNKp2fJg7J8scmoZaKZyCMT
NHnsbNgbto4yLSLl8sg4tT7+3Pv3zc9jhUaGpd9/ehJMgTZ+kc8gDy6KvpjAtDsvoh0nrORzZnxz
sUSGRKwD4JyMUbmx95k/cRSl+YZPnO24pVdljt9Z542cUrnxOPfkbVWfpIEF2vdBM88sk8iUQyIt
GwRCmREeIq+8AmSfjo097Y1GZ3GdhkvWKBkIZ/GU8/khphHzAJsgp+VVpZxXfZjyIzznczo7BOQW
EwnR7TAtLJ5sFyH1zbM/uqiPlvLso9+P08VT84OXjtnRtEOSpKvoqE/1Z5PG9X4gsZ6zNemOiNpa
PA+Xzq59VlT3xJSBxLlGYNQdDqIeCOBqDf4bs8LslPFmVgWJ7xGTS2pSwVblocWspoKYmrag82Hq
B23U76EutJfBac5GhWoEkCHBY3N1oA5fPbthnp/J+lxFZWddBtOyLlMX8em31DHUwPJY8g8ZYEnA
P+kvhUP2XmmfmyRBEq1Xt6RT3kEYVni3gBsIiQF/qn4RpcKYT5rf4HaKc1lRv88MX3qsNSQ9nFNP
hXQLJl7VzKf9Gzes1H77MSps0KNVlVeCwsrrnPyp8JWshmYeNh7dxXTQcRq4vCtAxihx9W4m3L0o
L7EQxUXXnpguKZycKPKQIDNSod1WzobaDgasPM7n4pzTkT7TIwUoVD6YUS1oZdXTnbuHMfrHokUw
M2LDhOcTXWsSuEMnr9tMbEyUqsW8yWqOEvQBisCQHDexzV1IB8YN5U93yfJMmD1pTOcob3BxIrAV
4FEVytxL1aMP82XRsBP5Od4l8439Tt/TpnuiAIEmz5vIRAmlCQOVgpkcPxWXXFlZ7VrBz2N/ffvn
O04hYpwtFS/MaU4IeiAXqBiLVxBbX7Cy7mBjULum1aNNgh4O4ksYu0fI0M9KrVtNfbi19a336RPQ
2HNWkJxmkW2mjKekQ1nd2cZLZWX1SvPlL2GOtG9murL1/DCCeiKnC46JBu+qo1I03PGuYgCzx3hf
L6mNFpCkkjovrbd9TPpIYuFTJLUSaT6xXpUYXolm2w8Z+cG5bkrIMPg44xjwXEidKjT/oY5yBWY4
xp7gDUxQjOHJZ6/SlHc/Jligp3G61QRn0dA6crxdWaqiBOuclxHhszdl76NmU6Zy8NRR2xsF0hmj
OeZ7RtuUJYSKg+4kKi4Fz+5Y8lqIc8cYdbA2g28yS8mSR5lg+oYTuiLNsAMDngGU9+XvcXH4CAI3
eil3hSD2aaysARz0yfNwhoSz9cfhbLeqDbvYYr94CBNWfgIC6fQtxl5qBwPIxhAJcq6SrWZW6gRD
HU9EMbz1rvVgzw9gqdECNdGt18z8DleUt85VuDYx0Em8pBqQBCrIi14Q3puMMEHmulrXg/YaSiav
Jok0AVPaPZF+H+FCFciG5gHMZjCmD45zYcV/8jtQNqkonycC8LTJusOTXaDkde89Iz7ILv1tG7dx
iCea5MwsKq/7hZWe4B532k6Co1+vvktZ+YeGCclNU7HYyJ6Rmm6aJ6PaWm4k93NEnpTDOW/bi/QK
7NjeFCMvQz5B+jfv9JSKEmNHzyBMlUa/ajsYb1WJM3uBBVkccixodyurmpFm6PD6kvFcRSdBFbfB
tluuc8z0AQ0KsA1F/S0i+1OI0Fn1zCr13qInmfqPU5uofeyYYAZLxzjV0ccQG+ZrD1LKctpjIUR0
SHplbaZMezW0S019JisUKHZTf+W1wTI9HCsZ/zEM1n2hVxSI+c2nOBvMgZNxhFZMSwy8PsAOKw7Q
WpzhV2MHjpG5L6Vka+knIm6ReIukCtymJ5ZP0YlIpvYj9QiBw6fIdeNwLAMMu4q+vNYtT6Iskapx
+AGEY1VXRTthZU7eHnBhvee0Wz40rXxGMfU52Ol32n9ZtgP/3ZzgS8zRnnXXvhW8WIVDU680ketx
4mceoJ49/G6b3J8EvbOu237oTomUmPZy59pzQMBZtSbD8WrEqicCj+EjpAaJWcMCzPMRa9a8dThR
8nZfiX903kPH+K7j+eomhXko3YagX4Vhlwn9qol9nRAlnc92R68Q2PZB0fSI4fYw0ew1kqlCYnIs
PIhVvGQYha3aFDNXFziV+5yjZ6CZUCxJDDeDRkyBr7W/zaEEBZ/PT9qcQqgx42NklBenWpBuuvEY
O9TMZlGqNdqeYS36mrwTm/otL7+VlkFLTSeOw6xstHTdc+og0anCO92zL3YkUb75cASxngBdXLRf
DlEAwmx+9RPoJGyV97Rl/T1QgCs2tVXjxA95RlC0xaQCf1n0wMx6T2fIu0RCi7iipX5IY3LPEIYV
e19SuHgOoMsqr5bk5/FoWf0ft55firEc+N3uEST5XQ/x6CXvr7HdfkVqeKrRHlCoNZth1MOggTTf
p+GNLou3raOa7nM3rVlt7N1AbQzDBfDsgmMtjOW0ULvfMPr0FUXpGJBIvVW6/6UvIZJDr43UP/rv
cMGZWELu7dL2IC2hcSxy2hOgc1aJW+vbusS7SbHUgBYPJs8IT1r0XbYCeZ2HaYXBGMn27LvbTDFv
ymLNOwOw8c4TWYvGCCkHA/oSDo6RRXcE3tnOIgBJtD0xonW66kqdmOqSXg0xHpQwZxNh0jGNhgvd
l3znLLmy+tiQGIt1N+97DTYy9rrWRso1zDIvt+DUm43oePY/vMesiorjWL0qzUlOfz3yg4FsllNA
/GRZ/IWl3vfrEHHYyW1qtqpItmrbN/XrX1+iOdk1tjHuJyLdthyyGS4uxd8UMbHI4tPPPZcm8n5w
0mBy4vCI8x0J58/duaHhXMAD3lil8VLOomNyyI/83Ahyu7Zp2b/xVbfXxxiNho4hL0IaES/3Eo+j
S1dgLKSfykewPMA6LE8S+Mkm0Rp/VYYzR/vOdWsWFXehQU5EAGILWwlIl6T8/R2hzuJ+ikuRBrxB
d5K//gRjsjzVWkhGm6O9/jyUxV64RllSruvOsbPDSKLGodacANedv/eiFl+22Z5+boYF06Ek8abC
J0bVxYaDRZnVq0z1I+kusCxog2xyZdKqgjpZTs4u4h1HD6ghwyr5AUgz4waYlzzlA3RDtCWki7ME
cl0Xn0bUaGxd2R7W4AWUFsPFQqEVqVN7k+lZe0LuqOPfQypQJFw+jo4SL8Efe7KiKuE5pr85tnI9
oCI9jRxP1iRREUwGxyw3FA0TVzCeIlT9RG9Bnjq9R9EhzR18xYpSws/q0yD1Gic1r3IbLeE1Cncv
3tO7Lv0v9s5rN3Jsy7a/0jjvPKA3QHcDV+GdwsjnC6E0Re89v74Hd+TNSOnmrfqBBqoIbkNKqTDc
e625xmR1BCuu3FEMrs6Uypu+XTwSIaKTkpA5bymC4IGTsnOn3NFOC54Yg7+LbJ3YjviB4Detwthm
PTUE7fRH8HoSBk0VHLA6aDZlIM/F7x4SftqJszrg2dpAtSEuUB5TNwnOZcsnTSm/qZ48bhxyvvB4
S2ojqP/PZJzsim7n67pzV+SsZ6SxOdYJv0Ag96/qVNM6cU8wObXvRpmCFh7bXwqTCFhVGBGKFJZz
mE+/84dejl0TH0hr53PbXmbohDzJQCllE00yezzscDm7M7puMpXBdaeUYT6f9YvbsdYbHKCtoLC1
tnoOE4TQkgxALEdyiS8S79qKgLkVhn8JgOT/lkP8UzkErMzfUJvz9/r9P36k8HaG+/fkx3/96//E
71X0sRhCXPGzFkJRnX87VCSA/7U0GRDbr1oIxVL/rVMmITuqAWmW+oRfpRCW8m9Nt5lu4ROIrnKi
lf4sjTAYMqigsDVNs3RZ1fR//fd/fmAAV5/a/5E22IoGaV3917806yMIfvp9FFUxdMVUbH5t+7On
hW21Q5I0sv5jrOq/yn7w9v5oQBJocIIGYD6+ByEINqUOv5NzUe9MX9HOZQibQrEs0BJlBtG568+e
3+K+0ySkg7HgeCjJrp+bAH23HYPXnQ5eU4OGwfRjRek4zSLXSQXbJ9hQ1FDUrcNqLpIJa4nJkj1s
yXci9x+9mJ1unC+1AOjJiDauirPD7WCxaj/YPhR3UsKSQ/1Fge37H+aIPgLw0p4NqGiIS+GDP5dW
0mCrKnXzClTfa2whWC7K5geuYrtBaZq3AaYJaUfDvI+BKWwjWUPOatTBgy63bEcs8n/WSII5lbPy
kKhucaB0K6co1326dYl+cbj1FWj0+HJwtqIf3mC175qzpBF2msXTF206HSCqoRKdzninxWuHR8/n
flvlu77L8mn7PM0Wh2s746Fa3IkLArvblHHXrEHF0odQaLoqJWeTGtgzWGXVstKuqrPXkcbVoUSw
WtGTnUSFfkalQIuL/OARFP98KtykYVzFG4TbUzZ2IsWaadLDauBs7LJowAysCnfTqBioi8xbgSKl
5jyUfLaFFM0GI09lF5vdre549msObzNx8jfHhUbZozTiydjfs3AfSKRb+ZuiBM4sLfVqZ1O++Iy7
KSr5vHjrVTMlsFV62HwxDdeHM1ll7WKFZvfb5YVHPkDSYGHmQC6seSopwda2i9O16QaRfm+6UoEP
gdniHiqTaNTto2mqLh8QhLMtsLp5gcfhUaDyjImXh6nCzm8UfXfrb/zU3bK1OosucWjG0TmCR8Hc
GTTS9R6+4yEo9PoEPXaIeng6tLLR7sekBc7c8/76NCCm3PoqpFF3mo9PHPUg6M013cdQpHgRrWbU
aySV08Dnti/FDDWTtXscJxYCOJ2F56+ZkH2mur0Wm/dbJ9+PC7fwIrIxQX0RBzmukT1KFsTYpr40
uQLPKw3OBVbZ31sCZIPsJ+9aHpBYzh3vaajAtQYUbx/V3B9XZq8kOxfvWRRngBWMzGl2npxL3ZOP
AVS5cNVEuodqwC6wGJR13w7B6XqI02iPPfP2t65pULILA1ttz1ncBoLWCU7f1b73f147TUzgiIMV
ivVZqJJeKijjWISK89jyD7qIg67yOkNN0Be3vsAd9w4al0NC4OlS6nHDRke6XuQGobexQCLiQajq
e6cZ0z3wcNEIwhGwzW+n0PlgEzm5vfBK7edIN11G+sZv4bC4/WKABw/LX/YJunrJREhBAMH3nvD4
rKd+mO70uzYZgxQp++o6rxld/16MJ5X8HVrddmj9STuiyxeEbMPFmovz6wHSBSL9YYozRcpF9I0W
346RW+7BFiqX3kvSPWKL19tF1DsYiLU+3NS93iDz2mNBao6X0U9PdlwvRllFFzDSunZFDZ4YndXO
RDNWYBo6Ayq6X3Nv/QZApGVCmdxM4zO9TUbsI0a9dQ8d5tMkMo3kG2UhEpvXr3JtFnOpSSJiVTET
jJ9PhX+eQOVclrNc+209cLr6mvz+kMXR4EP9IXWM+E+oimnzv6FP7P2P9YdZZSpZXY2gDhyrWdf8
9fe9Vip71XBac2nFhrlCLvMkqQrsgUTPCcIGY7bKp785SdD50MPdFRQypTWyDX6ZxN+mQdHne0rN
5iSFONsFxkFJQqgWJViRNAy/xiN2oRIisnz03iOVd2gM1emM+nkpWuLQtZvYbBKApox3ebCX/TE4
1X4nPRqUGJJ+chrizwzmCYVrQOFLqEw0ZSInlZlBkwsJ8+OkIW21cZAQk8nhyxgXJ89Pwu+KHLzC
xlaeUA5pyzSIrOVEOUz8Fml9F8qnINRRTMdUY7hVS3FGMlWpYG34pKQ5sp+qj6BOkLQLGyyosYWq
SWO2+kVqOIA7b+/41nJBxYRTE/RPMnp70RLT7AqrxjjnRw+VpV+u0zaNAkbTVzXWTqQ2iCGH0opQ
ivVkWDIFOl77FSUR/A3VQb1VlOOuwSsOeGKffXXvUdY2CyWprPlIVWF/hs7zD75wqvrRuoQ3jYUf
lWFhj2aYOMMpn940EJ56NIul972zZGUe4xNEglYZz5q3iEIVQWbRgl0e6+Jk2uBPKUsj7Bb2yaOc
J/Ue1bZ313lhv9OKmHfAqGNKKvnSjrUoaNwE8V4x0WRvA+JM9Il5ovmp73btp4E/Tb71scKEM9Zb
EBnVdJEHunHI9UjaUPnrriKS7yfyVPbMp5brdbCaB0fr9L/w1rzLK8371viJghLXI0YG2k7bGlal
bbtSBjMi2qBKwP5aU+/1VPSatVGtMN3YX6dPF4p+B1QMeOYm3nf4dq4LVa42OfK+I5jZeJ5EmvNq
Z/VxUDL3RwBnG/lBvkkcM7na18dqAzUkbHFXaBP5Pq4TPGvEaR8XxzA3gaFNNveia3DNbGGgnZvz
lk94NBhf+yJy9rXGZ23MoHlWWastQOhFZ8o2orOc1zJ9rApKPYvOGobHZxvayQoecDETfWKeTlpv
ndgtUfPpMnHo7EKiqmZ4vXWRNEwO1ghWiD/5XIXBs2Z6CKIv0p4iarqS3jThDXPQtaJbuLFCPmd6
7t8GxJnoq0DG/3m4oXCYKlgfbsivG4qzWkXbcWdW2ju07nJvOh4lur1yT1GN8WzBSPc0L3hURq97
8IdskYQGVmeylFEGC/JYqX3lq2npa9ez1RcLvP/SR6Kw6TxffuDh8k1MUKP4R24Y1QMR/2KjD7q8
RAAivZSNvdLzTvnqABJBkeh0RxPD+D1Pn3EuBuIVOuKVN6pYl+oacuyJIBcNqX8YTBWcmeGrBGxU
756lMTx8tz4BmJFJbpn+g5JJzpoMPmLmaVAcWqk8DaUiH0TrNqPQAi6frvp1DzEDw133eo86pPCn
UxNSQBAb0IFFrk3Z6XRKDt7eSpr98bQ/jd0graxG8xdo7aRnt/XHOds4kOq+LT3LGkbCus3TQIya
eJhKli09+FEqXbqkwb6JWS2FNP/gzPDJKYqKfx50hk49n2wojsm+9uOjzvWjPpDwi/kBHLs9ZWqb
33WhW33Nieu1EVLZu+geTVHp37Veuw9rS32ym0yntELa+zHK9hnQSJmqmDhbiqebHcXalrL3eBu0
aQY6o+6A91gRdNoID++/f1QLm7+bM9n06xOgJH5jUmzIl+5nx44hpuYNVYz7XergzTlp9twPKdtW
G+yZlgN+wqgd6YOmv4YyO9a2LdhQsGF+xIx1Q7GA/qrZWrAO0GQvRNNtsu+xhi2eZkvS2TK8h+vV
pLqXeu37SEi5N4mBc4XcMGhgbnwJ+rHaekkOmKNUYUyK02u7tqqdOIuMgmpVIx+qXZ3hipwNeNdl
GUDRI4gcxK9UqIfQYwgON5vINlDa9W1k74LYsq4HUgldeSfaXWgX8zFXcTZIpGEmnn666y0ChOOv
uuJXy55U2sbJ8vKBz9B3MYHiMGKismRfxjG2Ni7GPEtqHSqIkTiOA+14ryo/ImzNV5wx1urT6Mjy
Mq1ybUFs7PcmtHrvLtSkB+EZEyqBj2M47jHi4EMDuQP/TqnDx4FgJBD99y+/+dFBSrz87HlxHjKw
ZAQZMY3/5hKjaB65iD40v7eVXZr3BkgVDyDRoU/kYxUEw0Vzag6WQ2olUP2lMTXFQAwWO1TN4TrN
qzp343txc2d25AkUsD13Uq3aZ3D97jkiebMjnvncZrZ71vEfPw9KHq0Mj8LKNs6scCanHUh4E2yr
uEJMHD3vhe9XYyeuEP3A/qe7ig6KB21xV9ESV4i7Joqvzm538QeK1UIQWCsxL4iybUEcWtMInSpR
Hemz6+nUFmfi0Nm+se1M1v934hRborlcakCyoihd/v2roAg7uY+fQgJfuuIAxMCclvDZx5dBDdI4
ygNDRdQHACFwi+gI1+vi2EG8tRAYH8WhHZToGAZaSG2rnS9Fn5grzsra0hYdGjz8vrjiNtAXXb0h
+/r6qX/oy+g+7x4+dUfTT4fBvq8zws2324hplRRq1NFq0vWni77rAQuHRdXUhHR//b4/r0hHxIMJ
H52PA2lFhZLH/ubWf/thkpKvUDFjG/vr3xLodbLFSBFmDpWZLP19DoBVkSmI9udTMcE1FSZ8Pv3t
Ml/LINP/Pzebbl7jPDM3c8khR4AA35Rj+yDOKDZS9QZdSNg8BL33oHklCPOsoiyvA4ZEImbAChzT
x70Ywe/L3osm5Tj5su5QEEYhOVxH8runSlVeAMN5FyJQ/b0FKRvJwii/xQlIW6WNFBTWdvqI+gQL
XfrZTGOBi2vmOvED5U01L4Palq8mUapNrpTkUKZZf7irkhbjP/g94TLHG/PjG9dBFyzj9KbyDOH7
7OMbN8wyJepaNflO0INX2HSxlmwa1T5EHbWMLlafokUhI0WQvprECyKu9Ux0/jbShevejYuD6KoH
mcyFrtoUdTp6N79NpvjPuc6p8ijZD6ELwdptVjIl81SbNKsAIfq9Mnb2GTNQ1j8Wuggrdc6iK63T
Cpl0FN7pqW2f1emQjyZq7BAqhugT8xB8NTPZNBuY8EzpJosKnscbm6T/LlU6YyfObgfRZ/p+uuQr
GuLGNM9Si5jSvOlUHD5d99uwEXUDjm5sZgNX/3z/T5f96VZFxSNxMOd/mgou39rG/I2AVvZ4vFmp
tBdnQVA9t5EhQUH90N9PzVsfSpuS/LY+LU2II9+u/zSvI909KzsT56iPN6AEHIiOuCH8h2Zu89vO
fusUdzQJka0d4mh+Y+g7Sjr0HSEqnPacnVdFZbWUyCUSY+Rg91GAthRt+3Xe7Qqib2fXlYfVret2
mbinr68C94HorowQMG0WslR3z7VqvGlT6DuirKMmzvBuTiXoBBGKlUvk8gTtYVGadvHFHuxxHpMF
PaADsPZ+ZRlzSXfNN4dAjdj2IxGHqUjS9YGUZbS2irBe45oz7+LCPaouGV/byp+BinjHPK7fEjcr
nkMvyvcNZtnEXGk2JOg20MBVIErT3ASjsrIZQ3gyjHaIjK19EmQF4IWmO2k95RCDDE+FZFjwgHao
YTsTW99l5w1JXEVEHZm5KwVIBYvR3rQh1Ngy0qYnejNecqpOKWMppbXogwsznobAvl4gugj2Q0n2
C3LrXjhexJ1cTzs7eeYfxIwWxy4cmEd/4blFNwM4S5R4KNEXXL/xegOSouUSBRqUgq0835TiIEZv
34y3gYhni6ESl751deImty/U20+69YnZZHx/3t5do2GfHuHeOPIcrx3UVOK5fm1PI4NikNNQ3MOt
6/b4V/6wGhDzbouDT7e7XcufANmHaJPz9/9hsaB9dKFmyWZopm0ohmYh+GPt/ukrV1IoZcpiS/vm
aRJygyymJDAANx8loPivbSfw/VNV6NVdj/fb+tppF3Z+gPe7sOqBwjwEcv5plJEeD3gjzsUlGBG4
szIbdbARXXgs9KSdp6zIoSSY4VH0iYMZO+aqCqiLEgNQqMOjRTniqkW8TOXe3y+PtGn18+Ehg3G1
YU7/qbZBZnF6CP22SAUQW5VOGFXf9NLbqGaQ7+PcVZdNEf7oS2eUl0ZR5fvrqee81LlkYUbnyt88
yX3MeG49K74mL+DcO7vKQRLCkh75WJlBfIgKf2c1ikkW2WwPY685j2aiwoyW7dcUAfa6Bdu26C3f
ea315j13K/OEYiqmdt17I6x//vt/65QD/fxvVbBJt4RtqQIy7uO/VXEiW+1VOf1mgreZlWFvUuPm
won2zZNoyTJFvCmRCxyjBiAKiZmdPYWXVoxOVe3bWE1wX3IsLNGL0J9FYBF3/VBQ9j+d5Vp3bNHQ
UF9Ci4wnqGtxKg7GUKH5GhBggJQiKWHiciK15a6OannVZnV9xKqURQZRiEfbB+nbODmw9jL1wTnY
Ej/XCLy9B0MCNach7cSZ6Bt1FVc8y0XOzOCnaWJuE7WIAMQwrhDcKwjae28IiieWncbSsoN0OYaF
9FwPuObEulthOUZT15QXSXKMo2jJyFz6sX52elk7NcV4rqQ0XP/9y6R8TiPzKXR4Q7IgklnNq8rn
YKUrKXKfl4YEJMrIV00qfdGwXj6LA/K7mARNeOLXdAjrBIl8wO1l3QxmesYVMT2XjZccI6pVHQA8
3gz+mXkCAgHWcqqIad6pk3eP4l7KdFdbb0gloLm9/Qwj4DW1WWKK+4l+CjWekK/NgUiO5yb3Gl5+
10HlglQRwcW4jF1TvcRh4s/wvuneu1pZJ/hE/GXHmKLEpv2udpDI8AvwHoZwxF5VSd2dHFn1okXq
QyFhdn9LB+ljwa+qKdHvKaLSvEx2pHuRIhqcFEWMUvzxoqChmHMWcIE1XSDuK9l9c5h+Su3HCsBf
+M+//QRDKk4BCpFZXmT1JYFVjGgco+NIri+iiw/FsMBXHd7INENpnQy8BsYM2bwYLHOPUfWPFAef
U6cFzrnX7IeOT9XrhBBeNvhc8KlqzNfCb0ClOeFDn/jxsexQj4L1NV/bpA8W+mDHm9QdgNVGcYCy
J8t2+hAvzbqTDreDL5s/m2XdP7lRS4z9wVdbbUcc++dBdXVtF0PLKBDZVfomNuK56BNTBhRbO2A7
yiqSiRWUYda8qN9Kq9Ve5Jpy5aSQSVxPTYmSdChrg7k0y0B7KVkS3HUt4Ouf12QgcC6YBZgrv/OL
e1sr9FnMP+NbZR5GOZe/BJhvdKbU7tuyyR7MgfCGjH9UMRjD3AgkfWt19fCE+GGdkHP5opF9WUha
lGwyCKyAmAjJT/MTX7H4dOYY8k5N6CDTxW+pxncogdzmn8ydFVX+/CTkU2cZ4hno2Kp9zUL99lww
vC4vk6bMvtoVezgtt80jvHPzWIwgC+tEhr42Nbsmh0dbyuq6tHlO3Ob5Nl5XUB73RafV2G/UYDGt
nqL9oXFeWq9bhK06vlP7itWibHt7PYPBow3pxkNJekoNkwdSam4sP6hOoqvWQ2fVGtgj3PrEgDGa
fIDj9uC6XFmUDlWPCcVGhqyyGUw0ZBekC7qd4qPWM1p0JKLpedTX80wfut31VPSaaOnc2W8TxGme
k/MJw34jWvV0t+vs6WqnLMc7yu/MXQvN4k6X3PwBnAhOk3D+14SA5Ys3lWFO4kIq861hGVYZ5k3T
AW8kfz/kKbg7rFXntz5xZk+j/98+LcJMBovN2ywxlRwZRnByi510XoGKyBtrIUFTC2d6DL2Dul91
Y0x7L3favJlwqypXQaIydQ1WnB0lKie0qSW6qhYKNokJBKaqG55UzC0eMzaiWjY5AJSxh90j+IEm
N4c3P/B3KgvIRzeOdNJ+kPbENF4Y8C12RMVj6mqXttQvoh81TLcoB4TdoqmypwvH5M0I7TsETNgs
QTwKDepRW/iEj/V0aBUS8E79cO3xE2qW4j7f+mZpHKM0yXfYSyMFbEpeAg4Uy424dmENMCpm+YAS
V96WITVwYtQHIr3I5SHfSLZizIfQC+6RqZRbLCSzVZ1GzUUdZeeOLbr7tStqYJq6+wMx5ws57fKl
qyhHl6eLCh/4n0kZ+zL2AtiUahmxNRSnFiVJSGang0QefiZONfw3V3lIsQcxbLx+VUO3yUIB8NDr
SF7lXlrd2VKyFrmdtCXjaKBzwvGMxI+cpN0GAczWRpXzwiICn6DRiQ+ub48PhHDv0yl0gXkKpO9a
wlFjtKni7Efr5Ou1s1cMaSNaRZ5ZJ3FmY8bkyJl5b8dQxDOq2CJ5cMG+T1+8djC061oN3sT3LtVY
zs8B0U7Gfj4OiIo/fT8HhnbpKFeG9RDkPKMon/adrDtbWZjNvVINnmKHRG8dJf6bnpnfrUjOv/XZ
sG3tBBqI052laIQriU0mv0br3ouDXZiYz7rmQrZaA+TiNCBJhnufpcprMGoks8WA1ODFjnfRykmB
jrjDyAGjOixCaSLkHyHxT+2yMqt1YeWn67yp6zoq2nw8cFCdDmIeb7GTuFVfxUfgaNlc8UMd7Jnc
PogDVnkOsq+LmZGBcsMinndQTFZizMv87JAr7ZNoAfNvH4oy/AoqExMKjaBnbhvuURycIoRLigxl
cetrzEg6dq6z9JLK3N/6rciadq3tD36SdFTlgj0n3+WAOnqcQEWnmCyD6NuUYXqPs04Nn6uNXwfN
WddGQu6LoPKpacKvojsM9Ajabd0sRbPljQ7NwQ+OZuraFKNIc9Ff2xa1lTF+jqpix68RLlb4VgXd
0lY8NrpmpnzJpNwhlsoXQdoPzilPMSkhglq+uxFpeOQ73hntE7IF7PX4fVsKOYY2mPeuVO/EIVJN
4HW3dk8N8OQ04mEVy5xEDHth3uwiU613Sm7FmyZWpUWBJfrJciSE+1R8fK9H2Bg1hdGk26kQDnDt
DSuTzGrDMyyKrec+6c9iZqDKz2Hn2E8GNYhLKXbjrePLn+7l2ZTxRGZ+srpR2VGfje2rONX7CEKB
OO31YJXn2KnKuq3g3fKNQmzq+x2TukDPLJ6gBMMUirtg3bJpfJLdoMb0IzKXLFvLJ6hb/CH9SlmI
USfpeO67hjwXo5Zd4paONelMNCtwB1td6SUYPVyLTW+6B/Q3ucrQhNU6t2LdvHgjRVR62vo/HGg/
jduBn5YhTJALsb6ELtiIAKjNw1hV0gL4rst7voWbDqdr3SkzFTZgHFn3xZDjnuxghKGntUJ5YD68
V7W8a0pN+hKp+oaUmPdIUbF9GrVhwX47rGaZFL25ZpUcVCn0HzM5aKH16B4wAT3dkIIddpnBE2ZI
9uKgkO+7nolmo1jg7KfDbQpOFP1CwcAGwYI3LDH7XsjIO3fiQOQbJpYfkuqqbZOEVmJLK6nEA0kj
YHAUh8xBOd+m9futS5yNUqks9SCD3Zkk1C7p2vAlUZ0jQpzosaY6fSf6vak/lKWjFA0PfVtqoIw1
9rtehP3t4Gf3BJQzXBI4Q14O37Mdfo4OU1P0iVEnRgrTueX4qld+PlMHHGqht1YHjKod6K5V8bUt
sSDKzeRt8PC5rtSkxYaiUB9yzXtXR1bAyEXXvlOXVJKG5b04U4n3zdlkm5hPsREBycawGLFNMI+V
Z5R8HdN3GxAXDxWEMc0a0pUYEH3XOxhq8GCxRFvparWHqjBDoRscwy4nZ13YsB+m5lB5FJJOTZdQ
/Z0pUdpf9u42G8thV+ddQUTIik4j1Cki0DK/OttlHNX65lTVkHjAQxiEW0LtKbWNgphkYoD3/tDE
MrHD5SnK93jI2Blv4iLRHmU1C95aTe9nCYzhs17H5rIvan2X4XC3w2oEX3dbzs/INTQq8EwC4IGf
rfjkxsfW0Z/TALthbWqJrmCyVI+tJqQkNSyXqUEqnD8LwwkgqYWtTH/YsjjYuelflK4dgQriwYmk
uXkDLICczGwelaC19rkcZ9Q4Fe1bbU34zyboD4Fqjg+1qh+cxG7eIJQkyz5QEY9Ml6PfwScpDc+F
FK5E4p4Ahb0VeXtxsPzUuTbFAFRkcvm3OXrs+vPUKBaK1OgPqh4u27itX2I+n7sEuRWcM79+CTUg
mh3FP9dRXjuFooLOYjnKqAzaN9US+xEagntKC3R94SAfMtkNkWJlLqCtKjxkJvnrqSW6xCFN34be
1I4QVNzTSDUqtBPnBLwimBdqkm3coqqe1anOrU5Kayeasdq/10Nn3ItW6qprWS7Ci2jZ0sKz+uZB
TiZAXAHeLTfNfTV0JjWsdt7C6eFUtMUh6Hr3DttCANO/JoqBT83GyjS0YSD0P07709w/3bMuyIHK
XeOzDomNY6N6wVorA5CQBFaiRcy6eRboYbKQo5fBxLOtxgxX0zXQnwTTjkUQS2+VY1C9rGkeAHbe
rW0nD7shzom8Z52yVAY5WmNrG617JQXtkpOOL/kW+QLg7Qj5JgewQn/gBz/7UyU+GiyHLmr7XieB
j4UwYbc878uvtVHcW2HvPRt4dFA4xh6sGuzhuST+ICZIJuDTQNH7YzCEyt4cm5zPh1d9TeHH9GjT
viSSqS/K0M62ih93F7MH2yMuBfb0HQBd/tB7lbbBjjle4kDdY5XUzsQErZSogq/HnGSkbt3nGqJq
IE/l1y7GICbD4JPUJnCyEC24UIGLg9B/C6m4OLsNfJr3qSkmFxgzzeyp6uV2K3H26X63n6FO1Vmh
OubzwJSjpZEN/boqIBLb5ZIK/OhLZWpIYLGsRDRgR18I8oAftQZioRpOpV1RLMS0JKv3AMm7R+Ad
wTbVJJkKvaHc9Z1V7oKpJurWbKe+yJYaFjjTqWhfJ/665NaXZxQJZlHpzv802a/LgAriAFFZlt0F
kca7QHWUx6YKv/m5kR70qVUOGNxGnTGua8nV7qSAR5Z/l9WJNRMBJf48xtwwA/e3kJNNuVYRmP41
yGQDMmM3GrxcI0i3C67tUPJ21TRZhmc35yPtb6VWnpHhAyQQqOPPs6lP0sPiL13LZ4ggnD00c7Yl
00E0bwfI5/quVn7cej7NGvXemEHl75C5NVjFZtUlmrZIA1oi5Hx1sxVNBX4fi8sI3BPVCY9Uvqbo
rqS3sCO8X2gj9qFZDPBFieQ5rpHpW1yUWxBH5veht56pkO6eU880FnpZqbswseQDvHu8m2Pc06Ce
glPGhWwDeRQGlGZKR1MHlycOvU6hI7SvZGUqsXcSfbXU1UeQraIxhLprUXpWdkuCdtvKCUFYeHDy
PDn6odTbnLLHv9rA/xHINhkrKWJX4I/jwScZty3HLlmNdgfUjZ33DAh49jXuY2ZwEWukU5075qtc
6YAwMZI7NiZCcq3XF0pQYu3uVHNfGuuvRYtVGornoLAtatvhEpmTqk+hLGfIxuysSzE4Bj1Vv9aj
dPTryH1S6kBfGbLO+pXytifddi8VIMAvvWU8jXKSXayoTS+yZbNQKLR4JZpiQCqrdUJNxr3okqyE
7D2JwFp7YbeM7kHJvytR9VImLsUuVlUvNcfrt/IYjUe2htQK4wL5TcfPdYyK70lbkKR2lOgcu1IB
9AzojEPC/NGvgWWIKdVgrrAp7N4o5TDnECTc/eioWLTxuJs37Vi/GW2yFj+XgDhvVNaol9wozUWV
ut19b44/Dxnyrl3itZRT/N9+8J2Ag9oQhX/Btml2m3ybM3SkC7JBgdoXGefAxcoDOJ7/zFJPnuc9
3nPXpo1TQuzzjxDNUQHgGLrxuBVNI8J3s61kZ0cwzX82Jqx0oUQllH5uhcPHKwFp656vUjCWo3af
91Zzut6IRLuXeIAqpwsVME5uVyfnBmTW9bmdkMLqIkm5Ew9t0dd0IVnT0jzcukQ/IrmuIJpcm96G
DV9YX3SYxyvkmu/g75CPgs0rNlk8fkM4PK4buUqOWcEHpcg0kq+DAt4gqpzvA0lmdcgQrcAeBkru
ZF+C1EgpPS5gDrrTRlBCaosvXrpzCF6sciWtz0TVZdxEI2pWR5vSeZxHZkGB1jp3jPAiDk4Tb2SU
UPfXVlARpzWlDUSk6DrBloxxpYVtM7OoyvUadSsZUY9/LgcXH3AMnafTwXltx3A5Vp77nLmWv+tg
XmFhMTrPgTpgVJBa/lKdmk7nWjPeXtjSTc1Si7/nVGbfi0uNGOyATLiMwEd+0WLjOsmk4n+faxG0
qemazDPjdZqk3kKuvYWrszQZseTcd9ngKDhpW8Wi59vpTgsrW2FXGFTwGDKq0sRQ5mT4nE7z8dzj
JUgGjMK9OMGHevJvVhq73YZachatzPDq48d+We0GyH3TXAxrOzFX89XqOg3N6m/3EP2iq8csZ0+o
6imTExhvbIbIYuH43ZBDt9QkeAEecO1PZIAAZpaVG2fq/zhf9Ldllj2WHlsOU3N3TQtAW5ypCfJy
NaZWR4oIlveDhIdMgUHl9X07rTwNneTG2IEMmlq2ZTsn8ZYt3W1Nhm9T5IVUkl7pXm5rxD8t+dTa
+JFXCrDZj+vJ29wm6hRizw3gOvOVoEn3RgS8xR80dBbW1IR4cSQ+ykIoDtWDV5HqEf1ahP2AXI48
22QzfWxZ55fsNzwV9J6fBDs9x9RISmTpLVKlL5AIjbPmaNF94FAILfpNKPbQ2NKcgJbTLtSsNbed
7Lhb3noEun/VbVQKgMA4Guq111CPw3pDOrlqwbuclqj9yEO5XI4d1rmiL7GwrB9DzDqVol0gRlFP
ZV8aD2Fs5XPDKYsVf17jgaC5vINpE1F3L0H+nqb8uqBHzslWOUSi6cjJY69W0I6s4KxOrQiO6CxL
wsdQ6kaozda2NUfCdmndu/fwWFzKjJJTbwDdQuewTeN4suPGc3nM6wM+N9FRHNRp4xUZ1qvb4RAk
usJpg+ZPB5Og1gzFZ0SChhSeNLrS3Sh5gzNPs0bZam5/uDZFrFD/H87Oorl1pVvDv0hVYpia2bET
hyaqjWJm/fr7qJ2zfb59YXAnXWq0ndhS91ovRPkxyE2EsafIYTmq3FBtG+Gcwl2zCXKfRQGk803r
zQJaAWLDY6SMSzbv1rKcqig+OAc9lz71qLZKFEGw3nSU4UmMzQIHx8Oxke6racEUd8Z8FS5pIT1r
aqs+jz/6TkYcXRoyuNl60GI90hkrp3TMrR6+puBzfssuXBXHqN89H/0NKzV/mkGlL1T4+GQX8cYw
Wt08yUpYXcpULy+KD79+akrTlvP4NKLua+skOsWwqcl2lR3cDrQjBIQOOrB9sMzMLxeBEjzLpZxt
2NCMgOsmoIfovo8sEMdf9JqGWuBjphhkeN7PqGuQkCashsyJdkl0fXgfUd5bEz5qV6IKX+Az5ub1
hJ/KfZRSE1Oza2DnAQfFqWBPw5dxbAEO/2lLvdTfkiEtoDHWOFfL8ThrEcYO+5BtaVcFe0S3/L2o
imJEbIW0EnqwBRpHaBpNAzGhxttIXOJ+NppzcSlm1ivym/mmrkyEWvy2unrIo8CGs9qfQKO4UNvv
ciwDBii16ly7TYeCCY8ntzOBFrbSJ6mJ9qcaqjs3Ui4Jwma7xEsab920Bil0ZGPufjnE6thQ4bPw
pHVyt1TLVLu1MBiS2JCfjFTWbj017CnkJ9HXwbgRffI0curLy0i59/33eaJPmTDQf+bpaL7OWj/C
Py7CakLrUzJqg9tsQZl3ax4D+XOmIayZTXAmE/kTnZhgiNdFgwHH9w5c1Gxo0JDHMyFD8qjIlgp4
mM+CvVk+at8bb/qXy8Qy2jaITsBMUVmYOhTNn5sKJ6ay40dTVr62C4yaL2hh8Sic1o7DDoUcKXj1
EUVcq52SbZAmlA6AmFAn93Rjh5+esavi9uuqN7MNWnP+RssQvrgPefSKq8c0X89l+GRueGK7PusL
zXzHOGVY5xHKs70Tu+99osz8VE++8Ziql6qSYMHN7fmFP9OTyY0PuXwU4otwbF/c0gecFjXyyhmk
9kUKo57IeYX4xtTbyhV8RMIRWmq5NUEvLFgaLcJtKGlf4MkTCJb1ER+Vf1aqLPDq2Aa1L4xHmUgr
96UbNYfEcbQ5ChzSPBfVyuKfPxWtbWo80KfL+8DpKpLCV4Vv0lq0P4pi9C6g7aDa5+Urt/3qdznF
HGA2/GTLizlt4MQvuWl5kyRQfqj6QN7rqO8istkjn2f1lxZdvAtK1WyJAAqIJlEYyGqqftWcRY0I
dn+594oJfskOoZVx7/uzRulw+46LfvdYI9DtAeua8lU0JdxKTkreARKaqMAA1K19O9GF66l4VBPJ
ewvkSS1IMIpFB7h+uV7pE3tY1EVRRW4EWamYiwX+XvVf9TDwroWq2xDSDUyfARHjPyPJr7oKDMOs
FTzEvFp5xWy+AHrTY6s7KvF2mILrngpSyU+DbBWnfnLzLWdc4/+rLHwzjW9hWqhb0y+r+dDJ8Q2t
Qf9gppjO3Ks+LCXVyW6iVkigd52irOdCxaQMUSsRV49CCmxSJKIeksuy7yOFyklY1whS5Q0+PFLz
4joGoope3d2CKqx2OBpEc1ENTSPep2pqzAo56W+ZjxSDq6PcJHqtXrIPbY9QaGwa3a0LbOOIpMSP
dKqlhDtOYTi8ir66iLWzE+RIVPEqkedqT4Pn70VfrAfGpbAkFJfpy/LcumK0PBd9TsoTr05/ia4e
n5qbwt3IC4NhHkZIKif6ixiXDs0sLImIite2Oh3Lt95e+E2FRkNjpje3G7aRQaoStkB2G33ik5lT
nUSfjYfaTA17PKmmTn7myTxxynAneiVUvBY6O+qNqGYtcYK07+WVHirk/XN7n7p5cMz/s0B8spU7
5SCax6bMiVDr49ewUIE/hYTDovECJIXFGPQGGDPWOMjEann5qoqJol/MDhssWFxfRxU4R58hNzt5
x3aAmBOPbCA9RqwdtMbu5xLJ9EXtag7/qqmxK0oX3KkYZKOsq8sI0AWdOh4fxdh78nESjNmB8EPz
lZroFO3RQPwbhrhTrnEC92eiMVVgsc8eg4ifB8uqbKYNjfS7zUG3kfIFqdsp0SLrzfggCt8DGN7e
sY+itJs6uXchOH4NBlyG/zVGXGJugr8If+zMGvpzZA3tXA28fFfoYfUaFDzde8fwiMdQLdXiOkZy
+CRqehMvRq0dntm9cNTIDpFXINVQFtnCVUmQB6OkTXcs/eIXEWJ3QYIBqYPPI0r1ILW0NstWkc53
bp5YZNo9mbzZva6UztlHxvWQ6Kp+EevYOQ/wVHsap/WyMKhPxuACOeclRBOEq3E3RPVv0XRvH2M0
S3y9mos3IdpaO4PW22IC4Leo6ykOpqL6dIqKRq86e+gAR7qrHevpwFVOhWjHXHXmK7KGFz1D9aJD
WJu/1L3tMUzM+jNWtCf2UBwUle99g1jcp4uZmaRk8nsfWPWmb/AUD+H2iXbPNcd3fO3qjSEXzcrR
kSxno4LlShF2SMwWqBslbXsdrKS7+srGt2v9IlrYoagb4pzSzBodN56HKRKukm3g9ORZ7RVnRf1J
4fB57wUQBPko8J25mOwn0a8WKPHCbIbotemLbZ8m6kVr4ghioQlxhRuFkgT2zf8mGit0DJ9LJILF
BNxHkktm1nvRZ7LfPzvS8Cb6PMK1R1WtMGGtA/Vqt8arN5Y/VaywX8LCM59zc4WBp1PPWe4mOa50
1Kc+DEatuR1l9UYMbW1tXCNWUnGzoDcZXefwZx11qMQ6YcR+tQugDleKetamkxFib8ZznmrPSthp
R1Hz5JpYUN13CARzWHICtzxN40VnNo2XK45P/zme+G23FJ2uNpYna9DPVuIDWopdRLXt3t6ZuYGe
ZJfrVx5S+hW5AtS5Bifb1qVvXFNF9c6Tl5LoFMN8ZE4XlUc4/jHL6J4zyGoXMUfNtWY9RoMxf0zC
DeVqu2p4FHNcKbN39vTC+vSaf72wqHpheIjK4GaarXIujbLCDc53X5FL+e2U2vjL114ySYthXsM8
Vmx1/KgDrwGtogE+4jGzKtC9xH3OJbAmcQjKQEheAmuo551lG69unuAH3yL/0CfP1VSUXgfnRAIh
k2Zx8uzYbCRULEBFTYywCizMHEevt2KW0ybhoRywHtMtI2NZ7NpAJTcgtaxuCxs4n6mRH51au1e3
idWeQUSgYlaKMnAd76jIH2LEvQnqZXQS9YIsE8g4ea9MTaLdHDmcpGHRL+Ssac+ZVnEEiaPiY6y0
Eil0ZdhVlebizfViJ2r+gd6iu+naulkaQYQLLd4za0JCFbdQSZ4XTp5fs6lAglie+aOfb0WbpigE
fDkGoXh6hQCYXV2CsKA7sNYRfWJUjtADxIziaHStdtamwkhxVcP4OVyJtkqJtDNiEtrZ8q0LBxd1
92gqtEY/BcpFrdgXzMT0HKg4P/hkzi8aSs3P0YyMgygk2yHUJS6zFnucWaZ7wyLhdIT14T+Dqr75
Gk6+12AH+k/V95ptT2Z2q7vhD+4bv3rEeoh7YmuruD4WIQhsP0P4xU8N25JvqWmtFVWTfhuts5I8
ufg+mKY2w63GeB78yFmOkmUeQq1SdgF6ShOs2rsguYADlQdOC/+QvrI+/DixV0po9Gtlqkok71BJ
Mt5szbW2YYurYoZl0HPmI0mB5Yq2MWJJe3NwWYViaDypfRq+jGRXRXMV+eFe8lGyFFUPq81F0uJ7
939N0vIoxbsK/6+e4HSu+N9N31AXeV1r/BoG7+ylWH7VWv7OufJDl0HVtAiHXovCPYjmUoGXMJRI
7TZBXLynuLnO8r4zSTD3wSuZmPvsXlUJI1pJ8xTbya4nGfNBKAYFD3BCqzgfvA9twI67A5MncRs9
E8YvkNShHbUbZcEPYwpuev5HMeJ8beTvfqqYbDTGcOFnSN2ieqQswVseZJcASsuJ8dgqKqYVU3a7
nCRvh1YLjyBnoxceL3uR5i4Dv12Ndm2sRXIcftu8I8vzWoN63w956S3EMA32D7y3Mj3rKHlchsF4
F8sWWZQg9ukBZZpepVnajVt8VDF6VHiNhUuRWW9H94PMdkfss6q4o47YAU8p9jGXgoUBOmBbDd+N
Vg6HmaINz2Hka6hG5n229lXbR6NZqQ+jQR4hampnLdcI9S2Suq1PdQuFoQ+7PcFVReGbJ9qy4Fij
JZtNNUNv2xX74WiLj7i0L3P8iKsucV6CYpDOhhMfRC3S9PFl0jyZuuy2a/aYZNdT2AI2ERS9Q1aS
pw8a+IsufgN8uzL/PbGdH3lrSD9dt5qTrMCoo2ajY3fl8AOdkRg5is54RTsGg7a4Q/NW7ttlF/QY
8Uj9gJRWgeTEVG1hJj85so9rk4Idua6B1kwhLCx9zXXxYrNbVNb2ETfya9B3VLqkWESoK69Fn+Qj
3u3rBSRNOv0qYkSk/ETmPTpEUApWvC5JrUjDyKHlfDEWiX7OG1m5g8DUvviNh1KCfgBJNYsN7kKA
w7AiXKUc+t+Usso3mm6Aees186PMCLlW6PAi1LyMfejk3Fp/q64/wIspJicK9I4WlTZwB8YASFJ6
aycK6BsAMsUlA7nMcEfdFVPxd/+/hj7ma3XTfs0XjWL6vbusiRcUqXqxG+JGfR61WCcDC0F7eBIm
sAu0JQBq++fAkfxvqpfiLNTqzktZwPgGCSOfCY9jUgJjFgW2EneysEJFWTaxwU5wiUNyCt9dx2fH
3NfuRbR1TSrN+S5rqzaVCQzHLd/DGP2dNB+LdQPk+X0ozW82CktPJRSG5zTR1j43CE6rGNtEowkS
mfueuWx6gkSgGJqDq+KLfUTrN9g4frcwBhKQKdiPK2Lf+Ub21WwD7kbCPJnfUM6+6aZFCp5CWpWQ
W3PLtzHvMQA2UdjHz6N8kxxpVthZcEPyB4hpa11Fc532zjbKExwn2Cu88YzH5svV2o3otR3jN7Rc
5yQ6RZOo1lm312H8I4XejRuni+yl3jXKBxGxY9O6xrOaKt7R8quXqLetWSa34QRy4MVVJVw1GQLi
6lQFY1duSmyXIaNShZgg7SSXTDgCV8FNC3LvpPjE9SXjI838N9kYjJeqStUVWLFsWfEHeNHcCUmL
MRLO15LxYpOcOOl5eIu7ykGvvutXGIEfGsNqntsJ4ZkiUAPAFwvzYQKJoiblbcdYxvxw6hXjwjqY
l2wAL6LWDSp6EAmQS7twLoCE8x04O8x7gALwva36H0pTcLxIk09XD7HUGzu2N6otn5rcUOdiRI6q
HN6mP2qiVvMK+8qTizPvwSotdTE6yDZVOA110ngyi+Dglri1YZbngxaLmp2hucl7hxZrx2Po1lhm
e+qQYcdTh2FtbLhLdqLqWiuHcuZ7xEcQ/cKoUAHikrX+Mi74mgcqNDdL16RTCLJz1+c8Zvj9Gy+q
p3gzrcjzC3bZ4SbRJOnodMpXIcd4OaHJsX201yAvY73H1TntEA7nO/Yhjdm5AeP8202iRWnK8Y80
IKJnloCdYF1GK4RqeRL1crc3R15YVhPzWud4HeAb6H23cnUVqsbwW/NQ+CUa81mpWTmXB885GEaI
t1BUNrjtdOVroKXhDmmeYS6qpW+aazArZOmmXjVCkcNPXGMFPq18JXGbLSzFsjfD1GuqBIxMvcAx
bOplMwRvueY/IRGceB3BvGZFHl3ESnkDByGruhdgOsPLgGWZmKNqarpx88w8N33/DUBX89u1t7pc
V79IBuNCHyn5zYROs6wGPT0mCsF97ErS9UCc9yIDl5wPvpF9i+xyA0ev/p0UxrYj0PKJVRzWrEE5
XiI1gNQtJTUOjv5wxFgsQ+CjUW/alKq1Iav+Mps5+7/6N7eAn4kZya91HOMoljoZ3zg48THk23WP
csOT4YAAVkNrZVT8HYHxtzspfQE0qiBRbE22iW49eQAMVkiKRI9KTPsoRNejaqoBoCob3bJ/zUlj
WBVK4UgbHh/ZqZyKCszJApuIdoHmZHYivgSETXQrFT7tj56AMx07dsaIXlgtN4eTRN1vM5tn8b0w
Mo/dUVevii4Grzp1dIULMCOt1A8Es9xtI6plGNqoEAJYnYbIxqgjj+m2JF+UYE9GvMxm4nLwlOly
TKs10uanew9+IMG+bd3CX4nLf4337TNGR+bF0atVQHTkbZS19EhOEUjZVMXmodpoGjcHBTuCN7lR
tQVBk3EjenlSF7Mxa7qj6CWpjnKXJD8bQ1E8T0v2tSK9iiWDZsTJa6qKJTuyXwtR9dje3JcUVdQh
1oZeWBt+g/KuqolWedCxECmTg9mjTVx1Fo53RlcigC/qj0LMe1TF1aONDcumcuojGR4dMYFbnScQ
wrXWfmo8y36y4XLFZjYeHu1636MmHYOZECM439pP8YRKrInEkqH6Z6pa8qdRzbabiXH9TtdIynJ/
jtad39jHcrpS7PDrSrRxVPrq/Wvc/9QLKMG+r5fFeESi5hpFqrWre/iEKBHBkLUdXcegbbrU9ZFd
h7i8DxBjSebhmGu31X2qaCvFfHH5r0mkS6xdrmCnPvhWAlFAKjdBC1A3wbzgaUw8D86GwrayBKZT
pA7Jxz8dQ2R5J+jzczHs0e5EaMxyvwBuT6gafelplVpXj6CKOxxD/llYCtVgVwXDe28Y1rZ2HXll
VXK/UyfZ99bQU6TSpvpox8MukDO04x/9Om4JGKZPQ0Xjffy9ruoe9quE+2FNOrNQPqd2On7zMrPE
WgXzYT8IumdVqd9Fu4t2tzEMPWrefso2L1Y975JUivSU4nmx5MteL8rKxGCy8LGzJvUoo1bXIzo7
FrW5B2V5Hy2msLl0zlH+Iirk/pjVGdLKIcV1FG2i0GKwxUB4uavIOPdgWDQFTyeW7KzDMIUgT4TF
Xp9Ku7aLoKZ6w83VkvqSyyqGCHn0quf58I5mAuqEq8LP5Vt9K12rvVVuq3GtRm17E1jnr2tTQ3gy
8cYzNG17HpqZuuq0XOV8hVAUkKVfpdZYBzWI+5egBKHpy5yegtDtX9jqYufIDnwheqUqi4/V6HwX
nXGhKWyR9uAS4mYeYIKuaN5ZG1oQjfgWHUWRNCS5Z4Y71OtWcsLZvf7oF1dW0WxkTIp2Dd7OzbrG
2WqRp0RXnTBv90ZLrGImxONF3ZoaxdVfbXasQqUnMslGTENCRNXB+9jY0GBD550bu/sqDAu54D4c
i9VfHRAG0LkqbHn26CC+550TPQ2PfF/mf7WLNV0/ex7Q6tiKWm+qHVk1AskTN0hwfEaly7aGnsHV
+of2I9oNDmlQ0abGO5GIMVuNcY+m+5UNe+ixnGgTa/4ZK5r+Wl31vb1iFtVG78dIgs2MWIfhNhsn
SsIcJkIzkKbrsmzb2tF0SV1cpSilYu4bHFQ/5+5judoJCS/9pOOChIbQsFBaKT+ZAz6cCyVIlUUo
IXt/79XZP3QtqvkYLR7BKvPpyiF4G1S+RqneJktRTV0jWyDeUmzBDYdvmhL+Uidok+iMjCu/EuvG
GPeJBONToUjBG1hGZ2e2yBmKQRjyldyuChV0A+vzs47n4CGrvRjc++6xJB19sU2TfBrfCdFcJUaJ
LC2mwGKSqnOWkz7v0AdckIvIjJ4EpIE9SnWhBQZP/PRAOoBB/6slUz7CqI2eAAtXd7zE/77O/XUq
4/2xRtdDFoOuvGvSAUwBgWZ/X8ruYM4B0AMNmwqYjfUiHWPuE2neQFeUmvCQQFg9iKtaNI4jvlSR
Wvuc3KZBoj+o1Ppr/H2UmBAlZNSROgOa+9ciovs+KbT86NDsMk5E+8hpqnXbOC8EeCUsBXrcw8Rl
0KUeDCsaB36Q3DQgNYD2s1owdhAd+R4ELtGQ0JX2AdGRWZaeeudnbbuYyRB7nLx5sVYQmcj/OSkp
ugAEFLhiUEiav6q7Eps8p0cgBYJqoU5o0pLz+V2B7V7/013JndSd/lT7AJ3qmdBmU9A/wnQq6udd
YUT7XglrDxunf5Tcam24v0BokGU5/aneV0DBqEcuBwMLyPbdRfkwDUO7iKI01eYY6j5we5+7V+tX
0jawSpxA00a7pFWsX6LCgzGCAe/80eZwD15UkUXidVpKdGRW6eLBQIbx0SbL5rsTjfVerCTaua8u
KvDj0IiYqSlZ+CRZ5f31RFNp6ynp2eYq5oQWhNu2VrcBZyzI+3kPuI/7Ves6LTtUbFhSBDsaXrgL
KeXSINk1DRhcDw/1sN9508RcDBKXrkfiUQntavnYjZXTzu5R/Wtz9uh4bNj+7yFVVGFTDPxl1bcc
fEbwDR6mG2cXODNqw1Nhdk/eYPS7hse8ATCNtiKzXonA6ltRs7CuOaeaUpwtp/jZGwWo6j9NYsSg
4pzWoOi7GQykiKM2l46orAa4PrbDWzxCp+wbt772XWIu41xyj07dKhtdqeKdioDzobJHb61ldfkk
6Ua3CJMguY1jwaG5NezXuOnbvdTISIyRILGBaVLgU5Ic8mKvpIFzUF2PzqbVvzrFCFUdwoOOVbTM
wViOjfApmxKLYRBaJ9tsl6ImCom7wC7W6p/t4EXh3KqDbp07RQVjwTUXlRnru8qDbO4Fk8nsMNov
rVRyaE3VfW2AKSSl/eQEJ8swIuQfKSKexpca6d7EtuqzqN3bPWfHWVA6kIAYJ65d9emagbETI+Q4
ji824sszUtfGRsfW1ZtD0ACSUJX++rG6nCAE2qUkzh9tWRVLy1GLk4VYRizYFM2wJq3OJ5relDEV
PT5s29z38RAWb8GRtWbvmMqLXo2DNzdRpjj6dbt+vOfG1NKnjPDpf366rh8QkEkAzU9vWwxHh/3+
6R5Nfz7h4x2EOn7HWuiZm/tLphw3AKqwfXi8ZmhZKPCkZOAer9oGkruECvf1CcWCZZB+fcL7Xyvw
baR+p093X1s1PPY7fDoxWqwvPmGFcNrjTXbTJ0zq+//v/mfpckjgUf/16cRs2TJ2EuaQh3tt+tRZ
kn6GamnsHstbpBFnfSmFC2B4xTO4o4nvKufH3GzsK6my50q1nA/IN2jspS4AS8Ut3jJlcu6VklOm
OvrSGbESqK3szI3JeE5VInL+6HKXCSKynrGuHiRF+yY6RVEAxtAMZ7iPL1tI8zUB0JXIh3ah3xzs
PPr5GO8oxA955rPhtHED0iT2esUk0570/aIKbeXqe5l6RUPrYPe1dAyn2lBY3c4P+dOKTjHMdJGs
Z7fto4PJELf2kaOwkTye1hCFWuf9Mmmt/F9tbjS5YFvV+f4qQ1gR83fVmXgZMavWA1xBzDzB1piV
emWoToCb7zUxq6+RMyrMAjnSP+/XVzvQB4r9JJpCBB82iElk88f7RTP8dybH1V6MiOvQP1pqdX+n
ogltd+KgfeST7eMDiTbtI/La5v4nAeyPc32YAOPXPnvnqLkpdqOSAoF18IKzuDLiBOpUV+YbUbWM
GCX3AuN0iKt1uPhrtBPJ/baE7fhYQIwQBa/gpsPXKzyazQhfZ+fPKzw64qL5epUMEgr68eyH5BaN
ZNlPlkCZCW2z6VipmLZDqfeiLdt5xKxHp9+TdbZJt5fFyXGwSuhlv75ooAsW5HPMF8m3vXmrpf27
UeGyqvTa8D3M6mNpt+5vZyRXk/o9e8KWrDJbM7zkbZX9iez/sHTlV2150rufODYKYU16U+H1LBL0
VS9Qlziaapp84u0qa9Nvrb0ltfbWSe1y20t8c7XMEjYs7LwU9wc/ruEAVCvH7VCUmKHvaq1NtqKn
15yJcZSSS8Z9PRkO91ZLc2Y9D4IliIqUf0HNfzmdB1VNvF9S4lWjsD2ZF+mUzlYuGDbp1wL9oXVQ
5dugVAJipo53xgF7gBxQSwhQtvE8UpP6OFamfA3l6ibabQ8zt3As6x23VgVOpbZIc0v6AM+qrBzV
NUkkM73HhlFtEN3t8Pzmp6EsRTMnxD3m8vJLeDFG34YGZsY14q8OPMsV20SCkGR8YxxGdczOqryG
ozxdjiqqFbah7DrFy4gv+ovAbvPlOKTJzTFJnzU95gi2Zca3XMJWwczAd4hq20C5CjP5t6iNUm2j
kO4cxUw0X4wrKulztJF5Fk+FnW5AltQvotJF+Rrl9voi5ibheNO9QD6JGp8EJWLXDw9iaNwBAmwI
1W8JH0gvCefPLT8FXLD0vAqI1VNovRLMMXvVlmMQfLWNCXwuFK4rgMIGYT8xMOzVf7qngWYz5jt3
yMAb/2nPjSnQ0GJz64zjK152/czSi/itlQYV+X+e/KKq5cQ8tVD3dh4grTf2AK+yUYRP0NXH18ZY
iEFK6sRnLW/5HrOCrYbwmUyFncA0JbYN0vmSC0pg6h0Ubo6dNdpH0TuS/waH5N0G0FUXQ6tPZR0n
b7piB/uxDkrC8UzK2jFbmWAsVmKSkcsSKN+AwwMOK3vU+92VF0HDFEUofHmcIEn2mNx+NWpgCYmO
IgWDZ2/5HBLWGqJGvTSRVqK2HETLjL/wSnR2g+2eyTPea6KpbDoPu8mBn9A03SGlvVdqg4xXn5OA
RAj1JjVeyDGBlQgEOxgybiQQzL8Vo/qOsgOwn2CiiWOw/hTphbE2cdeDM9ejSyjxyHYas5qY1dju
EYz4VlnQp5Qpja40mEUBXfphukU+i5JMvuW+SapFV1UC2bqz6VCI2jrSOOFJ8mCJlmx2q2KOZnwp
ux/E1xb3lYo02uZdq3+LdJgKJsTw5wZrTCKQQXLU5IzMHQ71m0C23LNvadnCVqLkLTCln/iXGr/i
/nJfB9Ori4SVykdjdDXgq1a6OKg+LNxxxKWpj28jtlYvAX4QL22FE1RkpVfRFFb6OIO1AbJ66iya
pFhlRNKXopd7Y3Ro9Q6I6NSbo6f8Uu8fa5GPm6JaUX0Q/ZaTYCVr8SWTPlKnaV+GNlkUCDi/4aWl
AL8ItJmoarlhrUy/KZDurqs3TmJYOUU99IlpsJa4KxIf7bPiJuUVatW9uTcTf59mEzp6GhVn/Oag
j/TrQW6MfSfV8Uw3pO446VMs5Mrv5ro59kfRJgqgCP0xnooxrM0Flk4MmWZ0SPcOYFfpEXVVRqL1
0S3aRC9ycKCnUnMvV9hoNt3onirTw0E4w5V60Eb7GyG4nde742s+YuCQuVWxhpMZvHs4rOZBbH+T
IDQvMJfWD0GrhE8p6Rtovar1LQ2HNwXzCY/Mxsx30w5cYxc8PQqrdo8VG509ZMbCnkW2E21HycT2
dxoXB9bXYC9AdVmX02NkwmOamYTqZoVRV/z+RZ3TxapI+PMERjo8VQia7cYOKI9gB2Bt/qMcUVYS
zIGaGpAeHzUnWAWDE/yQzSY4CXbA1FdPI/8f88QqutFvbaUMzvIIVUCqSMS7RuRcfaNzrnYFfMQ2
L6JlkAn6IJNTL0SfaDNtDE2dejyLWmxgHVl1KJf5mMCluElXT8j09ti8sljmqvZqxEUqUA3z6uOx
goRmwsFEq82rmo32JbaAudAnWirTkJYufPZFnFWoNoZRuNQggBwVUNl2WYbzMIzKVyVLv65Em6NF
zfPQ53MwFMGn0/3WzKx8t3Iz3VoQ3Jai2fWCvWM1Osle7lZYxyBlkHTBZzjKP6Dstxc/arLToOHR
K8ZXqYZURGZ1J0eTk4ur6r9Eu+HkLvuAwkS2ht+ZYxcH0c69tUY7M2m2oZF476FOcn56O1InxWsM
L0scR+/vzvjz7rrO7rFo5V2gMLMvGuvr3bVspead6q4qpFTCost+FZZydqUmex/DzFiYUS8f3dop
9gUGf6uuC6Lb2AJRIE6T/YINPo/qXj83mposGl1zkbr0MAGZrh5F0kjD2myjg2M2/24XY3VZf/V0
27+1rQ7xxlTf3b5AhyyN/GOhNNDjZTdbqolrvfVqfHYDW/kZatkVVBxe6B4fqyszaR9qY3dEnQLm
qO5XH2Dltx5775+Km39izaXf5FJKV3ZO8F0LavnUeWMwiWa6n5HkLcVQ5JBwdHLy6iWD/b1q9cbb
yVDZz6hH9XNVGfgRD3qL+PjggmobdWurhc6GA0YkxILexrSsZ904xJ9GHnzPk8r9TiThlCHQ8atQ
x6XMbd+fOe0R0ZMsnDUm8jcwRmZQP1Z6lpS/HF9+wkyt+a61wa+x9Y2NZDrdSsZ55NkFvJflz8hF
ZM9tWXAAHVxlJdraUS/PEMc2adZl9xHIFXpzJ9YJY+AwN2TB1U9D55wHBijm6QomfrVo4ixY1jZy
IksfsTH+A86+VElK83jl3GgU0fXeW7vwkrCzDpaRhXgR6e6Gdf6Zcm/jr3qfItb3lUzBKzqoV7Hd
SrNQiqUz7u/qPh4AykVeVn5rw1fwx9b3uGzcOWLjypF/mHnUcyjl5dTRDD8SeMjfQrMLl17JOcAc
gKjkcoe8WhRa30c9h5HR+O95F7WrwA7lrZQb8tUOMWUXI/rWfNHgYN6CVPc26IPagPfM8tYkyrMY
gCRRMkPUD8hZVZVrVQpU/gTki4BiAq+r3i0w2RspTvJViRGM1UT+K4r/6jbWnW5p97LxaQ7NIrDS
4c0te31jq/iGiPZS/l73QfzRYOe2boAfrRUnMD/jJDE+NZuIQh/L1vq/WDuvJreRJUr/IkTAm1d6
T7ZXzwtCGknw3uPX74eiRujbO3NN7L5UVGVlFdhskkBlnjynaLr4fYi/ibmIGucNx2pth2TL+DYg
gSzsisFBNawSlZhX778SUN6JSxDfsRANDraaGUtLBKuROuMscRS9fBrONjGh++X/5dLpjk49RaOv
Pq3tQdof4LFH0RKKP9GUITjlIsi1D7YU3fcrLyLckkdAi+i3czxNoE9gw7NtfP9kV2tKbn2vPn+y
u16WnhsQ/21kDsuKquVl13VvyPKWD8VUuWjD4XP8baLqvXpAnOZuIstWEkSiKlbiWOvrg7LKUdR7
8DJDW9d6D+FJ6zibXNPzs8NJb0dVbH+Ua/6fpMXdvWc6+THJ/HZXwfJ5NlwYdeooJ4MhoeIXwYV8
88MKTgC39J4SpYUhNuRhNFTlCzCA7FqamrwxldZdpKnhcrC+vxfysIMjgZOpaaZXYRM9N3aMA5VB
FzHSnNCDyijxi3NFQiqIu/R6t4VlgoRgIk/i6oP8RDG4d6jHEgCrqw8FZz1/CQC6exCzRlwXKytA
HlQMtcjuTvmQfcvKRH6q9LK5QLZ4ij0X1l41DMjoGtFODHVd6RZpHrr32aAbt7oTuY9kT73nWm1W
wsseeX4pdZ7jZaoVAX7BKTMYI3nCzg1PfqnXr4FeLtEqh47ZIlI46m2zFsOmjr5TGz/c7KSNHlLO
nkYdAxJ1dG2dm0UN7yWLEtSqMjImOzlD39UyjeqxtIkC63FwbmQEEaPaCM4tN38xJxqvq8t1o/rl
2jSVMQYI3dx0w5S3HgiSfRq4yVU0il5EK7kwEbTTsvRuC+oxoVrJ81EBNYEzTs7CJnpUcKL53pDg
nG2u5Lsr2F6UBcjDfFy3cU9uZOLgSZwmOYQUNW1jxjfWQWfXNg0/UM6Lo2ruzyA+cMOwf4SF+1Nt
evk1KaURWFLlX+ussncwwgdwLZr6pVOo3821vHhVwjwgv1G0P8DyGprm/NTK8Dl8TktZ5w41mPem
TiwY6trkoYgyJE3/1d5Ok59sxDZQXGkWseH/LAyvUi8OeGZKMuRxrQMsOGejpoCNDH9AcD7A6jIM
R9GbG8tQkq0SNVRRI+/mTI3PcwhVj1M31MrnViVDPAu9CbsqUacvbHfn335idnbuS6VYx7Lu7iSq
0baIrQ6gjczgTVUkCe5A2diHlRe8+VHyNTCd6sqNO3jTpyx4XL16rtUTGk6exJKxqNQDKcNuKZxi
TrAgv6j2IArLPWXgtjF2VBYZvaW9mKGurJJoqK6xosY7RS4S8AuaeSrCON74Za88WhSJLTvKSd67
0XokyD4B+Xn8Imm1cKlkD1weQ3xdK5eUO9aPesUdJCkU+aTAVXtIbcnbjYU8XnM/HVYDQqavXccp
Of/Cb05y0o2cFEBYdQsCXHK0At4an7yplMppKIVciLFogOSFIByaEY3G6K8ZsYdwFz73NWKsSjC2
du37UOnJgz9RXyt9l536tICKDVM4mUAgGOewq7fCJJpOV5srsYKFWDPbRU+dOLHvNjzurr/3hxps
e99QTojTJVF1tf00Owl/eQykjWuMFUAszdkaBLaOYxEWhzrrHELwjX+2K03bgImLbvDi2ysOLsNT
Nhg1CWOtmO65OeJMmreyG+rO9EhXjjC2QGKQTGwhSllHG2EMldQu7l3bg6HZJZo2HOVBBYKmcJ7O
vKZ6arsYJLjuEqxO5GQrNx3EiH2u74ekLPbpFJkMYWTcjE4Z33JJhLJV71mXs2RpylXxBR1hH55Q
QostxKRUc6Y8Kg9bdzpELQAWrtuugGrMzaytZQ8LYwJ8tIUUHDiAo/c2DS2/cRfUS0inME7a199u
jQW60O6pmMl87ZebW5kuomW4Oewm7GI3c3ID1/LRjacQE5zAGJ+iui63UmyT3I8G9SkwzfLB5xfc
rH2jWLoqRQEtjASH0onVJ8tM1V3mGVTyT8424jZPKaU9k6ueJ9lSAeu2E66KXMeHRgKuLYa6VSN4
6RTqrrNICUEbJD8lPsyahmNEr7nHqacZVfNLHfIwzL9f+RqNUEn4tfJdSlueuWKItolVLGzCXOHC
K7ccMxBdBU+zrqKkeJCkSl9WDaXmZdjC0dQkhA5JAnyliPyc+Q1xi9DeeWVm/yQ/9+L2YfGeJ0a+
tKRCf9RAyW1qeFTPZhhp+2ZItB0SDO1F7AjVTwoplwtrdtv7X8uMp1PuXVPs+L5jkYDemXbUWydf
DhNJoQ4sai/OOH93CvpkIyNWHPyE0PZo7HyKFMNM71MUdoZkncA/BEu3pOXJQ1Dn2UvRFC9Zp6mX
wW3TF15lBrjRICIzTY5SBtWdrZUHMWs1VQh/p9HuxCxZjwJ2J9dEn5O1hGGNTUWsu6+aCxiaAvy7
Fr/bgXwyJtUV0+J44rnOl1Q3J7rRoLk4YQUws1Vcjuc1BWFR0S4qzap/jBvXk/IfZRz3C12DEkvO
u3dKO5yTK5W/mrqphnWcxdri08SnoVlWnLYojhT2McjgDnGQEExG3Tn5NWFoyNc5tIYGJ/wi6L/z
RAYhc9/9hPnwFUFx/4uTwBNMXVF3DePe2FXU5VDrYufXhITwCpptc2vqg7Pk9sbbPjUNBQZHU7Hh
kes15MWFMUMVFWHpISIzbbjcv8ZgEeiefuqqyn12vW76oqg1wowMk9Yp12VjIHkxOaMSYG5HTYdu
Yxr6jQOFM2LI962s3GkuvtS8iKUjp+JHCI+W1uRq1k235NEn2MScJ6iL9MZolcccPDNN6rW3JuHn
p1pxbuj9BZDkHuWHANIBY5VHQ/dDzpWnlCzjV7c1q4Vqmc5rCrHLEs3d5Elu5GAN8fTRSSx4Av0B
ztZwzPY9SByYTxQpW9Zle+BRwwbPzqxi6fFWMux4lUVu+pRMzUBmgUzDg7DIrndyrHEvM3X2fdM5
q0pmjOh2Uz4tm26yAiLUySsxXw5EhLMWvuKqcc8hcflloff2IvXl58ii+sqs+L8PpJ82ppuWS8Es
JIiDwqkAts7ySToeWKs8VuirxOqrpfPn2ZF6FSOZEDrI62c0VaubAufwoczScuWllvE+tNl3KzGS
h9yppAv00CS9jY7vEToPUzTygWxy9S3xm+8G79k7N5cG7UtgAaHWBEsYm2+ozXeXjCKmdWDbIIkd
C8lMpav2pUe5tQvf5IBaEAJD8nji2/KHMvIDiQ4Iind1621MB4QlfG/Bd4d/jFZKyi5SQmlHAPDb
UEJsnugQkBfwof+qZYEhMlVz600fdHeL1Em6NYu8efDN/By7g4oMmcbRv0z+lGuYXQg6+zcrLB46
yQ/3fR+YR0i8YYScGiO+evnXrPBrb+F11ItmQfuzUzeyJm/7oHC++JnbrWtNLo82B4irx0tchg0P
WRoMDhtUt/VrOTbesiMWSbVQEcIU7fjRom4ii7JP+aopzfhVmSRWIU+BU9TKcz5RwyaT7Tcfrt1v
th3ArNJRcMYNJdyaJcwormx0b44JXKvU/fZPzxi2pVeQuGu05zbVHar0pAfPTHe1DtnCYEE6MkTq
sq4Rme4S395GcJIfs77qd6YtHdwxS9fK4BzHuGoXMkEPAjFNv2kDzdxkbvPFt9IahXc7WFTpEHyD
l+lmG4X1I+fLA5UzGrDQoG8cqa4PUL8eHOqbLzhMYuZUKFzSAVx6BAyk9/zwQTQQlClHKYKVfjJF
kgStWGIba3I7yrmzBuUsd/mX3s5vhZkSjc/KZ8rH4yvEzvJLJikQeCnWRQ3z6jwY5a0LgfLkSRge
A+dHKDfpSYZ0wgn7Ye9ZMKAA78/0k3RxGyoVfTN570BlbMGmQ800DaXBvE6RrUdTbbtLY9YUrkuA
2nQpDFal3PhH1WnOSt3YcNZPiMMJmOg79HhE+B7lPhipAfoCYRcNxVjg6YWLGDt+9QcP/emqdYeX
HjWlaxGHL7WSVRcCrXyTxo4MX1e1r7KdhguKLJJtGbTfbTIhD8gEa+e+tyht1P1gydNGdqL3ICYh
je8e0EUArjxG3wjr49EpxrB3gihf3MeBavWLoVJjQHVpu857u3gttLBZI4OZb8XQ1ExuP44Cv6w3
Uv/m5MOyqykDJcqmpcd71+LUenR1Kv2WE6jiGHn6I6lgael3yC76ziGthlsxhMbVTkC1dvVad7Tv
nOuKhRzW3zrdaG9jnZB2yqD5LIP3seR7GErqcmjC6menP3W2BctP5DungjTTAhaqdtVHFM80IVLk
gdS4O6TxCDjxdb4lMHne0qlHGvqWqHFBEScmMdlmFEp1Hb+VYiirenKRlPJbBKonQ+nsuYzklnsQ
tFBiaAXeeB5sgmXc557BfHaPSZMtKYMwn/NMThYBMAES5/1HNblxGsaRxl3XN7/+nZic8BATDreH
vTZw9d+adRZM2UMQ/yzc3D70BdyPdoO+DVU3yS7QqbCiPpPK5BJuMo7cw0bLteI62qVFsaXcEMPx
bk5dZLuMR/VjapOX8/n677iHkJzLoFKA8HC8Qsqcrd0gkB+bMbJQGerk5zx+KEseQCe53oe2DcNd
q6MIH3pOfR2CKfnixOW76qZnueCbHsU9auvAmYhyaUvTQnJdawx917ijvAMrjZJ5psZrxbCKvWKy
G+Du6ZbRFWSmeS6lIHmtyqX5w86TJ2VAJqjKZBnZGmndGWH+k1Pexee38N1reYWdH2VQNAXNrhzq
i81XaRupdrftDXu4yZbtreCAVt9kEpSqmYQ/U/NMJgvoOF/mm9nX1rvlw3NatEr1SIKp2RRxnYF1
KcFGE8bimau6ZZXeLNPKir4VWb/0szL+IfslIghpEL+YQAM3Lewmx3HUYGkxwPL6TqeQ0x/Oaq3b
z7bjKPxkb4hyFV8D36C805aLg6t3FnjC7ofiRfxQ2hZQfKMyAcI34REq4nBN5Ga4JI6ZL1rD+BYq
ufdMKeKwUyBO3UJ66rxwRocqMvX+hMYCAGGaDI9DoneU/ZTypkzb5g1e1IPwCMx6pGqN+JzaVdm2
6audbHnxHk4Ic6+Qfzjxv4xI/dXmFeoJZxVA5L9ueoLugxoMp5Sw76IPHPfZ0HXCQWV/mLAnnQZD
cNGDFuzr+BwA1KOipqzXpYFMtcd7uTJR/Nxzc5Fem3D0F3Zrk/6eZqvGRnHG0J9leeIidTMeimpu
pCWQCk1vu33TEL0ebSV9d2LrRwfS9FY4oX7LNP87Yu0pBdDOIgdHvaSOD4YFRzb3iEgN276N0kdP
nSLXWVP9aUKelQSN8oNTzo9CDqyXAuqntaJE7/ZQ5ivyns4tmRowyzCpkjvauaakSvB7VMpqLMEs
+W7p3ISj45hA80OS2LMtl3qT6C8/LNMuwi0mrnSz73vfN4tNxHWaa992BJslz1/bWZ6eJa9CgGCM
IX5qtfgE6uIPC8DkOdCMdeZXT1BQB0t1VE9j5Rz1hDiu5djKOUfUfTkOvrIy6rrfOXGl7tEhGa75
1AS7dCDkAsog2OWeE6x0s1HfzAE+/bLvf1IMN/odJ3ZorV5K4u2LqnaydQdBEj+XsTceyCAsfV0y
EIrKtZ08AGKLC1MhVuNZOzeS0iUfeb6vSvzFd1RoYGxEYDQ5H04jxarLRCMdHZpav+qMiAi9PFiU
1DVNu4jq5gmyoGQnbHNDVdhfLpWtduvO6rQFTyNnnVTBm111hGEsPXid2ChXbWJot8jxnY1Pcbab
GFsyUuOJAqN05xko3nRqAeNPUJ+7UkueYFTguRqVPbBXer8XNiUB+gK7LHBQyb5xFLB+KCphqHGS
I7MfPY2nZNQmvsqSNBx8PRsP4LF5d1wyGAFF/acG7BEPgtEXqSLt0FGEu24hYN4lRW8/yAiaypba
cuhBaZ66V2KlAWccP2iWsZcEJzDD6T4YCVjYwDxWhTWqK813XMhdukePaLhjmKTwx1AyzzUIRZd6
tQcp87IHnqWnamdkI0aTpyYP9O6LiRAA4oY+D3lxXb6g8kUQPdKf+fyYYHSWMLynN7uZlJSbF4ti
5BuRz+TeFOSlVwUMYeth8hITYVG5lzr/UwyQdpXXJEyjlWWV4w2GKWehKXVPlkUbb3ebbJhbNbZ1
8K+4iAlOC/rVACI5WfIujJaygYB7LTXlqXes4tQ08a9eDNUCDN3QMEJ6DUhZ+Ny7/BLxuYrldhNz
JzyXBnrGkmzk20RxXKoqafgYOPumtojfp+PZKE1uAEn4UBdSxNefn0WeYC00cGHoRtiEEpLSsB6E
rbYzAo0VtKWhrXJMqlySdER1Qf1tRzlNV1kxXBrogG4yzAZLzfW9B59XvSU0F5Mt7GDN98abDZjo
xJeu6pQVvII6t2lXPzq5mmzrUH9v/TY6++13guDlJW6GfOPYLmwxAQpElQvppujBqQxNjujOTW1d
+qIfCJ0iP9KbsonQhAVftRS/u7Ci/GEgb7EwdKl+5fdeWdah6z0VdolSW1i6V1PmQxFEkPYE0dFs
UCNWG4NbyzQUTQepB1WQTtZnCzGl9sSt024ldbF606rHQJAzyWZMaQ1v8J27SSYct6cqjPTFSFEJ
p151CvUh4CYIlkRT+AqPBb7ZbBRP1u4ETmXdIL/aq/ALTRROwq9D1wq+aPMUZfAI5KEXrxpL0Q91
QL2+A5jrWfHN6pHj9ELuk+wZ5sc1MEnpYXpQd5tKedNipziVSeDeh0aeJMtw6MINBC5orKRtL62R
a5W2MSDfx0rP/qR0AoxY2nUHvmvBoiNT9WBkEXg5Jx63huMCuCqlVx9tq8duSJZ6U1bP3jCUz1li
33LIhC+5J5XPjtYZy3YYGn5hGdq24m5JUYQrt3YvRpZ35zYf3EuKvDz8nOGbl4TlPpD9nMINL3oz
I2KTxCGDnZiNqKMGI0+qTMy6EsJVaSQ9ybYuP3L/2Alzb7XpKfYzkE0cNAFIjj7kDWQwDa2KV9RD
mC9GHEHgrcIdTkWV+ZJUxL4Bmskrexoag6xs84zbuxRZxktClRKQUCVei7Wq03pbGL6b9X1tA3KY
u70Gwy/OPOFVm2x0PXjS2Cpq+wDSduq/xFBFpHINM7+8Ec5pByZdh3b0Pit7UUroxs+397V9764g
/JG3wlmjmGJV+rZ7n43NqllZlNnvhLMcdICe2ikNK647+tJSr+toC250Z1hOe229wdokwZif7OiY
EaF7Ru2rVeTueaqkeU7K/pX8nHPOYBbYwfAAu77Wd9emjveUtDtHS5NgYxG2WvlajFRm3U2t1kUX
HaSCK+dqAHVpqh/Jjhzszu6uwj8tg3jF+TlAsB11EyvteMQLyBPLYYxsHbmLROn/THOj/Zrnvoow
umZcqUsPdwG8UTXpsFtjRC+NjFSY6aTqgZh6uwyd3nsrCR1vNHgONmJWqZD9qIsYdZFpNtOB9FVZ
e/MCW3ttvlZF4u1UP4O0vCNsFyZmuaqkotyCXOa+ZXvjcHCQqTDWoWH91Y2nrq4khbr84PChqydK
vommai/PeETc1ns1+fMoWh5WEjRArxqftgc3RohoGklGp19Db3gUo3BMs0sBOk+MwFgZJw2FnkUw
caKPJSRPdt/Ddz7tikCntpnYtVahKWnXwZV/Nbq0tyRKDmczD/z5IXYBU05Osz3W4Vz0h8BcfprI
vFBeFG4ybGdn4UI8grOOCdf878u5LQdGo1SUF4QJNtR3D+/2aLqrsXa606Ck8llWCXc1KsDBkDOy
P0A2EUw6QqIpJlkh0Ys1Y+LBQBh2tFAUEjbldy/OpiRzizztpwnhLGZh7UX0Y9pZLEPz14NHASKL
9QiI+r5rRWwZ2BNJqWYBknkVDWN6yKrgV0NtYHog8p0eRG+emP3miU9+/4XLvD1wMwjvxf7zOjGc
feYr/Rcun7aa1/7jq/zHq82vYHb5tH3lSX+9/H+80rzN7PJpm9nlf3s//nGbf38lsUy8H0o7oO/o
B4/CNL+MefiPl/hHl3ni01v+v281/xmftvq7V/rJ5e+u9sn2//GV/uNW//6V2p5f8nSoZYj2Djza
BdPXUDT/ZvxhKqp8VqXkCO+r7uNGj7KP4/uCD8v+9grCKLa67/Kf/Oerzq9a7lChWc8zH3f6T/v9
p+tzmOHo3ekhT+fzFe+7fn4fPlr/X697v+LHv0RcvR7Gm1F07Wb+a+dX9ck2Dz+/0H9cIiY+vPR5
CzETT//yTzYx8V/Y/guX/30r2ymhzi21r4NkBMdGaieGRMBmx/h3I2aiYSgOqnYTZmERvUosmH1N
twyPYrokgbR3YmTZtM57zLRGX3qVQW1VbUgPWRBDoFb3z5yCIbKdRnFOTV0LvmWaF2vGQDcPZN9/
inlhd+GJ2owljFjCJpqqhy3D1AGB1ZDtn6CLvkLqEV8LW4r3ne0g+NxR52ub0b2BoTI+5ykMpJOX
FkUoyYnZwJKAs3ny6W4T02qk/2gBUBE5a6CWEVvlfk+dc67K67ujC6vkqjICG55kg/qSbERih5M9
OEzEVDd+hJarDd+NQf18V1x1ggbk7UOqe6bhEFjFtVDi4qoojbb19ALouljdatWwcwuQDR9WW70D
MDlt3iEXZEexsDJzZImM+mHeS2ztd1pFUNM73vcLkqI5hWkMLe9flxRuad/1Z5UHi7ubPnJEs9Sd
I5c9RczoBXmTgP1drB56ZErUPwjXNzL1V+PQbQ3+b0dAud7JryYteyF4L4xi+TxdgBNxJEc/JF0D
qsLOC4pOU5g+MmufF5Z/HzhK4ICGmew5cFwIrghe3VcI47xMssZoSdKjXn9Yc/eshnLdxUl6/Lxw
VAZ/34TSw6e9xNDIzDORbmOvVAZa9TFCa6PceZegSbyL6AH28tBtLb2tC2SWvDaz84Tw65wxOo9U
lk6u88r7Rlr7aNtRTNw00A+iGQmdHVBG1g+ih2DasE+kZCEmk99uYujqupdScMKKjOJoxGalRevI
wMtQG/MhHmsK9dJKknIR1hYxuTWYWm0pJu6zk7vodaNMyFv1TsJ39iDjZG6kHEoP8Bq/fOfZSPGf
EBlSCdj+y6Q2ZvpOV+2vs90ET6jCp5VmZHlceStm5os5aBiCquugMJle9e/XdR+mlOpRamivxYsw
LE/lHSkTGLZs9yAaI8tQrL+3s7WLTKwZNSFECyffBGQLwtcDyndj3EkfNtCLnIBB3MXSfcP7og8b
lj1crxIMDSsVZvSjPjVhmDdHMRS9uflko04P2lgOYst54n/aYF52v4baO5sMaruUg0/ZnxKOiCgg
q8nNl/30Fhopp6sQQQkxQbwtQoMakdoMjnR4ae0DpQCIU4ox2NNfRsvwnxFakDfCDnrMOcwrZt9S
CFuKbcTa2efTMPd6qjGcej/K0bvUpGQycgMmNz2MngIAanvbImgg8wl7K1ptJzwo4HI4czv+zZpg
7GlGdV1uxiWQKgsK/wlO0k5wkmYA1JOPuUnqceoKYz3NiN7sI5ZU/cbqkW+aXYX574aBgKjMO8Xy
eHHbengYHeOm10n3XHDgPuS6Wq6HMk6/erpBSgmAFaGzAZK3KQUlR+6XwgC4GhXQr4V17S6ketgL
sLFAIYumrmx3aRhOsp5tAracUlW3TsBvLcXEHZ7sOm641Ww++h9Az17dRnuYF7/dHRuquKsAxlwE
rtyDUzjOgZOrni5EVzRwsRtACCo07e/WciquLlRjo82ekJ26yHBOPuSNkImdGrHcLuoAgCVhgdys
ehhDUwjV5dGrkc0JqkuZw/sseqLJh4Rq21QH1eFWvyai373YA+QAk7O+Fc6ypiEHHflwotZWde3T
+DV0HQvy4RjIqRQP6Ib8ZQtJZV3FhD/1/sme9Olr/HuPqH0mbJmfaiePznD/R+emtFaVQ+gTUq9f
JjE5Ft0InqRS8j0ktCd5tIduIXyqDgQ1eU+U4VMnoj5w2itp6yrYim7cGD/sQM22H2ziUuHPHF7w
k+hLhEz7XksgutOdQzI1vanASDmPRQ+dYHRJzGr32S61zuHvbL3huwcJ0Sc03Sef+67CKsZijWja
gdKTpZgpikHekVVuDVO56bqfv9bEm30ZILsZ+/oLUY/abPJXz0tlFNQ7cP1y9qogIX81OvNJrAhz
Oz6XOQ+NuU601mz4odEpuT76qe8eRS/p8j8GzzY3YtQNhXv0KiDJ3Nz/cgl/92ZbB8wUNRwX9Ylp
dp64Lxb7iB0/Xa6mWmeV1snEif8v62bnX2sDGRUKK9jIfpBti1H3HiS5hIW+cOIvRO/ejV5XfiKu
7Rg6qV/bC59iK6rfnTYipRO2/qMf2vxmGqF0NGszPn7ap4H06+h3JXw3fIhPilxZ+07KiT9BO7Co
Ec85BchLDOcGVsBNGwK9BItglm9hJDnrGLauhUWgnIRpEq3hHWtOzdSQrPvYzDbhosjKOiptaT/b
xYJ5KNyELc01czdGDlpt/7KlkY8frzCv10LSEXWS3FzDoBAqRtzBgpV8K4axnCcXJ4kvAGyjfNmk
qFl4PmpbvlbD89WjwKVoQb+AVKsjcf4vTYZeL3qvBtzeCzEVdgo81qKbewkqsAVhtQ9Gt8jMtdaF
oNycqtkESqRMJQf+k2gaHQIJtO4fxMgrIMCZPbrJrcMjsMa/PHhqAv+oIO+tFGm1Iu3onUtBklTU
MY/tbtavhRHqTP88CEKkeHISxn/2mdfMPtVEuyQmwlDzdjJYPRiEcu0FrpDIVfKXtkKJ7q/BXzOF
VEiblOooimGm3z3Ny9YhVA5L8TM4/ypmA8y4/jQx2+6/o9OEPrgE0qefVdHMW80T87J5q9k5Q7CJ
eG2S8rtej0/U+vcLm4z7YYzQi1ETyyPXSklRbLlNsazgKvEb9bGfJiHGsJeNAjJb+PaSaRyDatK7
zbS2IK0SHO1SDa5iNsj5j6QJNOZiaJGZv+hef0Q4SH4qh3VLfUwFkg7IwiR3bmfaym1Mf58idHFK
LFi4OBPl0Up0IRYfqoWdgeykDLXc1EPaV4tCk3+53ufnpaLXBRMHw8BZRQyJslPN1APCi6Ts0aba
+OLWmvI8kPRcapGl70FNKc9+admw3XsuitM5VGGy3i3NKftqIPm6N7Tiz2KUbY6rkw1MowcIrCn3
45SHFY3uKfo+qOs/xaiZcrbCN6B05299pz3n5aIn9lUyqdzD0hUf+6grqF/neUrhfbjqJYAZYWsV
qjVrx3W2Y5FJl5w63fVQt6jN9V6+7KtEOYyiiSsATtkkJ7gQhg9T03wG18fBS9pfPeHywVuLgi9p
Jpc70DvlQZUhlvytNigkB8UwC7IjaRH/KEy1UCWsElJnppxOFPx/6RMK59Kkck7qVaDHSBZ+WNEr
+dEwLe9430DMzLuMKXTXq98vY2grEuWjFy+NIP9BKjV/IgNVPElS/Ae5/vakTyNFNvodkEmkrCaP
vFCLpyxoVlCfjzfhrxQjQsQ9JVJiUjLM6kGtCd1Py8Ui140VAEdofd8vYMfJOUkNavu1PF92hEoW
ZuRkR+EMimDcqwOVQuL6KETI+8EmLQlxtdVqb01VamdLAh4rhpYHqfJYU5UjhoVjVQtZj6xz6kny
2681batoZymBZ9wtHO1tXsNDbHhTVdT+fDgtAyv+loDBuWZTQwpTufpqYqz7Sb10tomJRM/QSYhQ
+RFD0QgXXw+eetCJh9kketSM9ibBmXkfcof2wU2h/P19ubunSq252ztgXaeXIJre0mFQT/1t50r1
0eDsmcM2oNZHtS93ZucNO1upa+hpMcWqqVG1IsaiK6z3NWK5WZFEBIpbVGt/BP/c1NnfLMhkaj6j
QNopDUcI0cSt54K6msaVLKl3I+Uuv6Znx0+2cVrRmI3za7GY1rVY3Srg8j9vbcSOnaDt+S/b5pS+
7LQB/kZ4QeJVhOLMF6VxOu60OiKdppd9UewXSJGtV4jOynMVIhlo9XH6JXWHfG17lJdzxIbouZQX
ViYrK2dC5iMFnR6NCbkpesI2AkQHVjzNiCb73RNDaNKYdowYWp5uuvFm3V7mmfkEL3VzU/ykvamK
4a66DsWb2WbKhXeucncrTB1Fl7DMTpSu2mD3e2EUTQgxxNYE0DHxXDe3uTGfwtrNbqAzLY6KBkWc
WVU6AO65YBGa8jkxQLNRYroKodfc5WSrX5uKd6gKDSSHJyVm6n+prnab+qhPw64GwUqFsHsSs6bt
f+0GZ7iIpSBgr0mpFjcxZ+v5ttHN+FHMBVK9AIETPyuO4rx0yA/D8OKY0nMAU94NwGZ1zFwQqdMo
gdrg3mucGBECpa32YqI3vPLmlHazg0mL55HJeZ5ofGkvK3qD4AVuwhccm7dpPIAps6/YHRG5IvL9
++r7nF8Cx5A0ZS15nrtxOh8egtjLrqKRDaShxhoBXTFE0PjXRJVXUNPIsreZndNpFsmJbuVHOdRz
v3eJeiW7er7qrLsmRyDo94RYYXRE7ULJgoxJlzYmTNt7rmPuUwXVmImXUnaiAnFZermgtZzH8zTC
hRBeivFQ18Wu0ile9qNxm5H/h+XJa2+upvJ5m3padA7RALySU/5lCd2sm6I+/IOEwzTR5nVJBQNg
UqLFa1eKqdMPHXgCIaDdd05t3YapoSoXFeCS6FisBNbNTwzrZiiuta37yFrMNl2RlBMVTkdh+j+k
nceS20ywZp8IEUDBb+mbTdPeaIPoloH3Hk8/B0X9oqSrO7MYLSpQWYYUmwSqsjLPJ4fKvmBsFk0m
AmIUmU02ar4fXl7maru+jNuRcdzBprl1A7u7ITGb5PSkmF4tltyr1GjxR85VBxoVafvG/dAp9WNs
2FtfFROxJp1/mxBhugxl1bDjddL69U62huXwEXnzUT3ROc8l317ZC7YK4Hs2hIhWMHVZa9kGLEe4
ldUpKomi1AL3KKtaRcSnkr1metCeeFIll0Hos0AehtSwlr0K3VQWVUU8v6xmNsBOgeC2UfK1tYoc
pQVwQDd1YWdbbrr6I4cN3MkBCXwLLfDbAPE/YQQOSxup7/NffQ04AWix0DdLUHln+bgiedddNeqk
33ZzIa9kESJFdWuXgVfCQKdFIdxq0elxA3CTalzVD7rbRK993LjRU5G1zWuhtt+1Ntw4dlneF70q
nkhLJzyyqlkphoH+NBDtsfLN3tvK1tBgv49qiU4ABp1HlL9vY48wqXjuXOFDvCMFfC8b5fio/Jo4
7IakJSiid79SIFzPvZUCsP8EWF41TXWV8FN7kAXJV6oZPPRmVzyQzDnhS1KBXU5enCydhO1qZhiA
UX/1b7p8qwemeRK2+O6lCJINvZac+5w7JctJ6PhEI57buZANQ5ZZN/6QPjdW+Z9pHpBlTnGsrGh5
6d9a/j4KpmMrEaUzfF5eXYvmH7YxNf9f/a7Doojvf640w8pI/JhYaQ/izmiQMTznnIo6EBCDKORV
V3BOspD1v5qJBQ13QegdpP0ygxzyV7+r7bc+BayODb+H75paChYZvPBvr3QdIq/+fjeZgW9oYFm3
+F87yhmvc8t+eqCY65K7CqRuNAKWvQNVmm9tXGzMmS0t66BNQoKHCWi82vpBR8Pot/o8sJVGOeZa
VI4d7YuiV+4JHDQfuzr7quRmf5A1XK5iw97MXHV8bx4RDtmFcT4cstbRUMkhU2O0IoG+aSbO0iaL
LjOBXDoiX8tqoUzE7pbddIPPlu9/WwUvREOHZKhpLVqBebYx3LE9xnHtkqcS+ntlJr8yKY5rAoSC
qfKJQfeDs7wyBU+bXGuhI//ZgMoY3mPPfJV2a0ojMBRzFy35UfccJMk50twJgEMMgtucYqEgS27o
ZWLZtxo5MPC+JgiT3KZNkt/aQ3QfGma6jX6ZpL20qqBY/H05kNGOlQ/6Mlq2/9bp12zS9r9PWXju
f7M3hb8lyMlZa72bHesk7AAtkGlQkGOyCK0u+J4R5kkS0Q/+Mm86bKzXScublac5yTnPIQkC9xO7
0Sq1s8UabWV1bbEkdd/l8KGZDoFBePamCkglsmt7WP1mlJey0H0C1LtG9wjXImab2G4xHa7NI4j7
dtF6fEzoJn9cG0LwsCixoXmppvkDT1tux+BIZY1MCeO2zqd3WZNFXxjzl6av1qIe8wdpU0NAMNXk
8OPG5CGazVFtuJZtxmwCfyK2k6K3y6stTRtnMXYEq18nGuJPT0O7/DIr6WB70uSihZxD2jIXtqyX
DNFG2lgchctShM0Ozsg5L0YkPpBZeuhcazjCzTxGc400+fJhhMK/AZo2rWRVFvjwvxMoH+GdpFtS
m+7Z48RbDpKmhmzrLWSDblkBhiZPeBiJJPOQZhwKcU6IjjeKKTw1c03aRWAZt6wd9rLmqJNBlKIY
y62N5NZCGi9FrYqzJ5AK01tIc9IW9Kp+MsZoUadVtLZcpTyFhcnpLGjeXWJr+on/t0PAs609dxYH
KGpnBN/GQlumwFBI5u6MfWaE+UdQkrjqQKUCdqQo63gq7YMBoWTv1qqxtXGK3HXkQ65AsKivZh5+
csJV/bCjLYoa/ob7TLW1yZ67a11hLfPSx2a1rbvIWZsf2sbdy1ZLiSHeJyNfcbRGrZ1KLORNgsTN
SheVdSBt/jtIhYAECg1J79l0La42C0b7Lldb8s3pIe3KMBYdLOv/hpG7+f8z3b9eVdrmd8i+S6x9
IuWr+fiymYt2PnmVBclGq4iA38PVJHv4YtQ2rVD5g859pU2Ol1USQR+IdzdvZO06L1kyGSyQbU66
1L4lrHyWWU6fyi4hWdT+AsrePdecsI11Vu5yoYanrG/I/jV16x5vEMpTrgdcCR3SBbIY5pfBbB/7
mG+wMtRLs+eMk13+7YWv+htqVV6ObirWVWmQKjOTVYVuUsiruZBdppnO2s5e63BKf0yiGM/c0cBc
D0H3SbLKviSt8tUHbrQlv7zblaEXIWOjfpp8x3aZY4Pfye38ZSABaes607iW1XpoujVCTdlWVr2p
j1aqqUc3suqKGX6F0MXtyK3yxYdkRboR6K1SVZUj+s/ENWfg10rVEc+Dlv2sVrO/VVbd2PVAkXU/
W2U1vSuM9eir37tpciG/WiqqQ4lBrG+TxURH9+xgLA3FEv4zq1Tp1KOsySIN0hlkIb5HvZ6l68G+
ERaOftwGOukwqn65mhfrJMaUPYdAJJrJBgMph0srPzWDFKW5d1KZYl2IHvbsr2a3NPViJWe8TEtm
7WLMPGXdIBWz7JIu35txik4gcrGrifjzT9UEwiDcL8rUm+tJC8J9WznZox7rn4h4ptvC94nTaf38
KAvHG5pD75xlZazLsl1dG3XF15ZmhcTS0Jb9DqDhi5eVJBO6lVi4wlZOzSwYwmmAf84SaEumpv9m
L8rMNxa9A3wybFr8BnSToyDQdjdTh9IlxxfReytgVFqm89H0Pg+6uIAT35GX0fZNBzMidz/ABH1o
RVc9GvoY71kqaWsQz/1HzPI40d0PA08dJ7WFSiys0B6Myfkux7EP4PFN2sn9QMYj5xGtwXM3NC9I
MnV4NDRL+0JGKdqdhIjcyK2jLFK2QoFd8Jiad5OyCEvSPtWmRCA8sx1Iw8VkHwvXWslNqBPNcm2Z
v9S8Rj3XcaSe89p7r0Jfu5E1WcjGKPYWPblxx6tdF8I4tIU+lUhVqrX7Yk36dLS8cFx0KqKCE5C5
tSsGZyurqWI+o+q8RI0VTYwZW2NoUcCnJoKDvIqnIK0X8tL3nbheXJtUp2HTUmlEhjPkt44/L5H9
WxiN5UJznIZDNBc+XphsVen9m51b7VY2oL7lIX0S5q+WkZFxWFRBzd+6J3pIXgYzdieaRS3mB87h
Uswkn0v90qnlyE1D6wsg1hwzLaOia3huGtvPwEZjFC61gqsYPddJ7JpZu6cmXJ6neqTvmlSIZ7Xz
fraCvov2Y48yHOsEZ0Eunf852fG2igzjB4T9mzpqcfIBaWD76N1YtZ3fSUd+IsppofpZcCurvhYE
61IFTebE9nM9TOgjxdMXy3OKTdIMOB9du3qb7Xkpxi+kzIJl5SvM8c6yJEJqn6tD+GY4MTBjt35q
RyiQadh9l2Yn7YNtoQ8LM91Z7NH2kLshNc9Xxp/VURn6Wb6Q5svlpXtAuBXS4cBzf435a55Lbw15
gWxxndN37XubPIhtldn9QfHzHsF7pKzMXju3aJkbiPlik62xOvQHWeRV9qQMvr2N68jyjtIGGoQY
GlFUCzmCIJMQ9/Q8a5lN8U7j/KdA/BWtb3KSiqTfxL+SufgD2tNCtpph9J7XarubGk2Q1TCPCIOG
k6DCCsnS+9VRZoGB9LEOZvPBNjaOQVt2LGgKFiFVwyHGVqlia1PAM4N2LTR15fvNj6LAla8kJTqB
5L2QWVH9FHvn/8pV2/9skALwF9tMyPirwclskl+v08jeUiX+Ihz/5/z/muZqu8jH/xqRmZBV+O3y
bsL53YSzPLTsfX2vZiAefCPTF5pSlyt8DPkdCmPZnT1fEV9AApN1lhZZTAEqclVv2b91dZNmZD+0
uwz5NcNQjim3Ma9dy5FyasNRu9OIL0uajLQLULwwDdzIYRBtpsj03YXGc/VYOP1ak1U5Li2SnONM
1dioPmnjpPl17SEkIvT6zuSrk+9rc8Ofuu21wW3a7rbG6Xh5G4Y6i4ApK5Sb7fsUt1Pr4igVZunc
J7VrHIl72cs2dTblvQ2oQx9ZHc1V2dAUbb+uNNddiYh1+JIdnLeoaZ/VoO1LH/6oZwt4z0HOwl2h
vUfN5tpO7F9zA9XlaDvxzglb89SYecLzNeUIVKtVQnQgG5yiyTBP8srxK/3Gb5rHSz85xO+Tb5mX
TbuUfzqOb0bY/CR2Ta2HC2ueVfa7TjXHhY52ke8vL6nBygjJylr182lj37U+KXhFsZNVtM4RAjZJ
RZJVJwX1UbWPCAY4t+hL2Jfir6pskLbOjcJNMQYR5EFi//SoTxbo21T3aMxV92HEmZdRCDK++rHi
Y6Ygz+R3m+zMU7BZJT20DlmV/eTYJmLtYeBgvoz9a766DpptUZOLraF6fmvk3c/Cbe3bnkUDKfCQ
lkim+q9hliwvEUIAx2lGdV5tYJfDnAAzWGqlv5Iz/HYpp5W9ZYsHQYQfGtJIk4p4FOKbSGIWKZrw
TeQeSJnGydabqKUXfaquLnWyUJ3Dpdfo+hAsrODztxZTDsrn8VDP2X6TJ8gyPGG9YlSecjuRVcj6
isKMCwUZZk79APoIbR8PRXgIyXOFPq/vozTZ+Pg4d5FNWtVUlOaeM1tr5xv9g6L3ZFlDRV7oU9ds
2ECNX2K8COSfjm/Ch4nAN6TZVEl3sWdWNV3sfSp+s8v+E+Ekl/5G0ipHVBVBsgzgk/qyPFWzum4S
sz1uijHcT7P2bm8jLaAhoLepZ7FdnY3Ljl9UsJKtPmjWg2fFPKDmsWU2WneqEu7auS/SB87e8b0X
EKbTfW11+qKuoPbAgltA7NY/dK1FHsPvQnDmBimuohaLJHLjUxcWySOKS+cSmvg7YVbZxvJrBcCa
W7y7ZDLjPypI9kOjnQN/VBPTIyma1RF0NQJCJSJAvVNdTL4VACjiJL86apWCLy0lPFt2ln1kg6zK
orDJY/d8FHn8YGa+XDvKK2VGOuf91+v00iwnudr6IPzS2u/JkE+bSq99bVNOFkmLCtu1FUKk5ZL7
aM0yam4yo7g8DK3OXTx1o2SDAyld/I9RxFJFe93VV5dJ5HyXTkbcvWqKXu0iPQpP18LKiaLux+XV
Ah4pPMGxRCthCs0nXJL+jbRdu8irunCmpadpyuraoI0Ow/Ca+luzS8k7nF/sYpSXeUVkB/SmlZ4Y
v78L3cYV1xbth1PF/d73xm7vqvbPQtpkVTZcq791iUolWfxW/zWNMnnG0kNWaylbr4P/17ns+YWV
pgh2aDbfgPaYtuFgB4tqRmg1kP1BATjFqlBc/TYLXNBbErUVA406xpzvLEczxNnrVaOKyiVj1Jw/
yjiJW9kF/EAIWQkBJt8vzN2Q2Darx0p573vthsw5aNxqMHD4NbPLZ3s5ld/1GFJHGAXiVDTGvg7a
Ta90+6g2888gdWqekrryHEZGuRpqpb+zVDPc2rA1bh2kJ5ZtMhZI2wng903zkdZ29KwXin2Xk0ic
gXt79jiPecr9vWySBegHQprVGt1AerOuuK9rY4Hm7tcSreCnWBc8P3VlKWsmYkZP9sCPzInb1cha
e2XrC0sJ40c/aLvHeEijlZN6zTZJre5RzfPoyB3wRTbKYvC9Lw6rxYOsgeOwt7VB7mak4hZaMpkz
T+bawc/JpjpptziCj2PbcOA35axhZohPByGbmJO5CvlkbTdiWybQgMJQ6XkI/6fEI4VxtKQG7GwS
X3ptKOviA5kXG8QyXgAlDThlGuI7GWlFlOG5bNL4TgZhzW31XJNtfhSdazVRF2PDqsM2m4Ljwlhd
EKtfPNi5kT+wliZZIpuyrazKBj0nTziK7JM01WZXHURjP136z4N8ZZZL9dn0JGMXJcveaD4j129v
ZRdOMpxzM1nL6wBNbZYqN8lDrRmL2GYRHBdhZ4IKTrwbN1XOUeUrbJYI/DwhWdad0r7m/F9NSFrx
QHludZucBTSKqq3naTofolcvSzPgiGx+mCYihm0cIfsz12QhG/O5x7Xb/902dqjwDTXJvbGyzi0H
OiF7agfcyHqMUud2GILyjEZJuUSlNf36/+6RMsfw5xytVqJJouf+royT5rEelTeP93jI51qVtcFu
6gdtqShG/ajnQ/MYJ2/CSOIHaTHRGEHJ0Ow3si0cXftkDHCS/Lq5TyJBWHNpnNibosyddt1nzyM7
MJXorbFdfVO7eniTx6p1arkZWL3j3VY85irSdbkcJldZOwUBkKi+O+AwJ8SWpkY8j6CXLlXRWeK5
7Tz7t+q1VXb+19gM398O5m06ieYgC1eFfMBDNwfl+J9NXqktxAtcwR6nINkc4DmmyOqqkCVXF2M7
R5NGrb1LLX3aTwV0bAllb1FA4plkP3XapOzGriVUPxPhu1rqS6CfwSeBk4SDhc6zsCMkEgticOIO
sKsensxeEacYggzJTfxMDqlfrC+NVtTYN5avvgakNHDU473kNbcI15rabYeAzSp3J/2pDIz6luOP
biGrAjj4XVjHiPRUSrvU9VdNFO2jbKsALMRKGZxkTSvGYumcppBb+R0MHOd2jJV4SQAA8iKjNR67
ctKXyC0Fn7Zub1gpma9dU0AVERCyrFEJXopZEGzuIEfGszBJNUB0kiNZWoefU2lustE2X/u+L7Zd
vA580N8TEcPVt7BE53BsNOXF6vrPyqzis6yp4qVuG/WZkLr2nsO1Y5LkKH+3HieZIvGXsiqyPt0S
CmytidN7S8mPvykrK5uIslemXUHUtUhwDalzYQYDzKlfV0MKKYPNQL+RDbLQisS69LMBftwCDVte
xyc1hyjIH7U1BAgv2NgZKlqD07Izrsb45Laq4I6ZaA+QmvtlXNQOH/rkL2q7MsBx6cOycPz81mrL
0rlcpl6R32qOiQvaLiAyKl9bHTo3DrccqaGBMPCRp1Su98jitE3/KLxZMzw1oq+J5y1xPbY/0qi7
M4BRvU8jPxhDL4u7xo2LXddb+Ai1VJz0qFRXgcaBPczuDzlodG4KKETfbbNPF4GaVc9Zh9B6ZXvd
ovJRAOd8sIMoym+uHo1q18RW+4RPYtYaI7ZdtlZ54HPIY3yVjXbuu498MLJJFsidv6Df7R5lTbdq
Z6k7PRFn89Sgi/85l2wslcn5c64QwRND19yjMQ+Wc0XiyU9SYyXdbp3ZJqgbhc1Pf91v9W5QnGXa
Qhyq57V1I2B/TPBgdrAizKdEi+xN2WXxupnX2l1Ugb5VuAN3c1Ud9OmE15pzX2qKVojHIb6XA+Vk
tlncoODR88yjHYGgkmyt1L2Vc6n68O9X8p8LP+TRo/vepfBFYxI6GsThpu3qdiFb3K782Syrlz5q
Wms3xHncXAdHBTsLH37QQht1bqMVMW63wkLbjDBWzgIT7q+zyZux52qgjSGyTFxeeqchwbWKFu0n
EHmqo72bakCYcdN6m97Pxy/6BHvqP3NbQtqVZtX+p/mP3nKSbPbp/dFbmoMo+ubmsI0H1el27JzM
bQyN/skY/a+dVY1fgYQ8KACIXgwRmSRXmSqZmxXbn3aaFrIHmMVN37lkc3pBQUB7+6pH2rDUOYE/
spqEvKoqTX6U9Za48X7mQrn9V5bWyHblxo/ML07oyjjvvahQOyrxatv4U7cVnJ29XbfKoetcsZ7y
vn4CbN7DlauHr3mlzzce4weOoS3U4UWbudNTR2ALfBKVGK/5UzMrwj3+YUdD7dgYhfrkO7Bge9P8
2T9EKOra/2qf+3dzf8+mv5xffqB/9r++rs88f/WX7+fP/v+YX77/an7/9pivBw5QnnTX/B7obf+1
hQI9xQn6MM6CTLoQ4L+Z7XAZiK/op38bIsPeA7ntWHCa5g56ULTxHG/8Aq8NFFulvNoC5nE52xEv
Hr9A5Fkav+wZiXYX+9x/coxuh/ekWaQIrtzWRlxViyRVrNuy120EPDqxki2ykA3Xqryqap0hfzXn
Ubtvg2HYXe2j1pt4ygL1EVlnuExpLN6Lrn52OFX9AW83VWx4Y+3U7wY0apYDGJZNUrgVaD8K9LSq
g6zKK1koPcflvtHUkFB4JCmkaBVTc5RFXLjNMZwLWfXMwVyCeGlWV1tltPixZd1XpmijG/60kOPk
ENkwFlBlyemswPvb6ns36Ui9Vf5z7pjhoett7WIfIxAnQ2Ihp6miSMLewDh1PfiXOEn3pd2iop4Q
zbV1M4S7YbcrBxy95M3ZpCJP+sy/y6bHIWR74+Zst+zxEXWQ6dFBu4CU0g7xxdlG2s2IsCsLjtAi
zc8SdyS3jY/N4ILAJSwD8rFblUt/cMgoSMRJtlrhnGdFlNha04PpsQXENe+GWUw2S13V3bcoGF81
uIQ/kvjOhmToLyyL+IhpzhMEq79uE9YtIifsoFPbL4IMt36L8lxwAgE1bzH1HilfSFzDTrUDIgM0
wG5qWexlbcA1cpZX5bnuyuFyrfCMXZki4TMbCAQih5+sodQn9bwkM/FYZcWQb6tuZMkMUG/J4eRw
NEnbymBBQfrRu0+vzpdDMRrwbgtl7atpuI+1fnqozQjkLGC53aCa7tppgnrjDCjGaoo/vDTxDHxs
suBGRO3wMjqRtmADmKHDQOtUxjxREMAz0nBApaTkifGrQATyZ5X9UbRX3BIePSygE2lQ3XNtt0vW
IpyaRBq3jdhHE2eukmcP9K7LVtGg81/S7ZmumRNLjAt+bRW1eCuUWUO8jt0zB27VrUF0CdpQSke+
ZBBsmLxZlA3ZEZnjiHtZsLg/66oGytCHXXaxgx0wlOKuJnL7Pk9ITAnFBHb7vyFGWPb4DYO3q2kC
0rlTdRza12k4J0XYhifjZWgNmHKZTG220jyEkCuCcY7xJPRXUPylrzavuSn8kwPMcyHNaixQ0DCs
Nw2qJef9zgYJduKmYhyKK0XM4cpqdlPFlaus2qhij5RnxmbqtPTsxH52KVKkThCGBoFtEYpyyoms
3Ko6Omxm3Y7n1O8ssm80+wuI5k1h+Pn3vG/e8kobXgxb7deKiOoDCm/9IW/yctWLtnnqytRbcUQe
7motnF7wLxBG41ckX/Ta+BI47ReFWBPSBKmpvsn6Ju0fjawxnlRip/jzTi8Zyjx3weQ+yE7l/JUh
50Fb2CGkZZG1W0Ud4k1pwO8j92V41jv3oPDc/bAcOJj6QHBOGKI6SUomXLqhbz7KkRS63E6c+wGy
2G2vEQcwEqn9UeJ80127eIW8n+x82w+3dWM27/ORkeyASi8M3DHr9lUnxKMIy5cWv+vWxxewq2bw
a+Nq2tMccbSJKzvcI/pLEiQwqyViX+JzUH6UQhm/EVDK3Y988YfAtcOdXoT6zqk99b7xYXsDHpu+
ET8EQEv5WvlOQtxNLe58G9nqurORnCXUIcvr6NadCdKy8MZJPRD7k27GObTiartcOUCmnYYv1KXF
nDsGGh+xrRsY7V/z8NlYCKEir1YW2bD3JxvX4t+Xsi4LYRjDXiWN5H92UhtF5djZ74e9GZXMQgBj
QIwQqASVIDM91LqTX4XmfVEN3V3kfkSGjqx6kgbZwR+9B9lmu415HxSduqsyYlJ7UgqiZWwGxrrL
LY0zrLnuQ5ldcmvOwb7R3TVgPBbONi2h/I2F0HZTxZE0yew262CNE596Iv4bAcuuvavrkLB/tT/J
GsDb9q6wHDzMWSzW0iaLmaeAVoF2QsiEqaSt8cRbqinN/tLDfBOpv8dDMcES7cjdyom1QDtmjn8s
hX3P6X10TlQXkZnAuU/10r7PUrPZo6kdLmTVtwdxRk0RF17nTB+11u8HQaSL4sbTrlEMY8OiQ30n
ABH8qXJTD8o9nqfufrDLeO+Ywl34nv/DKOJ5yTdrWJuPVsnapOHcbDFAUH4WcZSsaq+sef0EIQCi
BI92zYLFtklZV9PKuW0DtebENu/O3ixXACJ2fGxbogRHQ0nffB/ZZtsGVGdZ0AXI874vvDr+RMXP
X3SpgbBHD1ItdmqBGEREaIbdpU/gYtHCaiP7vsXxtx4Hwg9JG9c2TVmTjUHgwc7KhH7bsei98Ts+
Rked7xGq1eyMqY+PpH9zK7KG+IzUIo9FdgH34yxmUvrF9Ii8mYp7BEG2wXZM2CuD9oZ+QkzGIT9q
G5BtE9jlN0Mdb4pshvB7JhnD7YTEQRqMC6vT7OfJQh43bCs21X5FhrSIV27tV29EIKEMoefAh3W7
eiuSBXsh/21UrfwASiRZyl6JTc63njjIjsyDQL6snCQDiyrq7mTWXsVv2qqQQi2VFydwSYp08U7k
ons0fWWpjofAPHVJEaJZM2R7gYTSV73IvpmqGb2rGuGLYeSgK6tZnLsmyUSgrAXqIvWrk5TrEUD7
bcspC32h9nV3duY0MplJKzNuicXswOF3D86cjitNfexDZ0k6sXedpHicyF3cIzLdLcoq7nYDMXEb
5JHUc9yEIfwK7SRrRMoSmDIXkAubbQyfmCekb0TrUu/FQilS6wEci1iMg+V96dryjAqE4y941Foz
0JZXPYZZTOZImYWbTM95UvZ6rBAclaDpKiKbxIzGPuKm0qeVT8IV68T2cKmWnSc2jQmQyeFYmj9D
FG2cWFPVvRrX6GyBGV0kwiuPskjnw5uKT364GONsB73GOMhGNTWgj+AjW5cmYh6JQ1RIY/jRKdHT
jaWAvh+JA+NnnBt3Uefqd0HelScSDKG6/meq56sGwqQ3jPbt1T7EirG06q7YaGHsw4lGsHN3mY47
IrE7o3mZSk6M5Gh7qKv+h1ZPsPWHIP+enureab4rsdkuDKccH51qcvmfGv2ena276pv8kxWAhYoG
R8idmgWchJFiJ6vXhkuVw6vYrbPjX/bBaNVVBFd7JbtdizzHhWFkd9JiOGnhrIZRa5fCcLP14O1V
4XcPsggcPlpPdOqNrEIq1yD+QuIZ6u5B4Vv4AOYy2/qOg7r8PEraoGmSva5F7l726xsSX+LJ21wG
zN1yEWSbevLGlRzVV0b3UFXqC5Kk+UGaBget2a6OTnIQsXs5aiPBruCE4qT1OOJGDeVKvepxxoLl
5+4p3hU/9TeGpft73MragzaBd5U9Brv+xLulPtaqU91UZt1vvAatYDWPbuq8MHVEXoR3Khvy/VvX
PEAlAeGKlsDKNGZIFdKEKzCw1Q1+S+fN4uESFrbxEoRadOiJQVsWnuW86UHNrVCtInbZufliesif
pE6wbHIi5jXNiW/qVNcOxKeF2yiK+nPeNMUa2qj6gLfeWhp1Hb2UZajBl0nh0lvjFwVBiK91F90U
sa7zbHPGbehNHnklFG3AzdnNRsHuBm+85QHWT8Z3z0ycZTO5020Zd/ZzmFjroJiww1/ZahPcVDPT
h/dM4JXuwLp6eCJQIdc5ApmHjzlhYUExFOe2mKp7L+g/5PDCEdYqNcGyC06v4zA94mzWb1yXUPO2
GLqTbtvZOkBt98ksNZMU1iz8qC3Uo+WWp+pvwq63fgA5eDatOH8P87xcqrUmHrJh9Ddyxp6tx2VG
G27rSUl7xKcGK38qh8EktF8LP8ygO4pYsIlixoyoim8aJ17j11l7RheB826FOn+P3tIPehoYj0FP
GEaf2O+9TiiLAn3gxoAi/aj6CbtIAAVToWYIemWXKDo/M9pb7hztUkbREdXaLsfs03PKEAEqz1lW
WiV2vku17xJgSX2PajL+GmKoG2MbKkiEy9YhZocWEJK9lK16SVK7TWoh2n7mreIKZwWz2P9MgjUP
f+2zbLUG0a5UPZhhnZxHxcjmVLXhaY4wK3JxU9XW+Mxev9j7IgrWMrDsT3s422Ug2p/2gvXCv+yy
vzIUFSeSqblTk8jfpK4WIEGvR89BpyvbNoZ/YHtR/NwLpdhbAvFL2ZpricK+Y+SJNLe6rkBNfUiO
kzYf4jT1pwz3MJQu2fc9mIJr9Ie0cd7Jcfyv6A9lMJK9tMkAEdlQm5wL1ASH2jqgYxeFtqMz6Rwj
K5F4Lx3u7LWwkDwp3hsUr1+qGaCPExDC2dw1+W7GmzYnqlF6CoyxNU7ySsxXAP3PgzIle2m62vPM
arb9r1GygQPxn0O9xvxtlAimb9VUGzuhadG5TWN7lZPuszILKOvSJguf1IadKFxUrUjiOddV17LA
JfePPC9j2U1xx//w1xDUwbZu2Tq3l35yLs8jabKZE1d+MyqqZ63siXiH1qxDZdUZebWrAN0uErcO
ENycXyHmFeTccp7L6PkVjKKzV6mn4XfSW/femjQy7bSh+ubq34s8Gj7NItOXfAzpmaNlcx8gELYR
yO2eAy020Uir7bWSuuwstS57sdSO7JxStLthrmZmBXo5dqq9bAXm0BHKFPSHUQ2zF7NNv7hRb53I
6c5ejIitPL+qfRPwtVETXrWe1OKdGD7wRoERnSLFTR/JHDpLu+nkOREaJA1PKCq9232xGl0re0H2
3bgt+vDncC8FMRZCUT/pVvLP4T5BLe/WlF+GA2E3bn3bFUs71YnG0ENvGbt4e2J9ZC/gtNFr3b65
QI2em6pW7vyEg/TUiV5bPXD2uHgaNG2K+HVg17pR7ZpoKf4m/4ez81py3Ejb9K1MzPEiFi5h/tjZ
A3oWWSTLmxNEt7oF7z2ufh8kW6pWaaIVsTqA0gGsJohE5ve9ZuEqVr3VRw+HOaMKTkODO/uAPvSu
HrFIUvyxWzVBIZ6n0Pq9SHCnKJM7qMkssWcSBnyNRWTlJ8cwh6N02pV+vHMTv3fsOMQfFr1/NlUl
noV9GnlAWKt2XyXlfYQ6tbqFE9D8VMU7pt1jFXVftmp+CuIKhqHnpivDNFFAnA9p2r4nyKXsx67E
OHBsovSsoTi+jGy73ciqHKfOHemok0SsjOx6gWqoVq6RgMLrjPFx8IgiREb9igNhSYZ8FCvQSHNA
AcFtNLmT24GX2rNokkUs4ubVNCz1xhscZSnP8n29XaYCm2jZq76OyPu9EmgJj2mCkxoc74bVe5Su
xtorbupQtVaENYNNl/AGR2Ogs+AxsgOzzWsxR6i7BpB7BD9ElKQj+x8Hdbo3ZpmcFWtvZ9H0Fe93
NMqWRB+jJ6eJQWbhlfo9rUHqeda3CBgCYWN7ejAybGiHwfQPpoDPhlREuFZsOPeiyvErmgg3k01H
H1F87ZmFSQ36SFtim7AdvMLew922TnXolit3TPTXShdn+UFmGOxiuJBYw/EiLdQJqEHuRWdZsury
m6IENonAv7SXVeNiYI+7eEroczcobDg7VXTHzqr7oyy1WfSjZPdCOaghUHEGfDR/Goo7en/tbbtZ
V8UqCEzGpM3iNkh3LlZW17RZzw26LfXoVXYWM1wkDxdj4iSPMvllK+YXlkrZrezCPyBb6fhbbGUn
S5Dkeq0ydJWbdCCdHMS6f8HETqwwagLaFMJml23eXCLuvlZUnXQxLoXX9tLT611H9nYhR3yckIRI
S7n2UILS/OMiYcqf4oSI/MwfI9vlWXHnmCs3xo5cdvx0dT7QPIeRWtyxlWif6sy5DccOJMhcc7T0
SVFD9yRrdp1/89JZk2NMuycbR3e8JovpKOZqAZ55UZpOD3SCM1VEa5a673Y3bT11T3EXjMsUn7y9
PJeIN9aSkTnt5LmDyoQ99oG5vf4NGgojXodrgjzXIcm1aQ012cjePvYE0MfZX6/EgrNKLSwUu754
9qxoN6m6/W6ZirVKAD9AHgqKR/iDl2s7qhyrmP38UR2y5t4x9S+yXV4nHGvUOd1mulgZ3OuumZz3
oTU1ZtumOgdh7J4sXViEITQ0BJt0WNUDtpKlE/QXWJj9RZnp+RWvyUl1gZz92S50EaxIXApWaIyQ
Hb7QMKvIUGCZm/xCVVyEXcdzhlnJQbalZhwtmDHFqtw3EeBvjVX8unT1cR+T2Hzs8+muqXp8ghpi
gaNdd4+WDRkRh4BjP9euTQFqJhWas7IWwVfDyzzpD7I6elG29pNg3HgxGESnba1NJpk7auC1i2Iu
Yh6/MasumJcwtLUzu0cD11usmigAhDPjcLUp3qbudJMVtvLWMKWKlBU5W+sdIqP8ukBEvjWpu8NE
LX/iJVEfUIidHXZpRyPotxHXG1V7EH2WB6vxEpSldghZZh8MeDJOS4RcZ9JeiH6o7jMlc3fBGA3b
IUrGx1QffiP0b/0WWcwj6CW85IWZbByQFzcE08MLErjIyVix9ZuT3Vvq0H5tdCx+bc9KTq4GKKCu
Qb0qdmoe0EaoFx7rHqY5qvLgxb15mAMzwP3nxp+Krmw12jLdkB9G83Hub4QWL915q8nyfokhgXck
fm06q95Ww1WoKPaqTRv7hIN3y54n4mkJinLXGYYNvoYOX9QARjsxQFJkst7JRjJazrVbBAFkE9fq
FgNKXatWQ+9ENazpHu9csZ2NpbDwGpuU2Xj4jrlLhU1DNN37LhtORFZOsiZPIHuoroZ5q6oqRZuy
sG2XZVJXFznE4x22n3LNWhioAd+L+eDriG/4WezuZdXo/OQUqDsYzxco94T1q2eB+oK/gDh/r/In
vwV+HGOXFOYPKtyVtZpiMVCgyrK3vSnYs1vyT4kb4odE7OUh8EtlwYPfvHdl8uOKOjmQP65Yo5u1
dadMXWMVqu9MLUbToqq8V4SYv1eWUV0CmATYPbrPsnk0VMIr6eRunXlUYRtboYfaI7vtCdN3XXCv
ae/Qx10NYLlvcKaqX7N0Jf8fJsd+sAy2vNDp7LyAi50MP1dxt1QWJKGsZTpOGC31ZnWMFAinm3Eu
drMVkDzUWmnjHcKYAgGUZiEbP8YYKPduRZGqyzAj7CidgTV93GUNiaqIZ3IhwGg+jXaikwea4AH7
ub/uq8Z5bqz5F5S/YCzmnvw+/P1aA7S5q1ntrQKzzV/GMm2YWr1s73tKuHI8r9soJbhr3cWpK+14
U3l9t+Unm79miJ60c+DWhAKziosY+0+EaO+Eb8cLrM2mLy1IUt5gaXKnx3FC+tSHrfinVKMsScHF
qyrjtYeNNqtcb/Mxrov6dBlaqbHM8Obr26y/jPMhKR3i6H7xvU3RAJE12W74ISzScmQtiv7ydZib
VOW5EK9y1EdzM7LAEXqe7j46yoIAVmQDYJRXk59Xq50G3tXI4i9F769NpoZTUg/4XLVjeJ+B5Vnq
FijUsQLA0Ad5+a5pzTOml+H3zCAbqrfMuq62zVqtYAto+je6U2MqpYjvxhgYr245BkRw0uFR7+Nh
lRWleemQgNnodVTftjqMEr03Z0Jn360+8PJdMLRLp3Ch6JEwI8PSB/Wt7K7hg+IM03+v2SBuS8LB
SPHkMTZx+d3UWvjoaMC4MqUg9h7rmL9hNMndDpubFjzeK8w8OTwizrKPuzpYVnWf75ilkF2sI3MV
zBOuPDRNVATXeiyqrFoYNUzyf//rf//f//Pb8D/+9/xCKMXPs39lbXrJw6yp//Nvy/n3v4pr8/7b
f/5t2hqrTfLDrqG6ui00U6X/ty/3IaDD//xb+18OK+Pew9H2a6Kxuhky5id5EA7SirpS7/28Gm4V
YZj9Ssu14VbLo1PtZs3+Y6xsVwv9iR8qsXvH476IUoV4NtiPeKIkOxLIyUpWW03ohwrzHb5yekEm
eGfDi46y1tee/QjtHbzRtddgZYnk5Vl25PoAtarM0TVzEOoyu2TdNkbx6juhs3empFnJKlqD2bJy
0ug4mEXx2q5AVKevsUEyKJm0ZCkHqXHXrVxCoXszC58yJztNzVBdNNMrdq6fdwvNyKGPy8asdKCr
Bd5R1gipVpdKU8Z1VrvxyinT6pLb3Zdf3xf5vX++Lw4yn45jarpj2/pf78tYoIZCaLb52qCcA6Yu
vyvGqrvrlfxJmsIbGZiibBLWRlrMR536LEexm0jYTLMj8LXsezFzZuRBdFqLp0/8HWhedcctpz2K
25s/R4k5UvJnk+pbJqq8arss/Gh4TtCtmDzSBbIGNhgySvgcNEl7n00OZF7G+IpXnyJhEhW5/PrL
sOy//UhtzdF113A0XXMMdf4R//Qj1QE9Th1bxa9TVTcbzWzTjcnacE8YM3mK+vzsmJH6JXNSEiyt
CIlnB9E5cBNlITsKx3xCW9d7gG4c3XSpO67jocRmr2oeMB/FsnJKgvuuiZL9tRrMqQOZP1AJyG5b
JcJ4JkhaOJh/9sgcw4iee9xjVfaRcZAlXTHs249z5VkfF/1pMOfLz5UjPtq9ATgr0oH83oFyHIps
9A82TPP8Wg8MbCz5tray15qHfIxDIC+4nuHKMz66kyjNrCWm8/4/zCK6Pk8Tf/25uoatGUK3582z
Y1h/vUO1qtXomUPu7pSw3PSp6uIehP6P40KoJMzAvhRrtFPkVd2xaFxI+l3evNq1Hh6MpMvuQhFl
d1qC+2fSu+Zetl0PHcwPPygwJJ3HyTbEbVNiF127ldV2tLK7vtAdgqhJsxnlh3teQVI3L7s1lBAP
GQxoyrFpZM1iqBR0mY2YYgminhCpUy9jWyuOblLAg/mp2CA4vIsm7+KpNWj3KOMb7xOx49m0jtNQ
xtuhN8JzHiX6GthofxfxRKwwYowf/Y4QFbt071kpeihmw6S8JUHwVVEBnyu6c0RvenqEi3VfmVqz
mwBGEeZs44tOrPMiS3BlvnEBlBn/bMobRA6jJn023WlwricUpQ8zMwUX+nF+00Er9AjDhQpPYz4L
vk1WXsZfCKtATLYRWfLV0l6aosfnVxfQfudSbE9ItctiPYXutVFWAZqbN83vIib36y/BasdzODBZ
u00AhFke/HhnOqOyJ7kZo2Ct1MZScwIsACDRH5HA946J0nQH4s0Q4KnJdsuvWEP/VATUvEaNfbr5
GJO7LNpWsm7p1tfI9Outlzf7UC2Cp0Bti5Ug9n7MJ9M5ueSHl8Yc7G7T2VAyEa+8YvIN2UNzjyE3
+VGvJV9ZWeMVpi+R+YPnY9HnQOWcgfxj5xJnrYEbyU7At9G5r+D7C28qlmaVjotRjbC/mgcbjUua
NQvfwXg3x8nt1RNoyR+HLMOAhr2uvWWfOumLukvVU6QBy0O2fSPHWdp3dWyCs93Ezu2YYc0+eFbw
7vawPuJRsN3oanGxB3Tc3NwI36suh3jkOQn4GFN5IM10MjvPeyIm0y3c6IYc0XhSvEr11x3ekaQ1
gZG5ZXE2FHgDSNJinZ1O5UG2ZWA50brUijORiqe+QDuiYgfqr9niEdgB27kbESn214Vg0aZk4CLk
efIUWXKDCCJNwr/m41qTgyB8wsOyToKELzYCW7Y2Jy9Y2SyX11qj8+ZGNf4EyyE/CK+yzrWtW+cx
Ak336zeHaXyelwxDVzXT1VTD1GBwm3+dl4bKSxu/t8WXwfPWxuyjoM0HIm8t235KAnE7D2zaH42l
MwSrivT4T21ydAs67BDnionayHy2rMtSMCArr04pyafJQFqwaTdEvxO2kFZ8qgKmPXnohizCL0OW
kVVQVYR4GCXrfuXCKvK7gzxHtl+HACF6Qs/KR1Gn1tRFLjL4bAZG17/+nuRy4i/zt2HZhusIy3E1
3XTkMvGnN6woI9yNFav4ophRtrSJCm3zssBbFCDTWydQsEPX7jl3nPZAPBn9grndiVBKVAsxnZNJ
8S6+ML/1hTXiU8v+heVEfSP0QX2JymIh2wPPCHdEQ4uNrGoZFqEgOB6J2hlHMxiq62VLrWBB3qjp
aRJBukl0rcd4IQk3uuM7zL2x/dIjbxTPoNhP7am/NIs2f/fH2Fn3GAPtE3QXX0I1vwKMI7RKr+24
mbcvCfFkCfT9ND6jXQKG3VCJ0HE4hJWTP8x5yVWRheZGVpWxyc+wUncx8a4C4WUdhnfQ5fuozYsH
DLLJsDT193FUtPWv75bzt/UQ71qbRJjgfgmdNMZff9VVWRsOWczgSxe0OEFr+ctk1d5dlJb2qc+r
ftGItn8b2gD8gO9asJUd7QmNnA2W2P2b6IZk67R6uBVm2qzrAKSLAb7koM0Hh8zaQVZlSbYFQidX
Y9s3kR5nF9Y7SLqoPDYlXsgXxAKxix2YXPpSLY6eNvbHArOMp2YU56CKpjOiRPmTq4vv5DuaW1kL
5iBlUwT1QVbTNuyXlWv3+2o+s/TZqvmTYW9lbwhufG2kVb3xXT29CWbIGRjI9tjNfCJr1o5vl03d
10dQe0AtZYvs+xhV9joy4g67haxGaaqN+m9M+tac30t1i/wYsc173mPFLo5qgimJSggjVhlqxN08
tG78ne1Bzqzd0b61kXKbFsLM7du8Mk9VLsZ9OXfIXtmuNZb9Dzde3tifH1OdGKXQVNtQTTZr2ueF
cI8Udde7vvE+6n61yq0CRK1Q+ush5gePGon7nFeRtWFLEd1apWPdpRPCuzYCi7JGHjw5i84EDsoW
eDaV6ta5Z4aLrAZXM/ZImckDWlHZybGZ+/3GVFiM4jnuoDpFqGU4dSyJ97/+Uf9tqtaFofJzNlSY
sIZhaJ+WkLEpSsfQIu3d1ryXGlLzbcMs89Nh6FHng++osZCb7EWKuPQtqJF+ZWaeeylTPd/EbO8x
UkKDVGS5d1M6oXWjAqHZdck03XrdUG0KrJkv0M/6RW+MzaEINWLxZlHvAF2DEkqmteOl3t4Ev3cj
S4UadddS9mfpv/V+tH2MI7EW/8Mr7W8Pvy5cS3c00zGEO2/eP73SWMBN7NnH6j1K0+9ZdiY8790O
UWSdwhnLI/E5Qk/jFYpHYvXRJktx6+hHDYOt6wklGjULWYymGURslONGXkAOlh0o2czRD+8wkrQe
f0C9OxQGymAM0Fpx+tsr/FsW1aGepZrGZN0TAwV3AGFUB9ADN0yvz7bUMZnb7LDVbq9DQH1dq8Y8
xEdzZYHW7IgMbJ1dqjp91B1h3kizIZyIs4uvimYnENGFgEVVHuTYPI2vY1Pw/s5ClEG785Vh00d6
Dd3XabVFO5S3IOWd90BNsKd3AOMRIbHZxIpXs/Hdd6u3myXMBdRFtN65VAlirPrcgdgQ4eA8yM4g
a/xzMXmIbs4d2cgar/FGzMBFkN+2gzqHh+iIpuLFBBD568fEls/BX+YAizWNC7DVth1AiMbnyACS
lYmGlu27NYAcL+uQ4BfuAutI6e3n0vT6lahraxfMVaUHw60aTXYre3l1495LVHgshHjMWGLK5tEC
O8XL7StqoPZzq4H/cHJTXcpOV8eGxeNR4TD3Ovld0PePuBOVJ1EK+1b4ob5sUVb+CswdRpUxvk51
AeoP15R9FvrFY6VUL3JAp2T1wmrH5g65x/gQ+FOyTrxB+dKECzkg1zN3VbjBePCKzMUn3uPVP18a
P71H9gHWI6sYYzcYCm5kknjppBZhP7/n/iJztFW1qL4b5wP0nx9tVWZWd/KAVMrPbXLwx7lK1NXX
cR9teoRSEmuKv1zr8/VLG1QQ20md7PmDbaunAE7IW2JgLxSXQ7bPa8V+7SN042v7rWvg0CWdWqHW
5FlvdokdOJRFFvAduBIMRhA5ox16JdSEOrMuXTageZ1ADXXdct8VJP4QCkl4TAwfu2jo/hH0uWrs
Dyw8+uDZzZsHRwf7ouf1swtB4HYyG+cBOJux7l3E3ULciB9Gv+qwucP3KEK6YsnCBYT50J7l2GHC
wSupFA/WKmN9jWRYlU/JQvZeD3mzNN1oukvYOB7FoBlb/U+hFKl38kn+5ENkBSPtaYsV8+WjSZ7w
6fxP1U+Xa2H0rUqhWwt5rpRZ+bheiuXYjVpgaZTbzbrrc+MiCq0hwcHHGnNpmNtkr1q4+rX063E5
muEbVyXH5s0Yd0vC3WXRz70no7XMawexae3oSoS87HXm0bJUDD7gFMbF5IgmAxLExFoMFLUa3clD
7jWIGXhhupzRNNe2RpjT3s5muPA8rp0PatPCb4n188epkd0qJ31ql3006mvUjZ5Mxx3vbHWql1rf
1VtZlYch09pF3znpvmuK6U62aSnwYAXSk6zJ9mJ097lTjLcfTa2I0M9vo0tmiOYisu+eRqq4TnA0
ItQ6vmLr9Z18o39xFc28H7Tg1Iz28CpKywBNg3oTDik/j+pjZhqolacxLcDlwxhcRqORlsvEP3lI
m927qjI81H5EtIGU4dbvpuFBL0fjOPMPHbfLSuKTeECBcwEpyNguVxzIKLyctPhB5x2BLv94x3a5
eFCHtF1bWq+vZXV04/AuG8ulrF1HjKW2NH1d2cJYJsToE0tA2MuuNoZnGodQ71j99dkOm0h7J0yr
r/eyQx6SHtjnxhXGrGXVVws5WvY0tnobJEV5r7mIZ5eN6G9j29FOXgsgCRBp+TVBgCxF1vElT9Ns
m6GnuBNqXjxh/XUnB7yHum/fBHathKjRwetwG/N2cJyB2NM4nKHApifIAIvrCI2VzEGJzePHCDnM
LzJc1KwGZLKpOiyWK4coQoA1+SCG+TtLqoPmIyIfpFQTq/H2WdYba9QaSpQ1CejYg5d+NRDQKWNr
+IZREcBiLDXvu8lHHidtrJ0XqSNzr2NfhyQ8c65l/2aRVJbsikuWpeOe93GKYsVLC9MLk74BAcA6
/3Fw5+pHW5Ga3MaZaLkB4eYuAnK5r1j1LaVyQFrZ6O6pADGjMrfPgcprWSoGTGNyb6elfix6vuWp
6FF8RrXxfXJmypKmDKdUJaRnYiaim2xSQX4vi0Yr3+ENgT4K3BwuTdu+Qc21kqx8nwD5b716Kray
mug3xeABDxvGcjeNZr2RJyMJuczhub30ioK8kxePa9ke1OGuiTTxVExqd5P0pljJy2iVfVITwoVe
1iMd0KI7mQjLhC3oDW8mNsaL0pYGRdN4h5H7u2zXfLDb4LulscHwGg+HYB6uN4q6czHsW8tRhSrO
Zm2R8gUBfWtYhYJiZz+8jaJBAqBcxPitLfvYEU+W2tqLoamn18avY9yewvGLiHx465X+zYiyHWkS
HxCm8nsONzIioHMu2bEHC9Lcmz5Pq++xn94pQ2fcTX6YwZgWwyUDNr+EMOFt4liftX2V1tuNepOz
1huCeu1FyaJCP/HsCiXzFoYGQ7DiK93EmY9KfvSmB6rLDquslFuv15TbwUYHLNbLg2z6aJcltfd6
/lEsOD91mIGhrCc+bFsNFg5dU3x2khDZHlPxnsbMSEA0u8rFzQv/jh2OszCgcJCJpc3y++wk9OCO
FOUxUo3+YAyaeVYbX5zxC4lnWba1bJKHFKANNi1De0Mqkgh2y5LBVbXgqY8B3AJ9iUGRtOETSh32
Oe5K5is6LS8eHnzje16G4VOh6tXKGVM8j9yhuR3mQ6FHyDtk1U71suZWdWwOc0l2ymGlaRRLAYlv
Lds+jSuTAdtL6xHSjnasdHU69G5aYqBTR4/TQBrcB3zxPcQ3ozG9750IwoWH9BT5Vn9a+yDGridB
4Cs3UaItBFDpg60jHKvBSOsQrDS6nWI2l2sVVXnzONaowyzstQnf7qnJMDCoCh6TSKTVUwlRcI0x
WLB1fKt8ygzkLJnVbdxiqOqliZGokyN6OVdD27Z3AVrSS1l12q68YYEZXasoKroHeIngj+bB6WSp
t3rhf0v0Ry+e1C9AwX+LgGi+DXXpLfxK2I9Jpder3LGCO9h/+SbqB/V2UMqBIP+o3iQjNymxCiRW
8PNZWqreXmDYxjuV//aWNjYnSHli5Vejxia7+6ZpQf87j4ZSJcnvESu7RYw1wnMZjsG6KoAI/+5k
erqKrYQnQI0s99iX+g6bRR6AwrSeszIzbgpvHC9zrWwKvik/yJ5AAScLRTMmREzV9Mn2TSDRvlLd
yF5Xy9BcRNceSDy9ejf0qNy500ZWyRpH256A3noas/QJPSpzkbZKfHTzOjjruvY7k2H3EgZpvivg
2awthClf/NzVCPsVKqos9LpdcNSDJr9vMmYQ4SNsMzfbpVkdYDPLCbV7adC7XRdDrW5lLz8WVO6T
KgGfxSX7flUBU3o2kdE727350+dCCkzX8hyjHTY69oyW2tX3OI7lQJNLLLtiKzz5SC2unCqtX5BL
f4GZxO8z6pdkvN2vzuQB1JpPEnBPtkMgsAqfTwockFoGtsYvU5BcT7KcfulUhfPV71MEKuyovvfn
T0r14OdPAgRXv2SV/2IpvvI9LbufPglW725SrAVzqQAlOifjZYpeHqq02fzDJm+OdeQyWX/NypNG
003VInAGAOnvcZ4284pAUeFT2FFgIPzZxge9yvTnVI/eJj+qzwj/6c+BEYNgravHoWTp04/eSg6C
i42tMVDr6ylBM95EJqgiWZ0Bk1tU6AxuHJdwBqVfoU1i7OQVkYgEZVHEJOnm3jGMzjEWNBeNXfkN
0Z/wlOdetgsSfBZYrSH8Iabw6LtJvggitpR5OMAuTQecsRLrUY7whxc037oH2R9gO8JnNydZCzVe
RemoJjejGzw7tWshmGKwG1etrVcZygwkdI5wS6EHzdVayaJdHEcReCOqblIOyGu69k5WzcaCGVo0
+iFwxgcm4mfdsbJ7O+6y+5gtB0hMMhldwbOw9CMe3jBLD7IXxEh7++s7qBmfMw9zJtR1VUGsxoIl
JD6FsyKb2aSsnZ4d3jBuCRBOBtnbiYnRSxHHajDTjm5boZoHq8r4UfFvhWjnkWi2RnHxsq+66kT3
RZXH9yUm1nsnFg1pxAhiuYuWqIow8bZWQ2U95kX3qna8mNvUaM5+7aC2Ukz7RNG716nrp90kgHEG
iMO9lgbKGxMhsJNl4pADPvx6OvSQZu/UPDr9fLWihSHrOlZ522NP8jwCz5an18WU3xRk0THgYlg5
wykyM62OKejTF+fHZ7puHR8cNzOXcpQvEPTTmB0P8hpoIpHUHFeKEw3LgUjgRUdh7lJgvuAzvZ0+
mlwBJsYYEG2TbfLgYcWzMVHXvZ6KnLN2NEvrRcVE9+jjr7jLjRS9t7n00fbfSr8eZ0fuj+u5f5Y+
XSUOXbEFOk2uVb2rO8XbRkEYLtmgTfMubbrT0iDZiLbLVx9tvtZOq67VjLU8TXZ0pl4uzdTuth9t
tnAQTBv1ciP66Rs4cOQxa03w5PnqXhiEsSbRo1Rdh849+u/50sqC9k3vxCP4sQAQjrKmAQKT6pQn
o+zq91//vv+W8DcM9gik1SxY6IRtZf9PCaPMYpMT6k3whlBNGN9Y9q42skcIXs13y2m3Yqy1d9V3
xDLQbeNcoqm/r4LJ2kL2z4856veLHODgAoQVP/L5oCDrv7JikKCyqtfN6dd/svE5a2LYrrANgpuW
4ZiOKT4FzixN9cOArNT7NA6ryJ1qICIczKTA89m2mx3b5HjRq96PNnWwsfjGz26hp2b3Zmf1AWof
cHMNihVpBMhTadq/+eD1F6lI1dsezbAHZUzPVqr2b0XFDdKxlNmlwQradOFn+u3YVIQ2BxN/7Tzh
JW+5joZtIj2yJA9yIEiFHt+qMP8HqIbhfJqY+Ic7toWIsmWbZEXJM/41eQSLHiRGNtsPWEyYIinz
I/kZfzbypmjPh1T386NXwDkngL3/1C6rcsTHWNmWiByt1sTE62++yKdxH9WPc3MX4g6spghNWLO/
NxA3PwTCfYM4QAykNkcMGmxfbByzpnceAhN0OcCcv8gm0FrDnpl0QpuWTnmRXsXGqXZCc4cc3XCv
FmWPmMZFRDmXVDp+m37VotoynyAvonhlsAA+4R/kRWCYjacY6zjZKeo2XntFb8pEySEhRsiSExhD
PB9kqanNfIHMcrv+1JGlaLUv5ECLR2WpawjJVm1hI6cXT8vACLtHO7HGE1/IfZt2qHvNh3J4gzEV
P1z7LUKjLJLro+wDxKJnWXPMEzxvrLJBy9UPNDwbDPWYaOWPkmyTh3ju/TRYtsneujHtvfBRp+kn
vziobkvwYUzuhFYUxMX/OMjOyUHwfpObY3GQ9Y9uNULSmKTBQJLWxW9XmZSNMb95tfmggl+JtDY9
OfN7GBhNfDs12bm/voYByW8wa23BKcy9s5sPEpwZmURQFfIiXZmqd6LdyD45Kkynao/q6shCZX6X
/7dP1bpxH3rmj0+N0kFdOoMAspFOEwq6GDQmSO691SB+YKUV7hnipnOW1V4flTe9J4pvIMBw7AY9
O6dZ8wV/YeOEqrx5kiXLM9kB4pJhlYXJNnEChCM7Ivb52EjU5VpWPw7yjApd148mleTDotViZFKa
XrkFCIQYm545m0C1lFvZ9nEILD9Y+kWY3BA9jg9oeOEAOJfkoVa8MV/IIlmrZIM26jlqg+QY+RkK
WE6RrR1uw6qKimqdIrOBqgR60AS5Bohv7e9+maOf0XfZQ90Qt+5HXV1fq3Xb3rnYBumG6eVLkVWE
Xsqiw4+OwYHbt6csmo4Ef5JbnxwesqfCWXiNabwMg26tW1FPW1nNMQdcmNMYn8ug9p8rViyam5gv
yTR2EJb/cpbVXVJIMiw3m4i4gF5/5Wm+GQH3vXhWXm3znu1PngcFipbhvRyA0tu4sAPPugyh2x1E
kSMhPLjFV9Cg8wWcQnFWGcCpA8JC+qUdzWkhO4CK3REpaZ46zy9Ql0FQNs5Ar4eOfiMHiBJNaoWg
S+fgp1os49Qzu8feZdPqodHGzrnazCScL8MK4URAVjEENpbMxs4LdfPZrIFmzd2RE4PmttivpH1l
rZ1ADDczuBjeF9JzSqAcSqk4N6irzEY8SxIz/CLeB3WRwst1m8OQ+z8IG/rQfSOfUNzhgTaeqrIk
PQUE8602p7UWNsoZvYXxfnSJKxVgSHdxpg/3OiqLd615lH2ypdLsAnRSYC1lldjFnWma1g2eisG+
Dg1jE6ta/jpm9UZ+F9bQdsugmepTmpSk8EYhrl8vQsyrLMuzN83gocaVR90PwVA+CAyf5JmZFiOB
Vgg4CTVAJcX03bU7jME7XI3rjdA9RPZ6B41OA6+Os5qU2dKqEEZQOiQvMxNt07qEJwe5tXSvhVEW
cBK6Fv7sGtX/nzF//wiuk9VtNS8LPj5C8XXxD69l/e9vZZypDBWQq2kblvv5rSyE37j/j73zaK7b
6tb0X3F5DjdyqLrfHSCcyMNMkdIERVIkcs749f0ApEyJdtv3zrtKBSETB2Hvtdd6Q6Z3452qzuZF
knYX2HdUX6UOf8wejZbtupgj26HXMgmzmsqgM3SkIKfB9YtA6BNuj1E6OYJ4kASFGEj8jzlBNSyi
jCnernNvWyv9X0qTyJT8OmxdIivKkrqBQS4QIuXzmIexQ1OVYKhv1XpAeBPVXbFWpJ2hIsa5zn2s
s/5m3bqfVVzgGmpPQkZVCs2YdB+RnD70c0XmMbX8Qy+X+ymfY2Urjb6xmTp6nrdl3Gk26BmjiTKm
X/uuTV2lqY1DZSEoqjU3sSGkRGV6vo/CKKN5ZjGe+u+4L0qXUJkUSH/R93UvMgCZp5g4ma2LtX9r
AGm5L4FVbvrGrPXzdMwrtOai8l7uiD+asMX/cVmMysINFL++DbJZveL7I+ZbADqTgfNSYeG4GTLS
MxM/3YYoOV0MVHnPDH/crEtT0lkX61zdmSIqY/jpJQby0/a6UtCzryho+fuPndfjyVJtxOXQt33X
Y9OO3nhd2Y+4jkeBAktWkfxtEIkVscpQ3pMCNkAClOlh/SWxZV1TuVRJ3kb9Xd/mZHj5RTp+BQ6c
8hHFrdzQvpZZ9BjGc/YczfFXtS5Uwv7R5wU1QYBiDnm77BDRT9xFWkVTN1hA5pZw6W12jaHkKeHJ
SlPXOKrCRXwEVrXUlb7zEUqhUIrnAuy47dyp2caM5mpPPG7eUia+UpRIeSw1P0ExMVDOFSUsz4Oq
oRNaNnThfF7yYd1ZYh7sjajuN9VAg9PEz+t2Ss+hN6dY0qutuHgz+IOnEP6fpylxxSBZ5aNsxfew
vHpk/WTtQCFXcNf13HUnxh74YdFS3Q6d0WyN0hIeQsRr1h1S/KM8eVDqA/rq8W0ekaBZTigGau2Y
02yeYA8rF03ZU5JZNnQ+BV+UrIQr2W/845xllatnmnUZDzBc0CX90tRFg3xZGdxpjA3KQJrue8Mo
z6ZaRT9pyqd7aB7Rpo2UHEQ+W6MSYVUB66fzdWsN58lQ83tUlsbzGtsEhiTslUTzvJ0CATGkLprv
27hLHBH7m+N6kGEFXod0263QDMKlkeMku/5heC97wwp7dz0I08XUbX1T3yNp1pzqGG2WeZoBdjTL
qCmKlbuPRXyi3her0q+PpJZ+Xly3RjUph/XYdnFXiqqAlG5G7dFSKfxroX+Igl57n6Xr6xd/6so/
SNC4Be8v29YjBF/zlEQXwYTsk9z3tYdqbGokOxCcA6hKyj6hQNPL+j4tFmk6vxTxlTLiYzn52k0y
m9dv61NLJ+sGkthsR/+KaPplXd8QkjhZgyAApKX0MmvL1g4XqIkwYdeShaZ6oc/VcA5OFj+IGFnd
vgNYgzivZ+StcXibxa/GOKzLPsWYLbabaOTQySKGo57yCRnLpsKq521dVemnSJyFw0/gmmVdIF1N
QNp9GgvCV1BufRw91UNwbcR+9NIP1Ran4iK0y+wpwyA8tsvugpGxFtpFEqNoEcwvzeRf6LU5POG+
832uC+mrPKsjqmAI3I2kvW1U4pHZ9Q0DScGUEQQENot+SPTR0+xNklzL7LrTOtcoLV5Rppk56zqh
hjJjCyHnyNZzUEGItuh3vq6bP44zB6zHwnAuvN7PRttC5hyuaRJ4gl6p54xxRdiskrTPrbg7gdtC
Jk4LmxshJFY257r/hlLchR+AVrQFN8j7/o3dFC2kppXZtLKYgiCTjuEM8mfhP7UT1hS6khV2X48G
ADQmJPugiZR41llBTCACmVXm9JcoqPWHIGwepMWfbZ1YC5O4C7ITBvHCcV217qqHiEL66Jy6H/sa
Ic6Dkhbu0rjWXFmeggs5a2fcq/QJZ7pUPbWx2HuyVeS3+GLJcG+V4EkZgcA0xNB2n5RugqzPczEm
iwKfpN5ZEeKH65nqQHo/U7EYtCq6IG91odZOpLYKLQpP5rKQEoaesmFOEXYbqmjTGMLii8AWI1Vj
eIj4czogIcmaxO2OmexsXOZiqcrOgrJudwUOhG9z4Z/rPm0tgmbwRKj8oAPEg0VuFPbNMhvqongQ
NCbr4jrRFDPXvbedUDbUZIw22NVMdMkppDK67JHeTE0lvQfyIx9MtWtcWYfqjF4GymAh2QHoatml
mSr4sC4b0EMr3cHqzEMVhNaXOu2cVFdHPFKgSORDP23WRXBfe5zktFu8fWLKxRDAUtS3O/xcudVE
30XU+N8wbY+crFgEygSl3uRplJ8hywuWGdndbTUH/ZVkzZMThrDXxZTig7JkmIIl19QOkbo38/r+
Y9U6Z1aD6kaLm6GI4Y+UZOYZjuQmg354cyjNaY68LK7r1slcErnYcA6xiDQR50Mx6KomAeZI1MMQ
0i2RUliX52V5bAJQTOsyvfiP5SCr71UxR/MrFx9E8MNZLeavDBAR7cw1xksADcJE1a/BCuub0Cyj
o25kwakzl4KT0NZ3XZGjfoGy70v3lKZJ8ZrLYEjrWjbvBJo9gANpewqGWj4URpZs06qrrhl1IvGR
VelTj+HmepTUlxfBRGsFcM93aFq3/5z5k7Vf6UlUCVXLkEXSwpamKSKv0685L3KUYW+Kpf+sFYv8
wawEx4xcHxyYV7kJmqcsmb0HrUPmOsZg3Umi0yRjjSc10IoFTYouOnnc44SE5V/lK0RkxXkU182+
s1zFKKNtVhbhdZhfp0l7USiBehAFTTmQLcDQpShTJ+o7EDAqpAxGTapbiBOqX2Mq0nRwOhi0aHxu
untJFVS3ndBvI2/XbqGfkE5Waig1bYithXTQF/CNIcKeQlD6QZYQ18qVh/gF5KxyORd3mNFZIH1Q
MJapb+IcZeZnouRL26zu7gRrxqgooIAJ117bUU3NHIiVwtGIb0h6oOotD82FNuHE5ffQkSJUpI+C
aFByRyHVzvFp3WQgU93Bx5/KDFPH16RiA9VN3Ax+qmxm7blT5Xzfk2rxDPLjjoaQ6YYM+OgYdUns
rXV7f47SHVxcsDIzuKFEK2wkeiF04qEmRFxyU1DjSTQ0nLPKHsVovhkQjY4F3BunkD4fei+aInJi
eOCYBA/gXbmZFFO2k3CgdJ+0lSsiyIbzA1oywiA/JgWSfb2eV14e+LktCFXmZoFcXsegAYEUyCdE
rOVTCxcskaIOR4bQQeFmPAA4to44GCJ83kAko2YY3iSQJp10lEk54usGCLGq9+jwuehhUsyP2/2M
jj1iDaWtj2QM4rl7zsRKOQM+8xSEytYIiZn0qohz2++n6kA2PGiD7CxT1C9jrCuHoBUNN9GQ7yVq
CZxYslq8I/WGGssto7rsDDJ/dlbRSE8hoq8djIw69subUC1vNa3NDlpEqdpXj6SvL5DF0h9oe/eh
ibk7vuNmmJ8KRY/vayHdSsYwYGoVNU5BOfJKBUzX16qdhgbohzLEAA4HPZiysd33fXvq9MMMDMJb
1Dw3mPqeutScT2EBQEUwqIpDYTsrfVxmRZhrG2NUtUNZxV+KzB9O/kRSNkEzw5Rqf9dN8pXJeNSm
STb3yJYiCi2PN1Jcd+frRDZQThyrHAu+sAZ0VYnKUZkaoHKKcVZSjb0YQKK4kx4i329gQwvY1hn8
2W7FU1CZ2hdomrYZhseKLPZByIRxP1n91wz++EmVR7DRCo9RAeDqyArGwozoATeCn3T7GoEEfzbl
7Ugk62ay4USC8iwOlSdHMt3LNI4nMc8uW7iLuNODr4UkjzzGpLRukncYoWehR8LC2qaBUbiIKLv6
GDzqstL/S7Mm/ZozoFWDCqBokgYYHIrCX0iXZNasIoGP9j1DXuuAAqB+BD/i4moeYxGUos6EdYhv
57BUbZKHPj7cKQbbsglfUDOdf25kLemXwf96NbiEI9hqWRKlz89M8hHIudzzen+3iIlR4ehq7KSL
l94MFwrN1LqzaiW2HqMbYo7mqyIkz13bjmfdYM37QjW3lWgQQZPE2hGpjAdfCIE/tZGxkcIKlfMZ
bcOuDx9AJInnzRyeJ40hATXoo1PWyem2wxdC89bBOMaJ90IR+bZcxrdRV93QplpeUA4Z/lqptq1F
5T5KsR2MVTTEVD1Bw2xJd8ed1XG7kMTpKl30pKDfZ1kjO6Em9s4USDXOUQaklmWx1vXUawbjGEBE
woUgs7MRb0JkI1+tNgq3WtR+lfMZob+yuC5M1TrIgXQYIuEGpar4S8I7ZEum9ZQVSNcpUyceQYmo
uzygOSuENN5qvlwf48CrF5Rt171qk3rB2wknq069aUDNtPaT7kwW2xaEp4WFgFge26prT2mGObAe
FJ2Dem5iJ6IZkbWQLpHyF6gmRPhmNtP8+s/PX/pLH8ubuLyPoNNV2TDMT31sgW6nUWlB/j03xPGy
r60SsydfHRyqDDdNKBOkl+R45eXtLKsivNLM+F/4MdKvCaj1HdQMDaI4eTRMkT5j49Hmyw2rtvLv
APHk+2ICYYibktELUNRaQyANAY0fVTWv9Lmzaq+VrzjJGNuQGA/noORMEpPkkIA76aJ+gkdPb/fP
t0n+y2eyFEsBdfCtKNQgPxdOJcFoRniy83epSJ+xQWvPgDukyLFlAbBOpFXWaq6c1CeQEVuGLME+
nKTRIwcMXngozE2kyU8o+XenEXdZtFQm4ZhCwo+nXHSHoZfP5gEfzX++bOlTbo9bi1S3CJPSlCVr
KR5+wjNICeMvgEDG96jm+xAT7dHqBtnFqQ9VDT+o9rmhgymZ2y9a6JHt3qM2rnwrzHFPXwcLFuM+
eu1yOBf60iZdaR0aY0rt2ETMH/V/R+K1InY0pduokkRvCosdgkqi2zbBUTIRa/Dx/NObzMVwRN+P
wdy4pBrN7WCSHBvaFGGSDINN3IwWXez03hfGfGMMyBeHFHePFXhLr/J9pEuCqD8z9IkCCHVXOL54
eHZF3NhVPD3lKsXAEAqhkwhT503BaGwKzQwZuBW928R9BX1wsjZBp2zCQquvlKHNIOWnhjdidLXx
VTWmC7cI77RgIB02txDElMqt1aB1/JJIz4ofYdKFTfUkqKp2qlICMkHA71Yycdqs4L/bRhxNJI/8
W7hl1n5Qo9eOQAmazxpsjtMezdpyVzYt8FvSFFu6WOmA6GyEyu6zqOCDi6KGUvcYURVtuNeX4pTK
+BS7yAhLxlDdN0MwegOaX46la/mNhYz5zuq7Fw3twYwoQJZ2Egyyy7IhtLsAscOASARoevCnM0su
k11YDZI99Wo0k17IHa1KnQmv8EvFEPBhrRB/HEQrzG1S/cJVlD/kKhV/rBuk7IhBJcFULrnB8Io6
d3bTFKq+U/tmdlpytqImXaIIv/gCQb8r5rb5l57qE4Pm7VVW0ZMwyFdb6NR9YlB1om/xXRr+d72O
QsKPPrcTQ7A2CZCdjSRGHVXavj/Xda0/VwMJQ8w4OBYpnHnals2o9jf94tAH1e8246H885cm/4r9
Wq+OBDoMH0mmeG+on8idkiindVaV8cuImSIuGNj0DmJxxXtSYPM+DTvZwHispHTilKRbN6nU2MoA
OHlV3i9nhKziCR8OJd0okt5swCiQ6Yva7KoQc8sT51DezMvwJE+GiMefKp6aadjmFeF9S5PzLz/n
L+2dQXFBswAcSLps/EVgRpGHeU7GIXkZou4C2LB0I1nA3WsQxo5PT+lOXZ1etqihgZPoHUmeYKRJ
puS0Gg22oODq3TRS8W00OxC0iaEAgoz7G2O4tQrzaQqm8jag5v9vYBHrczTDjVdkKjGKYloqDcmv
I0ZdipqswbLgRQgQvpmRVBwK465NY0IF5Es3+iiPdij4xR7ODuUhYLE3qA1fGql1yCVd26+DqV5U
TkIzgtfL9/KAW1bRMd6R8KewA9CVRjs0J0Uq9zGJw61kBotgCcQaFNOsQz3Moq34zRZroOcJpNhX
JTEBrrT1Kc78ektuOLnN+pq0GY1p2433//zkPiHY1hfRVBm8maImg3W1PuFl5qxDOWFM4hczkxvP
SvSAHtyH9t2YV0pUJkd9lHQPrtTLJGAU1Y0HYWq0YzbWHuwlBIiH8KSMYn2mZWGJvrX0YGBcf6mY
wh7Hwl5o1S+QfXGDhKzhgl6M7KpJe4ekCtoncVCdz7n/rRM72mifQRU81zsfXs+x7tAi/+ffyvvz
l+cN/oegRTZ5SXVJ/9Qm1EOmNWaQ5y+ppokuSNrhHDawhdF2Hxj7iDDzIosSF5xMfrLm4EZtw1e/
mmUnEWVtk6pWcFonhUVqF+UexB40kJXQreKuS65oef19aTZfsWAezwTSvWabeZFQn2OoPCJUQXoU
duO5yrVdqggORbxbO0sN8LRPBfVypNx3nuRfI2NPP53iZomPA6oGuaXYWmlCdxWVu0rvPJ8avZKo
0hFTcrD8bS+itItLWAduJoceXxp0jeS9dn4Qh06HaYjdBPlS/GCINV9rWW5Pqi5gapIhlQJB5wLZ
h/ysXVSPgsyqsLBHEBwsDRemdcIXYUorlxLFBfjF4lweb9t2jnYMOQPy9Dqk7iwvcRnuUwcguOzM
yh0hIRDPZnjp9O5oVTVePnQ+iIHbFBWTi5Qw2p4BtHoxjid2tujw61qNVXGVnxOzW0dTL6IjRazC
bhNV20mhPx4mc3odo06m6pBLB39xdPXl/CXsKqQuyGPamAaMZyUuHX6FL2WLtt9Iy77RiLqgyJHw
EBH3WVKhqrZk4PresLGeOY59jahYnH7R1RpPy8WBVzbJuYEZghsjHZtwak5q/0qBvr1ICYZsZET2
aL0NW9Wvky8A/Q9+TY64mJ7MVAjOaMGrzRig6l0DrbPjCe0IcuPiUVsmMKRtHFrLs8Avn9Aoeqnh
ge+kQjtH2Fm9Vrtu3BmoqQ7o0l7IEZDKUcue864+qTqq9K0ZXA74bF0iluo0UnaNc0TxagR07fo5
uX3jPpdm3Z4oPRxzUT4fNUm+maRwO5llcjkwxkTzbGp3NEvkt4dwwEIohEkLXm+nR6T+kScltigz
y4uJTI4g3qdT0JGqmk2ruQzwP/uXiN74y6jC0CVN0egMDUsCb/ipHe5xpuStU7sXHfsYJwknorgM
XpZpdbShREAXplnxQjYbGS/30o4DBE90KXBDjBm3ejQ/Z2OkbdMEwflYQ3j8G1kPw0Ymy9on8ZKh
YuREd36GQyRkEKTwaOKCE9wMO9HzAfcXX7dlBZp0MEymKwUT8v3ZMJ2JzbckzXcKoM9rJAIKDATz
7oQGibaJC+l1Vc2BNbLFu0TZayM1IOTLkq9Z06cu1DF6kS5kGMLfGrJI28CJkbeQB+CGBlFxHBDV
Sha/z7ypu5suliVn7m8zKl/oro2xJ+ZIKIVz/jKaII30sW+3gU9BKVleYb+Ozvu4n06Rrl22c1m/
jWH+zy+qcc2qIvdcICsGGKz9tPjft0XGv/9ajvlzn1+P+O9T9ExFsnht/3Gv7Utx/pi9NJ93+uXM
/PX3q3Mf28dfFry8jdrpqnupp+uXpkvbH+p3y57/042/vaxnuZ3Kl//8/vg9i3I3ato6em5/f9+0
4PItSeH1/FNeb/kD71uXX/Cf338c81vx+psDmil7ih7/evzLY9P+53fB0P+wRAtAJ+lYbK15L37/
DdHAdZPxB6Rz0zKAZ9IIQAT4/be8qNvwP78r5h8WsqWWaQFkNVVDZ1ODhenbJlNk5MtGiAOyzKYf
t+JdCPDtGf69MODy53+iIGgqEBTA5wpyfKqmgOv4NJyfUGfB8mAUd/gI2Oi8ZMGrNh+7INiIDZmL
bLBFNUZRw2QI+KI1od302NKFUCS+y7CzG9H3IjRIgyzeDQOt0k6MLqiXS2plt9HlT7f5/eJ/VjGE
8f83V6voOjB8bo9sSZ+aiULTdTj/AVc7igcpxLu8ycpL0SBP66sPk1WeNXxMAbLPmrETMvEa8pZd
zucTNpqV0D7JNA+9Ku8wR/CCIfHU1D9FjLUHRd9PKoAj/F4jSqYd9Q3rwlBemnKyMSC3Qx8tgPMK
XnuyOMvm5eVyOooZjr+sY48ELIxaFc/LPmjWo3oSu8ufKzRrN1i+QwGXU5ublr6+VM7MvltXLbss
pwRQs12uwCwHigTDZtCQIDc7TyyfVc7+46IqNXeXa1oucL3gCgSOqHlUbJxln4jTBdVk+4Puwq13
m0KwEQG0SWpiySHYFfPN4Dsg9YA7J5smSLzIFC+WfcJM92ptW4Ucymak9+wAOmG17BqwLpadqcpd
s71Q0ZWWEbGtKC1UNdEIR6uRtRMz/xuQyNRbzhEVuN+EJQk+HOg4tlJpyactYz53yKzTcjo5PqJ7
tVMVEBssJtFwVbF30U4JBFoeRyu+ymZtB0sWV73QmqNabBqOSIA8+fyN9br445VkbH781OXvNcKI
45W0bZHIzvvdsklVwvX/Ec7tE6r1jlxB4V1+AOdBTchGrnW73J7lty9/fF2PLlCVYxa3/C1uob/M
sw0ZLnS63Di5BXnjTEr+RRVp+esQK71UNbhf4jZTYParfBqMIPCRQVXiMoayBrRLxBRAbA8R6pY6
mkvL4rJzI410cCbeP+jbCqmNBZqjxv2mizOn6/Ljst6nYNP3SNzM3yL+xnLeJuk3UUKnyemWU+Cy
7ljkxXMEwZer0ulUfhxqgk+uKGwnQ4w+gGr7zC/bquW0cNX4ZZwtUSNM76X2Rkx7SkGSs1zBctiQ
bvD+BPnnAW/c9aiI9PA/7LgvHjPcGS0EfFXdcDJ66rY8k4PFuC10H/sxc+ouuR4F/9YKELpMlfJb
0oDNQvDYmpRLkKxf0IqK3Qj7nNzEHq8xjg0yO1VNhxig+hMnDn6VDD4AEeeLxMdUbQfSCLZsmrdJ
/oDwKAxjfDEcRHkX4bbhOVcDF2s4HCYDPhhYjJcpfIymD3jPOhxxMWOHu1nqjdfh4hclygWNWPCW
hPj/fei/9KEkPpfG+f/did4svdlvLlW59pfO8/3A997T0v9QVaxskWdTNKj2Jud87z0lUf1DXMoh
KlkHdOMWFOJ776lqf1hkMU1jyWIywFUY5b33nqr8h4qWFnlNBVUdUeKo/0XvSbr018BVE8nfaLIo
oq8rWTI5qyVV/RNBxhKbvPX9SjjGvH1uGfqlt6hROZ2sN87Y4NNERQYgSfNgav6Ec5t/iMfmYc6E
y3TyDSeuxMmJERJQe93YyP0c2tIOL9UpVQv4r8Nl0LkIL8yur9KUovBoz6TLaHFmV1DTdAMLyAul
2NyOlka3YAH3KbLrRu8elLnZBiICSHWXn4djvq0q81JSksIWi1nbK3xavt75TipZX8XauLGs4i6e
5/NBHZ/BkQd2qnYkW6ejiri76Y87K8nPtARRiSw0TgnfLTZdyTValU8KskLOvMtLuJOV2FwnmjEj
kxIZXrmIk7UapG8AmylOx4y57LKJUMZGCxn+Uv6Kct5WVMcjxjB52Xtz0112Y0obmjaUmM0auNEr
Y5TcjtKIAayq3nWgKIYu+SIYJDyhc4e25hu0ac3VXASFnVDVAb8jP8+S6k3tAAm+kq+rFMtDXbtp
B9pE+INYolDWN2sBYHJ/W1b5Y+tS/szcZor3VCdrSobQ9JJi9oSxvpNEvXURoWoxjrJhe8WOjpZZ
F+gnAU4RjL0vqEad+qLqbGHITlrGz0Vnk56ozG0p7y/LxWOklP3cwbVvl0A0jkt4t3AoZyRNJZQ+
ZsSQHWSa4QTL0SOC1kCnJhKvVMS+Q21JIKRrQXejdsFG5xybpCsru4ui2h2wD2Twgr9yH5ANEIRz
P6EXAFH7VDPmAXKOcUKKtJ41X6fRdak/i6N+Gsp0IKFEHr0sxutpzHeATRIP1m0SHYWyFp2y82+1
cQY1qziyHxXbIer3GrUT2xwrYy+pieQISezV0mS4YRredcpg7kDmnJJSLo+l0d9SEms8ipRQf7BR
6g14LugWbRoepg0Pi1c5lu4zMhWurjSVHZjJGQqm8YYiXKmOV02YpzvCznOll0pbwUfACfv8IUPh
DZP6yc5FrGST+zIBfYH/EfQFQ/qS5DkeXifRyk9LjGMmJp2pijAnqNcOzzxEHIqbYtCv58zcFyGi
aFM5kG8U3UbHo4sC46WO4KacnxtCELlSpF3PBuCGqthpM8VNTSHmEQGKKUVybHEYchSEZk8fk4ZR
tAtoBptOM7DoU5OcD3qYHiwTr05JQpqkfekSDK0TE62OOa0wEKyyu7LkEcm97rV0nVCXvlaK1aPT
0Td2boS5W6bgM9BfSNte3QWigLe0qHyv+hpMPhZAVh3ucc2GfYQlwEHBVvgwICz7NvexTqgkm/gl
Tc38sE46NSne5oA2FYelMfYoXj28b4xRviIWCVLCmY95AX6pm3U1Pq7rtp9Ol8H4U0uxdUtZ7YBX
tNKOF/NtCbZHq8BciCdXkQvElNBB5elkBgGLhuuMukgUmV30bODeSfMhVvWuCeaNPKXhLstDx8AK
cxcy9k6JwPT2UCKEhOvs+D43KOXlNCXS5mPVukdcy+fRSJX5Y39s39+PxG3RAIeRZWDr9QJp+ag8
lDjrZLMhb+tIRsRiXUeFtTysu6wTcCbanijsY83HXpGBcyph+5TTuEmH9ci3M7Xr+dYVfRTjFdHX
G7Pm7db64qbptEUbI1Jvh0w4ThP0myR+LNEATmXcfwJT+ToUd/5MBIRvHMX0wqguJbJdxMqjeoRY
tu2qNoY2VNwOKD4hfR/KO13Kz/XZLw5dixN2jbjlPm6wy5BtNLfnxzHsr0l6WjLGeXYplBu0eWxt
rOLzGaglOEBSEpFQeAjD6rZvzIIrz6l5qA252kEhvGtMABYG3DShLDtAGqXhpVHstZitdfPDKFmg
efBUOvjzQ431YKfhQ6KYoj0LNe5FY9yStGr2iSzCOp6bx6qRGLzlSrPLpuJJHamMtKi87cKmN+8I
mp1MN5JdGwkUIlFh2gtm8LWauheYsM21jk7AJQAFRzF7zxDa7nYmED7MuGZ0SJAB12mLe33EwXwK
rzM8VTZCo9cIR+ux1xjiA7muGZ/SCpVkiw63kTo3/N6VY32OREjN24XqNYIlxVQ1BzRmAafkXQXe
scW7FWM2h5YEgk4W7NWxCre67B/V5TuLwfAdwrqp8t26bPYU6HprPw6mmO36JsoP62SO/AuSksOG
aCI7jBFYCbtF8xK5QhUHkxJVnMXbkS8SSK60T+ODPlrZDAJAyQ9zF+ngzSwkV+SxOKwTn9z7Igi/
6LAsK9flqRTlbdlN23DEUdWRx7o8rBN0Qsy+PPCG1ge9AbcE/tTWBSHfl2qJKEcSVof6z7l13cei
MZdfhHwUPNHgHEqel4cpp3dfBGm8iFgBbW9wKpEgyajushUH7tiJZIVEK2j22dEpcaGBHu1TyACH
daJJCrTyddbUTGSkFO1e13vTm8B7HFAbsmW1z/dSFbSHeZlEksKD+XMR5Q6G6IHRg5/U+9Qeha45
vM2G6DQd1mVhUHsvThhpU26GrCuAGOF+8kZyG1IfAT14hMa0G2bMMEHEk+UdTFSYgaOvzxUQP41j
uDxinEX0baVbm/UpQ59wucPlrp8QKvt4yp1Q5Ydmmaxz6waYii/aJBaelY3ZoRik98n6InwsrnNz
hQBRW47h23MXsLeiWWISLa/B+i6UmUH04tfkizNUU9Znr0qA8t5eA4m4AT8RoXkgf6F5qNmVezF6
aoKyPfiir7p4vBfk55fbutyyddIaSuIhWhHy5f5Yt95vpCqkrTa2O18Qawb8PyYC/lw/La4b1nUz
yncFKDoTz52UDo57ur5u61ySURlKfNMEj8z79jH5eAc/XkTQy3uRD2vbC2LGL0phVeWM51AOKQ7r
JA1kngvEqRRdBlYOUVnSPlUvQ9MWh7dn9/aNioj/2+tslLc0bcnkfjw4IxDIJf3dM4TGSwRvdLv1
2fTrN/v25b7Na3H5bMTU1tYH8/GI1if2aZ2RWz2+QHnifHytOlyjg74+u/XrXbfAI8SeKlxsbsUf
Hy8qmqm9LjfoUtD79Ea2J+yzozyt+AyXT2b9lEJFfp/7WCcF0BcbWd2OAOYPIPCIoyn4A2PZNtIA
fKoWaA6WbW87LOsok4Ei0DrDtUTaQ1EIm4Px59yndUJdBa5A7I5JsTkvfWMbbYwUK6cxnOujFc1b
eW04ekY661xuhZI3W/W39RFKS5Px8UQzyPXvT7SMcn3XxFgnL5/g+kkighOS4gskWkrU7D1884Jd
jYDH+yOcz62hwiRiaXgXzWx7mPE6XD9JvQGggs9B6K0fp54NhHzrjtCqrvI4qzfrg84rHW7N+rWu
E9+kz7frikJC0iWMQJYPEusPjl6f9E/LjaljApyKBJ75yDv39oSXx1wubbS4rsz6VtgmbbwR/2ye
NYv4Y11c59bJ2m6v6zDftf28snYfzWWKlD03aWk532Y5/9fcCsLYSRp1Yy2dTLY0NfqU4OFjrj9h
VMblh63b0B+e8dZij1EiPtqts+sm4rD3Y9fFAKTFhIeP8NSXJQYIfptkUND4Sb3ET1rnPiZ/ty4X
BFrRj33Ql+HW/N0pRsYqXjaHr+tpMJ7jOD+gtqYpsEs+Dvu7Yz+tSxCrcOdG4XVcrnXdKqbGozFo
g7cuFWOLO3dRusgRfJeGpTvKJT4farbvk76ht/pYN8TLxyaLwkasZURNhvSYIcq/xTbs/7J3Xstx
a1m2/SKcgN/YrzBpyaQXKb4gKEqE9x5ffwdSVaWq0zdu337vB2VkMpUe2GatOcfkt7g+LFoSrl4f
cn3w9Y9/e5rrzX97DDDCwEqNm3L78KhlX7VYJ+Nhe+3fT/f7/471XPGL821oxkhrabv/emFv7/f3
veNquipFOoBeNcNENzH915qqIsxB73Ps7Hohl6mCRjZqWX+y0bKdEuJJYceX+3U7R7XtAhcNj66N
lFGnB/NxWp+qbW2gpIzazXWVENu8mSgs3lrVtIJwOyMWLJQ7qtw3zRhtyxEd3U2RhOXNQpyByyBT
nvp/XVxvopdg5L3+MZWFxnCRku22neq/L67D9vVq3RscCs7SP6BT6anqDz8LEyM875vzZrsQ2wxw
vUl4MDNCWr44wijchQ2eb24jz6iSsTWyWr1+luufrh/oehGlmr0fi3zfS2vGRL5NXPG2Ski2qdGR
ZFPJbfaLtrWFwsTAVm+bA+FZQDCYS+wiOBtZK2yrlGWbRK/Xur6ITwMH4jaAWrn6HRqMGQyNxUC8
XVyvaWjFzaQbDv029M7bf71eawEJtlq4HgD28Ea2oT2bdA5BbRuxr7cnM6eopKue2QOcPCTb8gr0
TH0qdMtklAzf+nGdVk/ZFovrNtz8vqZa0SlW3AlclBak2+d0mq4FD8+1hg+2Q/d+mzb40gL9Ntzm
2esHv17YQ0ypNgQdWW+LCrLo+NzqtqCo2MurlN2VFUB7WPhpxzZuipVdTAVwv+ZTpAbWdjYuSnTf
WNW8ux44UivKk7WWjKfXq2Gvc1iY4U0jo/W4WlYBA3ygxna9Omwje6mrC/7o9GBsa/BpW4Rdr/Eb
MS/8+aM6knM8tFiPs+1D/LlAQyr2ayd2f/5kbUdQHxHw1YNl3bRZIH4VhcgaXmLclhTXa38uou1I
7bXudSgiJ7g+UX6du65X7RlTFmX+jPSy0Tr0UDHHczhGwyFGTmhta/DrxZZAdopJtjTSfD6omcIP
fL1DqQw2B33zEW4/zfVoc2QxMCJuty0yyDncemPgxzU+9FE/Iw9BkHk9+K4XWAsn1SvK6ItiH/J3
ypw8tU4qVtkkR9o180lCkzmp0CTY7P/rdhGRG5LVNAYJgjmlxCeeKmeMaRrir95Sl/hrkiS8Oav8
LEnaPIVywUUXcnG9+V/+lraeIoHDFiTLkp52R3dmugwhXoVOhzijUigayUfJzHC3Fojaelt5Ij4v
PSUqDvGYVil6garcC5AsQb3CP1zUNQla1VnvUUksaikOpqx9IK1Pdbc653SunoEyhAeQWJHbG/Z3
XYN2PuEogYOs3g+DVt3k0aEOnVuW24C8FuQzs9a4Wio4IaI4mMAFBokGOMYx7iXV3G8waTIi37bm
2yge07nZqjA92AZVnMhShcGZjuGhDdeHDBDCoUEbTOA0CWhwcQ4TvAOlmqwd3Z3ZX8GDDILtx9Kl
zcEWGEUUjKyunDvjaHb5pQw18mtlV+7NjU9uIw069sNAthkUnKixrEsk1ps0GRRKwcvrBFXbm8CZ
YPCecAcoM2HciDKOvT7dUdlq8JgQbXK9NmTNr84oRgQ5XX1jkEDBIhfdREYOp48EBId7rS1eM7Sj
V1qNdiojYYHPCE3PIosJczUaI43d+K5IvRXRFIByszqkeRwdyra9rKO4Yzibno0hcXaLTrNLExIn
X6lO+yifirtsgZ6jt1sZJOqIZVIbrxUzJqAIObxTqh6Qt9E3TD31SBysQI05t0bZIgduEHPG1GZM
gg8oFT5YtfKcS6PfOyIhmIZCamEMnxYCDEPqU0CpdT/ka+eaAxchXFzfmGVghkADNLesFg2TKQHh
eMKeLbCvt2GdpIh+l5dZ1eMASioaqsHBB4OSfBOCvVfmTPpQCTetpbK+pOoPu6OIW44/6yjU6Eir
VPjlYZ2TFf7McFt2Zu+iMNR3IH6oBOfpY2Nr7d5oYoDsnYHg2ZrBj5lMlhMe7FUtSVxfumbnMFN4
4MfdsQfpm0tUuRTBMdUsaMYVHQOfPvjCimrcyAuUj6Jab6KFHrTN0n9nLMTZ1KuOWY4m/jolP8f8
0I+9i2+Gt6Gkv1QNlweSa81TtRIRWVy7hF1Wt4YBegLZ1ezWlqG4OfKiy6zQaLMTTEK6UTl+P9DM
SJzmF8R81ptG3LsZG0zXYaodso7JHqsERFoVZtJc7BOjx3haavsQ64lvVARwhokWGAjR/JkDFHeW
cxeqxZkw9OymcfqDmtfFMQMbX880SyoNa861JfW/3bv/pnuHs+P/LYEhf7n6d8nLPx7wj66do/5l
YSFQVdb8lgYLGxXmP7p2jvkXQn2de+np6aqhoTb9Z9dO+0ti6kCKu4Xe2DzsX1075DAGMhmYboZu
awJJzP+ka/e3CBILoTLKERJWSLJDkAMj7j97duGkRGNcWtaRBawvHHKgQ0ZUNrKdSyXH+mFQXUmd
H86owayrKP5IEzJ557w10il3FlhTryeDPWjN8dhgb6tb7pc0wXYZgap5VVg4dWZWkELQFHOYxmX7
UGt2Rf2ODG9tKlBIhnrmU2dlkxHL45peql7PvGVTeSMBzjI1hhfgOG73XFb7fFkpfms6TbZOP2FX
1f8b/d3fuDTXr0QH8mfxraCGtref5T/amIPThriLzOOqCHkgcMDwoly54Khe9pWi7O0S5wLelDCY
V+OiQoqlWPyu0Ln10xrc1MIn7WvJIleWfJroRtaYp7pUIkeo7J0zomcgouhtEXb93yTKMAv8p4rb
oglsbO44esBoe23T+JssKIz1vLaHpDmGLGWLzbpbG8VDMduqW/Sy2i+rdldOr2VC6sdSo05oBPsc
s3Veq1SZ9lpLHxGxJqGJE9BbUemBPS2Hoc+Q3KFrSLcRraMTB8Od3a2gc6E0boU0r4riGQVwTrrh
5gxL172mrw+J1tCwUdpfhZVR0Qz7c5MneUCX7byM0aupr7fkXI9uPDtv+hi9iLo3vSrRjuq6hdva
Ry1LMWE79xHeE7erB6zeMntZb/KRZb4y6sdiw1QlDgmdShewa4lcQ85gLGI0ReYPCIxg0O3xc6HA
2Dgmbrtw9ab4zlG0NuggDNMJGwHr9j8JkAATzjraScPlGOURzTqdMF/Tfm3I/6YOQkMTSSlF0W91
09veqCufxBJQaxE9FjkaewKjgqeOJKj0Ias/dKJg+zlapniki6AKhFX2c6n3q9fORY33gzddRSDt
BvPBLMrPKMShp0/jXqRl7slF+8iW53nMUKnM5ocTHzUHCHnY9PeJ5ZxNldSwtR1CF6nnGQf9LsqB
5a6QBMIcskW7aVjMZdmUULc0/YydGrO/s1adZWH5sWaL49lQHL11bfxhbN+gpPJbTknNUmaeg6bS
cdswebXxmUL/Smm6LFl82Li7WeLd6eHQeJruG6HGPNoMD5ny5BggcWBOBzJ1XGKYmIfH+VSI/gfR
o64VE2ncr+YuTsoPyD5btXsSfqiO5Q5S+UPk4Jta6uV7Mb60eIU9eFjf6sV8b/vuh8ibIDWHN4GX
kim+/NmlyQNA49rVkuSuzXpyrIfxFTrd95XVlwmzv8dv5a0KWG8HexLIMVYbJQ5r800kSUA5+rZR
19arUn2fLBilsxbBFFxEyDZawfEDF6aq0NA05kJlFYY4nFGwPncLQZyx3t/EVbvvFdhGM6WCrP0U
+gNdytMgixegannAwvVD0aygGYZTZsCnbvlZnImLFSQmFQPqhw2bdPEOKDb3sX8ekaOzPqlIYFHN
VycD4J0lJ1Nh5VpTxQOeUfhxGqmH0rQ9Nil3Y1I9pnb3Uend9zgnTTuCwMqZ5NICeu+dg1HStqiE
PSEmOnQakgXEURqiqtQXMmRgtZ/XivK4yH90jvMV8l7afDmVpvGhsMLx9J4BXRCb1c3yPhmtt5Tf
U0vjO4CR56xJ8WY2L0QCnKhh3AvL+gwtPkBpfpgLDh2hwQ8ow0dy825TSddfjUh0VazH3GyD3izg
4eloFiICIL21GPdFpP0qOfNwMs8SeWL+MhBXgFWD8oRNw8RSkww/ZUUy9Ez7pEMR34nNVZLvNEJg
vRW7CqMGrI06N+6q0saNrLg888MinPtkzh5Se7lIQznUQvpaTTd8sYYoELgwBimDauouwF0NhFKE
ThqVfuzC4ZhuYrY8/AEg4UYp4ycJ09Szl/mlzm3dB5CNGG1S73+/btYjULGrHWTbQ7SmH0gf/O38
XroqBRQRnynxHMOcbMYUv+3SuqsZfR+banHXcf5F/7hxmxBxtWKATNbuCXV92O5IpXjLJqxns/yh
9+FjZOc+1SrDTQg+Nhzn3ZmNm8g5h9lRdDLahQ0o5OOCyAZFoGwYesGvrnOQSNWL8Z+7k6JicKvt
fQV9yRV2i0gCpvhusOPncLK0A1ulo64zZMa9LdHWR8QQT3eUcI5lr70aVmCm7ZYdKy42uRYYxc5Z
Yr31m8nYWU3suB+qKBO/SeabNUF7Vso22NI+4zR2fNCyNRAeoMtDL567FockUnWPukR6nJD7eoLp
zbNwNDN/fTOQieS5NgVzqU8wyIy7vG6/hfF8bwv6m1Epvmkd0U5Z9zNOBPCswfhpdCXqSWgdYGvJ
XWAbPmIdut61yOaxNuVNCS6M4KweFY/xrm+rflQFftoipZdrzhBCL3cuqpGSGBvKbKVluo5fszE8
2JAe5qj4YauIb+c2nQ6Jbd/IaWskJUSuUdep6dNbd1Fv2sD/iyPi6eeZ7SwEjoXxhbln2frcmfZZ
NKQbGWHlQ+amuW1Y3zP2tH4a6h+1Er628XBrhIBZSqOCXEKP3TBtIgvU20IklavrloJ7cVG8YSld
KReTAIVsj3L/CQ0NG0GBQmSR7Ftk7L/D0PhYijUYbMv4IFEMu0y8axW9RzNM/DueuTLIWnHBS0gk
w8ChWPf2Pf7l6aAaGwqoZmSZ8EImfXtvJrYbq7Q9qH9PqHVBcce6WmIWkPWtjZP1jJP15+qoz808
okoeNm8RBzwKMBzKmjsOhFSqlgTtb1e/ErVuXRx/UAeNjpZ0uo80eeyjhp+nN0JKJ899lEQ3Y3gE
UAyDqRD3qomiSZrTz5UdkwvzZK8v+gstMIoAChs7itPeIMQzPg/KWc5J78fLTAppXJ/sCn1lqPBu
GbfCFdqpbZNLxSFxu7Py9HYKh9cVOTpjcWGjQrqZevMpny1f9Fn/ffvqegzVDODqfrKst6gZfq4K
J3ERq2+UFVwyPibXNsVrpBVPhSCya+i1oKuwhLV6vRMobXoz/zmWo+rXrLb7BJvcLJuzzJX7aRjf
TSZEbzVpx4Tli02p2xtJ9nSbpvrmRCs4h/wS281xWOxHhZJFWrerm2TPLD9PyjA/h3FikdY4bDpZ
edRQ3vAod42sl+unY3r0TPCpRb7kx+1lDdvc6Zl8clL7VwdyHG2Q+FaL5AHW995GuDRl5sEJL/bS
3Cmy5Y2bEzonAp9zFK4tfvtZyvx+GH+sIxQgZMrdnlakVG0jsOtJeBZMjr5YxLGf0caOU/FgbAIT
hnqN+KamrF+mfvm+NmI4DZN2mMnDASO0oMuwlsoDvS087AunuVpBhxNSelCocLqyrXY1TiWanElg
Ykk6V3K6zzELBEqV4q8rib+odcg0bUz5q8h9BGv1TWbmz1rvjLuUnvmWkv3pALElJxiwYrNO+zUh
ZUIByws+ACIz7L0UrohbUhMZ+gFbc6Y+aYNXlkkZhBa7/yri9Ncm8qVKSk6l/JVEbRiUULg8J+WL
z6YpuVn0VffZ7U9AQZMSS1V7mcEgPBJmx0QYJQ9NkdHnkopC7x/XwFgAC6y11EX+N0O594kA9DrQ
/34NgR9flrYiik/5ESf12AhM8abV+wvef7eMTPJ2wuJWFM1THBMZ1K45qj4AISR9KPsO+ZwLFmZk
SLMrLw9jih1XNY6xJAVZ0CgoaUjTA9gurgqdPzev17QF9oY9JfvrnZNCArZCGdO/3vn7AcZ93q4z
KyPasn+e4nqNauS4E6Ny3ww0Giqc05giVeZ2Y48Mxz4qg9BWb0xon8SbNELRI+KrtwPmevFHXHS9
WZPBUKbow5ut1I2Dje7j9SpxpuwvwtqLHOf7vNXFy9gIKdJNdUAfWjnWQBqKVoFHIQSQuLk0j6KV
pssGLjoxfTwJZOtDugD4tGq+lu3pt6e5Xru+BO4rXu36x3xr1jgmeIAuZGCKlKwpDovdJZhHVH6v
ZrpJOryViFqCpohat0618ihbVT2HElJwHjvrJZXbjsmw6r2hdAcqqOuZQya+a5Ft381kh+2UBYVY
03RlQPVW8yKtSy9xGOUkvJGmA0BUclbCEJqZFGZaA48iinIwyENMhZOUTBbSI5aPxcKVtTXzFNN6
sHQtOaEQxKJOxIm30NTyRIFIfCPAFNWi3Fah07BuJ9Sq22g0WawEAJeIZJTVEbBtckM44bce7gyr
RBxrub5btKK5VXss8krB4sEpaNatkAQUrbZ2mcbrd9Yc3Uyj9Z36wufarhnwEVapXRuiBtnlXV5j
8LdqotVr8xFp70kuw+BaWwIHrenZK2umih4UFcU4K39fmZCc1HDcvB7bc7ONs6DDjKCJ2ofCJMhF
11oR0DJ6MjV9vp1WNlMqpcNdT33ybFPqiO02utOgKbvwwI7s8eEGjGH60MvediNOGZYa5Y+R2PNM
kbTFmMCgB5TnUmMlljZR90IDEgqiQtkOSg8DRTzmb0JEDxUcHwoA+KirZIyep7X8MhrG76mrPW1u
+6OcQuO0jNP3JivmPY699ZZDxPHxKZRsxqPogCOXNaZwzhNtyDPpZVuIwNLXFE/y8o0qDNs9zJZ3
pj3ekxkiscBGPywcJMe6Mn/ks4jJ3EDVOuNL8es+SS992CcXIF+4H6K59RFqn5a1WZ4VW9FA++Db
s3L9kRqk84w+pjwqI06XCr4iu3qg00trgHWtCZ/DewfQKHX0m3q7GFWTSF0LbLLUsgAiBEBLYd9n
9VTQcZtvO9hb91KGlynV8oNjkL8czdNLLvLqxLo8XFdxD7madtVjqxnyJslJ96RcGrM1eVyWzWfR
WqBlavMtsVHIqMgssQkZzpFk8p7At0gPSsmsqjZvGKlrn0nMOJK8Jo/5WAXkd9SXuiGMwAR1dbTz
GX2wcY8LCjdVN+CDlHl/yDvddqdnraPwsJr2rY2+nDQhgaso1wngGaNTYpblLi7Cnz1YwkcNinVa
jmK/xGbmrrDvj4pGlng7Z4cEttmsVsdhSwAfVULgOXLbzt4puJhhz57i2DKOYpq7HerW13DVskex
wXXCtjtP1JIbtUj8WnBAjCtFZhpo54iqjKABmM1uX4bTBWiwfXTs+SFZNLkjfqXDaJRZB3VlH6/h
ifYhOBnuFbsNLasfnSUY2jryomH4lULEvhtm53tYGN9GyUpmJv6tJnX3AYqeGzdRcdIiEmSH1Thq
MelvJHETZYO5lrUELuQ2eTeSanxsIlCVfXbCBh09pEt9CemcBKiISjYgwDBXuIylcq4dgHCaUaSB
uX5b1VxCCSEJMElzRLcIhOJezBQU3KgisticsuGMBbtsH6ykuE9Y0qDYd8x5b1P4J+fWwG0/l+o5
VpY71tPprmpL5xgq+3VDBKtqTWOmzJUgEgt68BXKeU7/QC10uU96aV/wbTPKtOWyV9XwZA52+YL5
nlawpt62rySyJc/E6wCebIb7kOK9PrNgJE7vkTCwjlVVbgalqQUN/qZMsDrv26plkQ09rzBo2M0W
vd1udn6SnLHs12nAZp2v9CIQ89a95VMr3dVEh/hAr14WWfSH0cIbQG/am/NUHmoVBHnblzdthnwt
vRVw24Oon0JihDynr89FhdhgzbuzTsr4AzVLmHEcnG69TAa7gkbKk9gurteS5KYmt/ykNIpga7Rd
nVtiMMaQ2TFWTtGIgXEZi0MqUT+EKrUkpcVTAbK43BxeA2UbpVZOedx8lYq2BJ2q6KeUejFNLrmF
Qiwhrc+hMk6/ryb1DHvDbPJT0cCCJG/kTs9zgzTihehy1iXUF9PdNGfrydzgrH2RYoiyBDiizvRj
MQD3CifHu/7perF08ts8UOrI+gqfornpu0ehj/+4mhEud1RHqL6FpZ6W7eJ6TUfBzz4Q38Pv2/2S
Jz6CBALLtpa12dKyvl4rrzpuSh+ozebIYL9Tetc7hiRyvApsHVYSFi5kqiHQIubMVyuQ6de/hdel
y5+7gbpoATGD7wzztmdl8Af+3Hl9guvF3/7256aqbqqSqcUVSEIdJsTtNX9fCNazEWqCvz+hhpIW
Jfn2H39fhSFKsmAcwRL616P/7T9d/+goNsgvLIve3z/B9e4/b+h6kxSXmi1w3GJn44uIN61Xr8+k
ff7rBf72iP/bs/z5L9rMmZv06q7eVosMhAQnmHOOUGaTwyo2qF7yMsFYbXc3JoINfZJ8yLR9TCKB
hWQTwF8vRJgMJ4qnKNqvt8nW6xHvEmgPgbwK6mVh82YXBVDCkZCHZlGe8tJ5tmVB1Mh2BHBefeIf
6AILnJYacIgjIN4OhT5q2eCHLa1iR8+fZL+einBu9opRxMs571qKAjQWfgu1UlN9n8v12I7Tz7gg
UVrfEu1CVOj1qSwEWqMxZIJcLDCOAl03RxG2Htbp1viCuiBx26x+ShLxFVc1kZENiHV5D3Lsw67w
LWljdqES+9UOtNaT+2YeVPquifBrOzmy7X4bk5psMJh3WmHQccUESsGnd9VW+Rg0Pv8qIC2u9YEo
wM+MEDRqH/Psx8oA7SVyePWeCM1K+QptFsBSeyon8yXNpue4Wepg0J37awehJO4B98T0aUzgEPG5
ebZev7bmL2emkms5IETU8aCTu6tSAVLhR/px3P8yS4UwmPks4gxBWLTXtegdr2ZC0curCV3VNecs
rDRkgRjzaliNWP+lBOfNQ2V5UVQ+KVl5nmbp9RgVsmYzTJh3ujV8g+wI7OnBzJtv42I9WhU0uMo0
932i/OwcU/Vll9zpzfzkaOtLVo3zQSOz0W1lddO33aEmcTBn7ZZlYXaq+zA6FHJ5BII8XsbwS9D+
9rMGKHw8sUEOMbB0tnHbAB7yE7tn3ZlvEO9Nu2XS7500dgMyf5kNB9vvhBD33LLY8urMkb6kDiEb
osEEYxKiF5b/hO8+9s3Lki3Tl87WlEYaktj3BQhpM4dHbQgvjTVBtpC3fYlApze25fmF0LRnE8KQ
Kyr5JMDlLLeNBcCzH2/hQkKxWHzZv49TZ1LeVD4n2dxkiNn2VQSNJv1G3ObrHMY4i0OIrU6dntFi
FYGcppTVa/Lo6HroO3b9ozIK3nIng5GBZG+khvCWAfr61NjWjqNncpFaaTyNXPCppcrW8vKGmiZE
AUbUNWtrPhgaZ6HjaDuzYiEPWWLDPVWh3xQ/W2WavVUfK69Do4RGAqcWLYesC8FU8gXWU0n9aWEv
yE795IzSWx6lkiA7Wp2fYsjvTGFu3XPI+CG4UxKqH/Q2xMVfZpFHSfHZMewlEFb4koC/K9XuG5uy
I3sJ20Ve6rhkfxFqZFr3yMRwL87E9IbtlpyS/6qAtsbZU5XLL2ciSWCs6pPMEBMbK7o50FrvnWoQ
y90hU8nq1DOpqHp6XnqrsPHW4ejzBfV78Hx5S1GyEBSCcty7Ft5EV52b2mVIyRAQ5YDV2Euag4Mu
ogFow/cmoww3v3rE7+tRKKqJdEXkUSqWP5fvOZPcTt/Otdou2LScaksjAICk5RTuWc7SlQKnEWRE
ZO4Uq33mgGeksWMOrbYfEefCzoSRhcyaKkO7MjlWoPfNFjn9jF/ZS1Lbq+I1osRQ+TCWB7o39owg
G8A+rQJmMyFYIUQ3xuQutix9dUFokUfM3ATVUSj+3lHuOXcQH3erYyx82nb2sbhI2rdT0DrZG6Sx
NTCK1vKMtnkKc0F4jZnfZd1KuUl5K2ZBg2rivNqkyaH9rlfYXprti9TSkf6XVVzYrdDVCp9Gc3nv
LPnZUg/h19DeHZKvZtKviStL1/lXTx+yzbLHRFaBmEoH02f0sjWk6XY1LilAqGJscnOBggc2UEJX
ZMvoTQ34G7Q8matlK156CxHPMqVHeMCJXxYFuYH99vF7gZMT3kDTGhaVPLHPm5Ad82Ygnw2bFyS+
pLPU+15RpmC0m0+9ibt9CgE9aNRjRyOtzSGwR7pJz8/8GoF/Fo11tkblbt4K9v12RpbDscyryNfx
t3ib/SCWyqcepzdZXn0SggGfYMtFrCkVnm8dGXnWiBe+NjD0C/sg574+hvryiUbJaSk7A5L/NiaU
bvol+R7OX7MCaC0rDWAJ7WXSaO8qlL4Bra8qpVPV/gKOTcGtpnVARcbrwcHE6BAP7Jxar2Azg77Z
qdAdxpgNTWqwmDKt74lG1zjNPo1czwMrX6kIYozClzo9rK3zmTGG1or1IjLtXKycDbqm3ynFOAeD
Zn703ZC4nN8tIkPeU17xpcNIgz9g36UZHkW7BM/kzL3P2c63bzuJxxIhba4/hflMY60Gu9YWDFQL
B0SotrtCKo8Op6VbkFXt9ePIYR/K/WzIzO+VQ678ahEuUzegs4NFa2YSjTgH5uZblt/llVz9ZZ10
t408w6ix4g9of2asXtlwUVWoy/iJgtIYCDxeGPhSFklQBSRDQnT4X1XO/w+XRuBnv35TvwE+/4VL
Q+R4+euzT+Dp/rs25/fD/omj0f6COKNidEXmceXR/EuaI4y/hG4JVTWQvCCysFFZ/FOao/+lWlit
cM2bMF8N898M9epfUGoQ8+DPF5ruwAv+HxjqHfF3wgtqazR3Kqoczo9NQfSfQhQwp7YE/DUe2lw9
IBWPMD02N2YiWH+g/fWsvn/rlS9spBzMIKtryJF02FgVZXSE6ffmJg4zcP4obV4pARHkzSzIuHIC
2gKOrvmah/xmxJXsCsW+JFUO4QbHmYpFWqTbBDtwisgIzyIbztkF1rsnkINIHJslTrliQGRntmjr
RYuVh5rJmF6d+Ojm7EVI/QHEhEpY9nRrKjhjadYEVjj1vo5CQ2sEyRoab7Itiptp2oWG9kEttCY/
NfPVeaPepZ6emA+svsZcPrcsL6GWPrc4HWKyiGwr/TFM8q6z49upDYlzxOulgpbT1tGr+2J1h8Fm
aYCoYY3r5zisHkeCo7q83S/qzIa1H3xiOL5BQrkfRPY1ssNHC1G/Mbx8YeVBA1PxNSPOerBr60yx
6UYv+Z6yiPccifbNZCOB79wodJC/XQAO7tLT31Q1c+9Y5mWU6Rv7aVpYEyyXtVPZpv00SKhuW+eY
qHxt4dYONnhIGlLgZJBmP88qXOQkrNvLrY621MXdhwg0OzisoTIyTz214T3kI2guNq0HFQBOpE+Y
AGwnqFUHn6X9Hor+M2x5XDKutZuzDGODfCb4l1zSUO9cEqQ5UpSuYQvwDq7fT822ZnmTq2hMCAFp
7MQbM/MBEOTKz6lTe3COqRk67vXXDjvlp1m/kl2Amic3+qCZndd00BeXppHDqit/IDf9ZNHx85gn
E5uWdQba9GhNjT+NKIRMWEpoXS9EdTUsoMpgIN7FN2qbH36NXlgakH0sWJggX/7qDCjWeVoeKiJ9
EsGhw79973SWO4iOobsSr23vjHTNos8wZx3Qt/I5FS20q+g2In+4o7gn4mECz5SmXowuaQc0zoGh
vtwrVJ319pOUNuVR70JfyzctwkAKDqiWRtqhZ1EMQqC6a4VImD1PMAEN1+h4r5NFHT8URyz4pIhz
soRSzp5KkODaIIFe1S8s/6qvLcZDMXLOtKqkDRq9Ynm4ELagZxpfkGo9jEkL/EeLHhrYvzsqJ7DS
ABelTcnHrHdEr8TesoV+6vnnPNINr0s2rqX+KPueNfujOrHpUqW46FVB6DdS+CGXv8I+QHj+SOMr
wJm7J6H0yw7t2V317cRrsmNOoZQIV4sGVPY1SxQPtPodZKjVK1uMmHRrFjycCeorWr0TxyiqWk0p
fbO9MScOEcEa2CsKfquopCu5TtGbBrDH7yuKCNjepNd27duU2pqrHBH7w7fIOcUUTjrPUSEfFTeh
weGQGM/gq9FsANglvOW0Zj+yJkI8CI2PhZSLH/8L3e2X2Wr+AFVqTZ7xqiP20O6B3deeIzhpUA9A
Ji1aCBXFsTGxNlOTPfeGyIg54n7bSX+gtKR3N0vHnZrwrWxjRG38hKBcn3WitT08xQH3UDKTVP+T
BmJ+bjOeGmxxvSimnWNNOREt3ZvIeF1bNAZYoXkfd8QiMXpmtki9qb4vKYcTisQWByIiHZ6s+AHC
wiQ6qzmy2uBBopCsqT1M7FZQR42KPwo3sxrbuzbXHgeHaCFQoGToAvfz9JrIhallGSr17Zwd4Fws
ibjMKYNl1bYfLIe/9BlLjUJuShc3M3kdCzK1Te9hKmeHnf++j4x73F2nFrMjImI+EOHjXcdwRKwH
zZ7JuEkm4hnKoer8ZiuAy97cEWlVMhkAc+CLcK3CuY3Cs5pArZCJ8UR8UTD3xHWg9XBNLaOTn2Zf
Blxmj41btRtj6zIp/IKjaeGvj9jpjCWqafKhXtQBdLuD3IMsaTpEBQ3RakAXpNLv9KWoGN6KyXJF
NARRrJb7CQ6VN2djMGoAvyGKVd5kSgAu+g4piFLwUyi4pnTSTgiToiGG6ij+P+ydx3Lr0Jaenwhd
yGGKyExRFEVJE5QiIpEjn94feK/7drftchh7oqJ0jiiS2Nh7rX/9oUp/+iI/KyNXK9Pexg6c8G5k
d7+sGisAxfgCSuI9t0S6c/g6ugIDFsUr/khUtiS0UXGzl0StfJqbLHUjq3s28vgsNv3PRGpho+ey
bXYdm4UO8yn7eazyySLQPY6BpTCr0INRJYXm1s54CRjlMaFbNrHsxtVAbda1YoIWLwcWHocJNDVe
aCm0oTMgjaerVNDFaxjKDNVxmrtPo8cfRr0F6IzeSSNFdyHlP6LAvUgGuuVE8i24qbLmJYO6DlsY
p6YlaHYukgjBSHELAIYsGUszdvsZThNuHlijyfrhPhr7EdVLmIrswOGAOxlyWsp2j+KIc+ou/op6
92reo8SO8/l0V25QlYr6Penvho2giQ9fytjKJwkIQudevg9Nw+GUH4TW4n0VWNMZ6e1THLNrU+FV
d8e/ZuKczLjZRPFXU6HEY6rz0YVMlpjMR+Bkn+pCLWZSr43vcVcyvmwY54RSDdYJTd4ZdTYbDHrX
Vs9vGx1OH1JbrKIb/ukNuhkBT0mALKnz+orNZzSEl5bBid2YEV1kL5+GnqKcvs+/LxukPkHQGFpO
YlERcycftiAudh2RcxgOvImxh4ycxmOEMZ0BS+WgGFzXHGEdSB5GmctxyM2j2CUVR75UXykGPZMg
BUPChki44st97t5AuDMYDGBsRcNmq6knxFduIomxj7X83Y6VvdaVS/1G2SBo1VkYeS+xtVegE7K7
5aIb12KxawGUSyE+LKVLQgNitK1gQzU/zHfx7bFyLKXEM8kieE+gFy/whzBgH9lAf+jxCz3zsjv2
ro3QHschvCbpwnPVGFkfLNR7LCQVvfNkdO4Uh0/yfYzdLsXTIcZvKZWq2GOoaDdJ8WuOEro6Ta/8
Wgw/u15DczHEXtyHqQ11pjZeb5i7eplAmaVnPobuoFQdFNpqSP1OUp/5yIuVrOvdFvD4n1/quey2
zThA/56bgpIJ6jF+z4rUBsw6pBUV+Htco+bPos4l2OdRHGNa0yAxHMv8miMXioV2ebZnLTY+EeOk
yCwrKE0gOtImavnyj+/FlnFUMQC9ytU93MRlfkxT4JpeEc9YV7WbCjIS5ha3Fga7j9ksXnE9tk2j
2vQbrRf7DfKXfvP49vGlX/4h9FHp9Btd/RoX0aixiEb1uiOyfkbg1jNSX9i6zGln5uCL4s8yGwvL
dQk6sNJuLbkxfaHzdXPEnhGZztSqB+kWS4GIvSkBVWHsqmpN6DLJPFZwk4sAzQy63WJ5LcTKAHff
8ovWWLlfP/6hzlhyXdIIVN6LjUEnRSQLe0k9LNcziriTCK1Olj6a5NdtXBxm6LReIUcy4hgpIjyg
w0qYgV+ThzVFexvtwi7fCaUMHS1W9I2Zk5VjqYoX6+q00jG2a4riHGq/+lSE5/YOQNJaw3dZNsMu
NsRhdz/lsc4QVnmID7UNf+Wixx+VGekbJdRsEg3zdd5hlVU3LBizFadNN4QC+qPlYWbIlDh6/vf4
DglxRsVv3G3pnp7Tm44IT2omZlI8wj9LK4xoS4oreSekSPiTbLwXwr13axarc+/1Nxx2Wr+UJQXx
ZaZsdFGBw/2v7+EGwoMv4p9bN8sbMZkMGO6PhypBKrORUTuCXDEmq9AkCBgbwuWwSP9sE5cyJ2O/
M+9BeZN3xB0LKMuYmEQasNvynTwmtFNWpBfOZA7MqnFN3j6+tMs//+PbsYIEGYa+XnaGR6OSACN2
4xZegkRsAgpq0dCHLWA7vaFBEYBvzrjTw9iwFXSt9twA2N1FjVwJS9vWt0L/x6NQbQxX7QTFfvzs
8V96UiWL9r6R9FRFWs4vKcsv6QUZvEZTTU7fintJwXR3TIdfvLy21SQ271kTYoipifphDBn/DVY/
bMd61PezIOxA3xyD/Plz0rXCobtp22JkVlorKMJhfElkbRaWK5d6FDy+1TAGZ6gCSWekNqtGUX7B
RkfatfcJXH0g7gFyCfFOlhm5+KWMH9UdUuVkZKdMQzvSZNP7rTdur1WPCiwvKBAyVGOOCM1YQUUJ
Y19/+Q/4wv/EkFX6L+53Kt064QqAyDqLBVuo/yIbyS1Bvqtlgyb5Bv1QRhJDr8r802Tcbb70DVWN
ItKWDLDuEPuZ7v/L31cZ2sm6KRqK+F/QAoif8mx1Vb9qjemi3etDY1BM0uwpSfZDsS+3bWpD7t2E
0v1/k3iwaErKfI7KYvEI1v7x1nGt1uVlzkBWyn8GKij+BVIxIL5h4wdyTcPY9tbLhBAOQB0wUBVX
Ytz+fz/J/zNPZklFrPUfFsf/AH6tfz7j/yRJ++dv/BP3kiTp30QVkjQZD7ir6+q/JGl4MP+brCiS
hqGw/gCk/jvqZf2bKGLwCGBmYMZMIM6/C9JUtGqkXcDBB/ayAM2U/xvUC5xsuVH+w2oSl6cQeV2W
uRhgYn71n1dTJuFXr+Fud5DmdMDelmI/TqJ1D3kSi4WE6FU2V7mDfsAXGMuDT9LX88OZISfDgo36
cd4uX9IW6kqbLomW/+4d8DAWeFgGPH7GLH/k5MxjPx/lZKUsRgGPL/+yEPgPPxMKnDxI8GWmhJsD
EQNUP8uXxyO5XfwmkFKBNxvYrzLvx0ziYT/zeBjWMvGDBBg7KunYtc42BDK2sNNypp3mCoLRU6iS
jWB19WGCTB5YMUOdxRTbaY3FnkJdTE90cHNKkds+xrK+mCbmEtYt9ZWuJ8WhQOdVWca6nbMvq9Bb
l80PcpGO+dyMCmkD5EFnKrdPAtzgDZSSHnGJARMqqqvnOcJ9WDB4TVFqXvrZWmM2Si8Mb0mR7xKS
VS0h5YfZ+3RfZu+Ph+3DakderHcUaRFeCQ3K8sUcbnFQeDxKmLitw46kn+i+eXyR7jiCiWNynAbC
D5NmXkUpHioZ9rugUJs6CpPVJA8QHPXBl2A1dZ9pQmGCm57YtcaattipwrFaRxHMc9WYoCCq59st
qd2MQMCHQcbD9gCXEtURsBb7h8WBstA8Hl8eVgT/+nZeDBHcYkxPkykRPfTv3gcPq4zHtw+/jMcj
EjV06mXYx4sPw+OVP74Yy7ePnwlMFRHyqjqGwDlDs4eLx0JQjbJAZsBwJnoBAjxOvph0RqlTn5Sd
REyuadcXWTuTCjf9NKIL/ArBp+z8QkRPgkWoL7koknM/DAh6dJCQmfMnUuFaONdyQQX0zCOrD5C2
317J+IFuDMVsFo/dwHS29UNGccY2k4hgsou37E9yaaeu5R5qdEq/x3wqWw+xW044ZN+PynRWq59S
wzVy1SxJVVnvoiarYlfqNjFFsENbOTqtCBvNlh1sNYb1/Uu8oIvuGWlT9TzD6CX1mFlugfzQ2Ooi
abOcwjg7ukLDsHRnqLuocAdWYeHpvymkQORt+KXaNRzc2J46uzgXZyX19Ve9dykZ+NjoAbWMUwUX
ETdRN/kYwByzwWpia8UgBiyEce5IdWFAmDlU1lf1c6MtsYfj8JKc9FfBotryul13HhaDKdtwIzhc
faDWjmx5mbxHFweXMtmWpypz2md+Xr0z+PM+szXY6VY4IFwDkq3e+9IDYsxp5wYmUC4oKGE5Ir0V
ilFb3bS6PQ3BnJAp5Swm5b89hMLmGwdpwyLJAUnJuqyd+7doOln3jAiLT7cjRoWJtOWIn0xbLVQN
ZO4dpjhogEBkpoMbAJj+GfJE8SRflOutAUVhD7GR3aSR254A3XHMrM7h5r4eQKQLD0Jshk8q9+Yz
uSmQZaGMw2MRb+4oevlZ3xWF3V2LL+NSvIK2HlOEC6NnEFXSvFvM3lbw7wWuIjYHgEpA64ZrsiMN
yN0ctJgkt+xzZI9Pc+3eOpc6znxRdsIbtRZvhmWLFux3ekGOEG31TbXG6mxhdnuC7A6ym/8QZAFB
Pg2DFCkM/bedpO5tD2W/zlfqa0YRaS9zxFNWnodd/To9yR/mbdW8NaREWQ6LbdiZ1YGL2v/pOXAt
olVoCh4LSst9LP0w/aiNbYfYXneij2brQQ3TvfIFmh7OEAZFN9F3MLQ9ycMsJ3bvf9YmB4SxZd9s
PcPJNvqf9R2/KNv2V/1RNtpn8mOd2Hfm1tPPkUdSABye2/0S5qsJ19URLti2emqVALsk6Rq6sPis
jTZ72O/plq0ei1W4RkNYeBXHAdkkOON+yp+30ivhwrIebn6VePFPTRAZAKL7M+x7xR321eTpV5WE
cae++cPecnVPhlVIwjuMbjt8S+jlvBwrW8BJu94yD32p9919m1jsGQ7W++ZfcffnV/FOhoSndG+t
8s7eEc6EudmT/qPe3NygYYYe6zY7MV3Ln7hO4CzELcWRy9NNJS/Wa94BepRV+tNFge5gAZytymcp
hlnjtZ/3F/xqv8pfosXIH8fAXYfXx99f1SRJvs0XbccglW0RXwtPXY/+xPsHALskKD8c/PsDdsvx
A3Dgvq6eyNym127CgGsZt24YMl1dVy+E3odBAUH3SfiuEfhAjoOLnm+494oXHDn4g+RV83dI2nyl
r4XZLOKDPrqW4Ju8D4BGnP+xFp62Gt732argoGPfkTb5S8qibNwIpugnTIzYwjnIi0sbvwwxXWWh
p5+4vU+3ffoF7GR9R89duNGOBmOZu/JrypAxaNARKk5v5XBJ630mBdZZqN0JSx8w9crBbX8Wdobw
0SLXkmCDtzsmEOfuLdwTjsNQIpsxzXSj1xHb/PJVw36salYl2LbqlyRhSq9M6EXx1E5HQ/yjIyd/
NYoRpLCYiewjUtO75b9EUIj4gUi2fJreaBbNxcXFNs73czh8yO3v4pLK3VvPrmz4CrcQoyK6f0Bl
mHFPPAeMfrgaDLR9NgsjXraMhVgd2cjYW4sr4+bhRzxc1cG9pRuGg+Uf7TrsahuLosnjjbH/iwG1
2Sb+Rroh2S+Cp56i/C1T9/IBwkrSOff9uHbCt2ZzW8wxWLNi7ecEMRWrKfoe9F2KkfENEgn6SZ+0
AcTYd9GXSw//+pKc5sW/ZD+MBAwDNjjt7Ca3NYlxcKLv6O5sCf8XF1foyL7UxRrOXso25qrtyYAw
LVXb7B1MaZM+69t5pR6U4/0YXswNKxru6lZ4M5htscUA0NoMEt94CQyumvYoJC4ajEI5VADueepJ
uP8nh0I+y5ZL/q9UOOFz7o0vpa+5ig+nKF9LhZ/ghZ68Jt2BLKxR3c9QSLZI7fzXDlAOmv2PFH+r
sR/KCJ9sBRwRCy7AO7jtyRiiGSR2eas/WyOjsy1WS/VXF0HBKHAyoohcTZqT4SeTBjX52LR6BAKk
yHr9XttLw2pQXTPfM83i/8uVF+UnYtnQMmQCjbJdPbMRXZanGu3bER6YSXVrW+vqtyTD8SI8qXUA
MJVz9OoOV4nePv1NshNWMzxE8w98ijtAJW9x5SUzWIMmrQekeme1V6PYVrZW9mqQ4ScztGfoayff
6rXaW+830y5O/HQmyG8bbyfhYFJpOOa1rlxe0rO8RTQ476bA/FKvjBd2+TN5yPOynXZ/guE2h8ha
MzQJmOUOgexageIVH91JCIYTiu8nwsP7NfjmVnmvVycdRfRv8zEdOlyYjhXPcffiLemzgV662HOl
4x4W8Ju4SsKXBp0yOBMEe/RjBCgwHreT88JMC8EoVolFr7AucJzLXpUn9InwQLChKBgKQqcOxC9M
5K99ex0gOF0G7DJONx9iZ3uet9RKvIqAml2bg14PSI/JN/keZlt6Urf5CV+ia3Ph8+ePJf22OuEi
D+nl5kCGccp1+zK+6IXNiq3ce+V3EOYwPtqgfr3cf+PJUxJ8off3C461oo1LT8c9KHvRd/9UfTLQ
aTlaycBgDbkirFPgHJScz/06Ogsvxg8Lpwmki9hdAby1V0kJpIlqG8c/Vxev5v3MlEHklXxCH5Ve
c56sIhxk1QzPYxxoZQCBq94aii+BX2fEi9m7xmGRijAlB8wYP1DRkCQS+m3v5ate9EuMw+Fi6V4/
BPpgtxB0bn6n+8pnTu4JlkyfXlsfyx/OaQuZ9s1XXglviYPyBxv6oDv03Zqxqxxe6KrqY3cRv27u
3XojLVZkwMKI0DYmp233DI3Du38bqW6fhufmuZH3EjPuZ6UMLNyp3pPRZuJlbuunWUYE7tfn7Js3
XyveeFxIEDp3jGMlm/pJxuwE8oDuMckcmLiKrpBs4Oq1R3SB/NcSF2ZpVTyr3To3nCInFc9lwacf
c+uEh+wYXnlF/TxyMzMROw5lMCA3JoBzcq0/jfJcQIKFjdopG7HaPhvV13Rb9T91gcvmGwSoTHH7
9Xz3qSak47jmM0dpqe7QMbVu8fD7i80CVF+5qy5tmQlCnZobZUSdX6FiLyVz8/iCwsTakKxOa9l8
hEo+bIbY6vFM7v/56PGzx5dI5V8tUaXCMBsUal3Zbqtex+U9TN2mXdgHSlZT7dMub+LFqe7xaFyM
Lh+Pbg9LSqYh2KqrbRpkzFYmS0xE7/HPk6Z0+ED/r35bxUXbRZxBHamtjNR06kx4q5towMeQSlFb
zCgfCsB++YMPVWCi8FFbSRvcJGwMBsQF6n1GkFc0G6uoOfYfD5WKPn/OGZnLTzrbbcfk+kqO1G8i
bzNu/z0tWsv26CSw3JpAI3wSi5PBTQwbKt7EX+VOJkmAIJhfc01C40pR0fUxVrCLL4beJhnHiKtt
4SDSSeAx+a5xUjiysStlv01dk5HnJtsPoo2ZvpD6lh7wpKp+6PeDbTjyWT8r+1nyS+i4pq8ZmFbg
5+/dfosrvAWvoxYFoeZvUH9eTTxBdrET7ft3+Z0G6b7l3R9SGDO24HQrgmVOc+z2vvre7+sPus5o
xEPbje8ubgo306MeI5lhuNapq79HG/FJ+tDP3Zcwu9FvB2ecKN33EkkaAmGXaz/Xdq55MmLN3+En
faJJrfJn7ct0tdNEo3VfZfGzRnChPX0VfrGm8MD8q9p1O5XBIXfhnyA73Vu2mn9jX/pIqfvejRNy
VT46054P6Q9FMZ3eqDvhe/tbftRYvbUM0EG2A/IHU7f+pbjELOA9AvsYlmZKfm3ORAFNHEioNNld
dwqB0X5/YmREUAb18P7mjTNVbOxzuavOnp9mLAlW2gnfe+aftnIArWxTjxG1AncKpuoPk3eIOngs
qscuXU3Entt6ypYHM4UwX59f4qnuz7WLc7RfhZBR3E4mRJExLiP82R79aMeqhBBcfKV4h8P6vKId
EnFFvwre9+RM7GPJLnwxnMTJ1vr6DgdnH/oNiho/2SirprdR7/QBYV1cAoIvnFpx7jjWrbqt1TrW
F4EJwrmLvRu/v+IHz8IzpnnZXl3yITjfn+mflS04irTFz6Q6p8dIhcfhaHe3HD0cWtR3ZpYGJBKH
tcJQQ/2pVvm1YZyxDHCw/rYz2cd3pb6Uqi256ibaYpJ5KkK3xGY/qJ8ZdRPUwDKCecqPSPlTAqWx
2WytvbiWU3ta9Zf0qOFucK030tacgvxYfsTnZWJMDPYP7vSncPAgT0SXjjix0eG6wDH/mmDyc5Wv
80hrqSee/EOmZUVHJTh0+LwPSGXQZcOzvG5W05WrUQeWXx0XK4J3GcLUpZK8257upV+KwFXyoVY+
hExoTk5f+gIqtmeK81N1wwbI5bJXpYu8utaccIX3v6bZRbZSJfAuu2v9CTc39Rm5yHJw3rD1Y+hN
RL0TnsvYI956TztwM/8mTEOEvdagX7atb4o/2lM9qNYLWAZHmQTR2MO4cqwfiAEYAS75r+KfSVD4
jj4Stfj4cd+FwydBObHqJJwTLS8i0GunpCzlKG39/lP7uq0IOWOOfgesTH0DinN0LvIX7eqLr9O6
OibATIw7pBXjkpiM9MgpoLRxj4ODXYt3dK/RPegzF6rTvfamLwkZ8HZWH3hL67Qfyyr6MH9BEVQA
GBYGOSfchgBAXPD+BCogvNF8a18skvjtDsNZcOoP5e5qX+18umFNkPoIudK3/pctLn6vsAMhShaz
2H47PLUHQaamcodrJa9SDCEOvC7AibV+IqsNlCt9Gj9Q+AFl6JEDjjVr16wCmbTh1oq/OeYZH3Pl
93xo4x7eCloLDKhgQph/LfhX7jOqvn2YGxEXnVsgAPtEyWbcWzTThtt+haYvstT3CvE9r3e3D9Kj
0dkpcULX24f1PGuHW+aNqBMlJ89PefaCiqC4RqUTZ85A+PC4b6cFZmEL1dPDFHL2Ag4xERV8+Sxq
xIPZzyWbHo0DoAM4QQ2GurtfhyccoFfheXY7LiekqROwljN1Hle3+clO3CSRcjY0Ds79XVkppo9Y
EDdcK/HZoeFkX2SP7gUkbVW39ny5nYjsrPfV+ArqxUkUak8xus/R48hpvgzPIM8XFEu5cu922Grs
q6P+ND+VuF3B8GFX2i3Gg6XNwNVHjEc7ytOdkuqZ61iP6/my7BRw5s5c+YVgdO33uXlKoJezw0IN
gUFD6uEcpCnbDcFqPTvvtrxk+/HJ+FBdXDLzyBV/J3WFYrDPtsJXj9RxcaFazfGG8Z0JEpr4E0QB
ygjrKaSKMdCJUC+uS+H38XlzYVRPPA1sAua7K+Jd0wVMZrUtfXYYVMeWqF3JSSaHzQdhnUERUq4Q
cuFAJdF8EuBazxtxDoCwzF+OWnN0sHET8jc93XJCsYuysJJxb0i0mnb3Mj7Lvx2X+cztpuvYr3pA
4mB3KUEfsh+i0Bw9/qCqIu+2Cb/AaTSTbTb7+FBivIvVmN1impXYxScGYBWTgDfk/7e3+WPcc6ex
YS+puz3PaifSPk8vjFdzxcnXzRpXhxl+I8upXNOh8lkJyoVqYTS8+4q7VoCig63J87Bs9Ar9La+d
z1s9t+OK+0LHnrUDnVQ+tAlbJze/4fu6xps0Ixplgnd07FmNP4lHe+yTPyRFXnbzdOllUcU0q1nj
3PMakhhHlx3kvLxndpbaA+tkOdossZhvVtpXTp2iLhc8HPZxtYqMJxyq5o6lQFfJsZ0thZEQksHo
qCM0Nw+lwrJQVOAUv8tPpNu3WPL0455jo6m9hD45hMXvWwe2X3v09NeBXYsaSt7CVuG+G3+l9myZ
xB3SXR7EC4cioCDh6JiSQjddl0HqJ9oTF0W5qpfoFF3UH43y/zBshw5oE9YpQ2ubUOAjRihW5Erf
6VO0bbFUKde3LOAeVTlg8d0KwEUQMoqXkhsTr1aWxHX8pfaqyfBkOIT2iA9fjZzmKH3Ngwcwef+a
+Cgo507dCxYu5uvsJaN7j9zw1LKRLHB0RrdYrtPK9cfn9qJvbp/Zs+jpHzVB0LFPc988AP1+XEtX
zR//rGYV3R3Jjx3GOojIp++qXJFgtjI/2X5VluWFQxIbNfHMBxv2y73b/lKLE8XVLaE2TAb2widH
erZpHXVj7qs3iVnsH4GEc4MQ59J1eJAg3hcDEBuYl4YTbjKAMH6kLsAq/rIWZnd/aGuc5AOVFveK
/It9aoP1a++OFxzhX2/cARR4IweffytWkubctgWEEWLMfGoy9FEiln0eODA4JiRyeTPt5D92XUyV
MXsVjtGWVdadix/U06FdNO7ESrCr3XyC5BD+xjwBmsnKWQKt0s2d4cf4S3j6Jn2qn6MVq/WbF4nG
pu12gKVVdeQiEz69VindAi3by7TtH+ZrfVA9MtWC3C96uyWqSmZ5Aur0fxzLFmyvF/lC6aVtM5qS
Tb6Tjtqd4CT4XfwnjJh865k9qlFWsuSTAimU7qQtZUYobSNzh5dQnMBlcsRyR2s3fFlf3JwCDIgr
i0X+kTuXz89u9+MrvIojd297ma6k5XBDuXx8Px/5y33XnNsLm2IKfgJ+85JQJnjyWn2/f1lXwuvm
CyK22wfnEjrHvD/E8zcHDeV/uFM+wtqN9a35TXUixOjcgyZdE+hD+fCinTBVMs+ZzEuGv+/qO/kF
t5L8Oqz6X4hrNGXHbD+dxDeULuU6x9dxV2xVw5tCZico7m1yJeEZczfJ68qz9riQU9SsJk/FXY0K
XPPSV9lXPO6dXeIpK8svnqzttJqexzcpMHeY/lU0S4e5WyqH7ggkzqAi9rkaOBPJFFIe1UUMH/tL
ozw5s0e2y75h51/Ens3DivI9EmifwJxNNFp0Y+x8VJOV1yC8veOR7CQ7LbACYILxRSSibHJFqKnQ
LvDOQHMJwtuj2N7O+Fx5GXQpcs5y3zyjPyy2JuTgwuEPZAgxBzeHg3K8O+aqNzazcqnYWDOwKNAG
PInwoFnlaPw1p/LGb2nTbLqP8WVofVLv5bfJ0V0uOhVzL/sazeGRro/C9LlUHOmDVNp1eaHj2zIQ
WNNYGBesN619fqhiOLYOOB+xo7Qa7TvSqohNP1qVNLmdK3zihP02/RGQMWIKt6/fYIb1390rngvW
uMrhjTv4FGUE/72aW/EL4EobPPUqbBopiJ+n17HxtM4Huih/UiokXhVoPhaOlbjqYDrdMa4nEpcB
AOAmF9yrdOAQD7ONljEeDM3JkXcQLtUeOOVDix1xB+4zn+f7TvGMwDzXb5DEYIvWFOPG7N0AY4BJ
ntXsY+AdJevxLRnPGgEbM+IO8EJX3oGkf69aAcyre+ay1aGNtxXAm42hkym5MxA528jqDsL50znG
n/LK0APHg1sUaIzYpFXypNz3EnxnlgXuFU5tXto+qFof97iYNjh3pHQFKcqAzJu5QqAiUHPEwsbd
jThdEMVvTCOd6A3WmAhXH2R6MbCwiQ9EWj09S7MbQ2Omqg1pO2nx5mN+6Mip54Z5Mr/HZsV/pi/I
Z/QaXrZn187pduj3fmZf5aZmtvhUH6CcIVv1ZL/a3Lh5KJU5SKI9rG+//Oxfta9ulw72Da3qpwiU
3CzbL5x7PMT+undzUd7AbaJ9aDftNt4zY43+lJc0sF7azehAo3PmD/Vv0XNCsk2W2Wjs9PFKM33u
tGGdPYfC0522v15mnJAbG/GJSEueMSaIjqyj7STDB+Jmstms0z4Qwg3SIEzHNHWnAvdgx50gNiF8
Dyc7O1nOrIv0RTIGRpKShe0T/VkQGu54w2UuuLdveL3Xd4ZuDmOiBjV6UKDsXuoIZqKmM/WOxrV+
Rs9A+jF/1XpThg1TU7yBShyTyMoCm5lc85PiePEZg9Zva+txQ0HAvJDGz11cEb+L9xvYmuCyWxbW
SdOCJH/VVs0Zy5PZpICx0+8YwRJHlputbp8d6Dm+ciJGhZAXjww4RgtQmunnisal9hai6iH1cREV
94jQ2ceo7j25ZcLF1aMCzk7kwd2l5RXcsTQ94SMO/okD8M3nOPP6fXxMtX07rA2v4UA0nAEkJmDL
PvB2qYzTN6rlW7UrJmZE5Yoazfo0LrjHF6/ZT4Q5ILPDXeZYHtYrL7zsmc3oA5jpdpp20YHxafeS
QuYmV8gKhhd6eAaK1nszsjJ48mudHbilx5J34Am/47f5ziEnY/XCgTSsLIqNj3u4HN+ccDcdXSe1
7XhQf28nkkGntfFdklPqIc+d5XUY7jqag0B7UzAHhRrvNdxJmc+sf5p9rM66hnBFn0W77NVcfMre
F7dufKbJzMuMxdSv++YAVZz0Z76UpgddkzKt3OM6Jb5i33gU2I5kJlN3apt6xOfdS2EuK25JH8ad
xrpGvHFJ/PacmbYoeVm7NdGYfqDhrJ+qS1muDGHFcIGJg5SC2fnWQEIpZkOvVopXBLUzGwXFBi/F
778ycJ6AdE9KWm4EFNpeu5/3xVqzhRXQEWuByg7G5QVcdsZeh4LpbDxhNaEd5Q3Ho/qq+I3fXhU0
r8KqbJ3hIktOk4Lb7hJA4wxYavCgp97P0ev9LKFXUT6w8O94gYwhGGWtIL8zmDM6uPxOAgObSZWh
ryPk0I03wkWJP1Czee2G+NA+dZq3BLJBeqmX15p8TnhxID12QmU1q8EwPzEwZ2A09r5uuECWlBtY
IXnqjuHp/RXkwmOM9dYzprxIT+hujvVL/syhbjXMDAQ3DZQfBkYp/SgGqmsGDonDXnwW1WO6GY86
LpBk4P6GV/GKzz8ky3FdvxdBusHk1APVUT4Bu7sP8H8s2zCclBx523zggOcJ6+6SnHk7qhsibmc+
vI6x7nKB3Hjf8T46TntIkWRmACotEzrsmVk01Hb5S/PCrTm9sMjY8OTa187K26LCOE64Fq2tzlHk
3VC+i0AYr9Cfuy4YJ4xA/XxiJgv132XcXf0WyrYhdgZMiFkZRzSfPeXObdXOpIc4ecfMBd2Dp7G9
jDht+mW2Sc21Ue0l3D6NdY+BkOH1anCfmGX4sMhukG0zVr8dPuYPkxyYvZMXnpVdc6ypOxy4hIO0
52Bp5g2jLz49pOvLx6u5IjoGg3m0rbw3v8n59jUVTvHLQPjE07Nilv+1wZfXGNnqnOTabpvfRmSJ
cKTbWAVcKtU2EXUu704ZHpMloK3aZgQIoXMA9Xvh6vAeW/oPyrCrvCXZYK8foQk54tZ8ZnY4NZ7x
o6UeblrMux2DQaFqa+lW3w6f8zdGbwqN6B9zjnV3aCa7qwnjCMbxNeoPkoI5LTxzrzhFbzhXlyC7
xt4IRGYjeIhw+6laAH1a6V3KjRszuyUj3Z6/kitNRXgLmtiFCYEIDIOpjcZ9CqXny9xiNRWfqgsu
B4kvrNkdRF9Jg6bcWaV/H1d1bEset0HtwteVX9Sn6Fd6npk3f5u50yEv51d/oSpXJbCEK1/5e7h+
XWU4Qvv2Kq6UCyNFwS3Pwrv+PL1H6Upay1qAKcR3S4nyQ3r0K8CddhGidedYAbPFi0EoDnO9c7OJ
J1u9Rmc2BV1ciGikAVUkxRyjg7kfV8wZKuwncOeWnNpPnqRg/M6eOoZvwlMvIi60q4vyrjLkSc65
6lYX8wtvIw3wZ9u/MDxZXMgzrwlwVplfeI7u1JzEL3WbHS3ea+O0DDgffJTp9f7f6DqvHdeVJU2/
0CRAlzS3kihfUnl3Q5TZizbp/dPPR+0zvRqNnhtBvlQSmRkRv/usd2a4QK0Ngwbmok+AzHh5Bj7s
N+OdsIun6JPDLnzSGDav3SuQTzlt1Pnri7Y6ZcKwH3cpNdg/Drr+l4qh0BrBwZXPGD9ZLHhPycv8
BDcgp6plBce4DTkQ1j+cnd8er/HOfzK+UO+c7fAGY+GEuwA2+qSCDbAywC28KT/7Z3qyt9EDxuNU
yCMbL0SAFRSSFwaWp/airvZFbPhJk0+E8d0p3taP5YN3kPfpprofd9a3CWA4rKCFnIy9vHc9v32P
3zh1oyMK/4fsMmxAF6cRyZkP74WxPGXnw0Y/YBLWrw1cEFeTs4eHx5iFwfyjyeKBflitujfcTi42
/y3w7e8yskW1cwalnDfRCUkUYqyYdj1a5S/WPnu0Q/8s/1TRifPL3lsFs7oDv/MvsxjyxEWz6yRe
EiuIbhy+EG+YOgAiOsf5wTQO9pUSM62evaN2UiyfbD3VmeOSjLkXjAqcL/ub+zp9Zf7DEsGBon8k
0Gmo7N/qO2ODBK6LqYg2lXE/tH4CUjMhrIZPt2bJ5j+0MFqhs0X5u5jIL4eI9lw/wPsUQG501Ipp
+RfVe2k+9xRJs68bBKWs8SDSfqoz7wRZ1iWcHOHG6/BE6gLvExOKjOvqyTqhI5Ff3bN6Tk4cn4DX
BZ6gTLYhYj61d+KYPuM24UtcfkH56RofjXM0bYYDlXrJ0sdHZMekQYz27hsQdpWu8zv9g7nuPyNV
1Tl8zc8LRSzcuOMnlvretfqKDpxaM/PUdzgh4Dbluu9WCEnY7qHP+aV3DWDEwod7rd8bWvABSd6G
dXt8x9NlZjp1DF9hdIiz/cBUoGUA/8lO95wSaP4AsewBmutD+1G9oQKjjs625RcrtsBcad2bHD7m
dRHQYHp6hDVkVdDQGISvKTT16i6s1tMDVbZzr09rDFAKyuP6YXpunuT9cKp3WXpAx+lQ2b7WOxaY
a2dtxcl7zlBNXzQIJOzMjD/mH7w2wg2kGDKV1qx8YgvnkTELVe+E/MDdTTtvw0rwjvRifAXrrl+T
V++FprR1mfivvJeQNojyyw833fE9C+7yaONQ1zIx5l4PHy8cCFfTHzyovffkmYah5YcMd+gRbb+6
ry8JNQdtTbVGmV4YVMq++m2/6FTjfpdcvM/giaRRlkStxpF3E2n7iuYSS+nhlJeXRNvbPzZCSiwD
UWtSnDrORqZ7YPT4nZ6qe7cm4BDfBrjSrsjgQrVO74dfrd0XT8k+v+DyQgfnfIl7djplXlX4UcFh
MTm4MB1OcJKezu2ASe5jnD0M5j6IsG2FnrTu/6nA/96oIWL210+9YIyFffi2fQl/SCnGlSeCJ0Gb
wxnk+qrYY+KK/+mY7rr6DTEhvTpbU8U4TYctu+cowxx4xPATmxQDrAnfAQhRd8Wp3a2zT95roqzi
fpaW3rfto/OhdL/cDd/oXpuGKYB9kmSsj0tDbeZACcuCPIulogmVr9iso2UDDp+mffvPuDNQ2aP/
W7AF+dy8pVBUw31UnF1k5Ew/SEE390V2F8PMCFesfAJYHxKfQ9O21n9Q6Z1LZhnzUsLS3TC3DNdN
5UfsVRVEmYSh+fA6tlfn4AKb9nvThIZ6Zp8Glt6GLDghpn2POEOb47GCBGEfjW5LRcIHVtm7HkAZ
LVcCS9KkP3TFRmdTAYygtjaWr78y/PRaDqRpnPrxoS0e4/RqqDtV7s0CIvsakuEsXsVwGPr7fDq6
oF1gkAXABHa7KIS/J/touZDFXieXcU2+pyyhLqMWokiw+HkZhlCyU3YbPl7RrJX8HHMCV+/siV0A
qY7EzGkfoG23N9Dusnfr0buHnoS6PW3JmPHdYi/wRQaPKrd68YVvZzOe5QiH45WFObYP/Yv93d/f
gP1uQfv/4vy3m7rJqm4rXfzLBbg9L3LDZTpSw4fjBaMdpqS/1cGwk0aE8z/3TfifbZ3Wue/xET24
ruaT8w4LruFMKAVDObLESVoOB+R+yzWnhFE/TLo8VDW6cIte8XbX7UFjziFstoy2b/chhOVhb3nF
7bZXW1u3qrxdu9jbqQQXTG2MCdpcuPa3++rlgermgLdcTEui5e3m3wduz/v3JUjasb8XcY/vMwZj
q9uTFMkdrHjLG92e2oZ4RMWJkR57mdXXsD+MJd04sp1u6oK9yYfVbdLVEdUW2yBs8c9Amp+07Xoc
7AknAj9+Sbvprg6nhzFo2k3o8qsVypRXLOCvWRZ9eaZ6NC3xZWh9Sxi0Za094A2kUQdsvP2a87UL
rmM+Yv1c6HhbZe8BOW5ohrNxm8GnS8N+3M2Y2m1VUtDkMUHwcqDGDFrsRIrCxhE6LY3r0CZ38EQz
M7mIOH1XfTEc+pj6FMUJW5/Nvkk0DsBV0417ZYNsx8NXoRXGyQqgRTXhfnItn1/lkGA9Vkut3za6
i9VEy2h0uFetoZ/IagLdcOSvq4HFu+a2xENzSpuNW0+fqELw58D0e9f1aACxFDKxod+oLAayjOF3
oqL3m74K/amD1tgMbIQYXdG+auMhK6L3PjGOBezURUgSAA90XlnuNdkymEu6LV8IstwizKF8VxAv
PQJpZAzJa7YSyHR9fxfaxj+NBp3ZJi82b/TtPIOXlxH6bmN2fhMlv3KPeUYWE55eyHQjHZgJowv3
BYfDQwKbwlpU372p6xhD+yx4QivdlS0GElrqq4og20EInPJfHP4SH3VyPMaP2C+0DWyxuqcNSKZw
M1rzsJHV8vLIy05x9BrXff4YFCmEp8h40DU2DmnK6exEpBTmCpcprcnUsZHf47SXuTjOgjUQu7d4
w1fuNyMUdz3OZj9W3XugReWhVH9wxmQwWENYJxJgWM2pPHpgAT2ih1hn5lAvJsdJq/yuXdaaLP+K
0XSv9UtSVpAUChfSwoy9spOSwOI4LbI9+9uL5jsy+BhKuTrMY01upxh6bcp/FFrMNo3IHi9KIsDP
imAvI5eil1Pt4Jidj7/auG+nGTZ35DEPBlM07eK14kjEd1pnDlkdUERBjkxZzBI3+1MPUb2Y4V7n
mZmIG08s0DnnRzBEGjwNC5Ano3Z1PlkCyz/4Ff8mds1oDYMvPLQZUZHQgQV2uDUqgarWnch1NTlL
EqoBK2k+SAKEfMoErWoBiGrLFr7RYcZQG9mXrBSjrjohDcegkAvgOjvlk5bSEvQiZ67cg6pqzA1D
rCDAi7ynzsL+1CxTualZyoi7kled7t8Y7gMOpE3QM4wwQndTlSHs3Az2d/4Ha/jurKes3EStbbyu
oiKPVbyziUA7dpQ0CebTu2Au0nUF6bYwLHiGuD6Mbabt5nUg2VALJJ/bSdonmy+gr5geqo7DrCc6
bBUOEckEBhT/uU7OXUyhggLT9/IyfRjCr7gZjzoBkRARXQYhVkhaIbEfmA4QlzD8qqwHIo3D96gA
Ui6cTEf3m+6QfXfruE7nndFZ+bZxMfLC73oX4m0+/NSzFdMA42cwz69Wej+WQFMtGOKYTpCfO47g
CIF/JhhiFQCfsSc2Kp20B8dS7bVAsB2n44/maB/jyG9dSG/yxZT60LK/m4Le/kiOFz/tZF5di5Gj
sF5zW2evvlGAJgCXRINsq3I4uLJ+HJWwPlLGjYYJVokNHWmc/TazxHGgiDBGmw2ncdtj2sefWeei
Yc/Mk9lEDqzIJS52seUZQ2QJASyReKoePL1FCZ5kpwLDRj+pqBxa3cR6oyrqbY7HstFOvmE7Ic7F
AW1PbT4RtJ1Dfmdm6GCdRMkQz9turpHfONE110N8Ko3uvTa6FzSyftHNhd+OGm08VvU0Wk10USUN
qAS0nyXufRqWNAXdnDOUJKlI1jdDBI8iCMEpKoGF1SqrWnnCNRvurgdI7p0DlsjCfddSxpQBFsKE
eoU7PZnafTMOvrCzF29c5Ap299m6UXDQHMrhwf7ObPXPRMYN/hhDv7Y1ZvAKbblDVkMAtcQwVLRB
/qZfuwKquadjUeVa9EvdwEjLCMnpDTtoE03ke5H3ahUYSNQZcwpOM5hyzQhRxJ03IUc5TL91E6Lv
AXEe8sQ+ZO62D+EbYkeZr9mNXrXucRqa16Z4XD7iMXAiDqrIFjtzCjA8JHVHTNlr7JnRltg+/WjE
YDT4Vg/AOHA8SCCEW9hyKmb4ZmMqQTGdA3z0tuigQGvE+BAKQIxVsO17uWQ4QW6WODR49XzodATX
dpM9KFyq9zkwz+A2O4eMto1GNjjQ6ZABV0wBRHvyi2wH+wL8ORGI8CZLJEuXbHRVX/OQQ95Jmn4z
LWPqhkLcivlNPa1VyBLgrohSX9k1w2XMcty1mJh9GYEGCNFK3BsYGij3PLfkdlkV7IliaFqYS/O+
xDXiWIzlMZCkHRQ5JaSnkPYlIVP+UgZYzAQu0Ud0YamIYxA0WhiIJwOUhdBlamji5LJ16gdTL4Uf
SQ2QcKSxTyymHo1N79ezw64cgKfI8SYUiBkYpoCLDXOkmnrMgu2m3IXEsuJ0Ii/TyMy4IJSgB4vt
wPdjx1obLP3bqEYokwrsdBbziX0M0K6P2RYX68qvI+NNd5kuC45vn8jPVYFZJ02iePGyhgxhvI/A
5yXjD0s9GXnyKqpwr48syGHXDMzhaUaW0NOODCiU+gm6JTYTVTtvDer3V2VdJhM7TcvB3bdjgDlp
RFC5bfHLN07L7npvtiuH96lzscxSTyN5dBfV9fjMhwdzBA8w7Hg4SSOEae7R1PeKKVTtuWcvV18y
CKJ1r4HiF8n9GLnO0Zy7l4kjkIOVsobqrhyaHcpWRq8gjUmgORhd2czOqdnqAvxJ2da7UgBZAhJb
QoDMtsXZfYXxCmmulf5rpvK1qCsCM0rNH4fpTMRVsunpXzayb7NNiclankJdiJrH2XEOsV1t9BhS
g6FXOxeDi7Va0gzIK/o0m6FafPL8LB4ZYokcc1R81eoZwRjgQamMrSd0ce34/JtWhvWlmOpLIKKP
iaiNvU1qGl6PicJRuNX24cQ0Cc/4GZMCzIhq+D9aA7JtadluHJvkEMQ4mDfDfYWN3C43o10UM73C
HQ/sMKmQIcUdYsWlBRJ15kfUAk3PNh17l3DQp4PTMX2pk2KTit7baiUgPWlam9y6swVmanYIvCpt
hIya/kcO7Y+rtTwtvIcGPZ2o7/jCypdAze6hOmP1aT3Nho3ulpBdhSRtpjjZza8kxltbFODz3tMX
9xIGE+QUEyUjz0MkAVMqXEIcuEKOUR9iyZR+bIhRsuf7MlQIbomoWDVy7bjtBLdW4Z8xO/CuhrvR
Y5cYwH4a8npx6oUNOXSvpmkmBwKQ7yEijAYByRWE+krnp47b0fQ1QSgYat9V71TEIzrVyRqt8LHE
/DjEMLupoSq6GC9srar9dLxyOCvPO00e7Yony10/fubyzijjc4NU2BeOCwQ0YdYeO2+RLp/abFQk
QLktX1MCm1AFKQVk+jyF7ncsCRk3J9PbNnn7qJPXdlYWS1k+pR8yFf+kLV8oga4rT/aHSJYfNXYp
1HTNuzLwTkq04hIHlYQEjC8cZ+5G2TUusC3fQiwFTUmGpMl80hQBT3F/DUtme/quCl1t6xb4ebVU
TlU+nwcZ/ToDFrUi/A5SJjtBOkmfYmybt+WE05B+UZGwVqKFpbC19BLKMek0nP5IRBZz/wfNA1Fp
46LZlQuzN6m6g+dUYh2a8L8QbMq5Z4gRUns2KEQqOb1aGMTsRzduER9jJoS9+KnSlI+D20dhsA8P
GTlEOrOjIk9hCjUM37BNv6+RFjxrgGZD3HyoMcGbyBzgTQ6pQ8Lye5We7N6ghTb6k22yf7SRgcgk
V1yb4M5poVlvnBh+mjRrP46hatSxxQLzo834PYo25z99aCs00AOSskjHGteWiEMHUg5X9hQm2wAL
KEjk6VMQ2fEm68Bq+TWKdSdTv8+0xtcViBFdNPN8F2sl2o6DKex73amYdzXbVJuOBKvvRwU85AJS
mHSpUJjJRGPTwmdgOHAme49Nea6zbTR1y8QNriAnDxwn4l29aDiYhbGLghpYeYraB2YKLyLT0W0o
sTfJ4YEaXDMDGbvPtMvTtW25PtU8ftitdibmHDGAVLAgGTdOkKWl/WDTDR11+TBoAGLJ9JoQee+l
CaODSM+2KhR8YZzsBoHaw5skrwcrRx1arbfoZZtXxN3jySjhW13JI/FOspj3VWbhjBvLaGcSCNL3
Op03hiSrwMQFsa/ci2kzew1FeDcHS7Gsc3BSl0LIae44ztXGDT3wXe/brbuaaVRy0kV/n4TGHf/4
jB0PDZsYGjTsfXVxtOQzNdOUVCm+oU6x+BU5LEEnfcSaDr9ss4VaMvH9asvvHsAnNfXgZARe9qbZ
mP1Eoj0l7aJTJJ51TSRZTr6s2GWtBOvTwF1Gj9k0P6XVAmzItM7uxmXO15TiUkff3SiP9dSmJ89t
ODpcC1inDlH5QGl1aStC0r6TfkZtO5g4NiaPGGkh0Y7an0iDU1EzHKhamh4PXH202o3moO3PB75d
3Ba7bdhB2GlJ7dmJgubCrlBtTdNY79kFEEDXJjxd+IhYZw53ETZRpSeHZZSBxtuAFBeTk+rbI6bQ
wWzkh66GX9dZc063ba0HEza5FpTuroPjUkN8lIVlI6qq/0wsvdKLprPqsOJMJsIjugb20eDJYGMF
BL40abTv+/lu1oz0lLvw/sa5PHld22zKOoA7GMQ+LvoPaQ35WszGiWRpkukwuVvhMflqZw4QnLax
h7c5DLUjhiCvvYWpfNk3zooPZa/4PaO9JWZYMSOQey7Vycw7hFIt3OmJcJBBia0p0TVMr9gEIkXV
cPpJSphVDdtByFE/zIW2HfMIk/e+eIOaUWq18TOTSmYQab6s+g4/KALTdRNfjJgIp8GMHwqIHaUB
w7Ccqn2TZpsKWyW891CIzODC/GOZjtOXbW77+YAhJ/W9GZ8oCx+YmMyQLYZdrhl/WCh/SQAmyDin
u8u7QecMUJugsQQJBybwmpGtZe4WPomONLSu95xPkpPQ5kB1AAsHeniCbjFnDITzM8cxnBCI71gg
0e3YwwcKqpYfsa7Pk+SfjWBUV2U+bkWVgHOINnqY7G83fETiUDKTIvi583xnMD61FjBlWNCj6d0Z
6Fwyu/k0NNq6ctsE1ntQoC1FgnXUWngeWRd9tRpDoQTPgKRINrFBpJ5KACmbqnrnlGPAFOjoRTTr
oza7YaWbEE81jEKhuWvfpj08ET6LlQROlXUBFaBxofPpEMiG9Ddy4vx+hqpvFEBlxdLHSlo4nRqu
HMKzQDjhDoxAxkw/B3PsPskaQGQAvJoYfoVmrF+cQt8UEhlV00PVTMsxf5pN7dst9eib3uZX4qyp
dPt5SWXyNbP5ZX/7UDazF9mGVFnXourqPeNMEsHGbVjFH+Tfwss6dAMbamwh5m06xmosDWcFw2Va
zLJaYxObqtrJkCLGwauhNoctWxfQhEWQ1JC561zvvwNjMdKEKV4EVCdTUAeorvt9ZGX6dsTwjIpB
/8oC7yWfE/Qr2W2xAnwKxks8Zh+u3hAIaKvmXI2WC95FNpYdk/zledVXP1i7pc3Ai1PO/mST1uZ5
ZMkm1C3FXOfbXg/uWOiSk2t41ios8W3WXP259Cp6QzUKqJ6I4mT3zuYVP6RjO62l6z25Tuj5wRzA
+q+aF5fcZXuqrM1YVMhSC/PJaln/ct2qN1lY7hyhiR0cVaNE/hS4mWKfY8ZDqMA6x5sL15He3qra
OtZE4u4dmAdm5nS7QFCEuig5zSBnFVIaegSqJC0m34TSXfU4UvItWwdhdXi3hos1PGlEJrXFkXzc
n1gJ7xon5f2sIeocDHPceopub3ZRvCgMj1PCT+1EEkarbfuJ2GvLy9uL+T1APFEs/Gs6wgpuLzFJ
TgPqELyZee67swlJn/jcIUq+6rJw7l3G0XQN08runVcP8p1C6ofmxZp8WYo/udXtBtu16dzE1elq
YpagtmM1h3Vqac47DybGXDKsrwLK7mVqX2iq2IZYHa6GKHT2QzBd3HHEGdIBI5XBRCGHgzEaFRjF
gYCDMBmsGDrzq3CuDaiso1g7XfcRhuI1KXC3JwgYeLnM341pVntDpidsoTWsVZEfmt1CsmzbjZrQ
8YuBhbTQGTabzX0tXKwYSIVaOWEkt81nJ7pT3UygSfOAqMMmYbduuobNSjSbXkfLoxFCuZEx6aLt
zDhiZIdbJ7qX7RNDc/zK4FslaezH7uSj2Sj54Qk4VuQvfyb2+KW14mLU9pm99n7gl30tA3kk6SFb
R3kDY6XhHFSZtU3y95GueB/U+MgI2Az5OR0Q8idQ39XA4t8iy2IjGVf0I+zPdvWThTkF6S0M8RaO
+L9fjab6YWgXQdWSokioVJFcb08PK8edAKqXJqIfpg2N/3+iFm/P/HtTVTaeCLfb/169vfx/ffzf
v7H8ISxJoT3/ve24IIzDThfDH/5khEbCzI/xcnG7drsQRZ8f6x5d69+bt2u3+26P/n3y/7jvf9y8
PS/Ababsf3RyQacUqbCnRnUMUoyv0TfxGf+9erv3dns2Rx7C3VZtDa94oj8hgWi54OhCcfv3tpiD
/3fbWnS26Gjid0fNck9k8doTWmOsLUaZx4xsav5L0R6sAIfCcnL3wWjilrNYsaq+ksdIi+RxjgJ3
47mUNLebbTX/54F0eYpjWyAPwtz/fcHtabebgqHQzh6i0+2uWFrWcTRclGydllrol/HtuT3v9sjt
olA1f5ym8zGJTYTbdo6gK1k+xu3h1pDyUBg/uNtJCMNej7rVhisQ4yJ2onDAZWtxK3IqwPwgYy+u
StBfK2mf2gSApq8nkrqXAKjbhTEuNplRUZO95s0wRHCdwY/0dxRwLXJXMv1MdGLN2cCtGsQswlcV
Zqog+ysy9vHi4pQsRlH5cnDebt4ulBqgbncOtrc1lqSF3iNvuD3ShzkZrUGZ/5MNTOX/vi5rIjbU
qbOPAeZou/T2Drf3LkOxOI+I/sS/E+/+/r1//8rtbf99zu2hsQVJ0YccVeh/fah0+aB/P97tgf/2
3v/fh/++Q+kmZPd2zeHvc//b3yxidx+n9SnTKYDxzGL5I9xzZ0uPeKfQexosiIuGjs7OmdpzyugZ
OyncM8ghAAwTMaPLr9TSq71TBaACRXQgaCU/2FFSn0U3gCql4PhtuO+xU0/aDLNieCtVgZUXFiub
wBNffY2juRWpY18BxNcZpX5N5ULHKemycSoQts1MDMzSCOg8vdwccYDBg6j3ml0A9iFsRgENicLb
1HumACsu6cCS5lUa1FlNw40fU88y7CvESoD1fV5D/HTpRawRU4MGD49c/dOHsfDrEg4UtcCmS6f7
jhHdBrk87CK7eG4JDd9VEc4gOkyKnikZobwOeDdOsvAfrfBQjfqT4eRXytuGrD8NIkKc7DO24H1v
6zXBjnjw6PRlWhBDp3LRcxXdPTHZbGZx0F1GQtH1DgRTN4HpyAhaETLiHftiJIQpRbSVCLjEci5n
Ti1McRy4yvh+TBAl3VLU9wXYYpBco4C8czV7UGj09leGqevPSeVsDE8nAWnooJ8GkNGb4Bi6CEA0
x3tLoVW24CCbMIxREHUwevKG4T35Yl2abeu8+dacbZplLUCjBNFP03uMreFEyxIOdYReN4ANagCu
nSz56RBIbqQd4tmGYZo16XuJ4SrnKsSA4tqn0A2drHpDZaBWnovPSd2G4apymZPi3y/ZApsZQw7W
B2EVI2nI9A4hGGyK7e3JGcQFnKDu2+dKoy7W6UzbHA+TqYnXgMGXIdXPg+mSlqS6xG/d4k60ZkWk
aHAVhvWdV8vclo8jOIQZjhhiJRLidLMcYUwa5H+cLD5lwYBwPKzEXZQzQ2M7w1OI/I0tRuGXEJcR
U+tJy2sYB1RQYKYyNNZ5qr9rrfmPnYp9HiKu4KV3jAM4YaL5Xgn7qbfr8Z7ZoxFSrKUSBpgtHW/v
4EdTMQw5CkubUE2l6UF36YJyT5yc4Cm1evnQZsYfaaDij7OXkAIFRX0Ob9f66BsNu5R2fov2ItRp
E2Yj2Vvpwuu12x/AwKXxG4TvVvR6bYGIz+wyv0xY1Uylz4Ar1KxmDqQNBbbJHW0DjGX4Rer8hH0d
vRaMt4KA2NVoiLfVgHFbwFx3SwzTUUvjA8PMF6OygkPFNyQ8UzDqLOSLXrTnTHlw4FwWUUsNyOos
ue/NyN23ZXDXRHF9xJiadaRQR0YCdxoirLHpP0iD+tRKPoEqIcGq4KEs9PsmGmn9+L57QWLZ4oPa
Tb96aou7OkYnYDSM8ESkw6aBh5XG0MATGbxHMaTqOdfw1IkURSca4DYK7ooZC3yN8wP3CCLUEhxn
LO2Qewh8w+5kwbAbEPY0NZZKLOdbc8CNryT1GE6tqr6VzdigwSFxY9qY71nw23RGe5BfUuJeF1tc
1dawDBOIMny3EJjbSFyo6THw0yHdTvmJcKnw3unYk0NgIcuKw+1oEnCVeBpsmBz+pZG+TFbc7ZqU
NlyPHHnpo+CnZYTW6RJLDAN619jxuaouuY/bEvvA2UQ9G3Sc3WPfQ4uZVl7PZEqGkKb6IdjKmfCs
0mmH564YgC2H56ppNLil0T+G2Zmky5rmtpVwfkfd0KnheVNQYjgu3aJEHDxSINBMZ41q8TtJDF/0
Vz6isSFso4UxyujDGptqR2w4B0wNE3acilMeDi3WebBJIXLsZiGkj9EwoAPitBSmsd1IdTDInztJ
EV1xFh3gaC1OCKB32yBx20MbatdqhhcGWPXSzRmipv5haJp5bbjMPqZSv4WWWcR5dD8JTqkM2vLf
McGScKijnCpNexVa1fCtY2cvJE6ZVTudNOkibOucbU/gCXwkkwGP6Sw2oDliCzIFx9aAD27FTIvF
ZsZR/NRCrslkqO4WkhlHrlP08ZnEZOXXBN8wJ70K0i0goMeE8yWExU2VU++6Fv7/MOIVP9X80N7c
XKwwxpym7APGCOOHk8IBycbxmjK3JwYZYEW5yLjGxEQ0XHgHbUw/Bgivzjh+ZDZgumYnd90s4EdP
SC1sAwmTVpvrUEKFn/rp3NUE71bbaVAPWamzpubeV5k3DPNbJL52/Zq6WgxnpnyyAbXyOcZF1GZn
VsL5tZdT1TaAcFJ1rglaQOdkU+3N43egVZdBm0pMc/jvExTvuoYk21VIkKvoWfcaqUPV9aoDvBxV
QUTABZS3U8fBxtwOmBkZ1HLf7YHZxRuvcqznomnDkxfJdwIzw21S48PeLQ42w3KhDyliijB/iUQU
HSNVe8fJGt8jgVFFk5vTUafag17CRS1k6EsFnSCBB3VKq1w/VKR7Gcv0MGiM3bj0AJpDX1DRR7pN
gQf7YvJ5uzD+69rt5r8fcXlBE8cAc/7tjr41KOew/1bMUPRnkWaY/DiDtiEIwocX+aawvS/zKd9R
Ps4MnHBeP7qGy1WA9GJV2KSx6Z7AgKT2djmeiKr+MEO4/7oHz/NW0t8uSJGaccDh4nYzEi4TdBo2
7L2xpE+Dz9DqxvnfD2U2zTD77dQ8RMsRnlrsB22SzuSL4IcvlyaCKOPiWCwXt2v/477e9dg3bQRG
xBEznFw6JyFKStrQ7GBfpvISdh0NXb78ln8vmqVGJVsiXGsgzmurAuzc64sp680iNUxDepZc240N
Oaz9cpE4EirT7Xa8mLLOFdMYLzPxmO8JX5wJqofxEhRHVT/2rasfbAfHIne5mDOIvKIl0HbQhsWp
CrPYY1eiOqsLeRc5BQuEbRg44ZNUfLtWL0HG5WAXDDMYxYaS0NfKNJdaTNJycOv2GW7XbFrdjW1B
4YrIU5Yk6rWkvhD46feRHRxkhZuJkUL6DcsIEXymW9MhMh+BRYpjrrvVLkpcTNmaj3mgzqPXU2tg
g4qfsNA2QSiQ7DiNeSwNTOkbMyGdnT2UTBHYB47BUrlYJ+N16Tk5bgE43mQBbgolhNIStG5qLGNt
9vQy4Jj3ZRDEO105HE4eLa9PGOqfYeljbhfdck0fAsj0BGT8tcR18ph0yIyBSF27RNyT/4P+jg0N
V6/Sg4ibxDCcuWC+eijaWd+N4KPHebm4ff+3myYjxUwxzOHrDjHQW34DKrf/XHgjHiouXIH17AkY
uEuKgBGRJ8D8tuhgvFQUvN5iJPz3ALzdnBI05cU0B5uucZ9Mc/goSzR1/bxwJZM5abaRNn6byONZ
953DMJan/6Osvokwux8vBmaEs3dguIP5ZsjOy8wa80kyUQnG8PHx32uf829EA5EwJvShV+Pn6BPg
9C2eixPQlAZJFab2UgviuZxQEK9RNDnn6GX+wF7sd7yCWAQv0bOC67FzJhxO1+oPJorLSUkgDwAl
RrrokoACppVp+YAguFsnGEeChr/ni+EYFiRbFvX5CT/pesDoddtpO1wdo36vPc7X9qfg5gRtcGVB
hsDiCAzww+D01TcQc9p3/hQRaGjz43qlPSJGAyRUqMEh3tjn+JvAT8jLpceLZugM6I0F+QGrNvGp
nOtxhyLEsLaR/IEMg71tidHos/7xgIGVH993wHErZMYQLZ4Fk1KxRXaeLEZT7nn6Ce+NM+w0jAt8
9LE4EhAuZv+WbGfZ2n6yf+XFeBKf5jF4Yh5PrdcgxyL0l28sOlMzsKwYH8nbdA1+R7ThbwMe2O0u
/L+Undlu5EiWbX+lkM+X1SSNI3CrH+TzLLlmvRBShILzPBn59XeRyqqIzGpk9QUiHPLZnU4azc7Z
e+2jFu4MDPztomfQtlhIro1yqdDFQk5+BD47Fiy6b/IX9gMc8CPdCbpGx+QQfeC4LEjLXGnG2q9w
FOCIRW+BsRfAQ0uidkgLa4E8DlBUf8tMjHEDSbx7d0RtsZEfPuFP10+3WTcDUvnjgM/bKTkZbo1y
69r3SvIfePq6A8/9Dwx0RyXwz3RM20Gaqpmmxf3f3q8h0pl//Kb9n6KUfZQIDaOmui8UJCur+Idy
yLfxR7v3r1BOE3QLa9W7JfF5SDeUFe2jcxq/sYcwr0Wjl0xsl8FaauvKY9q0U5KJkxr5m8DZedkt
zM6+gKG6FMpGcXV67MwbNjqSvxeIJigDn8Yf0P3W6Tp9hcJxwgO6LZ66u+iaPhRPDRWHBXGln9Ee
Yu1L8m5gcNl054To7Bt0mCo7LMb6rdgMdCQ29h2DGVqDLbIZ7NTIp/HtC4xNw0bvF8aSo2MB5g1l
6Wjgjmqe7BMYZkk1+2h1K7ddf1bdd+shPYLjDX5gTMDQYP/AAWWOC+vAKm0JMO01+kAMqX6nbo38
tb+nsfBQ8qNjtYFVzD0c1fAaCPraIiXbYZj1juYdu2xD+/GK2Kx8RmLhnPP1GaMEXl1qwwnbb48k
6tUOmWRvkw+0+mvlTjxBwVy7K/9z/LAwdotN+JBMnEb9xSGR+djuSKTZGGd8ocZbXSywT62w3jd3
YAARPKfPBPiOuF5QNq2QO2OO5Di1cQN8RKtFuMtMcK2kCd0MlwkB8CDUxSdgstBeMTtYNotwuQVm
CeyTDnaAgfDQTsaLAz4FcOor7UqzUguY6RwpkUMXn+gN7LbI+M7DklnGUim3EBl2fEV/LW617ymZ
aVv5zhKcj8oJfGPuy9fh4L6yrtwwc1szN98qOIaWE2jh/Gq+oSREIbraRxtn9UtQwe0X5f9vWZve
5mHWsCvrf0rRUOcd39JVzbBsy3V10jV/3fEB2dcouvT+rDvdGc8SSTeMMexeREq+6JPClGSYJcHH
qIFxYn3KRxxJ9UT8nrTK/+HDEITwb0ehRtCU7agG2Qd/PgrNiOziyu36c6hTK+R/o+6CbDWwiUC0
4bDh/LHEZxdBx6APdimai08DF5vlI/6R8DJ/nP/6ijD9fePUc2Lot7yYZvZB86er//2Qp/z7v9Nz
/vWYPz7jv0/htyqv8x/NXz5q85mf39PP+s8P+sMr8+6/f7opY+IPV1ZzSutd+1kN18+6TZp/Jp1O
j/zf3vm/y7ugOETaxH/9+ga/P3H6Bv/4bfGekMlZZeH7r1GvX8/6V+SF8XemQ8SoupZBTIVh//a3
/rNu/vGbounG3w1GW3ItLI0isk24yT9DL4h61WjLuZqq247QSbb4W02GffCP34T+d1MIggUc1XEE
qRj/X1GvOt/nDzsaH4sFMh0qcluIlTWmJNhfhvsGxXZRttShsl64K42GedFI49iphdwwfeyg70mU
AwYTsjI0GasrcC1aExYbaoCAD9lrUjX55qf5sZMuGGGRnUMLW2FAUUPPLqnqKnuPdOxQcTA6Vwku
D9fY0qJ/7B1HXrJokBe3caz1Lz/E/3A4m9Ph+ocsD7a36uq2bdOuJRVhOsJ++WJGNhSxG7Td2ddF
uumBjumN8Y3oMZNAWz875rZNmgA1t01WgYxqmcyxgpRkmAfGZxNMagbZXXKrkCddI2xatNBPHL2z
TlVcrNS+am/tkPaCa/QxEkn6wJXjJSfP8b53cR9uVZldc5t8IZsO+ULTIUh5UdEdQidrNqyLfzRU
Nw+V5XBSIdBQodC3Q+IdHWihR4e4YbIh7dreDEOMFEkiWhEBWndFcSiXdOJxDpR0bYOGxwrTgr8j
H1e5t8ZCbDMDsLnvU2D+621qsa/+2zZlcHRc3aXJ4cxD6K/bNLQDx3KH5uwTKbfu0I0AQSC90m9s
/6FD42sWIyKn0eDDhngRsyJ6o4j33TH8ehO6pX5gTb9OvFi9dF0rtk3etKsM4dZNiRlbVuZ9ZCXx
VQObwYbWH13KrUDYzRc/aeDDJogiu6LLDr6kSo6ymUkwCJksVPuHOOfkHljRvUyCzGJx6sP5CRD7
2qhiz4bUgk1petWSg456Te4klw4ti9p2DVDPycww6KyRhc22dEcCPq30afDNZWfjA23MIgCnnl8G
0iLsIgTNOowN9jXzGoeIg6OgSZ/05lyabXkUIrkPp/CvnxfE+Mn9MHAi/uvfY4q++dPvYRuCirdu
WxzD4s+nLHtQ/F4pkvqcmR+xP+YHB0kQmy5SthVBeEzq9fDQGaZ1kh22gRgEpOVldGqDQ1NWwBUy
E5axAVenIashUDYuhNGyVJ/++nNOU8ZfD0Vbs22WpCRKM8ZwMe1Wv+w2pip9o6j9DB2+Uu+j2IQ6
nZrQKPtw2ZI0/R/eTv9TKJQ6vZ9LaLVtOJbm2s6fDv2C/X8sqyA/00DTgouifZZNDNZBIaNSqzRE
yk2MeYyA3/uSAwoQD5xpt80PyMQpqhrq1b6KwfWfGqGmO7WfInntD7SNQIhD5SkPEJwj5Sg2uUfG
Re0ONlVaFkmFTgxcrXrW6T9svz/PBth6uqqbOsFJljWdTf64AckCDwM/S8OzaYg3OwmCg00MN6Ud
DZdDgHvYt2J1Zdu4ReuuUI6CkehQjeCgKOxdw1DHr6IGq2bKvxRM2vu60G7ni9hwP7WssXci5BAk
UBuSOFnIBzmi+a6Daq0TH3bs0NZj6ByRuLRQP7yyx+dZpYsw7TTKWUIjmK401nVlJ2eV/CHkZpH9
7CJHX1AHG3DBnrWotakhJA5tONTkFBYZAsAm+QUqes+M5UnpIb40Ltl/mo5vxmaNqtTtj6ZWg7NS
QQP3OKGSlxFqR8fxUBYP8Uh9MIFKnyNJKAw0nH+93c1/35Ecezo9CovpICeS6fj7ZcdFyGJmpukp
UyxL40l8yYrZ3zkm8cJU+A4BnjkAcw4QrmD4HmtO9EmTYqlHef9exnAdK1Qol0CJyJ7plW4Dote7
RgPx2igUok94bFIow3eaVmcjFjupW9FblDsYn/H8XOJgGJBzw/GrzISRKLNIM9E8G9smuTAOnc+q
dldDN7IEKYdbHFH9cZyaVabhKju6v/c9RSDgOqWxDUanw5WNOVYx1XKdoXTehhmqZSVDkDqG5cqw
suTs05LrvOq1i2VxSURRPRn2Hf0K+UzsdXMCivPXG1h37X/btalxMyIw4XY1g7PKtBz9ZRNblROq
VdCIU5OSRIs6G5+j02oHtZYqHYdQ2ySj5WznO+YL6XieslCmx1QUUsv1z+doNEiKsah+uemXh5h2
hIB3fvGfr9bVLL06G6j91+vOd3tJxFv88sjRohFPTQrKo0X9a346OKF0p2DW++WJ8x1fbzl/wCBV
Wa0ZxtPXbWL+BD/fHC05P4Znt+quDuCt/U/f6eejf39dVk0+VruvzzA9Y/7rlw87bcKvzzTf8/Wm
bZFeInyVVdduzMZRD/n0sPkBBDE6IHSn6/M988Uwb/75T4NDNi7PAef4jdZNmgIiOBXhHUJNd7cU
J/MacrjG0Ne5yOojarHrpqO41jOPferM8ceYNJT6m8cBzUuXG9qujcUxMsYfqmysZTeEDwQXvyey
QccUyw8sA+Yymvo4vU0qg5SHlm7Xo9dCy6phfye15W8QuD2jvoblb46nrFVXYaUh0svSAyd88HEa
uMQoU1ZC98RN4GEtKRowaD4Ed9qm+lnXe5Ic5V2PNHLhU4kOcS02U8Ow92Afj403Va2QzTkGUT4e
rFpHlfd9xjDadrwGnl9Y7dEnszMMjsooIGGTJMWCv9et59rRz1b4vYy6cxfb0SkUcxR5Qye8utU6
/dL6+O7I2kXs2hCnjRxxALSgbFIOA3KMnHCji/waiJYTEjlkHL5vRkL4UAUQZyiQJWJeMkVtbEoD
pVxE4kmXuy6fCjFrajkAetCIx3FxzOMSxlOIr901tJdR4sl3xD4W9tnH+XZQGhU5Tj6sHNNtt5WF
ljOr9KNZUnhK8vglxhsVIKxcaIn8Tvv8XjfAreSWfo386uSWjUPwQXodfYMNjEGpdOtgQwFcybwH
2rDe0pchkje6wy2hTRLVfZLFRMkkcBLzUlyE8RZDLffyQmyagSZegFrCqWEIKVa2cXwLEYDKyIjE
MxnCXYWvqLQOVQAzgTP2ga491ekAlG/kVKAipoW5za8XyW9hmVxTO1NOOnXxSVm6LWzknZqiTl6P
eqlIdjCUy/3Ca9A5g4jIOnMnAx/LGBIa1DRbLTI5vQflEd/Cxho6b9eWaNhRDbGlmxG1h4z0G70O
fPggEbMb8HB6bD9qmHDon2JimixHiazgN6JStEdKpY5QJWJrfVfZkKjTnhLmqMsfdh/vE/lkmNF3
K8dLKCuAs0Z0zfwcM79pY82e1Ag9eIWyb1eR3n2QA31MFJh3SnhtpgZeh5IgK+P7Dl5lVKDEMiCn
aP2AzSfZEl97aBLzSUZBeekLrFJBi/S57m4rpH7LhpXeqOb3gSho9uUWyRMVRiVTxzAZhVQ+aq0/
IQxdd6Xh711IW12UPYiuAMZHVaQm2fymVQ0w9GFCK1FSScJCFi2iMfk+Gthf9QIXMQjOsYA0XmTo
FkutO7cpFnKjV48+SKiiopypDtbZ1BGOWraLhD4ANRk7/r7XhnUW2R+d4l8YsJK9U8dPQ6vErOwK
HINkdg0euVZmrO5TX58saNRpQsu/M3JPcmhFq8B7Ty2FuiOTjbUvHcTjZgOgGYUx9qZz94Dr/0Jm
+0plQESxk3n4i2ig1Q66IFNG53bqbKTELKMjqR/KjvWgNmpHBQfSjbQ5lGVWgGfUDLxr+SOTrXUU
uY+9hXckS/Ij7cd01+jlK/tQSUvWcbYo8KnvprToyx7O31iamKbZftLsiLUpAOAbOcQbVPgq/t6j
Y6G1tpNUw5Fg3JO5OuVZZdm2U+Ew6kqJttp1Pvu6RJZp1hkRIfaB5dCHmaQLMnsJPjItjI0ONI0Q
tsZg+c+dDdytA5JdjCiXjHFjhhEGBwcank9hepDJMsoR0KvDYBzMjHEyYVU0RkZ0l1Dk65Cx3NZ4
aaMKvXQVIfqPBYgaqwDw7sHf8xrXXY9dfSMbMpDaJn6LO1xcbMgaLSVwtOeA4D8ZQ3erbGNKWI8r
jNrNeTBv81LRd4AdSDQvrHrVj1IDw3LXjLhRxMCisUndQzUU8O5hHw4qTExkTGKDYvvGLktwIiSM
Q3Imq9B2G/M+xCvnMx4uggodLjpE2tZVep95NOa9BtMK66Ktl3jZRjPfWrc76u1kvs/Eg6k7R9vj
F0YdsXO6ABO35xKrE473eknmm2wkAX450VOdeOcA68gSg03BwAn0GNpNrNNzY1Y9xvjDih60v4z9
TQqmnjwSwKAVnje64BHboHiCqnEFNDa+ZsRs0PgLsQFF0AyE9VKV8hwwdBYpCH1vgqzYxJ9PVIo2
NR3Idkm87mOIN0aIKJt6JgpiCXadmsNKDd1dT+wpAePiXlOSgAIOxftCV4IlqecPrSJoR2gEhqVK
aa/dxj00XmFuKEzc2pG8x8WyzfPgpHbeJ96iT61Fy611cmuOI/1DTb6omTaB3FWOOwO1SFgE5k0k
2xNyOjofPWVln3DGxsyerapgkGYnv+lMsCu4eurALHdBeqzdas0AExbC+NaH7nYYPO0F/SXFeNXo
D53vKuesztXF/Ij5Yr5K69a/kLEsDx6Ws9X8tOn5Ghvmm+Pz3t04KtdGgt8ousTe0O+NHsJG/TG/
Rt0PJ2S17XPJ+XRtpKqOr85WLoOSgLGZXiNz7ro0aT6sKA6xG2jBWRJIcwQE4i2FWymvXYq/aPrY
9pgCZ+Ucjnle5juWYummTfv8EE1RlKOdvNtKUX3XU+1ghXXzohgawnNdgUWnu/1JUQHVumqbvink
zM8PZdPTWoh9yiNBN7B66+NdMI7VXTX5ab5erTtFMFm+6baCZopA3YuaYbt3EHOuNUotj17hvpjT
+6ot2S+YuzHh4lmTqh8ce8zPJz/mlFEY7vA24nDuNav8Lm0Ed0NbtvdMeQ6SVfNq8DoX44+m3akt
Asr5YarxLIzC+BhqBWg1ftrL4Ettb9YNDRK1Cp9s3XmaH2mOxjlKMSG3viNpK0jjkCq1fw6wnRoZ
WoNOecvSnIQPsyIUauoeWiK6d6tK2ejDoG/txlLujFIHZzJ9l4mkUKnI/WTuGotqdIJLa+fu3hq8
eN2pVcMK3nmYN5CWlLecrsrnxKxhDGrsTGVcVmcTAeYyV/XqPcdpPT+0sMC3GXluXovYS8jGNbpt
1oblNRENv+z0xi6zXSdwvHfFDN2Fgy/u7CKwOihKoqxKJzefPDe4nx/qtz59kalsUKqIvwozP6Ts
d+dKpOigrNZ4bxL39w3pKJPrN+uumjfWW8eHca/1jQq8BAP4/Gp9R5hK65A46fMaZg1XtdWG4lir
JV2fQQ6LAH/Btx4K85jo752HbL9EsXrMk7w561QHvx6QEQUvjOQjCul9KUrlHTtFCc4Dn3HhDSIj
QIT1Za8hIMPXYRh9fhqMXpy6nLjF+S3SBQG6yTfVAoaaOM148hANnPrWSpdlNNgfcAa+PgqIHQZ+
2z05SF5PWoFKNc2B79q1SMgb2c6PYspnLhre65xLRRznB6hu5LwPynX+PMgVwHAOoXqOE6M5ot4R
y34c6/euo+43fec0GCFN5653RmUVHdXSdonHMJ03mx9rfgR1CILtnLS8MHgCcBh0BJfACt5qifpt
+tam26MxCAEuJCynybgH9h0w4r0G7JXza9SVT3CKyIJb38GSlk5D07S4f7XCnIfyOcaGn0d3vfo2
9oWDFIQctMFIgtdsaNfzu3jIPcGCWdsQiSxrg3Lcd2HmrtiZhpdIGpv5dRrFJHDWtuI7c6hKsn4N
PDKWEr2g7N7Nr4MVhJ5+VMm7Wlf8/eCMIExh3DwzPdjPj4h9DBMhh8TdWBbGTk9VSRYhbj7dzp9y
zV+YcpTvoRO7S1MdwkNp5vrVLNVvkFPkOwePSj3A8i5OwGxfDShp2NMTVD05Upc0HxNdeFvVwuQM
NaR/0zDyT08EmiFXDXWNPefzZCWIYF9bTvY431nkREKGQ2Gde9NpzrIwiUKdXhUV0LXv1fYhqmoL
FUuCMC0Oh3eSfXTGwvdGVilChCDfuZAaHnUKfPPHV60G79SQihN2bnnRIAwhYOIFOzzaDTKz+7YW
Yh/m4Efm27NgypxsEG4MObOTLGq2vQRfMNpQcqbPnwsIL70/aMeoCcWtSbvs6xXR/8Mrt+csEouU
wIGxen5Jy3OXOlY5pA+NtsmUatyorkWoX2gs55fsJN1CB/HaQVEr764ZkCO7Fos0BbvibZGBPSnr
Urst6lAAoOiVxfzdJZB2yjzjU56ZrM80aa8j6Y6vBfHGwF5GiGjMfywDRbksKn0fRoAbWkd5/fpU
OjuaF6KgVLE0nByFvsB8BxLfc+zb2WM3WsTiuqimddnGGP2wHbIB2rEHq16H5i5IcmD8IDKOoZ5f
v7ZO3WYg+ouasdyzz2ZQoz+ZtneltY89hdF7W+uTvRRJ//UDJspB50T/5vhluxYiY5eB9fDoVCHL
U35gMAhkHk67WOv33mXe7Qas9296tFH14JvsOHWjFpZ719CrlWBK0HiOfZMXRLY2bVLsqsh6U7So
2AL/Kk95QC9UywThfkZun4rYIkjaHoiW6TrOqu3VVU1CMWzCEnoQRzB6YKqqU8y0C7+dmZ9ziRrQ
601lnHKyZVWnQP/GCpZTzIc1xMqtHhpgiXvLJKy3N5auhEdG++XNdgraMxooKlrJUPcddxdGuKlS
rxTQ6pxtlbEGDKG6nWwxpaEZLZTKkMbbqHeoOYw3yhjbJHLMp1YP/IWud5AYrEZfBzbHKCZnuQo6
RHVjE5cHr7SLrws/1cFeUk+afjRSGZ0Qz9FPY1LbQUuW5J47k6Dx5+1/ftxPl5KYBIZfV1sjgDsy
HuanzS8w3/6Lr+nnjQzj7gJTmoHNOKKjXxsI1+IOY7pRgCdXYIyMTj2ceK18IS105V2cPWU2+Vph
yAoIN/a4yZ3mKQxeUjpcTIhTbGgWSru6NQDQTRdxqzLXLTrm/CACSOStIbU3GEPQ0C1NZ0TEwCbC
1fpuN6iUFJBC+7yCfj4aebHq2gTdlyOjldORnttaXw/oJvFjnDfNPp0u5r/ig0pxaiukfh8nODTq
oN436mc+5wrOiYPzxeDi/MYuDUWhB+oBTTVoU6JYyu4lrNF2EgmFBBrspV33K8MsL6ktjrZf1Zt5
83CU1UTaoZ3IYxQzlsKCISo7wCZ8OaqjxR6PXqoWjBx9PoLO+4gnxajCSmWd2eGj1gEErOvmQY0Q
YtQxT2j6im2FlwR9ZKMdQy1X1vNt871ZzRTdEmjk2wGCLrxRpJiAHjOCTVmJF5iT5w8WiMhd5sVE
UU9SfsIxUnx+tA3TsYc65mZRK7dBir8417uzAS4tbVla2pDVtSyt947T1vsCnNU+9znx5pmKnMNq
QQvFAfg3URPRMu0fX69uVkgu5+tpSI5nJIksQzK307xoW9My3I5aC5eUoYoWC5yjka710gIgtIxC
knvN0VYWVoecr2uqO8BZLQmnNFKjFli3XttHC9YP9OfYJt6sIh2qK5AxjVX/FBrh2sbcus19192z
WDQaM8SOFlV7zVWrfdVJipAdUUKIsGHMTb29osgZfyOwsdokGVSk9w2x33eIMikgwCqmvSbORpcV
IKatSzKWEIJl/9RNB6dq4rirJ5/U/Fc1+xariXLXBAZI99gat1klnsbQtU5ecrSc1r5VcjDBo47C
KYsKZ9fy1FPdY+sjO5l41VJhnT5ZsiObCPNQQ4zv2dUWnWxPBKluLfQuHjam1rkrpJktjELiKvyx
e2rMFql4JJJDVhvFdRxKyBWDb51MK4dcIBBvDW2AWxa159rLPbHvWg35nCRLYMANH0qPpTGnBqgr
yLhQE2QXpzXXWUmB2Cd3TS2Qs6nDg2/03m2cg8oXSZKvTDUZrwqWlRvep9hXLTXbGD7MXhvocERm
OaLm0rRtkSb6PjDc09AUNhYf1LbxLMttS7xrtYgP0aSNnS9SKW7dWiXFI9ePzjSABRHD3c+LWAHp
2OduxddRvvlx+Ki6GMSYgHl7JW+frADsYCxpNlAQsVHh71WFQ97u3kwn1taD1G8DoZd7uyZII3UQ
aAoWOquSmT/HNUDfPojZQLpWbbDcHdNm0Pc/L3ILjQAWXomxMv/wghS+R46ZPLDIRp2+RD+JjmUH
ngm1fQC5JWr38wUlp3YfYj8Go7OrOUD3TRNdwiwx14kucSxMN2X/+qtzI3QYEBVGPMRUFeVARoLG
YRhOF5DdyLuw5Ysf0xOnWnObaqC4asMvgJp4sMswCEK2nvdzIhIrRkMFztTeVHBd+SNhI048HEwI
sHGUu2CdwbDZk+i5TJDAzxfzVRUNC4zR6R51inrL+3zXT99kvkiFYi497BcUu7CVjNMFnjcixDPU
gpqKxSsb83PeqQ9uxUAYeHyE+cIBnvb1F3yn3//ixQQJffTy46hB4Gtp/X7+y5Der1fnO9TCBhhu
YS4oUffOF8KFmx2X6aNv6NE60Fyg7NMFDth67zFj+7o63+bERDhFgW8slLKu9p7o8HVGaU2UkI0i
W1iP0LFGWqDQiJ3pqbHOUBKIEXZ8WgJiM2y5GztWklpRHDTXSYobmfrpkq4bpVGHsV1Xe8rQtEB1
4PT5k9GNFGoM9c5roOSl2DYPvUauRjMwXvhTD1Zp8Gsm1dQoZVvNFxaz9ZtcJQlh3hBtGrsU8V2q
lNNeMX8TcAzJxmO5jucoE067lmH8rraQ+k1y4MsBRkM7jVPzsNVydC5zaoY0QrxbymsAu0eRrPyg
l3vctnKP0MWjG9CDIh5ddR9Fqb+LUaOxRGLQTkEhLYjOJcFyvu4ScOp7bbLT+yhbqlTVwByLRVq6
xb6tslUiYNpSK2Bnb3Wss4ntZ+vAa4Feo8UfpmNlHg7mv/50m2+xI7pNSceV/QKGqrsqUBucojGN
VkkAjSIGB3qkVwjsFRc74VUOdA8VGKSdqg3dXRZjem48xFlcrlUZORcJs7VlmftODybFhYy63sXT
zK/hQSYulWNJT/qEC7KlBOxzu/C3lj3GR4GKZ+8REhbKoHxzU/0U0mJ9SM1KHpxOEBVzH5iuvGb1
6J4zNAa5ULp95NIQFAG9JYOWOFmUGrEuoT9c+rIYCHxQMmAL+FTAtFjkVumAkVAlBNRidfOoTfHM
sRXcpn1MLkGup0CgU5+ScjQtV/BnoXjp73QqvKRVYTvtkr6/s02TZZSmetvAGtb6qKDVJTJksCxx
6+HHQyVN66YCkG1TfHnRXKMBlTON1hE2aDPu4qOGTgwFM5kllp7ER7uACd0Gjr7sUt99SLroewXb
5TRfoxbPFDBnUEkiN17Urmk8y8xYDIqtvbWGYq2EoaG+0NPwWRrlar7dLjq6CHqA10LE1VOVVkhR
I/Pq9vlrNfhYC2NBTalsrK0OQ/hGH82HQjUrIP6WtitCgptaP6ufc200l9LPaApN9zrAl0sTpIAo
iJWrUx9gUAI7bafmzKPtbqiebcvbM513P0oD/pElYOylqPZVtQko5azDtJfX5hxbUX2ZL0SN50dn
CruLSsxmWC+090apEA+k5oPfei0LAyYetZng3KXdztrjqWwU50lgDN1mfXyikdKulDzQb/3pryHE
uhWEMt9WBrJ/WvXxHrPycBcklbLQTYuQqxGmONqvhk1dl3h6I5y/GNqXWkEIkz0yAiXtUO2wuOvb
Oks+06pVSdoqiie3i+lthDXFNmMkcFIgOnMcoyN0ABauyrnyo/Pv3bjb+oVQn+B37WsZk6Rj+eWD
DWppl8nJYmreU09Wz5jXTT4E+WqRZkk0cvWI7E82pyBJ5MqKE3KBgNHhsGrqu6pM24PUcu9TxABz
6xop0Uqr211flcVTRYODjO7kYowRoi8pzhb8djpTU1SdaB5I8UpsjPvga6NdJdv6ApfwHhhASshY
AzxiOtJDyxEw0jGF0+oaeA6/Gqe67JpkSXsSenWar2k2oj3sd3RubOj5AlusgMN52SoyMZ4BTW6q
MU8/epc6G8BZ/wy08bWUxXCkLUrt24TxZDumfoe+Xr8bu/GIkNfF22BAY2XVt9BLdjI3SppbtE+L
FmnFjVZV/TL0LBIC8ErvuoBumwfz3MsRi2DOSoFVMff0uky84N6CDymRbE9wGwe+p+Jh1K6y9hXd
lbWUdW3uPdfPH1yXsoVVOm/+VEqgVFkcaRDBxsflui4w89L6GAbSTayVMwbjK+QYFFEJYRu+g125
UPN6rRhDcw8lhRG0HMNv0g+XTmFbnwpU1nitdL2/YXrm7POigbNFgQsBJKBsB2t836ruXTuQTmTK
Z831xWOJf5gGIicCPVD1R9Mrf78630uHkyapyVQxB0R7b0kGZzkYL4aocbF7PpKV6WpZyZeu0lDc
6f2P2lRHjKZQ8Ds3uQyIAQ54UpngGlSATQt4ElVLsNtEtn+IkOyoqbyrWt/clPY9Eo/gwfBoBNAl
Gba+6tjXUcNTCwOxvDHE2D9kG9P0jR9q033kNJOfs2wAK6rI9JL4zJJCN5vIlyF9nCGOXvqwWqNN
jB6NUL6qcY7FRcbOu147d6Wjl584u2jNQLCckrgo/sAdrHHFmAX0OMR0lEjN2IPI5Nf7wbasB2/E
ahIxI9go9qjD8lS0lZBdfwkT7TUJ/XFnjHVzMkAvalZUPEFOt9PIeOwseEspx3wmjOYSKrg1lQFv
GjsRJBoTC06lxpDS6rbBm2iZh6Jr7vMyedBKQQyIGN8SPYf86uisa+omvNZKrS2rtlMIBi26Z57z
ElcG1O2SA6OiVbwoMcEthob61gBRnmPUcJ5HENY3eIrjWlgvgg5/mu1kqWoXUdabxA+wFhuwyWB1
bAWlpC1lpnBhWr2xzbpMnc6v+UrBy7cKdOoywkvqC11hFowd4dJGjIc3z3T7vhoMQnogC+E8JLjG
MHN738Stv6N6NG5EYp6iWA1eMSNCKk+Uj0BT6NFFmNaEP0xRB0r1rZbfDdnTg+1FcRJY+BdZ1Wnn
OmqfpAJE0MlT8xi19VtVadU9zKMJAkt903Iq8915lYDZNnVjag+9picHt0m1a8bJ84bRFIRWlYlH
MJXvEZxmJcjxEFuWvgIe7UPjJgCyjrBT1COFOScvm11nCqCylcvqrHGAcyjg4HTVH45IZagrhLm9
ofuVn4wWAqhpKKcIkfaKfnFxLSpRrWGt6ovff8EGR5bw9Qf4UWTbuXH9XofRGjWysjH7INk5+bRV
VHFfxqHYqXFSHAqPPq6m1UvRmfIajJKcqabbzNdMq5s8YlF9AlqJBGQESkBza2naofgejzBeTUxO
Kb/+yq9DgjJq+71HEkuyGVMxXCZBeW4aGhllOT7WEuGFRiTkq9s9ZkE0HK3eGRBU1soJkFh6GIZ6
khKphzod/3lR5RuwSJ90Mm77yENYqAimFuEoD/Bsj0mgRY+hMtgHZUJmB/CiLkPcuheOShIeGu3/
sXcmy3ErbZJ9l9rjN8zDojc5j2QmySRFbmCkKAXmKRAIAE9fJ/nf7qpqs36D3qRdSVcUmQkEIvxz
Pw4gH8/Wn9Gj9TJLoJAypsqei3LfdTI8dJMfHIRpPEtHcBUS2eZpbs8PYCjPlcdRTEKSW1K0kGxy
qHgbOwHr+HOYlqXqj3FBskfL6LmwoAcOKUG1EtvD6EfygSUqqMOHQt8Lg+4/If4n6jTvYahWA1a8
leakzogX4YPsAdMa7eC9dkmyLSNCgmNsQZzXbgOhVpKAq/i7vddGB77cLTf1W8qh6tUeBQwpTR9S
3Dbv98njZ5q01crNtL+e5MQODZbuhp+mOLuNptsPfeFg6Knfek31G4X3sS9S+6pzEW5y5LFVIzNz
q0JKYT3tQyH05aFyW/nqm2jpAvpqeb9NBlnVCzttxyvo0C+zKf37EV5fsdiXR5et/TJOLEgdEEL7
AYE3d+KbcEbcRfhYf8f3HaUx7ki0AnGgOaYOr45DnLAbhgGEGwXlMJLoCMzpb5+s9DIP9/l9bKxM
G/avEZNpknXKoy5GUZpBkzisf0Be8uzkSefZDZiy+KkxP9pGWqw0JuydiMaYcgexZIQvP0vNEEh1
5V80GqZqVlCedMhuCRDxUxs2gD7drKbZkhrwymHBnn2vOLolzTfKEcHeMAv6kUPaXWKtsIvNhp7J
64zOzqV2pQnq4s2rTCQW9Pqqp40HMTf6MnlYmIkon5sge+wCaa7cwYdnZjv9tgmS4TjVqTiWFoBv
CAvdo62YZfnDe1m3guFtWRzHwNrKqOcZBj/eE4HmGyaF29FBZjXynGbOujBJnICBHaqLnXlqybfA
/MniKMSPzTfl3EQ/A3atxBXmrbXmW6cRN2b5KtvMfOIG7sZF3jMZpd0ahGZ3+rGKl1XSrY1U5it/
HizWlSTeJo05bHl+YItSdnd02p5igZSnfN1Ne4EBH8ycCUQ8sou1SX/AMudPjl04dkfOyg+Gjycr
7vVthK7Z5srZszepgA9DSJyzxDmyzeLpJt+TvoX8rEDGmrlxBoyUP4Q5lBcDpv4Z5QvmSmEmJ8gv
W2j38mil8d4yS+MSi9lajAO3coEa9tZRBJZV6rUX9Eem5UMfOsWD0c7WvveSy89vlbmFnba0l9BN
p4fGzl9EagYvg9mDH7CityHt/GvavgE2HpFOnrKUWi/Db+3tMNZy3bg0AgKQOQbWDr4nNwykhMHp
qq0w2OqU3tZmXPHh0G6xyGrvwwPY/pQ1rPayLP0vk3Ih4sviOZ+osXJ6YjQi/cATGW1a4DS7XvTj
W48vKavGaFmWLqAiw6W50uOCZfyxCyMB6732BNJf6bS4Xapn3g1Eqa5PjjhhFmL66tX9uOt8jMIi
1TfG8U7P0XhI0/w0Dexz6o5iTfYy3WePrXgwadDw8sA+qmScCX7wTmSTGt8IntDnh5+CAVMwvrFn
wUgZd0/KdehFE/mVM0S10lUX0RTvdzsPAeOuHYjzz0s6OnxdaImrCH525/bBy89LjrQ72XRlpOX4
pkvMUG0msm3q0Psk/IgIjmFSVqAojIt5HLsVDhgLVOiu6BMT6oCmrq6UzQdK1aV34l+GB1klkANb
K5aCTHF8DVVYPFQf9sRylymRYqcKaWBknIMhpSBZXAzFdipp7zEY+7z0M4OaiJPAAGSHp5T1EENa
QbEH3Oqk5YsR5fXRRK3NBNZtmIJ/otyYDqmSehk2XXO0DYBjqTDxkGvX2feY9qress6T5JhZF0HL
3sSg4pPTKdck57ZRF1flu/05G6KT8MeEI2WNyaxk4GxgagkCvNl905YH6J3wpbjR8sE5uHnK7jpk
RoWIGT2Fks7BQnxIJ4heVR3Q2MR2BI9oHb/Oo1dtXjnkV6RbiuoRg8l6CGx9SraWWQtShW1+85J0
NVimPrdgOmnYkdZjJ9xg34bVL6tLrEd8LEdie+3eUX51CyrrUI1txkCG8Gc6QU+PwyylXuXQU/QY
2vFLqyf9YkPytbv8mzkWnW+ekDRKGyXzvShejTHQ6RJUMmGfrD0HmsGrKbWDN0sxgjB7mnhlkO5y
qOkLFo9i1/dRxwaDFx867aJ3xiPJoPIE4jXbsQfCFX3nLJa1x3hYm95L0hOarNzyMyIlfa+hSoNO
PENtLGiGy+v3qhEMcALvj8OY3a8iqjcdCjq1F23bKswOpVdbZ2Qq81wyajljx+sPujNOfdWuK2Sp
92DAWAveNz3WIn7r0YR3TPCQ+zi+ozlf0o4YU+uUL3Fvq6sDIsUraQCy2YeWZmd+KoM+nMJgZqws
E3MbU9O9B98AO3bpvJqhk27SyUD+zz371faxC4xTUDzrEuBRHcrvdC5uQYNNZ1DpzPEVDilDbRDs
mkmyHZ+kNYTPoHPOCcxKRCt4jMDUwf1OOwjlZGEQPdi9wc7e2Kg6j+NgCs4E8s2Xtfv481tJIsN1
VQ/NzmtqNEOemkVqxmseqyRjGwqaB2yWp8n2frtIWstaGW8lgJxDrFp9SV0xXiyvATRDBJDJjcJE
xDQ580J8/6NZvHLieyCq1ELrVvmOeQykAYyXu8y3HZQP4Z8yu30MsED0oS3OmrjWU4+eQaLRuAWq
38ySAnCiaSCJDQdEk0qPGJybJ9/jZqqMekXDiYe0RbO9MSFOVoiqu9BKoi3ZRntlFPXNngtuvrm8
wGgBH+ZGrLGhdfPTtN0JAXhGWzVehqmBFky1e9Sl8bqOZ3Eu3OiflzQCBZNXc1myTjWfJXit48+L
QScXHVjNgOQSFSvs2MgIdfuM2d+6BqrOd2ZKrrwRNIXQKZe2GCBg+c5j6F6njNlB15Mk56WlwcRw
cSAFrb/qmaquLOtI+VL+bsEohfdtwXeb5n9QIXnrZLg4DVBJPp2GTplVO2bR1roIwTx3Y2M/ph1o
TtJ+/W4wkA0nbWgC/uCZOpRUAjxVCFwlCTdW2j4rPwiPSNrhMRK0BsiMdmvDB5c257I+pUY1P8vs
xb2vu4K6hO1Q6u4FawgHednbgFLkd+ljM3GnZF41EDMOXoFZww9lucOlfoC7gQum+pRxKc7T8GMG
ndSjTrkxY/PmDKo/x+Bt1nlrG3vDEk/TbAQPY638l6nnfk8Jiv37XD0kUO2YSKNR44Hru4+oHeZ3
+te4giGUb35+iUHk5AMrMkYkgoVZV8nBHi33sXGmFnvp7C4rr/nlyN65aP2ttaUusxREGWrcQAoJ
9sxZcpNbgEfYcxacTmH0hbhLPDeJ3zJ3HDa5Ns29naoLNxqTfBu6Rqzwi/pdHAAH5VJN6gasEthM
TW/JOh7uA+w0do/jz8v4gOrTHnpGq1TbY+fZ4bc9+LltPpQ67Vedrl5LmwoKjMbOu9/Ou3J2fJq3
CQ7U9b6uHf/bBb29GFU2UvLUUnVRRzudmtht6zy7MQ6MHtK7nTx0uoPXsbcO3ch9qkBbNB2aXu4k
NMUxTAUdEsQZXkinoR0K6gsAquqbuiuOPKl8KDLt0q+c0JaNoHIIKLJwXDt6wjdNH1aeuLufX2L2
GlYB0dzLHFqnsanwrA1wovKQe8UxzDNu5nqNUuovh6kwz7U5mOcC8i+kFB6JliPk86jeS8NOn+xA
yueaLbIh7PfKN81b6vNWCKP6579+fg+iHqDsEkpEb2CfJHT17BTRGRlleJ8nJK5mojUOWjQk4w44
nKhZMiw8SIRRqQMNxPSBMPrs6G58TmEDIaNTJ237GJaVpozGk9SjZgVI4VkO3s39AYABBP3Fj8Rg
LM3qT9WHN7g015RbfZt4M/qi2V/UTPyEMQvH9j6mP8tLxvDrnpK1swCHdiKKfWHieTIrzDuocfGL
K/FO2wkYm6QYHxyTsFmSyntyoC4A5KjuAPcgPuSbwnH1KSuGilYWFX9CUMMb3/i0v3nBpu79bx2g
/FqqwPliY8BqCxM8qknGxJyr/B3j4ptgOHmsZr6E5jS+93vsCXVkiCvrJ3b7nBgfEElqOhpGBUU7
Js8/L9C/iN/MUXCwdQkxJQB2pZsgPf28pIoBR5s4nz8KboLP0jKEWDVK/bFZIvetuNBtZu1yY1S7
DP2VefpAuYHPmNkxjHXNpA17tUUKMm0hW8xWucWJ1UJ6LBnqDv3APCs3OOC5CNt90G/NzEB/cg1v
C+Yq3HnIvsu8Y4zXJhFHICaTu/CLDFpEK0QwLyWc0S3jAEkvPMSY2kNQtpyjd5eHW1fbi59k3P8n
LrxMDeCEz+8yrVbsCrv0d//f2QmO5/gk+f/fyIVXkjfp/wVc+Ocv/UNcCLx/2QiXjm97bhiCHbP/
D3EhdP7lE+MkyMkwK/Qi57+IC070L9fzmN2YJhKBbZlkPeU/xAUf4oKP1zHgMWbbtu//x/8mQlz+
HXP+NytD/Kn/+fX/4Iz8/CtIuJOoq/33//oPviv+fYfQru/wbZjMwf9n5jEc/LquJ8HJcG6vfsRV
6uY0GgYnD84p5auIJpGCl9K2hB8pl9NLoJrW1i/BXjNYZC4Kg4o5OnuyvR0wIxcrC3sJFAJsP3XT
5TumORjmmY6XjXGTXUpM1LhhoAHIgmsmwqtUOMW4VAA8C58njzU+BfScCBUeWlM+E73HpkWNegVH
MqjPheUTX0oe8r+4zt+aePwVBw0N6hHcTkS0Dy0v6WvnSWvR6eOcAnwKbKjfUnwxD22Z4kZL0fhP
0D0B6SAnh76zHow9PcKSZAC7zI2QCFMcZ4ZpB/JimeZ2cNCmqJfCrlDrK/+xrgL7wL7T2YUBgUQv
9jGV4YBdWG64n13yZz48hgXn7GmFbLYyKtioJAlRnv3HFmcfqRxLr7Czf2Yj8yfKAp4687WIvh0v
enFSngBpdBvpagXxjqmClGF/4ON7SuMBjP3d95HeX2D+lkbm0KQysmkmu7OuIe8ugHvxYE2I19lm
NYF0yqF0GWYMOB8/ugtrousq91dmaLGZs3Tbz1Qf5Snfv+04/rrjsr/FSfur9lbKLarjFMi/I/bj
U5P6xwLc5a5UyjjAZr/XdKQXWxGSo9qgPg4eo3grGcSmiiC7TyJFLei/0fjUNhkzMpVpHL1OcG1f
WUH3zURCuaVHhGXYotgXCS2fcR+4uW/twuyKyEUuLdKbFnj2I6PPeB+mhcQIwm46jygMTYYDYRFJ
F86MxFXdmol3KhJ4qP2E6A0r7HFIiewt24jaR0LqjOUM/h5naVqH3WQauGiY8cYcYOO7X6GU9itY
+WTj3z03KQ/b/Yg5OuDjDwtTrMqQbois+OPp6EUneDVF/T2HqPnYgTYcNPTajCcCRNifChB3cI+m
ynO2Fej4ztI8+6yq3qRJCNwQmA4nAnD4OO2Qg55qy3I2tLz6mHIgPTjY303t1vtxore+o3x96OjX
qX2kuhmyW21NX+Noo7vcPR2RGjiUD/k2uN9q3ujqVWWDmXLuVMGfl64cQUth8YXSUzUHQ0yMcu4d
koOF3bC/v7hQwEqdebvox3JZvKddRANFeYo7z1ggqaFk/c7DcAsWumU0cC9vdeH/lR0Ypaoz57Xt
FX/Lu1no55LFcnhieUl5o+vvIijfunsIOcaoodhGjq2Xsb8LcPHAffMNvAk/L/Qx7IFa6K0np/Yg
k6A9AICf0VrGMq5plMLqmiWwEvIhHHcRDhrn/saAiGfj1N2wmOzwoReoRZgZs8GfD3GVIc+UAqBh
Rec3gqYkysm0V/n5ds78h9DP/B9cY9t6xta/n36a7BK0dPhKPMVLLJ2sheD6ODcjb7r0rvTFvMfM
sYGy2u8nXz0mWdQuGxtQ09CMVOPo0lwXult30qh35GkhsMt71zoK+SFjI7vpBvisLVPUFEvFMlAE
vn6+z5R4GE6WzUA9JJWIbr1w6mEbtyNlfTr5DBOpNpL/yQqwonYUarJTbpfzt5kjmNn3F/w+dCs+
5VQMLBl/OkByllU7ywMMn4cGhXaLcIfvJCv3Y4HDcgymf+MnWwNXQhkDT1OqOUS6E0w57EVgVJ+6
dHC8T9ZFaCqtFEvBsiPtgiaYbpo6AD+lbLjiVnv1LFYaI+BTarE4HqiXqDEPZ9NTEYYn0Jq0tJfG
vO33tSCB7CJ4PIT35G8RzEf6uDkNUwA9dsFhbsRLB9R2W+A2Q9TWAStCuMr0ZB1a1936CW5b28u/
7YkBpe8LtDs9UWwui5Tjv0lxVb7/eRCNnXuW8BppP6/0aRzz54r55zaW+RVJsYMfbtZPXRRtBSPw
14nD7WPZyvefX4lEZhuoF1SK92+6si0YPNJ9mL20W7aFIba1lVs7pYSArSd412OQQyLC/2vnlnuy
WvtPP3A86erumocnDbV4OdzdO/fQAPG/BmnJoRZSd3IVt5HzxluLGjj1xwnw0akCUTHaeX9WSeps
qtmmtDZqiF0XDoMtP6ZTdMFsgxNFFK3CyW62YTa45K17rroxhhLmGpr2XCPeSaf0l3PNbIkLX27w
JzIZZlBxEcmXG8/esW4JmE9dY62TUV1odQ1Z8tuUy26aFpiEinM9iq8GujDE4lzvwEzsvfuc075j
K30IoJ0bAXrsNP1zY/4m7zwXL669DQlq51T31OypGbkeO0e6MoBwr3EOI3CKHtuxzF79iaRs5nDY
gDmuDjzTiQAmzPWjNnnzUaROAvQRRWUMXXMIpbtxCm0Onj3TrSHqn72JSijms3HVPCYRZ0sVmP6W
wcGwzBM83bGFt64sviuHp0gf8Zm2eXjUqav2NKa9pNoyd5odGesECBYOf96uoPgSA78oziZfC+mY
P+AthGvLCZNFSScYeS9Jal+yWQ3PtFL621qKJ2XgRUyzfrp7RKpz0/Gr1MyeCkSTTWxGL0I4COXO
awxi/0N6tl6mQ96cO2s5DBlHXWcGPOICER0RvK0R43gYpP1nN20L5OZDMkvkSdzI28wNGeaUhYI8
2sYbs8uO/eAalAk2PsdpR+6DwLhkmE2vrg4dRKu2O8pj5NABrQaggGPgyF098anOqmMbZ3H2DvuX
OlTleihzxWVFU4CKnqiQK7EUdUvlDe1JhMF0qpqTiiwaI7zYPqhgPAf9ABW0wwlcC/dxxme+SfNH
NToMwt1BrLuB/2n22Zc1sX5XcyguVk/3td1GaxgPS5TOVQVUivOvpIPDP7E77Z+MCXS/bxm/KDIv
CedV5a0U7rlgYC1y+hJijQGIp9B8NLvnZMaFlNi6eHDvmbMJsvHRlu6zZ+IYTMvOeEzMKTkbJDIW
4cdUCXFhE2Eu8zwed/eIAXNwuKTUmEMvD9RtcFPqE3FjHCyZqpsKc481U9tksvEGu9xtEwPzWwnT
QFndTmg+ntpdlCDVz9Zd4mUIzMdhB+54b2X3d5k3P/d3eAxTOAgEVK+/pfYWs4vPzH6m1zwYvVPT
p0eglDx8VV+esoxUWzUYh0bSWDck0b1XOOe5zwR74RhJs21c0jp6SDzaTCJm9CaEEK/H7cL1tYwi
WH0JwaWOwwhlRQxno67xdpnABiAdKnx1nVLv7pbhdRy6xyibrlBku5c5scd1GzjqnAfkuhIw00Zx
bLIp29hNFtw6x/5g6cOtlva3dOw3mBmICCRccezCyvU84qsuk7Q4BW35O8tqY+kYDQbHTHm/8o2X
iw87r4bHhC0is2HzPsplhGHxhHyclPMUTRHg8wlUOTWyDII9Osi8tOm37Ju7rSHxRk0QHw5i9Ji9
uX23s9BBV3PuMC6Tk/VcA+NZ5ZWMr2Pdv/USicoUQXMzbQa/5eAm3xgWuPUa1I858KGEUhwUdLcq
Q2wpR2ywPDmbd0mbG01TBqNQr6CxIPBtKIz1V8Dk+UCz3oCpuMJrLtsbZYfh3ROVaXSXusTDzkLv
1nii4qkBSs8MZqFCP+Dp0TBS7znoZL56Tcrc3IOsw8WAfg0A2tz6rHYsU52Nsijnc6r+ELK81ykF
bJ5wgzt9zoZ4QHi+v6+EJqNNVbJJjrs3ssrdCVGNo5widzsYvrP3SvRkA7qHnSWAKyIAS6K8Q3ZV
EP4iPHFMC9+7ThO5TifscKtJ/B+QhLd5QNgbv/wnXyU+Vi1QjyCovc8hEvajkwxynUY4sDj34SYZ
SURxNmxn8STuRgDUmWpXlwkVUqYpcXTwvmfCXTd9MF2KClySUUmxjGYMX2bj0NiNW3jrFf3f0amT
5zwf3aUT6DecMHpVkgLYm/SBudz++3l2zujj/aZsmaBJ6jVmncaXoYivBAU87hxasRqaV31jr5p6
LzJq56oyJ43Q1/OGC21Ypr2B21Dg9glRzX8sEZRFELZjQMJi/xhkMUOSEEdRVXPlJymCkeQdTc17
hwLOLpGj0DKUdYHuyT0PifbAOOwOMPW+ElAKG5n5oFUikjFKANFLB+x2Bl1157FgbKv6F7AR+Y7t
b7geSYJwChanpiW81dt2zVeGmdyJaCdnvnLQOn+9mNKyFi7FKsJ9+chyw36jseRTl+HdnJJkoBKv
v48Hq546+yw+VE7QrAJRDkuDHcbKj8XDWIbqIX5HgtB4YmRHWs238YkBOqrK+zxwCq6pZLoxjhUV
ImRCmcDARHHxT5/s4jzfDXI8mey1VDTXxEnwa6Lpl/rl4lbF5qOBX7MqSdEnM0G7ss23eCYXScSn
ljUZP5s3DqtaM57Ca4avtSPmXrVEicTArU5n3YEx6ymaYQqqfOZNxtxrZLm6GgEXJmXPaUWW1Wn6
P7Ny2+NgA8SVlf/ZMQRZandoV0HVm/D/SIfoUEd7C8SKyOjfI9CpaJhr3q3EnpZFg2uORAI8rdot
tkYm9HqYhmRXFhAD8szZUdnqYDa80wXgiyzaqbykCXpfU9f2Bpplf2jm8Hc/RfXRmwy1VJVN8B+u
dN/m+o5qoI60X+tgjq5RkYEnqoFFl0+eo5Jnn2D5GRfvxTTEfGiG+snoyDH8e2LeGe55LIdTmbHR
S1yQ0wnGjMQjCF8NVMy16XbqXZcxy7dZU8xgk7ClcLzls6RBEICKVhK8zsAfYfFaK78Q+9Io0n1o
QwlrbXGUwvA3k3QQbUMSTkFUr6nO/OhLyRVkXaouSN6RelFx2s2Y2A9yAPptASF9sGszWzomAnTE
TJMwKU/cILZ8Vsxy3PWTib2XOnhm3Fy9OqM0OkyJmPlU5fp4DppOBQs8FceBgN2RyquVVVtsEEP5
MpHvAOJIrsEvIkqEhsRe47ZL11VeNhuKq3YSGkuGWowzmz8rrWo6+EpTzi7UPpEu4aOy21uufxMJ
yat8qo0FtQwlgTKw9v6tMMA44dGiRABgVkTraS4Dytvy5NXvCrY1BfeTzfsN5AWy2xcupPE6ziSD
52H4tsbhJSHTTH81tcl4yjBDu39aM/qDZ9vellb52/PzDiYCvfNN5mN/oZ24BY2yaDvffnXcfWJF
0Q0D+yd0jHA3RzObV4u5Y6iQVPz2TLCi46QtK0atVbMYpGo+E0s+8078cuEC7+v0yFYwuVZQMCSP
H6SE4lcC89GupjfsJd6ee85ZTa1bPpVOuI9qQfQwyE7QVV4ttI+15UY8DpKauYDRQwpAM8ZRWK3J
i4fX2kgWMrL3AmrCb14giufLvG2C54RiDTI0G0PD/w2Cjit+0HLZQSQe2S49pqm0V+5AjbtAdiI9
uM1d3tFJIxvGfvfuB+jzSY7snTjgrIJsfqqM9Bn6ERQTyKdb9WuS2cDxXW10ZzUrfi9bI7RBjK6a
jWkQpEw1PY4e+mDfsLr16bw28nqX2AN954grtPLM9C3MOlzxMQEG8BH8Buuznct6fbHxhAyavFww
1jwKMQjt1Gwu+cinB6VD98LS712K0h8WYKGmla+aayzr8OibgSL5HbIj88ZVCzPk3WaKxIGq+Cgp
l3HxxELcbpNzGTkpO3VgzHKk4XdmkMB7ixIj735wy0R/CfmxVn4Sf5O0wlXU0XngUtyLh7DM9kPW
X6twdi7ScHAChEa5Gh1kDzOSxDkyfmg8ZCaV3JNkW2MljM/L3y30FBCUd9von1Jw6rdEu7JcyaQB
gfXiCqW3miI1nv60eJlR6p1h8TbrYFLBmmn1ZzGTb8XQhQd93E480JXHqhxi7ifYUT/YeXxKC9rT
s7Ai6abKF8gm3P9+ulHgf1ICxou2J9ibqjWN5C91SyUBxYaEFf02eRruL4lffWCuKK+kDvYzpz7m
nJtCj/RUY5peKIwcEX3hmBsz2o3Hlh4eQW3OMIkzRTn07OaQ6X0CD8w8MBLn3KR+VC67jjRvbXCF
1U36hRN8SXvZG+mPh1ZNn2Nqf3RCbQG3wv3pqsdO3y3lMysWfFFiKs6Nd5m0gFaYepv3MXZ3+YjW
XabXmecg+xzC8Ywtz95MSsrJvzxSSyV7RS+6NGHy4tvaWSziu/osfPnXTckAgKZZhyapqYIdD0Xq
9j2xs8xtb6u0OiJbUz/AlbiozJ4e8OQmIL5URXtLCles6tS44fWJ2HaqBOm2GRdzknDL4aufHLKi
Hu4yNk11qkkbOMTJQbpSrZKVb9pmYy2a+s1DG4HFilmy3LbTcFJVcvcj3cmUsHzs9EJzZ7Noil9c
kx8QZkb0R0dsIBu9k/uE92bFr1Gc/aZRw8X3ax6bSekdz/jlvZDchnNvyJxNtk02xc6sJ29COEWj
wFA86lVeBChGvK1ugrxiPAVW2/CtOAFuh+JVTFRpwMVtUAhcyshKe+tO9C+IEL96Lfd2QRMrgjaH
zNqYVy5v5MqiQkERU13WaJZ1x8dnVtm7Qh9cQLWM2WISB9T8sH05/y2M8AQIj6Ecz0lrXBM38MO1
hR1tUbuN2gWyIKeQt18qHL8AmSAbIx/kDUvtNJm7rjS8o2WtJY7HVdDLaNmiJpNY/+On8cfsS1qG
ICbBgHtQWRisBeAY9gw2Cb0ganeW6x1tF9qYS95KCRCB3lTRP2EFFybZyH+dy7yh17tQe8lqruVH
nIfXwMoHirU4vdMFdJwYh9DNtnOjQ6uhb9XILBym02WU4aiW6bFrmt/ibsOkiZnA7VCdreAY6fnL
LEqaGkUfbcxMHT2dfpF1pb4Qhhb63SUzJ2tvteAKWqK5rmKNIt9y8vkjx6eAKU4YJ+aN/BO3nn6c
IWzh+/ytbXf4xU7l3u9Rnb002OpYvwbsuZeuIWCUQVglKcZb2zWjt9CNaj9g9c10SgT5Yw89ATvI
HG5CfjZCNjjyPBTvKeIO4IPDbdJ0+3Gu7YWXue1CCwxQpktXXB7kp4p5h+Go15BiGX/YBy0sItMx
MsBQf43MpvBo5oor7uqC5zgAIwgGmn05sVDhrJ0rkjBTYA0Lb1C3JBrHbdvISwRue5HCDenxOR3s
Ah94TZnVuei5EBhvtC8eW9rRMnhyVJxma/6OO9QWCQKG7WnC6RP38RtHsu6d7Cbn1pFIArAnZ+UZ
hAyxPfPOIXkt2DWqnZFT6BCV/Tl0vFNUNVf8kNZSXSgsBdRh6HZrBagw0iyTRRuBXPWTFggnB09c
og9VMz35Y89k4F5ow9lzRTr6es9S1/DOzZkgeRmFdBoWLolPHRprmzj+uq2Ni1M/WJKF18bjqFT9
OOviiZl+g807z5fZA+lBkG+244IyC5OjzJJH0Qp/L4f5AxfIl7IbzZXPIYlzzBfLjdXH9RabsSZu
/yXIfW6GhAihuj/Uh2kTCK9eSqmbdSEx27UxIYCI7OdWcv1lhShOlVlUwMFT9joy2riawvSYj08K
UAikwB09URBRdVzudK3YXfw3Tue/U+66V89knBNlWLsVJ8k056FwV61cf8J5mLIG4AlwV15nvATt
x9jwYPBm8SuhYsmXZFrxhFtTeE8n2p+kcDy4R8alyuW+H2vqO0yLqj0yNBZsjIfIbr64IkqLiUvc
NGeK32k6MS289xE7CgZLAjJSf9MD1fSTmvuTA/ZD99FK99BLUUxnqELdaxb1T35LKCVsGcpB01ww
Cbob2YrPqsAViDL/OpFd4BjVWsCEJ3sz4Pwnqtiv5j64STIq8EFrjOdEoHZdSnO9Sd+FgVzmGNFX
VJf6V2F+1MkwbBz0gN1EUyE9eYa1m+chYWmS8a7dK6A1RaM34CDfnLZ8CdCcKYXBral1thxnRpwU
I+Ev/tA1tcnNnNysoU2Iyxn5rsPWublTmz+sLlz7Y1k+BqXYMZZc8EGE8OKSXZX+GthWnjPA9pOB
Bjv7xRENvlzGyAhzae6BIIUUGEETjh21bh2mhDokuWzZT9hics6H1ksWxzyPmuogYv8wJTQlOtEI
yHpES3D5lxrw3MtmrP9UnguVEntIQ1C/bNxkVeeY56yRrX9bPqqWdwzTBnET5ncT20JmSTtV23fC
EF6ZYb4zUBqD6Y166m3zY+Kb28QDAXE30Ji/ku5gkIK4+n1wHSTrVju2G7fzeIj56j4M0d0Dna/L
kC68BLPkZENjx9aC87fF/7j3Gb3u3IqGmdmjZE7b/8nemSzHjWzZ9l9qjmuOxh3AoCaIQLQMBntS
msAoiUTf9/j6t8B8z16m7rVMq3lNaEqlSEYEAPfj5+y99j5k9kZcTz4fJbrHKhlykqb6V7dJMCYZ
L22LA7ub7KdhQeHX9Y8qseG3tYcwVYcwH/NjiOD5rhq09C6hLDyR4/CI9EWcHYu+XKSGW+LjWYKV
dl3liNUFZTWkbGiuW2HHRzvS6JJhXjqjRyjeCgxBlc7inbbO3ZTXd5Ta9XaMzKNDDuatlop0H1fs
VXn8kkrTgEjqorQLxB3PMAUwcQoLGw1gDhirc5l5pkJn1ck5YEbQsZzngGsFvXJZ3TrFeB0XTt1s
rHM1HVVW3w+moC606ree6HQBz2xR36UrQfQLsiZFnz0i0eRzgwRgcU73tWFwtj1tSAfWq6cTvEyA
WzqiFSA5k9PPkmNwSsQmkLNx3+jwVwswoLhImVLkw97RuDztASrSU2pN/QX1MV65XuzGALFYk1Un
XPS63xNVH2N1PrU2Y/+k3mYV45E6sp5DN96wqbFmpOY5sSm9yC1dkHB7dYKPh0puyxASUwhxkwin
1kOHmzaXeZezrN933bq2xxEQpqm+LK7RbPXVAbMwBWB8QA3PjRl1P1BBk1gVkX8zYaBedFZo4tHH
29H9MVQhg8wFr2jJjRKaI9EDHCqt1PjIZsrYdGE8GWnqRSaffWJ+jEtzUxFQ7U9ZXPkOieS8GZp6
TgwnHR4thE/dvrexjMygVPKFDq1bv9Bfy0+d2b1g6BxW3s415lTKrCU3r+TZgxgKfqW20Xmo27Vj
rdnmdhrTd8z8pV/LB11nHW3H4NlZnIcpaGYG68K4qZzpaOCl42Q80PtsYJL1CUeHhYy7AVz+pjDw
mYwmV4Nyt3VhGsc9uCyd0KGhyreV/T7ZPf327N3V5wMWcQB1EZRHuxTTFppgvUFQXHmkW5gb04zl
ttSS2wFLkGsQhdsMVxAB93yCOxUEdzKCfjmk6Ej7AFkilpMghMPB/Ztus7m7g5rD5Eo6M0V1BX0J
of/cjEd9MW/nGb+b7fQfWvpaV2zO8JV2jTJvl3SK/X4pt2g+mLmY9/R+33QCk4mS6xcAf85EZrGb
KX6rvIOEGL1NSzP6gIQgRmUNg2pO9XunAEaby2lHnsltMi2/tBInsZjHX7wh6Qmz14gseShF8QBB
bQnHZwZeO6mc6qI6eSsZIc6pxLpncaCVQfCQQjmg2Vn662gPKkRN0yet99w+F1U3V6a19RYH2YMe
hxenJtlIN6dqY8L37SKUMHmS+EbsZkRStq+B4/jMOcZ9DPPMX6hJmLS6+26ggU1W74nh2uKhMyZJ
0KaRQSYBQQQhB3/cC4gZkYBnra/jAfbpAXkJsR50x5rxsDqUYCnW16GM3hj5KT+Ov5epqyGzsa9Z
IO9r3bjRhPnQ1ylFppVdiGVlHGbQC+rz8MmdfuY5FLxqNtBlBFD7M06ASgy4IFxVbCud561gO4Jt
3Hdm9QbJXp5XbRO1K2Tkvh1BBg0BroqZZDnuiH0jRL816x4mkT2S5ucgdlVkGW5te7WqRYp8tqHc
0TQhCkrhTwmi+Y1w7wvk/+yMf/w0hR2MiE6doPcdEp1jlzVNSFCy8qyrrt31cTN6um6BHHaZGzB/
2kyJW26iov3eRxyeImirTcZwJVBHoLPNNoUt3zgIuscJyklVvK//Nx6ni9XY11pzzxy8fFp7sFVe
El65glxdKToSo9pZFuKcaLyfuvZFMNpcItL7umG8ySrjSaATJ/wtai66yaiiTV0CdgAXJa16cDG7
PAUomfUoTbaIn5JdXUe70MkHLwzLes0Fpz8AnNfTOl3bFgkvEHz9ZekZBKwlsEECH7M8WB1VPF8H
FTEUC99rDtcw8vqITsY266Wz66bhcdIpkkLXEr4lwA7rQmX7rJXE1aQJPjELSVObEsYyY7LjsgnL
19Fc+zRVFuCGPa4MmqJBjDvEMB4lsg+fnni9LYPiEkCFY15k6MeYsivXIUAj1SgGBFJjWl7FijOb
ON6PYbbcGMF0TrkmEJbGHdjL/MYsxvdxZuyMx5WPyMH5MDjlkd73NjUd3zTdamdpNd4okhrbLOU5
aw6k19vb2F0qP/wWpNNrH2SpbyaWRk0E3Vg1pyzqFbvcOSycSzS7pCna2NfWpxZgNJrbYSLQI0nw
QhbyXbRcBkmu37IeGuaaZnYjd+XQJt4sBnUkGS9t+lul30QNOSGx07xPegpBL5jIy7ZIqce5e+1B
w2zwyX4QSpLsLEE0dMVzzVHNxNSzB6ccM8gb+nulHSpEUofSmAM/0bNDwhBmKBuceyWhjTYe8VQz
R99WQLqgPTCZtB+EJfcxFRcsr5gggxIjgXD0Fa7bXREzxqvvm+Lbmbddcy1M+mI8+Y/4DGndRIQa
dd25N519mzFUGCYwjZw/cPsVWeJjS4vR8WkpKp7lMQlIS1Y1mcYkyQsyhdl5Exq97UW087Oby+fE
oF04Jx2k9IzcHJpG2TDXUM/e3RKw8vCjm9UbWG3IwBbynTHWHzIwPL7EH4QaWv2InEzfYqoo/b6s
PxETTdo6vC0mc5sBrgZOzK1e5niH2WSTCxTo2tGZ1YWtOGCHPmax8gvGy1RaxSLf02SafY1N4pQw
8fIjYq1ofxUXDIwcL3meAjMr3mDkgyNPfhVAuZoxtM8mKL/CpQic2K5a+qA+Z+JjSbn4MteXtpmH
7zKClCJSgczySC3m8udh2UyyvNQivbHoydNhfizc8t7sjfbGAFUTNLwBC/r0BhgCh093IsDNtoGO
9dxOlF3ksM5V+d5oce2VjeFLVq+jFrv73vxMnMQ6i5/FCpoXvSaPskK4qXID6wgSBBYBtFypsezC
SDY3GLYoZfTPeAridfD5BNKF9oGy33qr35NKpN/pWq/f0Z3TvSGkMWwyFma0t2wCRnJ7+uuNj/EM
Ccwg30Q8QJj2hAg5ckfFCnKW3yBGjdfMuJ9wCHSF8co+wftO1OTFJklKcunpqeDoDW3UVGlcgr3r
cPyKeZ+WXNcKgtIWwAenJZeFDN0ZtK/EfOmG7wEjw/MiGmx3U3/PXZTvhy6GFRvAum8oTu21Wcug
qa3uYuCVvtN0OMo533lpE7+SI6hrXf7c4F7s6BPvCrLEC7YZP2KcR0xOhx0tuXAJ6keUUXcw42us
cUAk8uxhVs5lqItvne0QFgolDFsVipV0KnxVUxIbinHUjCK2wxLKAN/cBhWCKxiY5OLCEUgyptMz
ib/iJFspWRhIDseIcg9AjhKychl2A76bAKvJLid+UmVg28v1ZGC12b4A0MTtPfkQMGz21G1WM+Wh
FHI3VbBc8A7pBwFHliev5sYmy6Wd5WG28+WYRwHFqiFpLvesqQOCw01nlz8GNvzT4jiYyNzY6xPa
u5ZRvEI1TultB1fUKKU3imgGwrBrm/yQYRkni3elrCn6Gcp1KOyTo16ifXG7q2h5Jsyl6AkLl4zW
gnyH8upHHg31PiXlxWvygXWZj9tsaDeB4Fk2i63BlY4UwZlRYt9i9CJatq1p/lVIw5yKBkvEIzi7
1gW03bG0XbkNB8VKILVLW+cfQZIMO07Sk/jWRAvTuYUUieZB9vNwbuymI2BUPzTlsDrcF+yuYCxi
M1vQZjnWIUMYA8t1SAao0hK/siyWzaASSZ7JgIiRPhpbKge4Alket52XTdyWeQeYsu05jXVULgtz
MxyiD1VBwK/ZBs9G+6435CV/6YGzbK4w5rQ2OHgmoJFFsTJXMvAqu0Y7sWr+ijg+xlbW+yLRP5Y5
T/3QXKXKK51upk9Vz2o8alUnjzkIL/RtCuyOkWSwrZunzCVjJiNMcNMI7pevgRqMuE04BelJ1NM2
HQhcYigb77Ksjo7S7Ta1VdUnlFElKAGac1P0YsVAWfWFiXzwYPZZvfuSeBbElGaEjeNvB2A/AVfd
fIkt2QnA7SAhc530pExj2H9FmPGEXWg901zpqqd2CMnJnjsdgHOLfGK8glhq90FAA9xru1GcGjnT
Rg/C49fLCZRNT5L/hEf2ODZQKpnhWNvchi/0h/p7WeXr8dA90Oyud9oavawZTeXBXwZRNSzjsjHp
6SFGWHD7a7K/74MKqiFFwJyg7IC7Tbb3+mjmXFU1R/FG6S4t8RXuFhYGEFitvloIAnZw0X5WTnkY
ySD0FNzlTRbFK9KwrX3X/TW0A4H0A5JxXR2Ad9OYbAlOTbkRsWc/9OzDmdetotJy1d1qdvFeitzw
AyeSmTdY7pbAFmhFwfxtVWIwprGfFtE7qA5RcxK2HVp7W5aHPsIQ2C7ad50OBOOV4r7TA7kd+8L2
eWwv6NATxqLG92IFqjEv4ksNRi8GPVFFZbu1gBl4roG5PbBSCi8CGolmSUXl+InVMBIDvvf1pU4j
oJVkOi5ONp/GNH5TBZJXXdyqLj2PM33tPpxOSazvMAQzq1vxjfyVj+Dx2jjRMwgT0wkHVB1IhjPX
2puSBNvKksdUNz5DbXDZZqGYpGSDbKws4TI7TkIPrF5NRFZOmZmuRt2085EPEhwtkW13+vhiGrq5
r1nkXHsojgl9d/iggXPCxLE1CnuNq9FJ0tpVq5Y2mtWPzDBWCWMBB2LmluhCAFNGV71zxH11Jn3a
zLl9YQPEzS36GbooU35QJ9au7uoHpNOjH+f2g8txQHIiycduT6BSsMkKuprznJ3pPIPRps2I6Gqj
P7ZT+bJEUGHGUntTLaizPg7QG2fvX8phm+rjD63zTBN1byUuIIya4ml+l+lqDugWsr2t/qq5bnha
xK7ow1vU2gWiTKgoCbVwGC4xwrwCeGs+WqcCZIbLdUN2uhOSJ6Fni2a8BT/GpZVZSdns8GY+fj1V
erBSTYwI4oCIztBi7kx+NigNbssv1fPXl2XlL2bBNZywQXTavV3jM6EjLnCL1PnOcOaXDPj+jqLj
dbQtUrPrNNzNK5MRDB6EXcKdxzbXTyvzn4HNDcs2wuT11TYl6pV6vVNEIJKzNYfRViT0xic1rrvD
/C1aqZNaHfIjJJaXCjeBBzEI3mVQX+XCcaUug7eVahKoJD6YrElqyB8y/Ak7PVxa1uRI4/0N4Ydb
jOxzTUKNgcAZ1Wi+GxRNtcTQDl293t2JdUpXPqBY5fYdkEY4cBz2FcOf0cpomIXBvl4slJdmfnSp
p2jMTRsRQKlxA8IPMT5D4mz66RcNcvZ9iWcN/yAXg2cvNFkSNGNkkqnRrI5BQIbDusgZ6WOv9z4B
Glmb3vZY1DdYZRGGxeHDALxk4w4QZ416h10f1XHV8rhZJdorO+WM+ic71H/wF632pr+4i1xhYj5D
/0lXTsf3soba/SlRLXTHnoP51KBQTz4WaQUEsRJjU5BDg1AJNHMycP9CBrdOCE8MWihMzWb17tLG
+8c08TU+9s9WJ1I5TN2RhmXaHEUMub7YP72YDJyAkqItD0Ign7al1eyyOUdylIqLUdWPnEi2UUAA
iIb6ilZQtIbLwoNodWdBt1yGL2UJBAOOmx3DcVuV0LSaH6ooTW8VnbJiaLcJtmG6T1Pg40cutrYR
aVeLcjKxU9ricWyeugwCIsaC9iawbESUHZNOPe4aspuT+eRg5vXHNN/HupU+dJ1BqOtyWwVB/Mnk
/gc+U+egG2CWhhypEVtOzwPPPFbkRAR1Wm89z3KHJQCDbBqLe62KWd3HQR6zlKmBLKntieCk2M3Y
NsM1XGhM9B23o/atRMNr1sdy7aIAkbw1JoaFeTStpDURv+KWBLOSFT7SERwqUXhMlDMce6s7BqJS
Vyuu3oxmzG/CSCvPkDFyVlgIdlXjnGhDYCtoQPQUoNW3VROzTMqpBdW27piLY17FOl8spuDGTbTw
hSZKFjIz59Rt7hyZ3I62TRemZSqB5NbcZ1mAoK1MnCP0dNKaOPjsDZZSn8ZPt0f8oO9KTbxlcsnB
8zlkFGbLpaQZve0qy/BriN0k0STtHnnW2otufqRBEZ4n1L54JIrcA5+l3dA5/MVWoZ/ACTG/T2gi
jnrunK3A3Mf2ON3YBYsgoQ3TBaUgCRqWvIqxLn9MUQqa9J5donhHaBB7MoItRhvv3UX0uHWM6iUO
CFHSmFKiarO474P0BgwUGz2txTI3jCfiSTeUjsk3bCcHu8ocH1UbSWWDtbzmLjG+cZV9mpVh7EXO
zYQfZUY/DYjStbvvBOiN9D5phWH5FhdLkQ9IyNBdv/5XooaRZsf6RzDYAuRgl+2cqhQeaM2s5n6x
FzqCTPvF1GPIC21j2n5959f3xAWTrH4uoj/+IfhiGx7QPB8CqFEb5GfpyeoqSny8bCtjmJJUxj1T
HWkeo5UuCm+rOVg6MreppeXjvFgJ+oGCQTTUWrBLob2gmc0ey7mEn+8qsRVpIngq6aUuVFKoQECX
8EwWjy0xPImT34ncDg+VMjeM5Ocb1x1dL1OIx6JOHZVeEx2qNR+1FgG4x44NYJkuBm6vguSLxnqg
3kRVHVyzmlu/7wN0v6DedmEZYIfig72CkMEkPabOBYYaoXadBS2PZuED+vOShEwQaQFYSa8PcO0N
hbHRq6S6pvKzDofx2UFJI/UuhOdMlw5lpjzHiSB6GONL6nQ62yEKX1sl9ALXsBJi1g6OMVg3Qdg/
tlpYXaZBMcck0olQn3HXVQ22xX6hlQdKfvXyN7vAWhjl0sjR0FRgJSIZcVIeo47yFBXmbaLEeDLL
0s/Ssj8nZvPVY+o4I2IyDkuio7tpHM8k2TZbhtPNDsFovLfV8oMWL7h0kaxpaOUB23i8lSFtmX/Y
KH5Lc/4jVx4cm8NSL7DF/rZRpCsDRLWiPKAoAN+Nn5AkouQEcRV41gj5DmreR8N9jGMmQzLgxCX6
9yndulLEN8agXfWag1IBbxNe//JJN/EfXuJXgPFftw9bKldZuHgtxzR+38ucRtHkQwN1mHSIVm3Y
6JvRYYCH1ss4i6zljs/z5CNgKbfIUtt0mUF1Kk3tbkjGrS7us4LWe0T7cDMsTrcfmgkGCGI1wkDg
XIwm8W2CeRU9w8prKehpdZbGP+yCv8c080E7woQNqxxLuKYr13zkP22ClYaUXswruVUv6osVEm1m
w5Dl8LGVuiwubX6qyuEGYppHD6vex3BwmWgiyGP1GdG3V89WE8fETLwzTkI1V9Yaet0cT9jf3xLW
mrb618/bQeYhCPjWbdP9t88bG6IG5L1BCZ8ohFB1iNmwEsB0ybgF1o5Dph0BgTaAepzmrVM/J4Kw
b2zVNvsODpzjBPlZmUUBvmfQ9mXuvha1fc6BQtw4iLj9JmWrl03tUmAbBmi7nANLUUlqVTxkkgGo
V5GOsB/GBpZvnu8NzhSvgZo+huUKx3K6ryowTdBYDyF4fNyySP1FR3sntRFG0NmP6SYdQFymf5RV
/2vI/0dDvjAo2v7GkP/R5GXR/dXE//U9/8+Pr//LsmnIK1NAtHSlSQTw+NF2//1fjCv/ZZkW7lgq
VSV0qfhNRQmB7L//y5L/EmsB61jSFqZuUFj+Xzu+ZfzLJqSd7g22GV1Iy/6f2PF/yyYnyF4i/bV5
gZSoliV+9+LriGDWxeAQKvenQ6fHRISojxN2CcC3f/pg7v54jv5s/TfXH/bnxwvKDNBqhR/PdAWf
x28rbtAPtQHWLTjMjZ5y7FqVDcNkbmCvxn690Nz51baCeFy/FvMFxM5brU3HLAfXFg/599zOOc6W
Epc9tBEEvtt0orllpSH7ehE/x454qjJwRkpBO86ku60MJpB9g5YOAjESbICAiYxvytA5jC1afm2Y
S5z4zd3fv1H7961lfaNSsewRWafbXN6/rniRAvOMbdQFsWkdpg79rZkw7u1jFKH0mVM9yzasAD8Z
O31mMRTuqbkTcZGTsl1UyDC6XRjkazLYZ27lNxnzxa1D15IRjvQZ3udQycmsNtBBGGWLyTzXX9Eo
lSdjD5sTgpZjHjkYthtcSnAlO3MlD2Ncq7Dtg5buS5NzrSh3rs3OpSwK34XhA1NVurJVhCuNNus2
AzTskWbCK7V42d1AV3i0EZe6KS1bO+ze5lpB/Q/rQwQOqohn4YXMFjaUJofEQYHgmqbkW+JPPSGi
tBrvBsUFiEit2KKpmJcPKr878FqfKgUETTjkI3qbrTFOA23hVedjpd/KGuJa4A7vA87tDS3tcfsP
12q96X6/KW2AO7ok9ogn9LebUjRWZeag7Q5RBIFMhyaTmOl3t8OkXnBaLdIi8GAN9YQVJcSQ18LD
vjuiN5KHFoaPh1VuTxoBwhkTi1IaoTqxlQ9+z9gaMVEpETnjsnbeplZlG6zaiobe7CVEJqBPD/cN
MCEGr6AYnflefx0EWedGGH/KxG3RddGMwAmHMIo8Pq8eNL8ZR9dfLPdHFpE5YDb1G8LWG+L6HE+L
wdk4hPdFMj3nFPz9CGK15MazIf6miHJjPcX2Wdzhtm538lQO43HGI2bo2S2R38znuxtpb7IpP5kC
GBOFGKZy+v5ez1W0CgDEkePeCx21SDCjVYuS5Oq6RDdb2dPUpp8OhTgX6iF3uWP+4Tr9h8vk2DAq
qNdAYhjir49Ua5l9P9sjHQqzGvFVEAnphHLe6Uy8OuOxs9K3v/+F+n96iB0qF4AlKyzF+e3GoFve
5pXObzQn81wpBZgJeZm1Pgyq6LFMF7cmknDgWv1bOnMHxyVX2C6N1O9RYoHG/mx1AHeITvpvf//a
/tM9C7/E4W6xWGJM9o0/V1SYwYuCRrB7sA2iAEuORXjENuxKrZdLWyJjVgOGhPwfrsF/+LWW0C30
GI4JANv67RpgCjScbNScA37Ez0k6T6JiPaC5+NnWfYD2L92j73r6+/cKgubfL700+GubFrn573tU
EuqGO/LgHkSnY54DyjhODbpT4hMBr27QDiGjQ2GzsZ6D1n5Kk9UKOOG/psz81HUA9APOAZdticcu
v6ikPNcJi0xApvQ+5sfQ/NujDaadkszwzoTNjC5TyHNUfme1xKGTvY0XULsvLHUqsANvUJqAIVSo
kPi9fjYx9MgstUuqEfSYuFMgG7aUhf0mha9MYcyJxzwXooRJ+h0IBh3AIsTxGHEMpBfo1SUNdeU0
PzvxnFZM84N+vLpBjbqNYTr9B/t7B7QhlbyykXnsNq0ZmwLwJbPYsT5Bwp71wEiJgkI4WzFDAwvb
eyAT1CoXXReebFqwZrIZCAujw8xlq5gxoLAmwoghnpnNT+ZQPvf6+m/ZWpkFzA9IAjLC3QnU7mP3
CcwrL8zlw5W1+QZMz0vrdXeYbVqwNaxlAwm4E6HfZE5U9kQrQIZFd48A7B/uCAYev98SjhCgSaRt
2DD4XLk+u386UgTkiXHgbCZoxsbgIeVK8POSB7jsNbwzm8G9d8Q0e5FeXUwzQCvc0RMfEV9kdXic
J3rrg58BxPAiUTT0IMRBd8beYyCPcTBhI6JW2ciRXgZaMzg2PVARQ39GpqIDlIXBnO16FvRt1xPe
ElkDWUY1IBNN/kSowEgvXzZzCz0XQQf8loxcQVLh/AAFZ0vriR0kjHZRPn92oNuhWQBAlu4Pkt6b
aHxwiTnfxYNeeWXb7TF5NpdysX6lWis3QTA/TRU9AtYsmuJgDMirqpZHIiZvMlk8OCBJPTU1Jv2p
VCK5NN7I9GN6iLUMlIHtZQjM/C75Cooj4LunxAqJGekWHQQ/IeNgg/pdNGivSknMK9G8d3LzGWLD
t6BEEte08rWZV2tMFj8mCRpP/EY16OVtEtg3ToaaQLXabb30R8ApUFPRs/J7iRe13UPYN8cOzBxj
sPHRTKqDMcSYVvJ4q9Lx0swJrn8+ITvjo7JeuhFewlQPD0UtP+c6JtOlqXYFNj5Pr9yE/hWvO0ii
+4jCemPLDnkDKVWpmzDUW5hcT9GMLN5gd2JiymeF2g79gVhFlFa89H5gukctpPiqSOCecu5kvhd+
HZOL2MAtjiAKlAIzkNrUd5YebOeAdsmiR87WiepTD/rm2rbEnAwLsdYQAYAqm6BzbPBSRc0tQegJ
oKmGmJMRvoRnmoSrpbT0vDDFtlRINMrr5gw613OyqPMdq0KbqedvM/kUCHujF6KIHwkDo3dT0fqk
lVTTZvUYyEFDqg9ZbQLIA2pqyz0TGuauyNGFXfYUubQp8uyAR5DqySnxkc3Mq0NFEIE2PIZtzVBd
b54JqyCDWjfvo9HWjkObnvXWWN6LlaTIj2ErUXsAqi+yZpwv6hSHSgQDZ4ULCXYXRMqsgkZIPxAm
poMKW5YxXvTpnOgDBJtSmGB9q+fJqO3t4qLHc5n+k+eu7+0cwZIFLQcZP4QQF3LyLsKWTdIKtfzM
ioKpmKaFfS3j6rxEJnje3q807T0vp3uKVo/dBu2EiSgctQPirWDAN1o8hILrnyOoO8tmQlgLZXKg
QpVUK6WscuZP2qMZsDIvyIRdK0RGEEdk8MT3+Mx4nmDYYLXGUttjSbQ042ZpCPpWUEE2nZ4c5jRe
NoR2fTN5bLwJIVsVzIanjcklBeHg0Uava8J4TOZSbUwqpcpnDZlitWYHmPRiV2Tzr5rV5tiMPMcI
YfatDG4zFBmFI4/3u9GNLqQGGoRnFReBGl0lHZLU6CXNh4+a0ZU3rBlFenXbTude1d+6un9yW+N7
yuyHKN16BrsYuyVcq9nGEbx2Dxd7fM0kaK0uoOgGeZ/Wt7iUUScUdsNABL/ZDI2qipCOEFvjGZn7
nmIh8GQ6PWbugj7ENjcK6yEKJJT/GUt9oTnGtWuyZYt1Ga1LGoQe45y9ZljpTtAJtbPsZiiCp1HD
HT2VhJWAw/EqI/uWFHw6kfVSCXr3ZIiAw1aVoB81vrqwK2lPi/S+0tziYJdIJSDE3Vuh0nYlp4M0
iYij6YjwQALGuRFl56y8yFBY36yOny/ofo4t8z1zeKgjsiTprrEaGq5XW92z7Rb3Wkej1GS0XIDc
TMbe9Tq0pnWLrrdd7Geb881xwZHuVbBGAW5g5sjzIMVS0h+R0mJlxQTvuVHyHsRPDRh6Ot4smpF5
X4RCcOhicG7u0VtFe0RimENYSZNGnciBUCwKQXeoSnf2u1T43VCXW4lEHjOKCdHEQYIxjs+VO5P1
YZAz6y74jRAREn1JBa+tvTHiNN35hwYPfR1nBAkB3tJ1X3C33E86ezXjg+e2YhZL09DrUC5595im
w6NC8ZvWse2bETlJUVXjiR76ncjFjXA4+VFHrq3clixJ861yrW8OTjuE9RR47JtYbs4QnE6VGf5c
Yyey8CdeRWwNZC+SVjk8dxUSyy6rVmAGiKSgfRWa+zPI44OqANbMgfZCtOPo2Xq55aw/1H45pYde
WG84UJ5gTOAXyEieJYPI6+zs4A7uNh05RqbZqXftzyQxhCcdcjPaoXwdXaaNKC6g5kS3pRm9BeEb
PdGsiIhrShlXJ6a716tpQj1rHL6+F6NPuI3Z3kgawz6F195EweONuiQ1XOKaTUnICfEHYZ9g+A17
Gho5rQM6x4emX561PtvFwE4OhZtl24n/XwjW3C79lAMOTBsV5kGf9ddyYd5UC+kbtaX7wlqRMkTO
VNATuMDOeWrcz2n9ZYtT8qiF2QvursZD4I2sKHyODI5rJmjYZPzWaSUeA/vNCHX5pjX3SSwecqT2
vgaz1TM0fDQjkGU4aHn+LS21vc6eO84QauDcTj6wbUTGrv4RJeTwYU0tOgWxFyubTRcByc301iGZ
7phzD6u9v9AiyJ7aM7RkCzkQUoWxGryJggf3NrA7tgECxGzrLoXl3hVHa1UBaZxcW2sXMOfcCw1C
CAfA5o8vEhkmSfL5sO2AfFCuLrvSNCfmhDNwmwVXF75WLH5IY4+8XVTMK1zv60///0u4NihyMAxo
/4YRcFBAXPhKxCsyZ6+kU4GaQ02jaurvjshEyLXLKaoBByfoDFC3wWD6+mlOZ9j7Hq9xLcOD5bhn
VMVIw7LuFnc8MYV18dI4ebwrmq47oXFg50BZAKIgQq2V6CgRjUslxUUU5rYYDZxvnXFJiClm0X/m
FmfbtVJQR6GKoG5QjciBUGstR2tmdICdEBK2euqFWvrRN/HdCHoXyEfxIfXsYkf3yJWp9OfwLgim
C2USiGE7uhvL9rlo0zWj5pz35UczTufYsLY6BmqnV9+tEzGzbym6fEYB5YeRhXdGJzY66gGOPzZB
sghBqDIuQ6/Y1/vnqc8+qKHOQ72WKRiZErGw9dEMcwTxTzPh5NoMICxjDsz0OCfq082/c+6bsQCh
JxlNYmgHm9FDqfScAD4kAp1Bw37QEG1U1Z6WeAEgkdxEZTCTln35oqiETt0qmEq50Gkrz2HOI6rF
YPra2QlOX1+Qsmsn6N631N0Q+zRuWdhQeysb5Z4mTX2ire0uSD4bBdegfErS7mfbUat8Xd2vP33d
K/EiUc/NAXW2GfbRPljBgl8pqF9/wr8EnK5WpMlh028bFz91wyQiX34YGPA2BAce40Z8CxO6P+NQ
vAROsC/WhoZI0k/EA08cmA5WVjImLyTq1vDZNXu4GMrl9Qp5iCd2N3xFHQnl4cmZ6e+E3cjBdUDk
xENwTFB+0SwAB19Tum0sE4qQKKQvjeWXNY/Hrx5mlyDNQsGGTIUAsxI5cRXL3dL0b5zaKI+EJny1
XFRQUg/Kncm66Y+K4wlSW6/pkk9GCqyXUvsAdYDRvuENdAZBwRUhvtDcKW4oMU82x8vGZtQ44YlA
8fiZrtv62vr7OiQGFTBhhZcTCuPBKZn6fx25l4GfrccKc93QHSuDMca0/ro4MJ91ffYxh3J/0ML7
anNpYM5qkX2vl4W6FqSGJ7LkZxuknxauKrvLjgoYHmzH20iQh4gkHsO3WF05nXhIDHz+wcg/sucr
tqzSc0t2VxyRBZPXWPjEHCI5IM5hCuFTFYCqOn3Z6sqN0ILdBd2Ak2qmhEvi6t3pgkfZFIdktuxN
Y6YHO+vfc0VQWzwYkKhM+8aIb7I+cyASInJymKtG2O0PyG5V907Slu2td8z/Ye881iO31XV9K/sG
uB7mMDyVk6RS6Djh0+7AnDOv/rxAtU1Zbtt7zfeEQiJZYgCBH18YEQnbVCKOac/IgYS7XiN6ULdZ
ubXQakBZAXKsyhKbvJWuz92P4aEeR4t3vBNhxaEIPf4tdPud+puPXeQqH6ZziZDUyu8JVGCkCAOm
3DtA7deWWrzX4PWszconhpEM59rU/U0qULQDsp+FwaCJmHsO4AG/lEThR9lKex17gNvCPEHfytsT
0tPAVmjXth9/brkR237O37MehiYmkcHBKh7gU+ZYHszDRvGHpxlnMJxc0QWyEuNeMdxH1SJwElWM
pl3PfcKbIVwh05quW66KEwufUjv6FHXRo+IT65VPXTKCKNVUAOcjo5MB+z5yKOkyfgj7WyAkqXl4
cETJebyAW4j4Yui7L2mMAmks6pi1VTxQR6A28gYYoZhSi0iMk1mPdW1+TWGQrT10kwgkfUet4j43
n+HMCMyPB9OSSxpBRwLPtxaBSsSKGefkGNWL21kkXxjbFgx8+vDiZCKOq+DNweIwRGcAEEObPCPL
dR8XROf7grlcFpnuqlNhRqeIla+CDCcMBJVygg2s0hs4nPHAr0YsyJiUEpXLCcYR2R6OLUJMrM5x
ee0MnFrS6QjTZ4wXBqhPI4FhtMOig9YCP0+nhLARwhVdO1QntPI+ByZRGE259BpBCaENl2bmEwCK
ZEf4ns9x6Jyh2YVbfB3qddy7Ow8TNuRS8/bg+c9h00T70AcgLcSpmX4hK5htLNTukcRgpoD3zVGL
pmOtWB8Dlh6YFZTbKvdPbZD8NgRJf0w6GDapO//I1HeteICtkMAati+fowFsde0zPc45SULcTKvV
R6TN95lBdE6NCSuhXgmdqiNkwYNH/MJa5wmeJDwmqRL/ILzCbR7clyjV79PZemx8HlsGUA3gJSF8
yHAHz3X5jM0mqJoxNnZwpydeXfgCalc9NoLoFRbJD3Wmp+3qO7QD3ZUaZcimTRbRME0/A55UNgTs
1aza63DNAPkDE1Ib4mpKeZxwcV2pIbfOK5qvvu/fiSguOJm2mp6QGP6gZrzUKGsomxSyntc3Io7G
KDjo3aPto64w8T7zHzbfqzKp11MUni0NFbeSNb5DbBIg9WIoaPQp6zBEjRjyH0PooG+EwCYArugJ
vMaXuupPfGI3vjkdmfBfsHeFlkfEEL4Oo0RQsSzWT/5eb5UHVLoylL+KilVfvQJdv0vgzAUl0mOs
FGCO1j7iG4MY2sygAOQgQWz44Ew79hq+cys+zm3GYAwrhM1gf6q1lIWOdHpnz85By5wvvat8hdgL
8FpTTKRB5l1lAG9hWBjFEaEoy1jXzG9KPf5QpiD9cLv57FiDsmogh+CKeUkyjXkN9kYgQ/pwhXnF
ve+BuG71lwp7XXeO7tUqvTem6LEDlryFqHWZPbC1flofvFoNztDZf0OR/2MbMFmM3HTr9Sr0nJTn
0VER31FnlHMi66OG58huaKp7xTNRU5mi+JzNsbdREHs2W2wXeFCLM27g/cluHyOTeOYq6g7TnE1b
3TK++7NeIX/sVzPAXH6qbxTI+IpNoKIB8Spfe4Q1K1R5FaHTU1cYnhtK8FTzC05alk5rx6QP6Udl
OjfwIOlLqg3OwgREZ7CU2Esi8DDZtQoAkTwOYg+IgaEJ1bkZ0UUjv/gsyM6Dm7NWB76MYMEqhA6/
zQd1bw8YpOP8h5NJkhg8ESJZWhDPZUpukgSDhYhvN5LBeLDLDVbTIXNcUEytcGlfKmYkVIn5j9sg
Jk5YF1AeAuM56IzoUiLWPOCsAgkKERCTsMgh91mfJGTK1Lg5dnyOrDMyc/G24KsNgTL+CQaWKcsD
kmWY3bgNiyoHnVufZCD4/0AJ/wJK0A2eh1cx882X9sv/fMdgCmXXLxn+Avffh/+5+z5GX4vXuISf
u/3EJWiq8R9VNW3L8BBNsk0VaMBPXALq//9RLfAAIHdM09FR/P8dl2A4YicVRINnOKyJ6awR/e4T
oP3HYBnVBpDuOaoOYum/ASaAD/pzjF/1AM9qrLyBc2C0BkbrzzH+imUcTGDz+NJUjKYIMiNKXXbz
PknHS+za2M57Yo4QMntE+MtrCOY7SHIrmc/bApGhCq2vZhYqW8O6FJiUIOttD7eNYUYoVuuuuVWy
6XOmoWtvlMxlvbwCby2Tuev1WM6K0s7P61u9zCaOX0FW8PCqE1OaAtEfoiLVFRrusItdIz/JjdY0
SsIEj3zpOfkxyr65RZ8jMMx0RG4IYL/OdpkRbCeNsKMfwYyZLSh5+aCBedBc/NFksp1RXMkhjWxa
McNixYNNE+WnJStTSP1jEwkUSOK5AwHqloLsy8YSorOdaZ0lXnwUfvJyEwn4+ECQfAep5yKLSt+C
VYCa3rrCegaCRx6ytaWNfV8UT6nWgAbskRFlGc4sT7ek0+nDMRmfrLIuBW9oqhDQZhYnNzIbC6i+
Fik/CLZ0kFJBea7mxsFl2MJy6ey4xSZlGMgamI8eXP8NjZ2r0hkDGkSQShovu2vD7qGOVbD6DaIL
YN5RyqCHq7uo3aeo5vlwNDW/Fqs72UsXMlgtw/p+QJhpPznVVi3j4Bqu7Qq/Ruxd6rMpUnC8Czzo
tC9+kmwdQ4lYc0dZ0qBXXaGrk9HXzYA2iCymjdD35F7JexPb1bsUUgNktVw338v7F8xoLiSwLur2
ahYDAgN2Cxh9gIsGZWUCeara3+G3NlvbB7DK80zoXaRARf5MLWUsfLP4tuRlmyW77CfLILgxHK/S
fltPXXlY2v3LYd5Wy8MGumD2yOStPjnXMxYAyzkt+eOW/HK+/76sLj0L2hgLo3JfuSGk//OCvCnr
05hVP8vbFQ56C79fuleX4M1lepMd8xh1uq5pkShl53DQyn3d+KdUmBgApvu5Idj0M5U0IeDaJS/b
EGRP5rXcR9bcGskqmWfBCeFMJ0QiGiborw77pmw5fTnBGvrlLkub5dfkbdXC0RhbIiD8dlnxq3bL
6ZSg85CQ8S5L0bLrUrb8b0tZ0hAqsO2JJ1xcE9123iHUGexCyV0rILCVTYHJX6fRRdaM32fWGP+c
BFWLL8QUPMSdpu10u2pUBjx4E9j4H60VcYzlaG+y8lishsMUlDUeLxsoJnFylurMg1i9lm1+tZ8s
u+0s28gfcjvCkl/2flMGT1U/JrUqBtmELEv/s7kdMsG5QWLjhITFqN7yyBuPM0JoVL1KolvD5C0V
3ejbKiTNMgN/FNGpR47oLKYcdlgU5eYKObr81IuaWn4SXjUKZFNZp4oPx9JUZjughju0Ou5jyI8n
AhzVCdALMjRi02jg+jGcAnA7T82jLJPtZMqCAZaulrzceckuhxmE143MhiowfA/G4XoWVydjNfQk
U3JjFV6/rlw0x19VtLiSROimMknDFIQe+vXmV2UojMNYD1Yy0rjEHHXxnsqyZBbvjawJtPFQmlgI
jW3iMTIWEeUJnNFOy6P7t41v+8lSRT7WLTpysQ7CK84YP8hN1/v8erQo1m2IVYgtPm5yw4ofnaLI
ygotAb7N4tMHtSYWI6PjcqM76kDEh9jW1vKCj6O4VEYzh3ACDEVMN4bt6BJiNTUDBciBzsnq6P4G
QblcNrIsLLCdzkdta0b6fLpFx0WIPAe/tIcedGyCsj0lws1HpmIh82AWzHU71zoNYqON7bS3O/sE
4HBgvaHXMfwx56faL6C7CZlvec/l/Z3ETU4JCRHpEU9RJ58dS3wE0/OcBhH7G/BoE7zZ1ngas54l
r4S8MD4rKWDsnb0/qyb2MZ6JbQgpaPs/U5iaYHKHlDUrbjlOhYbgruqziTkSI0B4bYIji4kFcSRT
Bew2Vc1BH+HfjuY8PHOhihPodxCipeOsYQoaM5rzMSasGZhFsHmQWRDKxoEC8+8065Rt5CrDenTh
Wer5DDtEERwWRnWmHL0lYvQm8zJ6fSuUeVkjN1DjGOexrAmrqBh9ZNpEfql/1egWAhfHTAXJWdfb
u9shWQnC/hcTwdWsGM+uBvVvVNp5xmWP7gRA+c/NiOmKj3IRU/MD4onWURf1cmOIkZdMNUYsiNoi
L/dc2rSA/YGMymP+0XxpU7OGstJn1V/LgL3czF1EnyqTPGUhD7MY7v6yfrIDYnKFywLgn9vI1v+L
Mtnkdha5ix8NcKGCerucTqaWf7UfB2tlTpm3lv+UvFrLv/smK//RRNlb82MrvkLLRhMfoSWLVxeK
FeLTg/jgzqhHmwdWfFoK+TVbGsrUSAwZtv0f+yzVt8NGqZEf3hSyfMLh3pxWtvnbMpsxPDAtY2dj
C4ZOIU+63LRBzaHeJmU+V7Sfjd5WI8/Arfz7+lcHfdv0Vf6WfHXsUR9565TOvh36L/WyKXDz4tho
316d49fJX59p+dHJpKHcXcJnFBfj1TGWJq8OIRu9zcvCV7vf6l8dysBJvWEKFiuJ/mqT/pHNwFmY
lTIdZIulfNnBMfEDLuf081Lkm62OiVCaGWuZlDUsOmi3UxQT88KMFSWGqie5GScWKGexAdzYiWVC
krJQVkOsZDa8tJSpMIUyPcETB8X0R7XdicmyrH91OD3PGmwpSzAYMinrb2eS+bieX+bSS3dNh/HK
dtldpl4dc/lJ8uiymtv9pGh5u9My3KSI1b6X78ryRsgs+A6UjG7vBZy+Emdo8UbJVmqG35YfMQrh
c5rjB1szHQ7lCGgQY51l4+bYCXt5p66dsTL5FHlY2MQF67lyo/QzAXmZzObEUtcy6X2vOys6jaj3
8VET7wyxVWbDYsy2ZLNxF8cny0WMGsX95tS44WcGO0QQJkPZuk33ferMbz4f8rSo9iMIP8hNzwGi
nKei6z+i/pqdI8xBdq1mfg4n09vKuXXCYQoPCxYDNz3x38np+7KRM/w5qsOtycLxSunyGIt1fVMn
MAtkJA+saYkLqYNcelwLqOJ+MFGc539hKercmO2OpbT+xAOjAczcujbQJ8XaxDU2En/MXWUoQs5i
s9FCSMsGd+4NvfZ/Abtb2O1fAnYAgiDw/D2J6P/V0VzkX14H6267/BGrIyAnoNfYm5sqyGsIJb/H
6jTzP7ADbdVyNN2FVkNg8CeHSMbqXNV2ieI5mu14oGRfx+oAt3uOgaEUoPr/JlSn2cYbnrvquZZD
2I94ILBc0zTeUPyyCorrmNjDxTXQeYkE+kJusD0jJC5GpvoMCRGjJRbpmJuf/Kpho/JU3lIii1/7
BxAqBPHlMF06LfpYM5xkyuINarLwbaRLviqDjIOJDQboXoLGA2+SUiXd3tPDozrGMczaCROFPpjX
Mvam5lpQf1R1xNdCPvJL2O5t7C6Tw7nezD6Y+uwgCS5mX+LwoZxx2QGqawCiEV4ONAUnAjFglRu9
apn5SVEXwkq/J0HWfY1YEdy+0ny5abvIlrEc9aZJPG3ivqtRwo/pr+UVwxCrOggfg1exz1s1Ifpz
k59G5EVFnyUnl3IeumRvc03wPfEJVF8iesRc9oAyGQyiX5RJuQEy1J7cWw8qOtO56AEGif982dwC
WYHshRNx5S0xJ9BEVy3nynIa7sienJkMQxRL9vCyWDZYWkF2fI9WuwK3GI/NqaqeJvF9M8RXSaa0
P1JRZ9R8v/5crSL1RaiWYe9OGbUXH6HnU3L75omGMq/34kK+qlqO/uqYuSHCylNbodY1ZXw+xf7L
2ctb9R+F8hi3M8nk0lLumGGQJT7liRgt9OLzLlM4RuknQ379ZVIWyk3FKAEOrb9dimQqEweQKUsM
NXKB7RRFS/myA6pmRIzLfSY+ZGMu1EbgDbO9pWXxsnHEl+5WLwt/mX91KJmMWKzeAQJ+WXaRqdtx
3h7i1Xn/koxxn80Q9Hl7hldHSm3gnVqvO+tXe7+q/4cf/2qHV8nlR7/a9Zf1suXbn/a2ZQSdZGUy
LnfEAF1GkZbHW6b+tuz2XrytlvOFN4VLAGuSs403Z7hF2RQ5RzHFdEWnS1v2WVq/OayssOfHMCqt
oys0aVIR/ZcpTUw6l+ybssL0ibpJpbS/JGVTWSVTciMPJA+5ZC25gCDzmTycTFpDy5H/+eyyodzI
01hm+KJ0A4IS4l9AcNbuP8pkH4e9uo2bWdurg7O/4QRFxGsC3P8zpiUL5cZNdbiZt6oFV9hGgzVD
0qnAc1eQ6s1Wifuz3GEG1gD1QqAPVYuR3sOrw+hiMjyWGjB8PP2YjotWrYIFTXyu68jfIQtoMTzX
7jylRv7IHn+LavMTgZUWtdB6BZFSX49191uSmuhutuO47dNvE+GZrAjB0ygNJKQSeNLgRucyLdC/
F8hgOwYGiJwIGN0ZnHbOdwe9UQ2qYV2xkrz8ytu/MZkuyFwxupTxLtT6fsYXZfZvy2Rw8VUT8WWQ
+972+EXWk5E0GZ5c9vtfHMZwrW6PhsNB7uXJj6080y0pS+VhADDz3Zcn+NtfkqkROMCp2L/+NUQ3
d6U+PZXySyaDpR6GUtxRZhYywLqUvW2zVC9tlrKysm2GIuJqLNVvDqvLuYwsXNr8d6eRv3Y5y3IY
WebFyacsISYq52JyfiandMtMTWb5gl81rDp2S3mP0+3PSeUtKatuc0m5z5sjyiyObnxAZfWtpdxp
ma7e6pf87ZghmBxE/NPNrLVAfArlHl8cKG3q53BUsjPS2yzgAiDTBHBy7IZx36iDAaFG83aJ1mzA
t6qbGZn/NSS8EqPm8rcED2bCg8io833GzSB0AOlA8NmDlL40nlccgAnuPcEfTBL3s2Fi4FhGxEk/
24oLRrXMjoOLvm7hozJqOk9TTiQ2IHiLDU31NZ57c9Mzq0ZqESPnYL4Glb9vytE9JXWqgZavXlRH
Mfdh0XxMI+UrIrjM5zVE7YvZug8GfLZjTPYC60Pj5d7eizxvaw0ET5Jwb3bFusNvFY01HCnsdtqi
QfQVUwYMTLCfNbDPQmx72IbwLLJSKBqNMLxyxzyUSXX1lehHguwnRt9ESWPbBtwPAMYfPEEWS76A
sUe1xU3yc8SIHCt655Tq6ofMSEZ02cqLOjXIp1XtZrKdZ3yr4qNV7bywxheqwC418/DFMdsJkyTA
SrY2Kxs7SJPVlz4HTBbiy8edVOFLIXV0iYb5Y5FGX5x2hnY+fFKb5y4orxUUfVjjRaZm2xIiENKx
4X6uDRiLE/grRKSSjYWUBto2qJDD3lo7j6YNm8nG8UDXawKtQhK4c4vPxQBA0W0DhJAKH1wMHAzd
+IaVkXHKkMx+lzrOykV/+ylr7UseVZ8sCJWbDh+IbnoMsuAU6+U5LscfJZ5uzBhQ7bTKquNewMHX
WohuaQjR0c/DCHtCapOpvsun5DS0dKqVauQ7Irhr3AqarZvp3dqpvK+xBpNCb3T3gsraxrMrQgEe
GK3Q0T/14aNfw4gso6hbV4hhbUqsXTRf3aOLAjVjjdwVY38rQms84t+CMXEcB/dTHurxQ9+V82P3
0X0WIkl7J5rQ8GuU7wou3hXiw2movi+8ucB5ql6lONFBZ8FlByhhke8Cq8RFyiu9NTaI5hrdhzXs
bkR58atBB2zAg9E0dmGeNscqRmUVeFe4qdza2YRVv1GiiBCMH2wHK6sOhtd+CpLuR4mwCbLlLU4j
yUOvttl2mhrrwdLOIRxMEBL3pdHaZzfwCTkh3jmW3xQ78KE4IemZITlTFSryzp128pryR16ZV6vz
tV1Z8jgIxdpma85RufeSaxX3wGBrHQmEJma+FeIFAZ3OA6aLMExT8InG5iFYmXamwQuHJ9DP2lM5
D+gtaDbHYW13JQgV8/hot3a9bSIMhDq9O8k9pjIMNxj03kFMuuKoXX5yrfQQafO5dZxdxvsBaLEG
j4c3exw/doz2V2WT4tGmhXBi3QzIbJddPd08VcWknXU0tDHTYrJmBtrX0apTBAFMGIbBVF7H3IaC
6k2HOvXUTYn10Dim3WPJW4W2IoaZhDPDtaVF2XWKuBOm4ZkYirjv5gGfShVI3Lrs/BZ/8ECDy2C+
6N1YXaq4fa6NEHO/+ZTNUczKTV1Oa62wmJAxhEbREK1q95SFobUfjfRK6FzlJpkTPFLrXUhkaVfP
06FHnvzIagp2D4DJCYUiPei2uznuv5g1oNlxyPGW4MXHAK0uwJ3jMqPXW4Rz9h06+Ti+gM3gQYUu
06BY1RpoSgnpcG/6bDAYsY0mpz8t07XCmsfKrjkAAE5rGwQ9oMZqp7lnrKOqo4VSDpbPYEHoEqy6
jNZhl37ABmNtDIKqxi/bGGZzh3QmVAuUfgVuE3hjrgGV1CC2tLhPWIAtS27uSu/D73Pvf88LYR40
H+x4fPbz6tr4pbV3W++cKpWzKzWlAlgDswjf3pdCV3gofGFzp6ThvjWM597QBCnCO+YR4Dy6wuk6
xE2GaIqCxQOdbhimya7NLME4M0GWONhH+jrWMdm8R/9uW1XjvW/YHzMvRiY0Eetc0EwLHNI2U64/
VU75nrcvhnnblavBA96Ykms9f1cMJvPRBKZpMAfnGE+JsW50zBpy+NxZ8C7iNYWi8kUr0OwaWojl
WoU6BYGn5xHSwcbpQwwP21DoRzss9toYlmkvWscaaev1F9X67KV+vi+RKvdas0PWOUUNo84gS2bz
KiDeuFZyiM+AY/e211rPKUj73tXP3YNdVQqG5vBy7QYt0ziaAIcjSDsB2m0y76xPGHqiKeBuAxuH
5xF2BrZv28GHpZdXig4s/up2eEmOCD5XDs/eABQSVdzkmLQfABgkqIgAzKS7a1tg6m1crPELxNfL
A/Xhgwq27DLZQL5BhqmOoy0j6WPN8mCnT801caPtFJvxYxJYGC5hMDZPk3mGf+FvePE2XeCo66HC
LsqM4jtj3hczYvld341rqE4YE/rvZxyf1ubovZ90dd5iL5mIxc91O/lfaqj30E7zDQKKxLcS+3tW
p1gKjjAAeFPyg89MAPFr/TkfQZsnflRvU+es2yFi3pUP9XD0iAmHcGth6lQQIfVPldtpaw/K3spx
KapLBBgnR8FSKi8+EVHLjnPPiAhy/06xbNTfph1UnHf5jMJ76+aHNOAOYzkHatSbL5VLCBii7Uve
mTUKeTOCdEaIChyy5P1kJatKg+XYuDmU5wHBW+x96ye11cd7ty12Tjy2p4J3w0n8YUdH0m5axFi6
CHVf1OlxwboaDu42TPBgsiTqqUL0EZ0rXYjsToeoM+FNxtF7P4vT0xwr905n/mb2kH21OTghFyCe
DG+FKFcN+MC+L1Cd3YOWgV00XXxxpcH138O7YLJU0vMN+EyW7bDNXXQkDTf6VmqQvCakWaDb4uHQ
qmaxqYsSu0PFU9Z6X+6h6L+4BIg6+uOTHXi7sNEGxLYjGAmW3m3NIb/vQhXzBqQN19jIPjeMHKrK
rjdt2149o6rBdxtrGFHlAxpO7/VaPRf+frTRL7KBhQFKL5sNegdYDj93iXahEbfNeByhdq1B918i
vf+tHDgV0rC7HNkJ+OoOC8t+ddH08MkcQWlhHQBPPPyWjO/tITlN+vgDrY1pXTmKvsoD7djkw7g2
TFjPsZl12wzVsfX4w5joQEBQsybomO9cDwlFxADufYDb69DFIbRyYBXkORygLleiNTKi/rFiCK3W
GD2XMyKvUBQPRb9OAdyBnzOOXYh4RJdcHM6IREAdryMtRWy5MtRjBU97LkwDCRAXVofn39l5/OSa
/VckYngAILhBYt3AksUTqVNqRj7duQptmzivfa7KQw4w+wgiFc2/Y2IN2rn1Zvw9VSQVcAnC01pZ
e0Vp7Jk+oJaDPVhlPDSa6DrTPNnb47jJuv5rrg50Jhi3VwnYwMB9YcZWMq3bF025R3QJXqaXPY04
Ym2UvETwXn2CEYfHipo/W133LQCevlZL0PtO+DGNvZKl/1C/KCagwEjvDiEaGnM10jWHcXhWHes+
IQw9IiDhmtrHOoL7QGdob+OkvPAdZLiFP3nowpbqCg/mPwOF0kTX3TQaE0K4t9YsWMQN4tWbQP3c
t9Nnxep3gdFBEjOKJ+Gmt4fO429yuIldOuMxodclfd7soL0Rz4iM6g+xXV/TgI9xaOAtnjjxHbZe
91b0rXb1+xqFlA9GjnpPdCoVxtsjhpQ4L32fZqNAyQeojOlZ4da1Zp5RaFQKoj3Y5pgrhmiYkrg+
4LRC62CiaLx8sMyVCJlSPOz0ATatr98jq4rhF3zyVcDi+CrGmB2GrA9YHnvefEDXoFOTc9R2wd6p
5+0QTHd+HaL4HKQfwm4O9nkNqaZj/qMTr4BAcjahiq95vRgdaJ21SQfCHbDSN00Sfumm6IWVbhsz
l+GH3moXBzzuUZv6H3bwjnB8AtR/+jFko/HeCiuEVpRSDCxHY4vR1MwiX9Pd2ZsY6ZhDYPpnpcHg
vO2Bg3RqgD8XnrnDb4g+JndEjnaRZZjAYJq7JgFhUc/BMSAqfCBG/8UqGoRLW2D8vXrEQHfeO173
vXSxI0r9bYiQeq+j7F2hE7nKvQjXxQFL6LT9Vme+t6vG8ezC5UaxHDMKm49C6XhfbTxdihgt5dq7
s5xmb0LZcz08fxo/eERD6X2h+4dBc9+ZDTISPZPkleFML7VfcVe7d1qAQC56B6Bd1eS+V5sLvTTg
XFbB3RrMv168L0z9S1gMFwWG8VT06XpCF6REu+AeQ/lmleBecuh1U9/XHrdM0R7rNlGuamz513Ku
0mvln03FAxUji1DkOtZjmmBLKMrguiH5X+ARt+wV6H4I+2wMd6U4kqzoZ+NLO2NVVrX9xgjn56Z6
blJzuA7asIcno6+YqOJJOCdIuNhxzA8J3ikIXWPFxCg2riA/9H07rsbobJm8VYQI7nttDAR+I3ic
Uv8RNriL39QZ3rZ1lRvCkfM6nmZGokiu3Mpye6r2cwc9Rf2jrJthvemApvb4HcOQtfwHuD0+fjWY
BjrVlZdCp8tv692Y6foVq0L9Smi2PLiTg+S1yDZtiL9p7UQPA6x5WbSUN7b5IWL4e5JFKO/r17Qc
cWkcmmK7tDV0XweiZaHdK5q8qjBg9DF8WUos6KngQIv8KE8sK/xwWDEaQweE0f5GFsnKKFFz6PrT
syyysjK6dxxlMwRh/EissEAa+tqiEf84VOMPUEX+cdCMO3WK08s4WuZVblwsvdcF1O3dUoYeZb73
GyNdJ6oSK6uSsMvFULpTYiXWFbS5ddu3w4xmLvwE05S2WedoMHNT0VdezVbp7m/5upixmCpSEwca
UR+WFgQte8Rw0H2YPfqQfq4G3p3OvHqozj1Y0TkQGTTef26YWn3q4nA+TUjWoVKAXvpmRPMU2a3f
242Qow/pjLyAPJCDCBP04+iaIW1wXyIpcXui5jLCEgv1AC/NmoeC0dcj/k/Box4XqAEF41k2kxsM
NnVUVfLyILOyrQb0AH78gJWU2EuW6Qg9bZQC5b1uhM2tBt4VPVbvGmBddjKM7nPg195VlutO1j/Y
A5pOULH5P0Qzv5uOpaOHd7IFs0AkAjWEDWeev2KKMNYOPPtalYVzLfOwwjLLnTfMsZyrrNDauDmq
JbBtmZUVQaLiUY2UiQF5WmHgH7a7JhNu1NHEyK23LkvbsKoctP4aZ5/qVYw6HZ4Gs+JDVMesTtB9
8ZZyULBeO0De8c0k+tZUFSwusTHbpj0SU8pX4Qjb9f9oP5K88y8oAvg7NkJYfw8jELSfT0WdvMYR
/NxpESN1ETl0kY7THHTHHBbyfxcj9f7jMNRTUZQzNf7oVL0WI7VcCwNNRzMICYIx+F2NVP2P6XnI
amvIeVpwgqz/CknwF10vy0YQ1UIYEoiwa9tvOD9ab1c9iiXFcVKDlJBS2j75MONijNuGLpsJENO7
45UDYdH/YdkYOs4pMsKvLtovdEo10BR/loTkV7iepnKZuBYoDv6ZeQSrU5nx1sI2OPWqHWY2zz1k
E0jv2j3aKNluyuq72nbW6N6sbJb9t4HV/sDGK8SKk7CSqTMg/OefpP9FjNCCoWXqAIMdtCoN982F
qRVDd0pXzY9om/dIoigtchgoW6Sp8y1rY/WKcc+hEoJhhhH8hqgsMWTLhm/iMnmwlCe8DQEv5EOH
cQnmPMjSxSvHm5N1rjJxc1Rl2JdGpSFfiGi4C+NnUzg1XonNYdA1bDCC8d0//0faG+VZCL4ogiCN
CmgE2U/BFvuThFulqCy9NHV+VL1ZPRsOEGY3LOptyWzUQH7moPt1tG+SUT9oJZbwCNE0hEeLtry4
Y/4SFY7+kOvuB4Q6vO2//DYe9bcPgMWDbpg2ur2uI5731/JydF5xPbgOumjB8ORD2xkM2PtwdaZ9
oIpAukeAczIIJ3tdi+C2DkeSmFVqh8zQ/GR+yCDmqtO//q6/PJi2xkvIrzJtYXPxVkk7VpWx1GGs
H8zkWLUM9g0VB1MLgy+myfmlRW6F7y36oAiZ7/VgeF+yuo6dXTXy3Z21uwxa6z9fKusvmpCOpRq2
qyMxxL2EMvfnSzU1mjoHMPsPRqwNO4Dgyhnl/62qM8Ym5ls/p/4d3ljBYzWk8Uuu2dvJGsP1bBK9
wJ4BC0K/HCHrM1AteqXbsJhhnia81fNiVj/UeI47vV/fzfgSQD1XxBKJ+WJPo3axe/VkduYu12Ks
JMeHGEr5cVTQScXWAzl/0IYoZhvb3p9+KzrCZEQExl1TFBcTkhlhleZoGcWnsG1R4mZEgwebdjCU
5t4YarSmCpTG65w1pOkHygEwzEO724wODoOOmSMrxDd9a3t1hLAZqkZDPhCr1N2Xf768OtHot8+i
Y2ka5bz3qqfqAvr1+lnMmRsGcdZ2Bx2BQlvPinsj8M9V7hFYQ1X/GFeoaiWV219Hf7xHOn0+z8Rg
r3GYw5Yb0S5rlWSTa0pw9vr6ew15EIwNF2jqvg0hI5lxYrSf+LN/Dn3na0n8DkvFyeP66ht6Jeh2
xJ4++W0CZd31UJLUmz3LYs5p0FECcvUXbwr7Y4jU2r1Ss5GpxAsCyDDdtWf9A6HLyd42ihY+yE0a
evcasnTHodD8bWczfm/yJ25jd5+y0n1oWkt76c18eoQaPa6c7or/A2v4yay9zEJUs6nDB3T+KlTi
VEWYHjJnDJD7KAixt1m8L1Vh4omV8JrpW7ULAwbNuBweTXNO7lqvTO5067ep0xFqR7X/DnKHupvn
LiUw4WxUu4t3vNwINeh1cginxrzYyDjGl0Qr2gu29d59W6XRnSb8k/QgeMziD5PSdAc+beiaafN0
xtgY45EI5vQ03duOenVB7rBiyHqPpufeZQir+mhaBYtv6kg4tii1Ix/2eNMixw+3ATV4ze0mTGAh
YSK+uY7beTopSP5empSVnozZadL4X/K+f4eNhnuS98hOw3pdhQamzlAhdoahfrJCTzsFFUQj4v3W
JW6Lo5Ep93BC8q2jpM6Fr+rRq5zoETjbGcN44xJqSfToK330qOJNvSrU6t6owbQqSqU9Y83l0zO7
wsDY3CGnHFwsGGr36E5O94PC06KbE3rB6XTRndhBps+sHj07io8FyK19V7afozbIL82o5ZvJ6xoR
ZF17iTWeJocYLNT4eYMdS7Z1e1PnJGl8ITwGCXhSjYM/ELicHX8HQE2GK+hm3fEpHnIW71gxeRjV
MNjFcBuIW6kRpj91euz/P3vntSQ3smXZXxnr58E1CIcam56H0Dp1JpMvsGSShENrwIGvnwWwunir
um/PD4xZFSxUBkMgXJyz99rSmu6LPNLvAyBxEY2tYzV2H6quxvsu09R932avfpIQdNdah8lQ1qPQ
K+0uGqj1z9cA4T5TXOVDNgr/bhwhbBJhdLJT8uRC371bDjYiq6MPx3G1XJ2gl/+6I7F5H2Tfetvl
NhlHg8sIpfaZWUyX5cHQ0om48HKxBdjhkeFNV5r87fCBFlj4kGaTd+RHIlfL1bFiMKXTMwfxOvvl
JqHnktKocWpQU5EB58m9aSbhU5KTDh4mCKEZYLTH5cCG/iTTcbrp8yOkp3eHFCwOpuer21jO/XIA
6IRiQIyfy7Ws9qYbb49Fv8HY3FB46COZPi0H1Qfv3uTmu5FBe9V0LRYY+H3Gym3Ftk4zjMyqKu99
oLIrW/ntU0i4GxPsdNFKnNKd5b8ake6u2BcPTxY2GIPQI6IGXZiN7njo7Ji4G6fptm1XggrzoYt2
TUJ9cjIL8J4VrboKIo3zfYiS6KUdOYl12JMitV+pufmgkzL3aAgiXKj/upvKVJ9p0fn3lI9T1/zq
ZVZ/368Em63XzmnPwumAKcuaDhEGiTzsD0T8QYgllTHu/PScBjFkNNKBtUbMeSzp0U7tatsMrb0F
lnXpamr6kVvX+0Sk0J/daaD2Qv6YXw3jPs0AaISDriicJQa7s+inydC28zHPMnJ1HjUwxona9Jy1
sZ+o1awlaVDUVYIHWp5fW6uTtNYDoDFgevK686jntHJm9awavc/2OJoF/C7zJW4d8Lfk+d07Mn+I
9OE5UJpDUc6Hgz8Hm/lGMTeXfElqX3gl/q/79WmmYtKOE4QHwzatYwlMhFbwGzXT9l5vKajNmLpl
fJpSz3oeOZfr5gt71vKBmeqWWdNwRs2Qrw1PPbnOENEVPOOvsvdTyq0s3Z1tTej3aRjUV9EQPySi
5oZVPFx3A4OE43kbMfmAuUoIZiKegMt71cGwgIHyBO/EJT85YSguUdj4ZK9YxT7JQXMpqOi6H2mn
ihYVfvS1L43szPd374XRcG5D994tJ0WfNnC31UiV2ZPuwU7p7mmGtyY/N9nnAa1L4QWwnCm97KbM
g6cS4bbRJCFptWZ807W8Zr0KiDQG304AU3GOeyvmUa28KItitvQGOMtbYpmnm9H1Z7Sa2ts0HShH
iw04ufGAIjM5WASuT52X79iQpXu3yqOd0ORpGsadTPq3qCBK0FPBs24lazbt9lMSjhtBlwJxqqG9
hl3obaRCydSR4jnaCFC86qG2Y+MUNFG4c0tV8s+b00pvPSbWfjp7qk6OEuwhE4GR3gGycU6w8a5R
HK9DykjHpMrsU+llrMBDZlbSeP2LnNcBmbZTLUg/JxT2aWp6WnFQGYpP3StA2w1lfLC68lpRdrzp
/g85WP0pCKwvLGoIR7TrH9HsIKx0xzpqrX9ndJaLRBmGYe4AlwtTWrSda6lHR0zGGRUL07FHN3cy
E3evk1R2X3dIQfrcER8Qxcr3CBQqvVb7ZDVECg2ijDZdmqGUMCzrKLoQ0GFwqp263HsNjEcvAkSj
V86t6qEIRbASm2JExJMdaNahecqKvUZQxMzLqfxyBD1ZeBt3Rrl6blAflxevtWHzUHb+tQhLEHUV
cDN7hMzYdpF+9bNkPwGA2kn/ue+rmmGgj45Wq5j9PSEPUI/eKzlq1xack+CdjVrdEtAmERSKKDsr
qbyNH3e0eFmjVl1vHWg53aV1Xx9Us8OHSCosWqNDr37Udl5ch4I0mimof5YTAOshZAKPbZi3UwVE
sdJ2S5hTCmjxxKRGdhpfHvV13KSkP1fgdl2iWhuGwi5Qb/THLHIkeQtJlGWbRCu0oxlzNs2BUG2A
yzXPDfKa4/5odZa98qfYYn8btlsroA8wJPaW5HnmnpBW7JA6Fyy92yAotUvat+i5apvUiwbVwkDS
Xtuuo9j5kdLeuwd3bEauezRb39vXqBVSMXqnrqSlJiMvJuvM0YEFAToiO/C5GzZI/egfl3V1HkCr
w9B5rrtZ6lGvMtUVb8E00GqHUm6SpYX2Kdh0pKLNDmNrxbhR7zzHi1+6Uf9ZI0QnvcCNH+sOimwz
Wh99r9EqQbu+M7S2WEsN/Ujc9uU5jfh3UpufbkvPZENJ7eY0LmtTK4uhOAFZXq52Xa8uzCx8xL13
puCp3fqZnEs40zHR/G1fDc7Vy+VwJjC5R1ruBBAeY0CfZpJ9MWRwDz+4/2G5zZHaw9WrS7LqhJ+s
6yx3zrg+7LOP9WpuAoEMMviBzHlew4C0xiTvlXQ6usdpRNNzuadc/qorz3WPNkJkYAfSPBouNeIr
2pQwuvOsHc6OO2MIUdhtRW1yVQu++2TQ7Yah1OmIZF8JFdbOfRiFl+XScnBlLzeD7nZoWWh8rSpd
aGc/hgVt9oI0TP6iiZKTqlptryb/p9vS+Oj18abZsXVyaG//OuQp317VV8Em6mnXuGy/xiZfgbLV
i/QOKtS7XsXgyPWbwZbuQVT3KnWce41C+QBN+RH0mn2oqOCsyHApH5fbOptcw7DuPZR4FpQvXSOu
bJT1Y5FIMnvb6n65FhimcSJHcBYCcGd4sPOw3XEa5xuokNHW8chD5JSxHhLHtB7QXBRg/GsEKNPY
kbXSxsfKGiUYMEPd9KG90FGqnijqrpk2Hl3DC4G1VdlBCF5OXRvVxYPIawSDezFa7+iJwd0InWA/
PZTGY5sY+qN0UIM0vMCg9QVSD50dGLwnSlPDypwRUDMLyizdA9uNgozAMF/bvg2wTiOErPF1BM26
fhqmYiJGcL7ulkJfueBWNt7cqmODdCY+yoMuBZ2qmTlVhJ6RhOzV+8lS3rmUajj1LOwQV05kJ3Io
Uq9DgvfndTmOkt8bxEaTz5kpc3R+REYzbh3j4LiVRM1lP6Rl159cfkTAVRU0OOIxslmmxV/EZ1eG
9V4B6DJnUpcJskub2V3pTPFi3XBEGBVvUdak2w7Ulwnyqwb9Bb4lPGvAwHQfKlgGHqyfOWGQUh/0
Ib75AMRqJGxOaz6zwjvERndTES8Vhi3PPdPHBjBkLbOAN3PJ4lF9rWZSWQWyTNPFyph0ax0DM3Ny
tl61dbRYo/UBuaq4yeGeZf6nPYkPFyDa4PUvWi5Rzk3vmY7A1MkhEIbPsgzolyJL2edKYwfoQXGk
O7k2AK/FANhYnLzJeYah+bUfi10zk9rK6mAa8TFMj2Yt7/HLB/s2mGG4II+NmfUWzNS3FPybBgZu
AAfXgFHQG/2j6B5Z5wdb4He0nRSrGqN2jWNsBQQO9OrQC0QXaa8ZBwIJSV82onOkF/Va97ofgrjJ
HV7iD4xZcDhd780snPYIOUcB2eT7TZ0jpTb0NekmpqZ0cufhcjlk9sappXMwYv8Hoc2QGbtmX1nO
0fBa2h7CfnAihaClTojvIb2Axru3xs6yG/pZIGdp2qaMYTE72qNmSUKoK+RssCW+kcrLIn4u72Qe
hHvvFSCwtg0cL1pVjSIrFk0+EjCajkVEq5WpE5Yq26EiM34GfNTlEOS0Jpi3NYOFQJtUH8k7+QLZ
fQnmD6mpytAiQLstp/Y7A8cdwxAkIGBWd54W2pCVXDSNWfFzmJWRaE7NnaF8+zV0rJtf2ccian0q
oI4BToXYQt2X1ovjl1/ADKUnpEzhRQCSXkt/iC9m1ZybqnQfEndefeX11ygvyje+kquWBq911Uer
qK4+nA6IX+pU074ZiN9GNR2sI5nMhGvrkU17csbSp8gFsCiYEQB0I+1l00ZmfWuT1N01rfZK84kS
A7v2eOy9bVkyfXlBWZPmY9Xo/QN5aMm930/6I3GuXUmAQuOW5UME7t6GSZt1ibMSjgsTuXTMfW+M
aNaC7NKnJQD57kU3WsDgg1USMNvOBMuKD9H8g5FU1qQJ22mNykzT+6Nvt19zCkfICJoZiCV3jHuM
X7aOJ8Jw7+FP3+eac+/FxxlL+1ESWQon3RXnOEUIGev514q11D7pvQd9cq5TYCLctg20eYZETt37
9i4ZIHGmz6gW3YMWxT0RsQQoF1X05Ari0KfAu/CtAVq1qSfhLHS3XkJJOUaW7HaTcxYJv/6jqxI0
hr3bbpZ5I9TMF1jr1pGFwqVIQiLFGl49nosHzxmClyLOd0U5vro+2Kk8NEEFjV1Fobou1ogs840x
JA+G5jNuKagRYHPBPcIoNod03TQBmRozY9oKq7u+aG6JRgKEjLk/GVnTRnoQsC2qyCJDaR7kM9s1
OmJ+VPBsILCGpbJOS1qXk7nFLnCnlwWvMpeuJ+IW/kS3NEifo7b86nUpMQP6c5H7Oy0ZSB0fGlxn
ZZaaUHTYU5au2KTVN29Kv8UUKOAVB9DWe9P2Tsv1nDAVJcl7/41sqP/KchDGDEL4l3cHs2n7N65h
cP1mh3vzyTPzvVEOAMScdzehrdyI1HSA1IpdNubJoa8y/1DPD5hpJRMQCWYTiKI+YaMLP2Q59DH+
6fG7ZA9OSJlisYZErIuOqZax9LrrSro1XdQ/ACm8kOXhnfKMRnVaZh9jpsKVZjUep32nnSbzDmFi
x05T87ZuUqNpcOSwC8N4egyqjHizYCJ9ewgf3BkGlT1Fbv9S6x7JjH/aORSpc6TKmucR3LC1L/3B
fepq2ip+773pKiue/WAsnicXYFuoELkORyxZKMctb7zJMarg/mvNJinIA/FTg48mxRAr9UPYIvUb
mo5KxkgQgQjgmUxtRsgEZogTMaEriqviSTFwEV1y8ovpO1+2y5Ct2UfEbMSDmkRGROX4xRxa/zbI
Ob3Yd0o2ius4mpiN66ZgBzjiYcA6sZZA+6nYhcWdHTdXj6Dac9Xle58zGXhm7vOoiAKRksZab7am
NyVfnCyrz0FOsSGIGuKq6ZddkpRALKPQXkvfG3Yua4QjsWb9g6/509x+aD8V7gZ3IoZ0asWT68pi
z08AiaSU+WuRB2dUatoHGevopjxUfyqT6Y0pmo2S329LFuMfYUmNp4tAmyvx3ofyAWiX+yNDhN2T
gWoyxtylgdVf8pAozVofD5VonG9ZbnlsvSCVuzqFdKKDHn1FQ6fvKPKyoXY3xSw2NbXB2riZmA6E
6k77aXY0jCA3mFtaoksoTBblEO/1Ss2GDRAAJL9Ct+mcGyFfKfXAgox6p9Mubq2Fm7HxBWlsBCbD
qGFDSSpwhdg5dPO7xOiNZ4ptkH7A0qSZP55tdnCjVcinug2wH3DNrWjHdVnr3lp6vIDyJ+1Qi67d
ijF/luwR1nHHLjisiV2Ivb7YC30GO4/IXlmZP6jwOsa2e41RWSBgdj5rrxmP9tdcte2ti1aGUtoq
snXzXFoAal0f5P8QK21Xl717Hers6sU5ZNCUiCdXV2e6k8WRMfPaG3H3YGbORyJYEosUKRMV3/tY
h1NuSiYpQ3krrBqPXcNk3IQ6YgFv+t5UWX8QgSCQgOIqxDWZgzKhgVvXchfXoVy5IEWvlgcbeY4C
cDRg4QN2i0PXje9StizRh9q4LWUpnwQa2kbOo6F/VJYgFqggtrZvvS8IgcuNLCWEUzjwVDHwUZgm
55iazRvh9BqNVX4wx+GJb2s8OrnPHijpp11udgK9LRpjH3LhPgn1aWdwgjFEYDqI/fWUUB1uCh4v
rfrNJ6Ji3dNGqkYdmH7aXihz2hdlvLtddpfbTf0gp7yjAh22Vy2DGC2Y0uqhUXt7fB/94YbvR7+E
pIfZfLynMcq/pJNHtrTjoO6OnVs+Dm8hJOd7KKsXV4I5twaU0LqiZZOMzp1fpto6MZ1VMoXN3URp
O3Tp2Iihi1BoVvLcRt3j5CRU0u3vFXzX3DZjFEAai20i47eNlc87dQQvleaxPs623WC5e8exw40a
2k+dBJ7zpNnYK3qye/sDwaXRnvSd7orUHG1USCVNm65Ip+29NdbWhoh79IVz5aDJMmcTtESn+0ig
a3fIj32C4yTyKoMIHT4OIcQtyjz3vX4ZGZTtoL0bMcOdMAA9hcqMbvFYmuekNTZOJfQtEjgbflNZ
XANtbfjsIn3TdA4a2UpyZOMpKegNXafvp4btP6Xi8o3RnlW4Hu8mK86/ttNxjKJTB/nz5uAS37JI
aohirAP9LgpZCbl0nu5lw3Bo1a12iWuNJzXD+8GmGKBq0slFYBy6pksAmbBLDOlK4M7h82Nh62B4
8boz2s+XQfnVvjLrYG3UufXiClCdds4fla2Nm6DzezoqsXlWQfwDPrKzI6NDO+XdY6S87gtc/S9d
ywzr5qhi4bVrVLKFsS/rSR4JMyCphP48pnKyImMw+AUsp/Wg6/2N0K9VSW52ELfiMoWleyRr6VUY
sbzYjUkkWW7627QMLMLJmpCTUEsePJ5iE3nYMkwrDghx2iPTXPfKPUTs/88oybCK+aNzLlgzBlhh
Nklv4lbywupqQxo5KUnV1C4MqPLOq56J7sBY9UqrAv5wXlTNTs1LCwNZ4Nr0GupLJmef6ZUZdpBB
ALIeoi2zg0Z4RZhQOAmMfc/Ue1pYZqVIeqTg48VgQXGx5kNkMiLXYXfGzmbv0MVX8N8gtEYOzeYy
Mp4Hstb2QaxFG606U0nNzqGVG+tm0H6mAa7+pgvKZ0t4/Z2WJHvbe9ft0X5utNp5nij6t0PyHul9
e3VTo75gRjq4A1hyY4qDE5/IRJ0uem7H0r5VFc633msTwDRZds5SgU8xTL11XodiXRnwjhU4CPaU
6qrFLPmkLqxNajudmuM9fzhxRYSctMXJ0VPv6LevUEfpHBgYhxw3wVPiMLFTbjW5WKNrO0VJWW6h
t9PQbRgweIHqlDd0BVZ+Y+xUH9aH1CXYYG1qYX+MqQvVQxXUh7JrKkLXbbUq0FKs7Ij5ZTKD0GRG
LIebJGR4B0yblkTevphWNBxwD8ZoXnNaTEt+OInTE6pWzJHuXV3VzV07H5ZhJ+UXjA6FIAV1R9OS
tXqFA+Hmzm1q8oeaq63uzNCWBy9mhI+RAtM/M5I7OV9yI+1HQjrMKm/xNQ6pQW/U7zd9nXJbkF+d
om8uIk735DmB2XYUWSRTkh5lTJBRLyVdVsSzlW+95HXKNCl0favhJGfmDp0rHpj4MGT6FUkx/rI8
O/tDIo9w+fsD4960tWAZU4zNmn1aTB8SOxU75Mx/Aml3zVsSQAJrItxvcPKtPhn3XcPGP8s6Eu74
INdNVOUIdwvtVBJtMSDjJ63IPyOOy+euufvqg8NlvX9ydSt8rluDgp0az6ENvEfGbkc+lfc5SlHv
QTAMW02aZ0nf6F3pyOywqK1qlqQ3owyDq1Bw2yu73woKKKeepZ7hFsa3hJhAAlroHrAIzT2qfwDt
anqbJpWdfW+ZNoaExn+OZ4MpYSMDa9eLSqkn9Jl5Moy6uqv04o4S/TZJzPKDdIYfdth92kVeHAK/
GZ9LytOUFp6j0ooOaKCzWZg4XJczI9BLjNkA9co2LTYmAVlH5J38zsOIM75JXkQNcMOjnLFvclE/
ENy3GaUZkEA8EnxCqYw+1NdetqTzMG/gxcvrSxgbzzTA9U0K83Lbs3fbUdli20e7E29c89gnmThC
Xm/Jx0NM3teFeiWb5YfWkMIQp6kO3a01X6aOVWs+mdN+GYStgq5S5LGms1X7ifswumZ1o+PtIX1r
zOls1rGp7TvNta8AiF9lgf0r131xlZb5mlQPDv3/Jyexo2e/NqhQExyxl0Rl7BbTs1jIWYg3/qB1
WciafvmtF6PzchXiEzKrKPKZ61qmhCj2j5bwXcKgZ4zicsjz4c2oE7KlkGAsDJkOoxzpCalenn5d
TGhrH4fxSrG5OC0HnKLFyZ+3XcslfeH1FS0FcH7y5HrMtEEP9XRCucTF7PXrch6h8A8x39lIFNLj
Apxe8E/LATcChC2nOhttpR8bq/uetKTXxwtRc2Ht/KbuGEnhMIY7b7E7M+X6GcH466KaLy446cpl
NJINYfX0lcuTMQMIp/mwXP19sImx3VYJvdoFW708wfKEv55qplgvl2ryOyc3LA4ZGzCwuwlKfFsN
r8udyXLb8gSJXvCSlpfwtydMSsRZiBlfFxp14Qx8EVos/6BTFzOnOpQaRjREGZu8t5o1ARv4aWc0
JL07mCnzpd9XA6mxUA1b1kp/uX35+P922++rv//eos2TYCP8j2dOQxt2rZd3LO35AuXvb3G5rmF2
wGjThCdOfp3GZQQ/UwDRTAfpWDh8MwQZfrIfBs+ndPi0PEAT33yzKQmoVGVzXihIy/O6U87ZsVwM
/gSUL5dQFDdbPW4/lwcvNy0HnJs5gEQOje81oLSL4++nW27/9ZyFovAnSvRzGURiaK3s7eOZRLpc
Wg7LHV3EDjxNOrGOyief5uexxZC7GnuHsAeNn1VagQJiXURamkWKznxiyeV0+/214rvs5x/V8ktS
M6V0OfTzJeGM2NymSG7nvI1TVebqZFKep6jH1d+H5bZMTuwMNarmCeGaqzbNCpLqeCMLLW05jG4d
EnhYK+QiXv7ixz1SJ/QCJLDmK3Qu9WrWNUm1spJ65zoYnZFrUxjQx62XwSHxbRRb3jPUc2xqgbOH
+qSYop1dVlXfs0i+gD95tBJKsIOafWGsTiWmiCk0kB2MexZo5tmz2eIbibEe2eGtaB2+pJF5l5kY
zMwx+e757HdohL84Bf9gRiwwbgr4cXnx5o3Wsc8bsc4DGe4by7oKTjey5xDqhRXqI1u9mpV91xIX
cgkFOOdpLjZHwSUgGwvCVoQYd+WOzTdqcfTKaYyuEIAlZcA3wxOiyVg1DdiCNqD6P1aC6ma7hXWM
652V9jFwrGsg8CJa3VXNveGuzVaNE9/prn8WhMuuqdZh6KVHShy83XRvIq3vqZjtu+DF0ENjI0fv
s7TfWofk0KL18U8kn4zWG5qAvJ8w2sdo8JEqjJ/TRPdeZHzdNGa9kRSgsLRfzMH90Eira7J4rdz2
08P/jmHMBQJL6PAqaGB5ZyMdHGmyWWAaj+CuS5s4xqhLxEoLQFrrtn0Ng+hrFVVkx3RAHwxTHQvE
FjGdmz5jbxkE9xEeynU4spTPRbByS5fQmI2V4q+lm0NBBqDaDrLFUbSamvUoE1s3o0Xq4D2lKdwj
i0+uYSdGWEFPWEwXz30FPDYypX/uG+8FrB+fbZaVscQv62DX9MFD1N7yYrS2RZashY+RGEBctmlR
+bOnTRsArSy/aAQSoiosYx8gtlmpquroWFGVJBXn6tfW09iaPgn1JOmgjXikRHXlvTcgGiIUxRH7
KhfjJVmGBmmzkwnBJn/l1/nTwCA6USeNGxrcLPCPIuTkMgzzEEyCHoaFt7+Pqq3T6d/YQDT8ZE2j
xsNnxBvWh8WGuvxK7YK2fBtbC9NSEX2LymHE7KlvUEgG28l2K96w8Ti6NtFZwYa4yTLRcnzzfMZd
TWxQYGYjTZQs2NdKHAQir7WOcmenw4TDbNuqFzPtTBi72rhllWzuc5nrm7oq+kMcKkK1ZSue1Uju
54CPZiLqc+Vlmf2Mu7x5oKu+m+Ztw3JTmBCu1g3Go56PGrOQ7YPrmN6x9djXbGrdo0vi2ToWlAum
0HSPoa1caEX4Nawg0Hf0FRF02sGzQl189Nkkrooq5wdqRS7FA3smaQjyi3gHjSjzB+Hk05OU5aao
cUFrI+AIajjTzkfjh64FvZJFG43KRNM/KzXGt76MX5go+ufl0KqTUo3+FBeXKOCZ4sr6XpEcxh4r
GJ5dgYmIOAWmwulHGoHDN6Mhuo8szVuBJLbKwGSsmmPn3Wn+mWjRYyjdkxTWpZgdTL3dn6vJpkfQ
EoaduY9Wa7mPyoh2Yzr193Arn6q8/pR65nPXSK16tPI7R7Q1G3VjOHpGYjFq1IhtcLFvDAKfAY7U
+0I01g0P6L4v8vaM8PuD9U6yiykjUvfDDJfmYsAE95qVscfqf6i3QaM4C4ZnhB4t7v9hgLbrs3Qq
WRam+rVyPHG1zVEQ1YBcUaFr2Dna6PBLjknZLp2Usr9L1rw0LsIQD1Xf011yQrWlXEWSsPZmqd65
Wq13UeiugC5U0SbLpMLvapSbGhckavVMYjdsf4yp+YSyQj61lOdl0GYvznAep8Z/ssmNl3bylhnj
cAF1WF5jzXhcVDcV5I0iKvRTONWH3uGf/++VxcbsGChoFyJ1/f7v/2YL+OaYjC0bN4fh6ObfrRZT
b8Z+5GJoSwwvOQw9TW8MqBrkKffFQ7T4pLKm3tTTuLNncYdy2uj/8RLM/+T24DUwoOqGbYCo1P9O
jfQD2XYgWMtDpiF3Cjrzzg0ZAbRBRhsmsneMR6Tj6kW58yEQ3kg6XfsmEY1aiV25qYCrZBQOz7PY
VO+N7I5Y0OeW5vKR7ap+m1WgSzXqv//gzFlw/bcPznN1HfcEOnyB6v2vgmzcDKkVF4oPjjzfbWob
3jHsg5thEQ2CeEHs7Z7kEoVbtXdGuBFTlrxP1sEQybdowNTeCP9DbYE8yW+OCbGFYg7FH/sHAhVb
MH6xBKYacw/UBDpEFE2/GKyf6n+FP4r7Xy/0f+TQRgryUpp//7fZx/OfXr9v4iLwfIe3sQjOPz8e
ozzk0cb/HJsYz4zhFAx1OUt3oRWbqG14E3ZNk23Uj6gyQMJgkd5NqfuFbFuGB3GNW7/dFmYhtmj7
L4P3zSby/DA53hd/roBUcfnOL+8+VnMGaFkQ05tBGmljcRMtoWLLl/D/k5+ex5L8pg9Wefkmato6
+mz/4uaiZYoZ5V9bwK4RKX78V5bRf/F3f7jAPO8fBtlKBgaXhQvrEL30hwvMN/7h0Kq3EOf9af+y
bDKfdMt1HZt/3Tf/mSOr/8OAK2v4oG1803Gxh/yf//2XU7H52/W/nJom4Nm/npy+jZFkfmWOBdZG
t//mvIncqLKTkmZMStPp4A/t1044Nz8DyYHrIjh5hrnx4TjvM5V4hzjKj6ECRmW3NM5q00SchjST
xel9Ulvt2fenOz9A8+5o5UeqCsSURvdD4cxeFeFEHG1GgPsQDj/7wkSTPpZ3lNAKUqCRgDSEma3I
YR7DkR1O3W2Rhd2s+IuOgCMxzWIzKQJO9dpN9wNtkFVr/YRPNO2UHZ4Fdcizfd+FI879svmaVSFF
5A6MxojieYNfRHafoUTU2nriycnJ1KxhBmysUFJQnNBg4fw/ED25V11JZqBeo3bwIg3oPwr0OOkJ
j9byfBdLKqlakNJZtpN7xVp5Laa+2UcqwqGd6iNxdOGnVhv+SWSt9dy2FHKwa75LK45uy6DqBmFE
zwYBuquC8RIjWCYBgaDOLMqOIqNevs2b0tzWsaZtG7+06I+E+iFRTcc05/LiqkZubYsS30xiIcS4
vaJqu44+vl876a9jg3anSCCSwvO/T7GBM4Ky0o6T5MnTv6m+QKGf9z9qhKhU798HAXE286F+aUbQ
7ce4MmASbBBdTruhgClEoZxKsmO+0jAXqB3GZwMQFVC/micqKiKXRxduWx+A0erPHkLj+8nlCy1x
oezJHC+OUzWubfo6F5LlVwWInJ3ladY2KuoPC2PX8mhQOTe7mPyzih5h4Zy9QJB1XbIS0nnCOKts
iltwdQYaoBgZgIBapeYfxjo5kW9Y7z2LN0nq42nEFUaWVThjjYEFSDtGJcxBl8Mfh0ZGyT9dXe5d
Hrc85L+6utxBL03fK1tclmsajZt1RqdmXccdgKS//RvL85XLPcvFKRP+rgqdx7+9DBGzY1lN3Vtl
Ndnp96v4/VJszuoVvR36PfM7+Jcvb/nb5V7APAgxdLaNy1/8vmO5GsYhNIrl4j+9vl+P1KZXGyDa
KgwT6Hu/H/hPF5cHLv/M1JRbLaBzqqg+A+Mo9MtyaAyzJabVozvK7HaZk0xXos9oa4+kzKCjS3ZW
qJ7z7OIQ//lPB20UQFDMlNs0tKRhKuqNP9+mYDHtrIDK6/C+/M1ya+dN8y7FxLYeipM9NG+1nhbb
yjRnVFVMF3jsL1KrrgRE51vpcyoRQ6pdSEnRLsslS2a4RAKdDhb1knPqqtPgD9OR6uSwpRQHc6QA
9oLeLpusC8ZK66LNB9+OzAv7+dBErdOAyaKlaO2X+82WNhmbgUvgatiSNESDumOGux7HwSUkL/uy
XGrTnDi7cXykPeU3oA4RHdBGMmP7Qg+yX5PF2rIJ+Y/baEdurY7CjJofARfvs/Yl5oXEOiyy1EWB
KocZCC2TYifmz31S0irQlHn1RVqrnOJpEFOjKBvYbXgJ9MvyqOWgOynL7vmPLE/i5hqSLyaYewbP
9GNAn0FBg4oV6+WcMiLGuFkO25j8P+rVIaNp1RqhtQtEDjWROplVQYbOdaO8Zm7ympcttpmK/UxT
+Tl0jAxvXwdu0ZoKdXEdV13GWHp7HwUHSzN1KeaDiknxLY0aTOP8CLO+H8BbnDNG+tNgy5u8xy7k
YMRojZXeFxgRowK5fS4v8XzoSas9gTWhfWsblLO1jddYIPdcnrCPaoqtUVJc/y97Z9bdprJ261/E
HrQF3EqoteUujh37hmHHCRQUfc+vPw9kneV82evsPb77cxFFDZYxQlTV+875TCt/FRhNr2d6cQME
/rphSjbkGl4ZRCbXeljP102Spae5DM/Ex/71PNimaqPbXrJfN0uWM3+9917ZZ8v3iutJnQbNi/cy
qrhOQfW7zmnotJu0xENrU38oW0opulfvDQnqu6cFw3KEPYlmLQEUgoW4/dJTsiH+zr6Gg2Ocpmw4
2sAhSlY8rNrydYmOmg4bMcq55cSqLW3ci6VBVXuhulR2gYe6gdtFdm29Xx/aWoM+yKZli0SYOD+/
LoLBJSNYqxtIfyG9+QQDVJRhAgABVLheGBRpjwE6alogBqWCgzM1W1SX4I2KyLh1neyA9F09Sy1X
RytMbkFtGcc1Fmp0CNpY1luUkRfSrb1kRZEUNiAaHpjsonveVa1FkGmybLOmCa33fj35+Xj9wWQt
Lq+v/7H5+tDk49kDRbhdf7VrguSC+Si2f/zAb2/9626eqa8N0NF98bkn6+9bf/2cZexePYTlNhKg
an7bid+2r3PQfWYEmyFCxUf9qqIhsd54SzX182G6xFX98dz6ateTDmnbFO28g6kZ5pY+uYDk495Y
yN+0SY27Ikz4won3Ko/e2zCqArSW72J2X42x7i9dggQp7aU6JPM3Z+ngc1xPahR8gWwKIrCITPoc
9sE2jf5Yh6kboOdY+stUNVpb7UbIj/tGqemUlcaz5tcnYUKlbGZEW4a3MWMDc6dbPvQiP8asoFpj
GJHM9vzNWnyrlTuDclUApVwGJVijjdVngDDEsBN4NdAXgd4jJz45Zcq5pifaHmm0NG5YBAY0yqTB
YTF4OLrpJOt2L4Km5e0L4WyQOhPyHpnfBjwwAUB9+JDuLqtpNLomoKeqbR4NG7JN+BzDkAPoJtqj
KKwpGOxq3KWzR4w4C600JqEz016zkmZnJx1/G43esUJzEDSOgaiGjKrAo3yNQ5OhlgvhBjxDhD2O
nPNEP2m1h7qkb/wTtd9mSydJYnYNIebFyxTFkciDx1Ms6WqamPUCkwDVrRUlJhNJ6xQ7QMHol447
o2rA38zElHkNqJ3KHysWJsOzMpiBhYrkz9Ry7zU+h1o2yTF0cbWCtAYt6zQEWcbxsl5XbyVJY+nk
HLqI8khqfUiniPeZ/kUYYxJEdnkhslg/mFnzTURNSNai3e8kVfl08v1zqLL6VC6dL6lp/hYu+GNp
uuN2nBNMHbN4jeY+uor1utkPnJ7MxcTd5HTZNZmdr/mT2ykRzKo8DFqBI1fvvjUiTAN/dN8HV693
5lgGKUutQykoyfsNOV/YtYlj15hUjNCq9LTiry9fTT2JA/+CD/WO6iw1bxx/IKfM7TwgURwwTiiW
6FgJcHSFP+KOQhj24sBFVKHLjvIdy3yOmHUhBHHc6FfG3KtLy+mIMYV47cFn0aAQIhZ4ypRDTkSh
119RQsc+rL+2+En9zYg2YadfTZgshvwNURzyG7041k6/2HTaazTw13rZxZcc35hfcwQtMW7bHNK0
L+mdW7V/ZUkKyqaYUX5bryO0w3thETAep/VFonDTPYGuAf/fBschEuNSv621/kvWnd0eRKHPALeF
UlyTu+rzSdHjDgb/qw8hdFfZIxJCsks9skUPEjQlJA/4mA7kOLryGhJZKstpNF4jSLSgD/sQMfjf
J2rPjL5CpHyyE9qtehgd+1q3jt1gHhHQyTPQ562Tuxdq5VWAgaE2W7UrjOLWndhHpz82kNGo4dkI
RqOkOxIDezTSXWdRsdKV7QWWfgRGNj0hRf4qLPk2LoV7mFVRkOHiOKjuBqGY2GgtlxVHpsxAvBjL
uADWOE2Qd3XN/woF4ClJSdvrS+XvorpKD+UmFQBnYdTVEJuHg5NDywmzRcSPC/EqSW+FgXqowhq/
lXo+gzLStqPdAyGUCV/L6FsIy/mE7usbfiSUw0N7Q5/fu+5GnKttfuvonr5rFSZOY2jNoxh97W2M
a7VH2g0GC5MQOk2aUSQDbp0K4RHgsm2WYFh3ovTJUa62Iw9P0k+I0d/5HJ9umnaTlWgHn+LyEv5T
0vuOzF0eNpdliqOiYSscpQ45mieAbo1AP0O+RxSp7ahPc9CV2mUmjhE7QZ1q/d5oC9w0Q/QQCt+7
Is0ILabL+ajBvIMgqQcCPQIiV+9OYyafjy7cuDcvohcGS9s/OlxDtMSUTKT8mCkvU/ncLMnMrP2T
p/80Qxzl0gWvO0UR/ssUYUzeJbcGBjIW4RxakyDDRiEFcMs80Pg0Ege7KM3Sj2hxtL97FoB9exR0
auUIyluCDECluEVCJTcwRYxlahce5xIauB0WnMFWf6ndZGuC5Q40SuqB1ujWxehwz/iiP4EkXLSH
w0M8uy85dNqtpJxK554r3tqzbavkm5HXCBNCdfaYP81RBUolsukw2i1WgEyRPeVZO6f23H2v2R9R
t8QqhF8aDvomussEcteQTOUNsMKfMSWMjYleD4hGt6WFe+ZKBRnNf6GXeKpVHN8AE381tTo5TyQ9
djpyLFW91BAhUfG0P/E1ok3hQBMqjAYwXpajsTlcYi3uueTIxxp3P9Sx7M7qgUxJPfseGoyAvoW4
qUamWDkY2gb8hygldm7i3Ee+hhHGCmw1oFDpu6DwDVwBE06brEHEaeT6DWcBE/TsVpfeQz6kl0h/
iIbuogejqnJMs3BP6/YqV1xOdPslMtXT4PAxCINWKEX7REVPztyLQy6G/tDnDyUrz8rBSpM7JX0g
6ApRSvQmgUPwX8NkN+XiFfIlOGuIXonRoKGJv8PnKoLOhgvqV/IqxEqLSNnHc1ZgJbGo54u7pum3
HZaTTZ3gF7Mno9zflV5h7bxKfMk9/T4lNoyhHBUxXuIPlUfHQVLHbUfnu5hj/cHWfnioV7sm8h9Q
eSKHYjWEHOlgIWcsnf5bnTCx8IABo3U6jVn0lnecXlpKNzWLMd2xxKHMvTFLkAmF7DeTWWdEWssf
Q2W/0GJLN1xExm1CV38344HjTLlSBXUtsKp8iJp79D0NX32f5gFWkWRTOsVbm3njthCLGjqJX1zp
vFn5qtOmsGVaaIThsCbR1zKbP+K5THegnrt9R70WrahxRKMHm3a+LQo+15jA3Yhlw1Y642ubZ+km
86bk2LSUEcYHaPBbI8q/03pCKHPwqpJ31Y4Tro22gi3igEwmNRSxR1Lf9B4eBgCqkO5S24WLCGoA
gIvc6GnxmlOjAX/6MA35q+bgHMa1EEz9BLd3qh0qcdFXL8mm7TrlMtNFPVAzQBsJq1O1rH1nB4m/
9L2zW0UH2wCmOjgXy+/1g6q0Yu8D1ayEAFgfyb2f0g7NdazgRUqGdzM/Fzmep16wBBr1BrhfCc3B
mzbYhK2r3k2P0krF1h5Idq9qxEKgDfygqUPgBePtNPx0rJUGSKcRj4ZN2kiV7Oj5PHddZAeoL76Q
lfSEpdA6eDFL+KS7GNhwUSCSSaoPp9c0JdHaFwQYASiGlutdmeOATtB0ss1kV98I61KHzHF/4J/7
AU+X+Zcw/U0ZS2MbN4T+xCAj9iq8KXx7uJ0ySh2aj1wQ0vSdjD15sr2TXXre0YtSphFeArdZDO11
fU8Eih5AvjAC5RXzXTfbEExgo7uVNyFqp99elfHXo6UXryUc3Fnh1R6SOwm9fEezbtxm9bJkd51D
QakDnRnwZ8bJkPk1NBDXjm4HywrSkq5MVosvsrN/mmAYADfS+zVbOmxcikn+ShZWJSdtarzHTJpw
n6S70q2dfVK58BhYlO5hp47zpYusTcW3/yzpGYcaf/qUjIehc5/TEE9ramZ90M30+FILiTohK7B/
zsVco3LOBkkjEZghMEk0qNbGmb0aJ4mKA1dkL5ozfWlRwjHSVjrpu/ULxXBxEg2Ilb2dmt87KjOB
Y87y1CL+GqaKpPPJD4za8rb4mZRhG3gLsWPGHcbXjkFRiy5tVN70TQ/XV6uZWDt0SayyujY959gl
YbGJcF1MIyToocBDSueE87C662H/olvIAg/F9xZlPsTTa3IQ+7PdzHhk8FpmpsHRNzXEY5BLgyjz
WbxgGA9hGcFh6J6bsNkZ7bB8FKxwQkfcuA2VQGz5tyKDqzGrZgv5+g4J2JWTtRfcxlB+p+7CcULw
Ht6asW3uRes9TyMZzCC58G8MD2lpP1X4+vmWIMnMtfRBGSgJ4nJydmpnyIV1/oraCPSGq/ogTapD
IWjOK+swjcODTELvWGoxxPnKBaySiAAgbpYQm3iYUnOvg4E/da457C04NxtRO6fK6JObrstvVANZ
ablalOXEas4Kkd1T5Y/xEZrf6HMn23Cgs4pOANrRgtKIU4updOShFTI/SqG56MbB5uPhuC1rZsmz
gxG8hGDK27lxeYX01ztmNHlJBPGfemrXzyJuy/O42KqwRuSU1j8s9aWr0omSfOQdiOF+kGYpd1Pt
gj1mcAjK6EdWdsN1FXXDBp1WR4pEoLsgDbwS4nhYKwmJdtGMjXmGtV8eR3xFmsAkRzWRElZ79KiT
g8pWYpsyJ7Yz28E3QZOtQ24fouzFsG+BTYZUDGiuZ+pyi2PukmL2QFSUOadwHB7NpL/D2eFtw0lL
tsrXHl0/agKhQ85Nm1OBj9SfO2ZHLe4O+tTxdOUVUC57pB4Mreb1rAQe6gZFytTUBito02GaT4k0
gupyYFmJNiX6Geo9eQg5GRA18AMrJ+IVKDKTj9k/V92MKRMa16FnLKTjjTq28lvw/agok6Yxz03M
oge/u3GV9fWJXgNtCuihQeRqFmL9fTUlj4QO5gzh7cPoSsRVS8e+6QS1OGz5G/a1dz18RuRcAAw6
k02Qoz+ZmATnHvBxTiiDTrZrAjiIfGfaudImjGIoGQLLBPG7E257H/J5x2gJDEnfkIr4w9VNspOG
6EUmR5TcWFdjO9nHnfOKpJXrB0JhAy7WBk7B2xQRWeCpjnmwC7ACNphPvXkbNVigpiJhxFKwZmbo
UeD9N9M8gGsQEHtzLTA6tB9lq5t7h0s/ltSXCIAv7invCQAoEYUuCnUcr2CyOhbPek7WW1dWh6iB
tWnQzFaS5pEOIXuuXi1K1kbzVCvE7HbXFJdZahMf0bd0ilnN1tp7TZHC0EfrujGqaseKxMVq7pHQ
+KApaO9U389tPpaUASdSqFL7hz9HT1PT0kwHaEA7CfenaQ1vRdlk+1hPnubqJkra6FLHeQECF//k
zNx8l9dPOa59xhMKOaCk9i3pDY5aOOpjDuk+S7ygmvXw0A/ZI8iybjfikN6Yev7cWNSA59Hczen8
wVJwdkx9l9M0Kid1H/OJUeNOGOfvrIEpdKtTgxgBmXW+AASQ/ExH+7bP+sdaG9ydK2h5GC1WNb6V
sHujfme9NeGYHbQKrrWg7R3Mlqi39iQfFSuzk2H7D91snnN3PEjPvNQ6knH6fyUzedaq8omiEUge
W3+iKkq2m91i0udLSj2SUBwcGTmEuqGN5BXwm/R97sHd4WbAUoVjBvkf2GepFO4saOtdbB9GbT7i
2utIpQS9RrhCtvNpqR50dwD4bj8NInI4QxtWZfH8cx6sZtdq6DkrT99W38OoP1jx8MXDhtJF44cz
d+MBnMi59qpv4Rh1O/zFPpggn/pV6P/MOgjtZeW8QswzgJfBCWoUXnSaJ7ecFu0OU6ENWhjHt8yi
mIgYRkdvAv5MYxYv0LuClF175aPV63Iv0dFsutKgFJ3eQyZ8HBS+Q6MhfQxtwHNF2sc+AdS2yYyd
q0esged3wy6M3VjVV/EiDkOt1VNftSHm6vmOfKbkeoq7DeZmVjpDcVtyivC9Ji9CQSemeozr37LK
XVwaIPcNFGeGSdWWGgsQGaB3RxT4+kbPwnPkTierRrhb6EES2R+O5j7WqrtVGsp3JPpvaOLzjTF5
iM2srZu0zYXyZKBFjTpq2Ze+eU8qkByVZb1m0NBKzCyBIfGJW5jsT2L8YI6ZfHEF3UYHkg8Z7aeu
xzjN4WZRPuz6mBhGx2HRJslriKiCIRbtm6UrStYITAthgzp38W1VTUPlJb8zfRrPhF1NQVwP7BpX
7NLrvRvfKoyjg0PioHTrI42IYjFq9dGSD3KMqy4MXEfQZOxCGldML3ExakSEaB18Ay5ogdbiEAXu
glgHwTy+jAugyhqeHPNDY/AOpRcd+AJtjMVXh/hdngAa7T1py2OqJKdGNX2dyDramqah9hO+zVZW
ydnukwBqET2owqsOcccek7MDBz035LWtXZoE7LteZ+g0m+spp3hILnNxcCkdn62e6ktjPRfhACEm
d+g/iPpGMn11FO3xTrO3rTbcadJwj3xjqBq06b3fkd0xDHWNE63tAuyD+yoxBkSKfnsoDP+uVfqL
cICjGXGx73sARZZA9upPG9Usy6PEGze53kFt6w+Znr+xsrrM+snE5Xs7VP4Nir6QsqD22pbUwnoq
BYcJANjWUs0FJAD8Zz+pdpMj+n0RgzBz8ps+/5BTCe9nOJkN42Zj+Vu370yGE/u7FBBk4uILaToD
aBmK5Brz2RA6TqmBW9XQfG4rZ8q3GlUGTXvwLKzeNutQoyEPNYU+M0Lo0HXogEV8yDU/54QamNQr
6yJt8ei6NR6ltjvUk6qDsp8JVZFKP3aIo/3xWoSUO/vOKQKrNO5zb7pyFttPObr9SaoRTEyVB6VN
6dEBYaLrJdVoYpSaUe4smd/PqflGb8rcQOEpphEap12wDpVUoQeo0VJ/r2M/euDa/NONQ4oo5Cvs
ksTs94qF0q42TtJz1Z3MiusCU0S6YP3yLjo3oZadjDmtj6bV39H5b+jiEJiUJPht9FBQyFEUqvsK
136U+xd97J/jioM2tykHmOiXHaI+QSU9Rp5PDcLkpDZ1fRsDXTzNDSXVSXsN3WaPlIpk7UkcYBAM
dxJP+daGdrknw2Pa4oiSYBDc7lB48LYHDV8W7YHuwChO+bMZ31zOBBoSx5Z8bM6PBr0DSuitMK8d
ixCEaCq+dkufaDU7rMG/zme68Pp4faX+O7Z7fW79EW9NKvx8/Ln153OSLvZ2diQcqeUd8N5LZMdz
ovaaZ3757W1+/dZ/fEv4EMQdTQ2kznXX1ndnNKQJ/fmLfv2km+RXbYF/mYYva8owPPapR0TE+os+
9+/X++StcY2hxd//9rZ13V2xZoLotnjgf9u/9fGvDde/pPGct3gI+926TUzpidiH5UD++sHlpz8P
3PpcnOXx1s1DArCWVz+PKPK1/CABq+EQ+IqJjWKDT61SJuWrMmstiHVRBIhrAMB2sG17pbFy6Rkx
R9NkJQknsDUNI8h6FsXMme9vhCX0wBtNH1xKchA6oUoRmBdmbN1XxRUuabHQGtF3lvwYfQtc5Ayx
wy4RE5f5TG0Gn/a92aIB78C+TQtVK8cB0FXHyULP4iQPqn8nuE9HYJKR09elN7q+tEwm1PeT5uYg
Vq6NfLrqq+T70sKoJ/zFCQC10prf0gbTWIePeDDtg4+WZMMUw3X2Wq7dWBlAHTUbjE8JnIoG3syW
AgXC3PBOt7igJi4KAcuRnPVQc70Z/Spf2Hz2bwm9oeaK/3YuHIR6/rmu4ozoQhsglzjglUo2kE0u
o5z7rRC4c8vMvBra7H2uObwFLS6rdHeRDivCt5qvbW6SiJPSrnEXYISlxhMD21FbwP4tFsBYTG8W
tbxp0L6h09G2kTleI83ZWtRsN72nQ2mV9aFMG0IMY2vvNNMLshxWDu0+9AC5+lqyt8cm3MmhpmVu
l0+ZEh/FYI1BX00fg5u1LBBtLtwAIzdJxBhoYCIgLuBbHJmPhWJ6W3IlC/qeXKjiudOpgo4zzklj
Z5o6PmxNOkdCpsId8GB/49U00CEjAFGDRlaBZQyM9CoMpRHUE5UB28px47RcTRHmR5vONYxTO5BI
MWvdt2owF9RS+jiEzCsEETA0e15mZW4opLm0o+r3KYg69T4xqOHzy7x9mwOckALJcm0G0na+VJQ4
q7EGiuTSlc/m/IbL2M4fES84raZtk4z0c1H5Z30O78smdOiRzcVubMTTQLrL6CH5zjVV7dtpz6u0
mUhP2PhdcdvO/lMzEwqetm/ZKCFg0bW04+6FCEGxI5/IRstDxt2qeRIl/Nrf1If/pDZdBHu/q2Vp
F5mOZdmebTFVQtfH67+pTePQnpTsKE5NE02XrNf8M1FS5hIpdKd01B3SDh+dsrJ2WpbDuGjjEIId
VeGsK1D6WqemNg/0UGAhRBh/Afz49/Y4gSlxs9uUE6Fwmy9cCqL/suP/po9edhxdtElr1bEEdf//
ueOzzGvAQyUjzuClJ004yDUo521Gl85Zhxo2aBJi3kjoA5sRS5jVfvHf9uEfDh71D2EZixQSufYf
+yAreHljnAGF6drptlTmKcXQfWLmR0DY7GrHAvr9PmR1oFVMGTr9LG7nOC9f/vOHaP0pGeZYIBVd
ggFM3TOE+IPVnhYkptWpG526MoRQ6ZGv1rW053UugkOTfOvnqDgUSjyu1nC4O+NRUmzpS/tUYhO4
9H5bXTOh39S5N1zIaokZrxQjuhEPO6JXiY7zLOMSutFVCGTSa4fmUmqNCbCGfnit0ZPOVYgPSxpv
wuv74wiPOPULF8wLN3K5adX87T//2ea/H34X1j7obdfAIvNvGPgOeGbc9nF0EoYJ7rMpi13ip9PO
iMgKdEzoF3N93Vckx01kCjpmecqIB79JFNTSarzOM+wYmT7YR8PJ+lO4QGhhluAXKcP+oObYPHbm
8KULC2u/7vn/l0f/F3m0wQfxHxMyrt7y5q35XRn914/8pYz27X85ZBO6dF0dtP2m8amMNnTzXzqs
Zh1rCHEFaKT/Fkjb+iKQ1kkz4HTxF/X03/kYlviX7/OdwegMJd8QtvG/EUgbLKn/5/VU5xdYYNmo
STtoCcWfto0qbD2FR0lcGWF4shKFoJF+4LWLPuU8U7+MdIb0fCoPBqCq/kou7mKbpAWQEg7AqM71
YqiIssBxJ9VpfW61TK73Vrfk58OCs75va+e4vpiHrxI2D/ZjpnLGop1a71nLvbrr8CzB6f376c/X
1ueINGMw+3y5LRqa61Z6VSOwhI7gVaRwAc51sDFlmnzps8LYK8KvwgocsUMWd6qnSL4E2bneGia+
zhR/TZqTIt7NgnC5Gs0a4mFw3REYeYNY6YEW6JUy5bjDzvGzb7vq4Bp9jDota474L0F8Z45OSBM3
DeKWzeSpZyODCzhZdJRZr4BsLKNgPY7E3ey11tMOSJzKs7nYsldv9h8Px9J6nQHf7Jp5vCUcMdk4
MQVpNXcXtbhfjSakwWuALliMqOuNcmx4zh6sMMpN1yp0yT320QTRF6jJKOZGmxcl13rX0bvyqPib
i4xSb9jTUPzcjXVf5mX/1nvrDftBzo8+3K8+8dU2/nmzPtcWoI4H1R7zpAqPFcXb1U2ewOAShapO
3qIYiMk2IsDe8uCHUcR2GyA93Oig0Ywi4aLcUghuszJiJae0/dzHX0ZfjudidOR5him6ICuEdKsz
sxmoYAsnWMIsrUqDZo61ar4kzZM+PXh+c60v5QqZWXukJMVxvI203j/7FQErFjzaXd5Z7sYqUGzp
TV8BdgaRUcVbI1uMczMSErs0E8x0LKpX+/NgON22rIx3v/CuVxf16lReb8wu04+6h851MTXLovD2
HhqbBAZm+pvvd7XJrw7ggljak6Ee8DQ+u9NECDbfKjnHnkJ0I7wTVETld3svDuUxRzF2pFO081mv
o4lRExHZXXMeSiYMKVmKgUY7BI93Uu/wXP70K0oSiUSNkc0z9LZfW5dZNKHkW7a0mx9j8xLCFEO1
gOrFDjm63b0NOWvPWKbvjN78rqHi5RStx6AwoE0gxxvOlTCGM8D/KShLoNm45UoClGvcCIu/XEwe
C9BqMbCvh8FJaZTrZfmw/sWff/uKCAD+g7UprLViMyDH+1zPrffW7+ZvS8fQWYhPOc0wJsRW759s
qX3UfRXvNVTXDW1RsyVaYmh8iLKxz9SqGhWQXiqGc2gMW6UNzTbuq3YjYKYEYVc+ihE87Ny74uzW
/VeliWmfdn5MgjUzg1QeIUNAnwkzmtgDaNSFKiPUgZxJcVqBA/PCHxB01Imrjwpz6+FTWE5yczuM
rIu8HKVsOIU4CTvoWzKJ66DqneHo6llQG0N9tm1WNiz0yFxdHpYZUKGJ1v+n1d2k6bjXxug9mjhB
ES3MO9UKeewpsSCNRFToSFpCfYNNSo2gKiDZWMuNtMy/7q3PeYPR75AhfV+//d4i5qyIWVVk8JGT
0As0Y3EJljdc7Niy6dHMWEa90w00dl5dkdC8uu9TNR6rHin8cg1an4Jq2G5sDfttr96MDgSstdyk
nurPSPPsJJu3edkUR7dyECUsmID1XPh1164QdnSiP67efzgQr34uLTqyYXtO/btpiswTCHITGZY/
QFB2aL6bqT+eKUXfxNCr9qbeTWdiiANpeXe+gctkPZSEZ/aTzQpUztEGuPlXYd7PmYY/A+lQm8EY
0xVd1vX6u17f8li/Gqks/7oue7HWItGihOXWMj+i+9bAeQ33msTrExNJZpflRRZGsy1pVBN0TM4l
UwKCpesFaD7LKKhHFzxfUl9rphgOMOa6M8JZoGTLPYJulj5vSyXaLzf2AvswFvYHvRLOiuUhic8f
oFWwDEF9pT3Er2olcAnsmD9YBRnMY/EHDTFxmeW+ANd2hrsCsCBRyDDXu+uNuzz5657ZJABRuWzW
EfolvJjUkSeJvt62wsWYQKqHaWVXs64yeIRddtUNgpg/DYJs1jqIXvMW8vnExWOsuuQUZiNkruWC
gkc/OQNqIdaK1aXOFTbiLKIRnj3kOHzQJONg8Lx7PLXHmkUtALC25RA0xclFyUQgEGPB+twkQHz7
Sq8wTXOdbzx3Ohi6c3Lp0Z6dqqdx3fKNP4R+eZurwT1JoS79qI9HHDowhzXIA5h9GPFtnDvNNG9C
yyGLKjVOnulu59CODhVbXSWl2V/5lb9Z5LSU4o2R5E8B804Hf8fnk9WQqdZ7603MROhAvNTZ9rdZ
uxACou6Byg1XYlQQso+OXWXH2QZvlIITBB+Tr8B6Q/8gofKRP3UkdZ/lMu1BD/3XTb7cg2SVnBbo
gxvqNCnWV3NfcFnYtpn6UY/DbeaWw7W5RMVA7oLXZtKPqY2HpBiwubv9mxmnm7qjWl6q/pmwgbcJ
G9qBCCJCr7XOoriHycfGPzO5XyApGweDLKqgmdyzDOFBQT1RDjWXUBBcmQ7PU6qaHeCq61ore8p8
UA/85SutcX0hNhYhafWc9eIxRXqxicHmoFWZ3h1V7pqSrwdfxs08yUsbOupgUu/uPNs8qFLWlGz8
p4zKfzuQEo97b19O1s/GJLJ5mp1TF5q7cfG9toacn2o/akl+6ffWQs5y6+pJ9BIVnXpy2zG7yZjj
WRNWY7qJGxbP1AVm96ZJ4c3KoselEL+6xZIBQM6GxfyJwg7dWZlnR+xpPcorPV9mjEdV0ahTbtsG
BUHeRVMs48BbWTQ42GmBndrCTLctyYjHMW3NO2KIv+LoOPOb3Tgrb/GjNdRXltGHxvMGKdomD0eg
RZh+90xXO9Cg9HPcASneaGeP0sTvVcoBjx8h5k8NY5LX6z+FTUC6r7TvLQ7nfa+qoK4hVYczCRxz
yOxvFB9Gz//Sbx8NYwmp7vroAN2VClFvBMnMJMMfZ7HLZrkDPXSI+oYvnRFdjeUJkwzYpUjki2rv
dWysb9M0GPd9nMXb0tx0o1duhElTZeFa00a4Mp365E9y4JrWIPF13VsT1B9gUOw04BPevMI5220C
bxEyAVAgqQLrTmRd8kAEQEPrl3yhjswUMKXoQR3oSyMYfuFQ6xiTyyggnIZMHIged+CatNFXs6pw
xE8zxNu8QlW/QH5TNJwoEbdFLqw9XdcAJSWxUnH+0hfaHiXS4gymOOkiOahdR9F71lVgaz0M29be
+7GOVhBsaCIeBqeExFF4L+lEBJzr2Dd57FsbmnkmFU3bSpOdOxbDpRMUCTrSucrJwHhHTLIx+y+K
eoPms6f9Yxfdp0JexQIkB1c6B0V0bW4guX+1gVGpstGPMzGNJAQVd61lpMiUKJuiLKTAhlOBJkrz
6vKPpON2O9U7B2g6p6j7VcxhGZRzQv6aYkralHFQ0tqjeT0fC7O/n0hdDVxig5KaziSEiI8mqrkQ
2kOyJfeMVOsejIOm438ohuMYilvIV/gkOpQlKrM9hIQhuRQVAvZubGiDp9sQNLKCt8b6xKWbGIV3
0UBMInXfIeu/FJnzASLoUBr84Xrj7S2V7CK/eKYz/x7FHbs9eN0WhB2uGT6YjenG7yBVqWP23QvW
YfVutOKtJzJjYLm894zuG71c1lCukyA2h3sVOW5goKmaSno9BRNtPxuJ4K4Ea6ZpWa71Y0IRl2GD
JZZThkQ2LRt83qwbfT7M158sBuOvbf54ed3wf/9cJuuLr5VyBNffWsyOooWwZC0jrkF2EKvl5fF6
I/++tz4crPT/viyYM+4xRV9Qc9TndGayt95rhV6eIh2bVipAfLJmWJ9eb7Jlq89NP59b7wnRMHv7
f778+TZJQe7K+nD6kkI4+HV/fXOdKITTFOub9eXPDX/7BZ/v06fhMl20Rcrq+O8/gITH/hCq9jQn
PZmBZfWcLGOcXLpRHTkyQVqTIqDW1fb65Hrzuc3nc9QHFx7V8oP/tA0Jfouqqn1RAgXI52Z/bJuu
Law/3j9edunzubwrgSn+2vIf96zzLdDhHoE9v70d9sIWtkFyX9q1Ne+K4f+wd15LjmNZlv2VsX5H
GrQYm26zpnSSLsND+gssJLTW+PpZ53pkMTIma6z6vV5gACicdELce87ea3uPVCqnQ2kw0B47SiTX
hSujLrXZLAsJcyGB5Ikaa421lFGuj79u//1j9j/eRT0/a3Fq93PFXBZMEWNyPh0BJ8moU+RWU+G8
TDNEnTIrXinFbvq5wUjQQbpCDfyTe6Y21SKJzF/36c0IA8VrCYzhBddFqUXZ1u3mCQngX16gXv93
+zhjoI9e3/76HD0Inuq6WoHo4GqOi5FFW37X3GLZ4xjwj/8uYf4rIb9G4Px/K5j/3Wb/bw1TveZP
uEMAwcGxqVYHUsCka3CFO9h/uIYbuK5pew55vgHFxZ8Rv9QpqXkaVDYDLDsqx/fPiF/L+kM3DJ7t
sxvTsPk/YzyoiuyvLSHD4O10S3dokzmODQzzr50ViFkmtZnBPjk5kSQWTnR0rR34S+d9bnsJk0YU
gJNrf7XWg4cPVOlzEep6otgdRLsbuQsUgeJTJ6peVxRMlSh9ybh8R1DxXSUaYAuh1B6eqXuOGeKQ
cTboy7xPRTmcioZ4HLwPkaiK6TbuY2TGwMn8c4/wGDvQerejHjNTnsClnRuLczBNNA8JouUa8TLC
+1C0zHR28cEUiFB7TBOIoCyA0JX3Ixst97ljDEYfd2cSUP6QI5TORTFdina6FhV1OusOIYAmWkR7
3rq6q++9JX60y8A85TrC0OLl1CLLrkWf7YtSexDN9oh4uxAVdyp67kyU3d1TLDpvTRTfSFAxmDF0
oTd0XpIsPSVVSt/P0bbJFNRb7tXzg1M9BIZfHdCop/tAxxBpkji7sYtw3kZD9b1EhB6KGr1pq4/B
QrxtQcTiZVrBFq3ONq7ob8NRDTf3xthNp2o410EIwLTt7qQW55qpdYRF+34qzOdCAzJcIpMPRC8/
i3J+KdDQu6KmX6cfIeL6HpF9nmbhrtEz/WiPMWjysXa3bVHcZENiX9yJimSjBw9eYHdgIgDkDyaD
Otv4EIq6vxedf4jgH5rFoXVxAIRYAQrxBNjiDqiwCQDqOfjYBnCjncfKIthZvMlzjp3NUi4D8Rvo
DETIfAW0HDnB29op0eS2pPkl5OhGNHdvVqwLFRYG5vknD88gNkxiSuBV3IdofjZdr5NSTSzsaQm6
ezNqMJNmEPDwQe9WibnQbgLxT3TpEcQzKODya4q9YsBm0fdUgHFdDOK/SJ35RegF25xooKlAXVjo
xsM0cM8X90aPjUNvnQF+2Jjt+8D4pjXJu6DbM7tGBOdXZy8v+F6G99me00+2v5AxgtweOVL12RMH
Cdld5S4UVwmeS4KFMJoU4jhhMBte9BQxP14UU1wpnvhTZowq9MW/r+JcMcXDYmFmmUgq6Cmh5Dnc
sLWnFy8q5Ikq2ChOmIxgK3oVoPOXj6ll3kCNPy5YZybx0PTipvGw1Vjad0dcNh12GwzDRD1jwEkx
4oTKkZPjhVwD86mbYOLFo7V/X6U+xHc+NbNTglz0fNrSzH5sxe6DFlTcP5r4gJosvYziDALXVO3C
+GsmniHb9rl+MIRvTOvFTh1mlyHpixVzPgN+tkcha9eKC6lBwjCVb4CDjkdXfErjkLyP6XgSRcek
jhM6NvP3NdamCotTjNUpSqINCDcUOfuJGQnfqcIWZWCPSjnjet/HaWzeo0lKN6Yzkq0mnqoZc5Ul
LisTqZPma6cx955sUsNsfHoL1Zqb2W4GEoqNjbnio4Ge9hWgWbpZsHM1iGv2NNjfYnoedxGWr0i8
XwUDm12Bl3djjBk6y3L6oVnkBCER+OSIe2w19pa4yXxsZZ34y2yMZuGnRtnOZgxoNkY0q8eRxtiZ
vk3v/IDugu06n8NL9IboFcavtGaebfPsmR6eKbiTRZrapN/lnDp44Cpxw5GMRXENgxwIFWivOOZm
LJGZlJu5B3CYi6+uUg671fs04eOeZzxpnJQTXRdmTFNo3aU+1PAC5vTO4gC1xvkuMnsks+LnM8XZ
R5KEIaoJxDgjvj9THIAFVsAJyPmOKGDq5t4XO7lrnfYbAjtMBVm2IZijpGaAr7AVhyG/2hxA3mEi
/MDYHx1khnQWs3JLiTzVbnwsNUanoxtiEhBzqkixJNm0s0ZJZF0oPWUhckqMb/m3SiyQMiHDlPBo
JhiOYPHouyAzyTcS62SNh1ITM+WAq9IUe2UnRssUXYTu4D7V7hYxYlpJkm9h+Wyj2qDOXQCbR46S
A33hyMDJWeDoJGwKHbWYPH2xe85i/OxxgCIpoBsgplDEkgniWoJx+6Z4Hzqlzs0Mz3DcoQMMJzjM
ZA5stBWrKUlHBIhjPjWxnHyejdy8mcuKW6yYVAPcqiOu1UTsqwE+1lkMrTPOVk0srvPwUetLbFW+
LpHj2jZWdlgxxjpikU2yh1Yss1wMuCiLjZaUnKMTtu22c7nigWRq5+yYLoLEaGfq1IAkfMJgkXET
2Tmi9kqdAgM8FtwNnpr6kCw+6QdkRovBdxKr7ySmXzPKPlOleYfNfn2/+jfw1vzdYCUY4bP9iG+Y
cBCBhvD/6cVUTAXbF5OxPTcP5bjmmILOkYWv28aP7OJLjsSgHCLeRL1g3WR1gj1wIg3XCN6PbvwO
O9ohckjgwe0M5N3CUT3etjRwECVF/LLYT6iqYJOOueyiY86PoxPyV01nyx2IKXbzvvG5vbhit67F
eF2v5JyDuqash0w9Y+5XElolZm2NC8kmExJUMsI+1Pr2zqV0lWfh8rQUGOUb/AqUHU9rYuD3QSc2
V1TtW31BCsmJXOEaN8Q+HuIjT8RQ3uEs73GY12I1n5KGqJwdVo1LGXr0FWr7R2CR+GosKGLj7l3c
0OnAva6LPI5YM6yXYm0f8LibYnY3Lp1Y3wsxwYcCvRNbPGZxYnj5hyY45lEwfQ/6D4UY6Vunqrc6
3vq4x0A455QSMlCzyOQfnYeB8sYuM5oXUkKajTZhAxTDPlkSBIS09UongDjXIUuOJgfcFA4t1xYb
+wPW/xwGwCgwgAUqgKvwAB89vX9ZKrsAo+I/VozeLnmxABSY7ejiZMELjoP60Ah2gFvjW2hXCH3l
rj1EIf1PXQ+YhYoOnaaKJwgDC5bBKlCDGLoBcnbJXXnbwKU/6MV3syHsM4WHAML+FMJHoKBe7bqa
O2kp8ASEgMkGkFtKP2klEjB4Mk1sdk7OSDCxlw9LYsEV6NBUl4Jm0AXSQB19ZqDTYfPozVPaahwe
gxFuw9jPdoqHEUB8WAX9kAoEgpzgky9YiGpdGTOh5qSRrg0I8E6zxa+eLaTUECWFbBLCREDv/7YW
6EQv+AloAeYuQtU3BITxFhbFZDJ4P+eCrcjgV8BTuue+NO89QVtEHpCLRHAXcIQ+mPbGXYe34zwC
kO0m/S739rQZMEILMsOOzI8QXGvyX0ln9fEXqDFXBmljEeSGL/ANSG+dRneyRpHsoNclrfa2trxU
ZOSINXWicdZYaJwxMnrDpr8poA9dkB9UxbWQeHhBgVhiPcwb/Q10COJMW9Ca8DAcAYhgidwRu4ux
oT8NhvWB5OrlZKTkxWA2zfeUchlKkNSojY23m4jtuMl75wgtilAHfsxtISgTIq/zkwvdJFs/5gI7
GQV7YgoAhbzAFwMiyiBoFHgQX5J12JtjiJ8h9cvjnNE1SPP5spAAvhUCAS6/8YfRRd4mIqJ271lc
lJfJc/c2XW2GbTbDTYaaoT1TQ52s++nHZNWfl9g9NJV1V5gUaZOc3Kx4sD6Sxn4zZNBR7bQ/E5xE
3srsHxgi+uemCra9SQ+CEm43ERNi0r1kMoS5kKCoN14zzztwHDQ+PEoP3fw2G+thh05dpIg2fqrZ
x+kJOmnb4gkDh5K96Sou746WPtNTJSa775cNZMzmAIz6c6LrDyWDFbkbRpkX0AMIoA27tJzKk/fN
95B86IOxGbWS86TdZf6E9yIfL1XxbcWJCfqh9jYICy/MXHXypk8IEzZtRaJrUnVfGSu9MNIrZ5JA
qsqmx+76OyfTvX27DPhoZroFJj2NyowooboV4dCa425Mt6FvOlYHDuuwIPZSJAQ7DGW3EfzL1Bjc
O1RZ0GCn8OvqTpCnuOcMXgnnKAWUBLQoRwayM8IcL/Ehi0ePGqlVbBdwKBsiSB5sm+SUdfS5xFFR
zirtknECnlrLfMBf5mwxVH3wY7pO2Zi+FB047VSr7yxSfclscMeN45QjJK8JwMQmeBqW9E6Lg+E0
e2CEIn8ic2NK6FeuN21t/cjxKpJkQDCFcefHOVPEYAQ0RAk5z/SHqDvoidcf7bC7LV2M9WD//f1k
uid817e09U9ahqjbb6z3kQeqvBmm6uiKR4576MosjKLwxTUfUK5xK9TNs1Uizo9aMjgXSmORo30l
hFun70O08mjvu6yg88iBfLDDEO1eR7Sw9iWdcP1TC8CXTE1z41iMSZjsGPuBtHUawdHZhoIR7/ol
Pvt5ZW+6BvM8g1ru5xIBGDMQo4iVwc1qCJst0ZLahY8V1Mp/ALq9jzsPO2McHPEbzFvo/p8S2/xg
IN95huv9Ri9Jlk9RzaBxxAr1zkPKucmSkMw3puzlwtykeWPX4lHGusOFP3SJ36PHrNefjcyMt/C5
goPbMcpKCQVJbRrHeZW9DbzxNkgCAIeD/VYLQI/V7XLABoYm622a0qaYEU03Q1sd0DpeSGfAWl/g
7Q385v1CuNhmWfp6HyXOF61z3sGu5GfH5QqOgZSQlvsewyjL2NHiK7HGpAiT62o5NJlLy949Zxlo
OYkwhmplH6wMqcRYfeoxw2yrRB8P5vQyJXF1qbgUJKXvH9PYfPbneZsjqn5rF8cRC+Q+AXTLEOGR
ToG3I5uNe162m50+22MlBQySfi2j+EPqo0unznO3kiS74X45Gz8CrX2JiNv2e/1gt2tz9Km8bEx0
3WZhEWloDLDp3GWrOZzDMYk/Bp9xM5iIqNeIO4rPLSrqHsvsZeqX/NZEYglrJ7339OnbUP4wJ6Qg
1QQuUx+GbQhNcutMYijCKzm7NqGfAJ92QLYPpYv6AjDMuOmqe4/kxqdQQ9ZCCN05My1EJYa20Qb/
ThchmJ1qaMxMzlDff5OTlAnZIaE3zKzSb3Smp8sw3SwD3RhivXrbWbmmUqPqME15vv7WnBrv5Fvr
h8I7VLRmoLFwcalC4w45snnTM+JxU2jm46RxH438EP5ZfQ+oPOOGyrzJyss7w9HgS/jAPNoZn+EY
vGstzjS3f+82PjhK1/w6VQSvujjEQAOA22XkMBDIdEeA0N4xozu4UW9HnUtUElC1GAfOzSJ9nuMG
NzK5MTCi8ug5p3bOXGy56xtKQ329wJzSdfNNuSYfsdR0b4y4wJhTTp9X5zh1aX3yLOuja81bWGz9
M4Kmt6tFyLjZcQFL4Cn3Kt5i4Ld+XVXbafEN0w7pcEmf3jTauq9bNAJqYbj+0eWcO6otaBaklhhl
fyRM69Ekr24pPP0UxmWAVGnVDqCPHsZExypRDKeusI1TaBR8BaVMUqsTQDJichl1GQlXsmy4UZNJ
FMnBIY9mwszdbnyKJ2LWm+lHaUGSjQ233Udm/Nh55vuha6MdprvyhlQwZsdgsHquyF8n7dGNneHL
lNenhrBEgkyc8tKxttUH3KNFDmrFSojoLAZ8GFqT8/+M2q+uNwOXXSlYOFiLcRXv+U+Xe6Ogp2uY
2YOcrhviXJe99qx7sQ3Ea3q0Qu9OmyDXM58ddklUn/QerMlAd70I9Rur65c3oVZhqOv2o573bzSn
+cqlCBCm5d7ZPmLIKX9xp+m+irRpJ8qHNovwGl6gyL6byNA7rojBN1UcIvLi0K79AuCkudL3fEF4
D9x1GHWOEL9D72i+yQOfdHav/sTt4WLo/blJU+Rh6Yo6wHFuwxrHqKtl9rGtjWDn5f591rufgtr8
WAfFm6bG4cUA8etA9BmAg0tSFTpGLGM4pg2s0G7EC2HlEgdfky+AL52DVn8cAkw7yxhtvMozqM/S
hS8NfBtNd+8t6NqcvHxetT1DsqfR0bIjuhONMuv4sQCb61mwAaeiIE5zGk45lEA0T4cWF1GmckGI
Ew6PUZ5dKCfc25Z5i0YPdzJIcIiaiJ7mIR5w60sEzT8WlmTTWPIUtc+Jww7/wVxi66YBM83FSPal
9rWWNFV3jR46DqWj2gJJ+a4r/C/JSNWkwW4Lcweojjo5iC2rzrbuo/XuJEVmcM+kGFvn/qyLSBPk
BVWZCX7V3Hy0RFE6rQE+I8aQ9XlENbvrbJcrlXwsbUa9khADmayesVIIYV8/LoDrvCn2j0lkoRzI
Xip7fWpThvy+CH7VAmAbnavrtsEPpadufFIfUS2WcoY48Ho+m/TbG+tUMTPqrTSAE7trJXAI8Tsp
JxjbPVqd7V3UmZJlK8UcZpvNCYaEOhktj4qWObY3tnx39ZZGFP357vK3rQwTKvSjYrg0/JFcK4uj
+saON+CAUv8HtU2rnwQVc3njWMOXYDQvQ0z5ZEIxeHSG9hjGDaIuW0Rr82oznGI+BrmJT8RkLJqQ
/IA9SLL+qCldp3xSdRVRmxWtwC1q6GjbylVNffQW+3HD3YpbDArNwITr4I72Df0WpLEYEHyPyy9W
WIaN5vCEZ9aG9yxUyVmBGRVWUguC8oBV+Q2divKMku0mrqvxyBiMa0IRBPVNnK6UpWiSL8WsHS23
aycsbfpFR19N4BYW5HHGGBG02XTWI9JR+tYjQ0dJqK/4yjVqmcvgCOPCARXAEy2uo1nbCuPEjQvW
St9SXFzqGxlhqOtvFptEoZXdfb+on7Cm5N8EjEYzxGmhxB+pNbVQR5yeaD9WsmxBL4GCpLJCgRn7
1s3rqaLOF1mY7sIFs/bIoJX+4wAAA6myXOwDXozjrYPumKQDRz5ytbIr4ZkNFgO9ZI+y6lQvTcwM
w/leRIN5Bsh471MpOJC0TN65LCyvreAAcMqjOWOzbtDZetbsbdOgpW4UEoQEhptCOhrgjqE6k6tq
Sxgytuc0uczc2HZGz6xHnYxqUcvxrNbihOimnugmrS0RgzpBUp+jhjwttQA8WJ2/Du7AXVZFMSPb
sc6D+04v0/6kfm8F+FRrK9Uc39S+aiPqKbj5X5opWG6Z6oFttXu0RlHaHgkWfQfyx0NPUjwsmi+k
GhZNEh8GzcS/1cXvdYcp3ewvPx9DBXp0UmTFCF0c1OHmiPNMBzTChIlQL/vW9al05Qj/1ROggnUX
08VIJo8ZxXQLD/HHZPdcMxqN0LppOerZSC7GFI32JiqQAVicaPhSyoLYBDTFedDddFRDDRLWuECF
TnzXONQgnHkI9hO6mNu5Imc1H5+pLVDBbRkkmfKhdfJrUb9gJCwYaNzFoh3CqzZuNXv9EiwgBFNr
uO1J/h678gac7B2MRcoXpVHehcuPajDiW9fsqCFRcNuAK8lOSQueI3L1Q9oze56mxV4AlpjGHZdM
825sB28HZwfheJbfxqg20PNpRNCPECmYYm08X/vURB6zKURZWlVAjyzBFQ5t2IAcdZ70gBRfYy5e
6oVqj6PnH4cGBrpTczDgnv+atMVjgRN/s3Rjehwaxtj6beITIBi7yS1xtPUF3TH/TGIhd6j6U6Yn
MSQEIlGTLa6Q4nJdeLPpbqDMGLsyvDURL+OlCp4o3OoVktcmvxAEgqZ27RmDREDLEm518Lh3zmKa
Z7/TTIZCrNmpudcMwM666D2t1c9fF55PkTNwGJwN3vd58ZJd7ODzDJCdV0tE5h9xP2e11simWrs+
EIN5P89haW5JYMu36gE9thn91SS3XZ+n3kU92TaS9x319UOja+55hDl5NqsUZp9ahXEBJMyOd7lG
Qg/oE7X3uminCpKLvAinHaVJh7giY7QYos3euex7IC2r3Emok5+jUPfPs25mBxIdwcUuO+J9udpw
cE4NEpyx7b9QXLF5A4RbxXQMpjC+1AtnDMj6PbcCfhcuj5Gl4VcYsaVxVZ0WLpuFhmu8ySdXqP/T
xUATa6fTDH2AwaQRkl9kcl3rNTDWDlcBDLbGVyeGdeN2H5I+/051BQhb/9Gq0AuJ6myourcJoYqU
aYMPU+aH29wCnMRZRbl1uCd061teE1Q0e3mMRozwkwhEaUdgrtQwz1aWvxjTXbpM1DGopI1u6+80
M/866+BcLP5ledt9DTyhdvRYRK23afDRRni+Sxz4J729vOOWjak/6E2UJVS6qvbZ82l8+S7UKTKS
9n3hFZvKPjZx8hbZHQF6vY+jFN/9XBUf8g4yt2VSebQGbrIWguDY2XQdduLeodxWpo8YcGC2xtJh
i9+OxUuCv5rr2gOazgoqfvFQmZq+q4vwXdjLyV7tkZTtuQ7WJ6PEuxk0DBZWvBopEuLWK+t7AAiA
CMGzhuF49s28R88dXcSPAAvkh6dBIDG9G7dJHy2CFHemx610zfsv3Bmmg2/C/JjP9PEf5wpKWBp/
bBZ6bEH+tqdxyoHFGUOg5lTCQSSTDME3xvuKI4Ar5TEIZkLMohn8DrTolTcbqS6WM7LLisBjTH9U
jHOU13u9sy8eF0WYZo5JmPhaL/dFZtLYf9v1CSJ6y3xcuQByBof7lgnu1myQXekreUNh+KmHQpyS
fFU1xWn2Z/4/yeeaToBXAHsum/u8opujPWpmfQ7pk7hB/tSEu16ixfoQR7ARYBr2TvEcfBu98r5B
GbqJx+Qzwo39PKDBsUbuaE+hT4Zx1ln7oAIAXRvWBXgySVEQmLBgT2i6B2oG/ng0KPlVqbaxA4DG
tolImRpd6+t3WPePw8Tw09L3dCFuoeva5nyf/9DM8Sbp+FWd9utcE4lc5oSeRpfOjN63rvFsuGDm
nW+tdZ8V2Ceo/z3PE8U1GsinBrbGZdFcEpJcTETriKmfs924qDW1GKzIvCxYLvmk6Uu9GrixPIZs
mb3GB0QIH0wHUggGmpJKfxzTWY83hVwC6Dk0nOODfvS79AkvfuAzeiMzuj3rJae92wbAWdR213nI
uSpG3ZOJiD6bB8Eu0kmGzswcjisv+QDWp5hhxybvF5OpEH04mWdSq+DHVAaFVgwfZgwjIq7JW9fM
rt0nsLEHmFbKu4HAUEwBzGMTt/QpKDAPVwvP8566Ym0PdU/peKPiCxffqleoHMCzdRBeCoUgMw7M
62RqoKKP61DkBDCDCbdl4KP0YA9pV+SvKZqGTGFmNUIDutdvC0rN26JBsmomJbhezhUwHwssRuAB
HlFnm0ycWBr6RRGxxnBOnO1YEu/KJTgANuZMJnUwQF8TSms6uu50jmRRMOU56y/KJNKv2rNf8k1K
TW556kktwSo3sYs4WxxrXYzTi8karBO1OoO3PM3t3pC4zs6PPphTz9d5VZxdRW4D/5qtDTWPeZFn
gZyIGOxh0KIULyNUq1uQ59kV85nrdmk4J32K+mPQT3R7r39eOWZo7NHp5tqic0BApcTM1oTuRiVL
qn1qTS00E5gJpz7jIzGqWIN3M3vxPszXT5bd9cxcy/fOaCQX7gUGJTiKTFXp0aQDYgMFbviod1gr
rVGahQx/3QErAqXAAViRtZICiTW/ExOWWkC1PrsRynxlV1MLJ/b2PrzDm159w26tyl3OkIdKQGqS
yaRRxjJSuEy1hdady+J+zmeyzbwKPkyrc50eRo0DgLE2cy+mG4kb7buOKyqr7FTen6kPnv8t1vtX
xHqeKzyDf57GtK1yMmO+Vb8ajl9f81Osp0zFtuUHgTAGLNNH+/czicnQgz/QfOke/AEICoHOX/op
1rMNFHn0f+gmA2HxQRT81W9smIGPFNuxPN7kf+I35mP8Zjf2ParntPg8nxY1hbrfnP96Edd6qK3a
JRcFq3IkTaKXVbYktfa6T0ljUyWTndT63z82i5q2VbpaeZfr+6mnqwUsoeZMhZjS/ATyKRvsdd9N
cOFGrz8o102mFMld10HGjPwEHhtWHGXPUYtaiZFfn9SiqqVEIddf9Szl0Lk+9Ze3uz7n+rBam5F2
49CZPo0DMZDXB3/7qxNVZYk/4i9dF7895/WTdZpHAU4IyOqJ6jnkSn7QRYWtIceGiDoeOxGbl6LV
JskN2fakJNxqr1p4SkN+3c5EKq420VKhhEQdrl6tduWiHTfeqvXrE68vvj7z9enyZ3/5A3/38G/7
ohL9e4cQPmY0Pogy/vpOas1CQO+Jkj6WotCs5PVqVS1S2XndNJU43xadvto5iHZ/DToSGeUffP0V
1T/vt81S/f7IYlZwfR4CNbd2121rUwzD49mc0RzFGyQ6tMljKYupg7Aq6njbGjWVVHmi2qfWXl+n
DmmT6srB6I17dZwuap96uDAMMHJxdlRbzCV8pm49I071N6/PMyf70R3A/qkHrge/2nx9U/mAkKpn
Q7ufbByHdmK6UIdkVS2SyRhPQ/65lKv5ErVyYRc/ZyaLUnyeatP2iDsicqHaJgamP6/K4/ZGrfYL
zPeoiU6U/stdj1CeiYoMsmTB1GtgvEpZgeit5Mbzl73ar2p8ak3PwiM6Lv2oCoIwVP+sCl63sVFa
+9wtP6kKnlrgHqJKJCVNVdqjAv1zkwLnh3Wp/f1rbTKi3RGU9s1rTS3UxFTnJ/FI0oF3oypmqqYW
qVLaL6tW8jQ7zNy6BVJIplzbcRoW50Kt+tJDmJp5PDnFIywk59A4+p36Otx0+RNq1SfYigjnopjQ
AobgeE3PLB40D2Zsmro3qb0E+v768T0mL4Rq6LTA5dhV9SRV6lSbaqHKn2qN4fAdkyb/oKpLVNql
mLZSsNioInBR2P1hXbon9V9IBdmg1tRf0wdtQQJIrUsGbYsY6ukwYPktF9RXk/dnATSCFsMIjrbd
rs6QreaZ6cGcx6RbJ7W2WdKO+s/r5zJW6nOx5EpX+Fq26kOp38TWWqDMlA/VLvWDXX+r8LDWuOPz
cMV3muXF+5pxNzhq2czlM4MW0mDgSfNWNxlvhNEpkqOPOcH7YG4IQLPXU0rI7nGV6qp6TK2Bndmb
dp7f8ItDOpBhmloL5pr+r6YMz7EG55gketgwjPB6GVtaGW0YXFysqu1yTZ/JMiXfQVXLR6hNr4Vz
VdpUO/2uSDiYIkIQGJ6B563PcOtm/jEyqFaFfpj11cadGJk6SBV1Le4wDLJQa9dNf2XaxMTkh9oF
AvyTT2F8H1cDh4SqxfoocEkWW++u5dkY5c4RPSB+RP9DDTJ2f/2yfmkPYvD/88vP9CppA2ikyf7j
G75+TTWkdmUcXPeGedKL22sBV33LawG3liR7exwPs9+GBHZQXtLtMdmqb66+rqcs8I5aqh1Vg5DA
I5dDFXCH2eN6Tljf/pfjVR0dVdYRZe2iibIUXuT1DJYTPRi0YxGTLH3dZdsk0seceZCauAKLv/26
gDeebD2Hyb76VSofFkijj48qKmmSivJr4JKEMr0GHqltxyAiq1pHFOyvQBDlW5KF7sMM1hAQQCqk
s+uOVrCrTVDznhzz7hwylQFVuU2LcdpS9IRKIfvCchHfaXowB/L51MLNM/p8lW4gjinsnbU6WGJl
9jfLDE+tEe3HQUoSzXxqvWcYsD5zLJ9g8mbtznVRzBwO6LcohbMYZ3RzUhSHpiY8j0wmSuoAf922
m54CeRBzemOLd+uWc0v9/K38kGqxLj47G7RSkDOkeK+aQaplpcryvabTP6oof8C1447Hv08d3Grt
utkzYd9X+jTsfZQb3rIaZ7WIIuODA1KEAgknuy6XTrXwEq6n131qs1JIALWqnqMevm6qfcDq4qO5
uBe1ZXPDpnIjb/26qvb+8j6vqz5FVgho+IyXUTu0HSR1mcerGbyJTvykd0+V6cKAH/BT2cRGo4WM
om3lBLR/0M/vzJrjLJehJLUTBkakdVDYk52vq+rxJtYeQoiLyBlbvL/SrpmkLdMqeqNaVTvVopaH
1Zqm+8zsufj83FZPVJvjkzXAOrm+Uu1Vm4sr7Z8MleSm7khNe91WDrjrO8UhBngzcUqmlXLiqYd/
MdcpM5zaqRxxavMXm9s/f7iQIfLrM9WTfrHOqe2rwe6Xh397u/RqBHQQmR/7oT5fn/LLp3x94uuf
8Boy/qLQlygZbvrVLDe9bmIkoLZD00a2HtIbUfvUYpBHr5urT0NGPVmtXV+rNoe1ic+5s1EbduRx
Y1WrxDevFFXkrTRbbrdq9XXv9X2uf4o7og5IgZKselT9PfWSv3vyL+94ffi3j6he/Mv7y7dQ++aE
K4Wf3CgKiSrdqIXikfzdprUUwZYOJ9hl1aqWe9uV3qPWbKeAU+Is39QWIiNu77+hfn7bVE/8p/uq
ChRyMmT6Rj3PUuMFtXp93etf+dvHB/TN28ZtkPuoTyx32etnV2udukip1etzTPlqrUXC/C9f9foc
x8BSAmMqqCc4uoTfqf/gFeYyaT0/uWeQ7Khl7nMtiJsxxxFOiiuDvGIc7+IIzY5K8HFk0OapIZ/a
vi5ed7alQVZH05jcmGRceH0chmVF1IS8pXoTta0eft2ptvWFhDyjXOlFEwMb+9q0rSedAN2pDc49
zu0N/t1+37RUi/w2jfa2I8bURnqotgXOeVS3vdlep2djhkGwEB862vhyBqMFfy0DaFs6lYMaSyre
kxnHfH+/FYGsoVeSXmafSTICJS5rcVM4r2t2MkL2xwZzrZO91s1S9IHbwDJbdNMRXFrtAveuPBdq
iDcn+GLjUhAlqsYZyU1c7XS1TtuOZmdvUHK8MaVln+sRIIUk9lE59MtxHHznPMtisKv6lPRooqK6
P6cya1FrBTpp9HLGsdVL/dzLQjF7uhZcCsyTL6qKNso86LpQ+1xGCDvLsDBk+OBYtbWZ9lVHn8fs
aDEAhHC2BnFNa0uyUaFux77cidUCbf54qqoPOpdgfmMZZwEj5WvKbVmtqYV6IK8p6Pcj0eiq1vm6
MPOYPikIRnVtVOyjVLXpVbX3dVXtxSl4v9hoKZTDN6CYz6AZsO0xapeb35+sMGnqZeoRtQb7pbb4
MSrRVl0XxV831QNqX9KAqSQkxNmVZQNpK1goNoJq5/dFwq32XR9Qa7P8q4IZCrwiwKnfV61dF4oP
p35ztU9tIvxkPHLdfl1bh6d4JW+I/IQ/H1UPqBer10nBvHcJ0lV0NxR4P7m/101N3TJjNdnr5PEG
t6vI4P58apwgTAr1Bfz99Um5BWgi6fcxpvdjgD2ou5lFRACrekTR4VFNrgzYG7AgOlQHxJ1OnlfR
vKmHW7XAZSmeNx9p/txxUzAYkavFgFCXQQRhc6MQ2NSVp1H6m+s1rICxv69xim0GzHznHBk/hNaf
YCWFWLpuEsODZOW6rdauGCa1WYfILf5drP1XirW+L1zGf16s3X0nPfhz+/3XYu3ra34Waz3nD93G
Hm0Qpa1LQRZe6M9iLQ95AKQd3w0Mmwcoo/5prA7+8JFrOrC0bIfYZYMXddXQx//5H5b/h20bBjwl
1zFJgKCM+1//5+v8v6Pv1U+ybvfb9v8qh+KxSsq++8//wOH911otIHfHNYhA1A0frza147/6qrOU
RAKYJw1gb9JffJpCgPCbg+/6jEjjEJae0+0jcjA2iKfl5qGN7p4baXljjHS8iQgB2tPBC8MAEm1T
DXFgSiYN6anVbsm8Brw8M9QDMkYA910fXcYSh58Pgrkmt3U3VWZ/If9pi0nkdujgvGjRi+/WHY6S
HtG86w4XgghxZWi9vjOa+LOOWv/Yee795CzFKamhAmNtvyBuhuhlS3BTREho9Z3kr/Vod0568PmK
24w66Vh2HwmjvK9qvpaAZYf8heoFwUj2cJznpifVkTJcEHvvF0uP9lkc3vvA1fZMPWDXmzgEwjZG
bRzqdMecI7ww57lK84sewcPTBqcHrh2vF3eJaM+gX/WS5q41nHC/+ACjC4Zwg75yieibg91lj2YU
vbhhbjz7ySAOrdswLWg2rYux1Ze3QwWtT6PhT+ECUTcKkGZrp9zr56ZNkULDi9a7jV/izVhN53ma
zHrPSDl7DiPvE4GVbX5ntS7ozR6id2sb39fSmwB+1/dY9EABcwXkGtdByl8AgnTJy1DRkNTMfZrB
EK8KMqSWpO/3pNQVAeBe7oM6YuMDx9CPbKogc9cOatO0f67/L3tntt4002XhK1I/Gkoq6dSzY8eO
yQSc6AmEaJ6l0nD1/cp8f38QaOgL6BPjGIgHyaW9d631rqC0Fo7Bsd/oZvuUmQGyzaHBVDGRwOo4
S+UGr8gxQ1BJGWmOoXmplXmxk46wSy8htrQLFebtYrE5YyE6IWHrV3qQvHHxW6XyZlK6hZ2MKOgu
AkwnnAffz9mVbJxq2dTjwS4jYpPj6tUobLbZ2cdfJQ5ViR1ndyFPhDYZY4JsbyFWYskwzQuMC1id
8ugr8tZ8Er3DIb9XURstI0QjS66PSzahY+ZhOcF7ATG1bnAx3exYjNnRJuSgzO5wt9wgKkdfS144
GQcclGQMPnuOvx9L51RqdMPJPrWsSzImYJYURr6iuO/IbyKWKH1KlL8EqpO1WA+sEBJfos/KLG0H
c4CELHZhS8Kbuuo8WKTKSsQIic87Vx1eeRudRtN1MNcNY5ORf8zkYioXnU6k44jULiDLOBvonzoc
HqrFfJfxHV+UatgVfS82TiV3XVl7JPf0w17pqMyzAm3FYOVbJmDlkhYsX5T6uEcl++AYbIQirqlm
H/Fb7H7w2vCAtRpZgmecfaFBQCBStUNweDu6913d9GeYq8dMR1w2lfeONiJH9tONh88/N+rwySqR
dvTRG45jP8vyfdrbO9+dXOSmbXVuyFeIx3usDs06HYwWwZ/7gP9QpoiysS0u2W2NwB+SSaB7ZbFs
sphciwTavEX7EZPiweuvvJVDddkkLDVJraJ9+aUGqHBnn6w0RNFoaSfJorMp57VNQyGLJDCIV77x
PPYwVwJdfYAKqiETQ70q2a3uRhNm5Q1SwaUh63rlO6jZBJDJde9Ul4ri/YhdGicDKnh84GOwDq28
XudRKQDg4Us2xtnek35wK0/sMkplUk3Jo0gsnDxdO21EqJ89NXmbGdBfdcXSj8L7IqwgQIb5PTp+
ePNt9gZ7AOfxFORYRoyvMrrRMuYw/b2PMVDh6tCpb3AuBJ5xJysjXXljf1LjxbTiQ4tibmFZobNE
Z7Nyff1rHKlolZn202Tm9wSCApuGA0IEge8cMEvIQzwoY58741q5WbBByNgt0qHoDqRFZJueF2BV
bQ0x2KwPZs/Er9WmV5UMqxDmtzUOT7EBBMwxsCQp291aQdvuxi66yKFBRWNgsCl8l+uGrJ2DabL/
VHbBSmYoQ1j4TfJ+GAENWIPSGT2q6+1uKqKDYCa5TPzYW3K2JEdiaYmaHMN9ikClSHoCpd1+YNFh
HWX0Pa0QtdTLfFZAZlbzZsomW5Q+25NU7dohSkFpBsq803LbPuQqIqWQ6IRlmFbZIUw7fYl+Gai8
I+Nd3k+nNjbynVYXKAlHHYNZhrJoylY9YXOLsPKSI46vZ6+b4i10dO8AxbPcWZ5zW8TstMf5CDek
Fs4qaoXz/VXU80u5vp5qegtlLEm55ZGs7YcdJ9r3V5mHyXBIullbhCZnQnSH9I8IyO93qwjDbPtk
e8V0EzjWQ6Fb5krrwt1oOCYbR+ZlmNuAtP+ee+fIxrq5JuDlpkEMngbYsI1tlD2Testshu7FSFSY
CaM95VEfBmpKYNuyNgXCnFHcBblI1qM33V7VLgEjRLi2AUFpEiWVNt1WA6FY/1+A/l8K0Jl6Q/X3
v1egG9QC0evLjwXoP//nP2wfQONzIICOytC+Vpn/1J+u/C/HMh0iusDtwAifoT//KUARC4C7QxEA
uhyAuQPS/J8C1IR2bs76SVd3JGkH7P6/Kzj/VICa79DkUBGRCFgCqA9fAkufK90fox4C1EKTWxbd
zk7SdlVldXTW4iI+NGV1xonJPBvSxDbKtOTIpRnZulkVjMkTjHl3opxAF3bdSWtxTrslinhp1/lx
vjqihSXvqMubfWuo28au3B1Tgmrrhcpd/fB5/1NU/1hE81n8iCaydVPAN0KIwQiXDxjU0U9voaoI
6lTQsrc6h4rLcrRJtIxUCgIoCK0mhHGqYC568pW88vQvz23M9fkPURnfn9xzbTQfNJFw5n9+ciZf
ymANarfEs1DpFtsqRTRUj+GaIq9f4CQ+lw5beQmOV5/QseWf3/tvn5/D5lmO5BwT76M6JmNIMJuJ
dpu5zZ0leuLQegbxs1w/kwFbe6j4Iqo5MJHs1+Kd/svzvzt/ru/f4t0LTm/UJu679z9AZ09Smw/f
tttwGdfqQ4CjB0KjbSx0gaPdslquKG70tVZuuuwJpaCC3IKmyLkYYEGqtb98JL9/RSzu85cLMte7
/I12ICbJKtvZP8ISb8QDyEoDO95f3vg7kQ1vnBAtg9GDK0BV0Ef+fOCbwLXwH/s0LpNBq+US9Vsj
nH8qfcz2ThtgAsn909QgrjWVset6otNkXWPjlJWJL14QHDc4ziGOxD8Ytp+6zB+/EPNn/vM5acMQ
c5GoGyanpJg/oR/iW+xKmVZoEEHWVK/SB47laOFXAtnwrfoPkSCVy/GRFf/5A/n1Y7dNeAemPQct
GL80sn6YxHh4Cvxj7PlztffIz9S9Yv3nZ/ndp24K0/NcSciufQ09+eGt6W5jxkaS8NYCAnUnl7dR
F06zSC2j+st59LtP8ceneneAIQSguIBjsIXDBHKTwNygi1/LOCGGUwr6bCtcReF4++c3aL0bCFzP
KwRcc1KE43ECv1uQxzBxXFqEdmtKvYP22+Y7L9MPbSQz9vJncbl3DmOygMuyf8CTQcR6BQwFw+ai
1GSCvtG21j1AGcyKJnAb6fO6zQ3OeXfldgRSjkNyrGw6MgUgYe1r0VsdWNNW803MHINa5nXw1hjO
tBsTUmoJZQsSG7PFaEZHsGpBezE67bOo7Gj3l3c+f6DvTltLF1InJcOV5i+nLSFSjolhsN2mZpts
jCG6WC2+oDDgXWEqv7Q6nuBeaWupvIcmFdiVxHjX50quhoEQWye/h9ZWMaUnwrKTxqJ0ix67Ztys
gogobMXJYiqlLxpcz8vULk6QNnZESC6qitnGZFpH2xTgcpuvUUYFGoA12PkfofeAfoq7o2bGz39+
y8YcTfLre+baNS9WaKivl+cfzufYS51kstN2W1QyW3fddOir+NtQsNnQ4OSPi2Q5da62ZDty2OUz
0UCz32ZKmd5GG/C12jEoXvOEP3X900wtWmH3/BT6sKKi2a4PhHDjkDYIVcPBNp/KB6/zd57+Jdbc
8DEbwH/1cpYwVMQjmqxmrSLKXfg48vQ2O2Rew965xt/Blb/Air54RfmIP8BIIAMgZlm4lrw1W50e
hXD04RBPkDGsUBLk1lc3facuQdk/uuqQDAjai4zUr0Lc67r96NrpfR3b9s5zNMQLebduFb6LgjI5
wRJaC20OuCqtVWESK9yJ6IkIMBezqdsOG4ZMjxaEvE6qMzMWpvJ09+7Yfx1LkwDNMp/zfiryTumW
ZIIy8U6yeZtpO7gYD0JnUMTG0znoo0PSiGwzlI9VJNH6itSCbJXi/azaBXC0mYsLbzhV2gejkLjW
vK9hbX8FwnpniwenaOAHEttqGs6DmMRHXAHBPL/fZ4wjF8D4HMjK/JJadY9O4EIzsGmcka1ZC9Yr
2At1ewbH+5ez6teFC4MvVStLMeWdlO9WkKEJ7M7u+R51KJSIONi6KoEoFQ0P/sCwLQj1pZ9CMvnz
ufzbZwVhyZjVlvOF4OeLjldzdnjTbNvUnxqrv3RF+tbVzmmYtMdaJM+J53z88zP+pvZxGdG60vAM
z3NI+fn5KWHRKQLUOmovgTGOLGLWtvi+1tpmXb8QYTuBSTzoLXip0p7u/vzkv35xEcKYc3lOVJBl
vedhBh3zpF4VvF1ZfCxrcxOPprYXU6JhEzBv6JSl9krWcfaXj9lAJvxuxeCJheNS51pQP98f3Qxl
L60pn7Po5MnjG7a2skyhwhmHfZJHLxk9w9JWgAnTcDqBpkHrk6cvjnrC7W787dX8etXn1bgMsBmW
G5KS6OdDACVkMpzSaxjfUgXp87IRlFcGBfBDd+Sb2TfGqZE62eSiOCfQRVB+xuss7B8Kx8y3hE+v
/nxkzN8dGuphBhsGqU6M9n9+TVWFmZrd0mZrot1epqm2LuctK/QxT2UwvqmmdyCVFP6C5jzgupc+
Z1bxYSQO4NikxqdkgKEFgKwl3QV2VdIZYiGhSC44rqtWDx6M2LxtAR6cKEXUFiW/3/rZbYWsLBQ+
oIeEX/3nt/Q+y42iAJSrRFXuuZZHr/auFgmEpsFHspqtFJO3RQIadCdD+tmagMiZdYouSmFTWipL
gIZIh2Q3NdBsyA7ni5/RrTW682JOlC4OQ3icRqu+LNuV4zUwpAFJyT5NNzqUuVUS+Na+E+6DbhYM
9Ei3Xg0CvVjtHb1Btju74A0HYh8QJ7EakP8FfEZFhM78z2+ZjK1fz3M6Y8OyJJswdNA/H0XfqIHO
uX2zVQlJHGG4CyWirBB90VQZR9VWEAtDsQ97oji7HEVsEb7FkQZ1hYJfdULbUZ5jOvUhtNMAMnqx
xISFaSQsJi4+ZmRqkMxEM9tCY2rTL5rbP9Zh6t6k6LrXXT/XP0BQs7LGTEm8Efax0kKWltwgcw9I
DG5AjETjy9Rks25TsIXiN+Te6s19Xzivf/40rlXfz7URJ8APn8a771nfpr0IirHZBggTGTGPNRRF
A4SuzHqko6AiWBfKZQ/R2zEUkeomQXxS2o8qbs9/fi3271Z6CnAu0qxChny/9LkjfM7R7pqtl0m1
7eGUHoSZPHe+t3YqYzxGtpr1q92sFwCbpqfGORuKBAxsufdEupt44UcfHuvCLr2WVnU8SC9jO2jS
JjJXqXHiHFaMSL7YJr8kqooXbHhq7wWMv/wKWBQfxgO/9gGOa7yapJ+SM0RqCjrSfJ250Vuat7Dz
pHlumTgTh+t8zErMna4H5Qpe07BNQiA+lr7HYUVBYc1p4TrM/MHrcEXpz5bwX7DnPDpdzLW99Nay
rZ67tsGKHUbHqMLrVAevrhGnN3/5bH896XGPEFRHDexgF3l3mNlxJGczZjl1RfKCxKpYaWAiEUxS
0//5mX6zSDq0sGyNCslv1eeD/EPh2aSJk9cQn7YQO9/islqSebJj6bxzEU1ikWOvKBPhUuTi4c9P
/JuSl1mY6XqgroUjyd/7+ZkrP+hK6dssz7m97hTQks4dxD5pm68mkS9IwchONztio/IZUUY23job
6eR96vplkharUrqvAnLLdioHB3xXHZPNs/EdjHJ/fqm/OdGx65gO/ByKCxrbn19pizrb9IEObvMw
mLcEDkUTv8B2uRs0G79W9NbI4m/DrGvR8u6bzsQPMxBecMtmk/nnJ/WURtZ3xLfLUN0JIjdbHNpK
YgufHHkETNQuTZBWG82zdkwZPpi+uzcbwGO9R+CEVYi7warbVUgGJrwPCs0pGh8ioz+wMfCXEujX
fo0DaXPplBwXob8vv6KuVXaoWJN6t2hXeimx5CaSzFs9iZZ2GL/9+Wj89oylRXKhXNv6L7mqDkzm
AI5PwwbZbd+at0LwrGbunFicLTwAEhnURKSM9rcT9teO3MXmRTEt5gNCKO7PRyRujKAwRNlss6l9
hmRwMSTdoR/Ciw2H+ky7wvYH/WcyAFtzAnRSsd2sQqXRh/sB0Ye4O5YWZC/dTW6miY3RP38wxq9D
EV6gpHnU+TITfPvulAF9BYu5SfhGaeKFVYUtU8JiNoS439I3fgsjqmMl3I0DPsuV430pArbcp3It
a3NiQpa+wTT6Z8Pgfx1Cid8dLypkjhTdrSven8htoHzTAvG9hZYYb/SMDSK2ePZpM80h3BSvTQul
EuSqvgmUHrDhXO4RfIfLLnazuzHb5qYd3VvD8A0WO4mrRnCB7tOcgvzgAUY+VG54mlhpjpVXdYBY
bULHKTRPOdcFLzZuW5fNtsgLvdupnAHQihIu0kfk/o6nnpvqNi/pEKKBCc++aduXdLA/Tl0KEsuK
5ZNZBa9TFa1J8Ai3fR4Ot6nBZQ18X3lk37GpqAH+fBh/83m5YP4dFmOya6Xxbl0MNTca7dyptiqw
l9YUxWtcdJBm8w6cW2c/RGF3cbT6Le7/OsT+Ta3lcdWRno750EVb8vMZHsUG4/5aVltnSOUu1jux
izQf05BvJVBgHWPf1/WNUhkhWz7zTcuqbGTE1l8WlN98AvRSNlqceTfilytDmZdTW7qCLMBoPNci
g8uf6DqB4oBhZGi8EJltnMYiP8bC/Fvm9e+aSZ6caS5NjGSW/+5bbs6pTwABq20rR3vRzQJ4t/gS
l0FwzILKXEeal6PbxwyjAij08D3/fPh/s8pgC3U8GFuOIez30dVUSnnrhXa1Tbspw1G1h7oTu01D
jGFGnLL+13dMK/SbXpKakhAQiVfUYh3/+bi7iSi6YDJ4TpV5XwpTwoEvW+duYGizidr6Ps1VSlZb
5T1otqtzGvqvFuzHg8Trtw0G37uLtZc81sN1lwEr6KMImFdvBXedCaXYQE0cFFDuWhlGCEks7dGF
z1WOtb2gTk6OWjLIp4YRU6P75b0Zps/NqMjpa+r4pR08NrCb9ALtu2cXobC5Auq0vfkQPeZt2a8j
4jV3ZCJaz4kQX6A62+veHHK+6UADA2P+RcLwXxKpbWO1JCVb/8A0R3sQPmWk7O2nCDTWnvGXf+tH
6RzAILQ7W1f1ZTJB/nW9dWFjo3ps36zC7RYRyO1nF9TJZMTfFHP9ujeRMEUPkg7iQliBdtvXPpzw
LKfnJkXU+xBLwqiI7DuEHWkO6IqemtyIyFG1vI/IBdB6yIIRkSnEOffSJyqZbo+weDoNpo6qpjNu
2tb7TBOU3JbAio/k9ukLrpD50zDGD3oddKsM9NjGM9rx00wmzcZ2eBGFnbJ2mMkKvz8g05m1P45d
cR9H8qsZltNXPTEuuZt+arNI2+Sg129H2UW33dC+lmMDb7DrQeW5GWmIoOgm+j1kmBGmeUxc6VSv
ooQox9gAp7uOFGEDKYaxqSip6rv0udXibmvMP10fkuHkotgS2YqI5OjElT06tQSm3YyMSa4PGW5p
37QukXV51B/j+abA8PT93vUxH0FDo2YzFETcOLHsI6NH53i99+8NEQZqXfbM5Fy7zDYjiiPUFEV0
6/ek4wViYNYZ4L8L/KQ4hINODKqntcWhkvXnwYG8iuWmvYlgUszmm5Z8YTLv0tTUAb4G01kDTX6G
6GgWfnW+PsLO33iO0ljs3CnZFbVzbHPfvvv3pso7Ajxa8ySzJlzZTQI2gPH7rgHcRo1bischscJd
K7Nt33aYlnpyFBcJLdUNUp2nkSOwCSW43RQR270g/MMYc+NZC4vi0IT0Mhplsl6W2oe2NLQPBKxf
gOu2aB1y7c4gjXDyonbrD5q1sgPbfwhALd2EDVF71x8zSvxbMuCgkeKDUuSmALhJ+jvKBHBTKeS+
OOrummQldaxVqKUvUBbBFWhDuldl5S8NkFubWHfiiyhUfGHApNbDiOJjGh3G744KD5YeqQN6Yig3
BNU8pWOcbsuilECxTf/JiVGh56LNqK1QFTrD9DQKgxFGoKbbXPOnJzPJMIMY3iXT6/op+5zOD4om
TGHX53wZSrmtaF8ewV6P9w6BALU0qsdqrKtVk6DRKScrXjvFrIakJT47TWSdr/coXXt6DVBTTbQx
+pYaKR6t+iirSW5klXy2UqTv0m2dmywE2zphkRStX5zUgNCS7bV6axvhKuO9PM4zSmJSXbkI7YBI
gNwy7vUsT6Bo3aEAa9bexNv2lO89qjB3Vvrgyq2V8MSoqlOg9H15q43mRHZgs2lMcHLkFLB77l9a
pbrPwSA+KrjCxpTnZ6c3rVPRcJ4UJkAarc7a2wYIjHDK8DV0Mvi3IkCOWOjVpghASakGvU2ct9n9
lHWX0R2cTxk063WjymGvDVrz0R6ebBvRjxWJtVVqDI7zmJCxrHI/deFNhRHsM/u/RPPWU7triKf6
aEPXbObHHYsqNy1xqaqBZdVyi+bRQdCyNGtz3HVhBFt3ip/yMfrMQpJ+ztHSpWVyH5tFfecSMfAU
Qq0Oouxp6PruYrnRbTg+laIyHtzaK86INh8DsF+POA2TU9xqX68/pSKKbvMmJSnVL1Cx5hpHg9nr
hYsM3nDHv/fmm7EllrYIJ3FI2QJdlbFZ76y8a1cTw6VdaRrjo+c7YHZBc7DfVoyPqbCTdSr1LwPs
yGUFGOu+G0Lj1hPRh7pRzX073xgzdnEoMEgFAQHnhbIZO0OFvOlzkz2q+ce4a+P7KC9XTq9/9mZa
W+UOctc73kdEfgn9msN30STTQhNyZwRJ9KX5xoHud0rrOy4+rrjzHUk/bq9qJFIntuVgH+FBhfrc
sk3R1xXwXOUcbc0FCUNW7WqIgvEcuNV4vt5TIYVMkaSw0zXS/7Dv39UDstcB2/zZSZ+8KggQL9oE
ts8QH30G+5QmExtZwdtxNAdkJiA6HDXetPOgvh4s5mtJGcL6lMUhMJLyIMqMyPQm9rbkwC67xM43
bNE2FzNC02jhgD5UplseMkdwlsopPF8vdoXgb0NyQlYMXafT9cZm38BIPH2rg+g8Cq9auwFGWXjU
L1PUHpywzdZx9a3Q1FfHN7jmMGfjDRw8TCgdTvkNHTXgYTmsI4HM2dCDYGXnAKzzIrsxR6jbtBEL
W0RrIsm3llW+RknyIUl8FKnpuAmm6Js21tsal4Gt9WKdN4JXQd2nhmZdSHc3YaYl6DY+NmHz3KK4
9s36NVZHwXWcBmY5tOKTipwPujamkBO7C+X8Kh+QpEhg1ItR2cGKYPOllokjgZnP5tjeTaCQGYec
U0luTAjStvABtlZyYcvk2YVSJSb7q2mGW9FE28G88RVI40R7QyZ3Qg75OrXDzPwqllrgU7RKF2ss
YrlBb8slW6GIIYOC6INummFSxBqFXnxjFNNTNzp3IMunlQE6N6mnvTWmFzKoRUfLhK5zP+A6WcSD
sbHyadtE2npUJoHMzspO2XKU45z+cykxSaxGWRMmVAomkNkIa72hZLV5W2VOrUxYsmpVf3TKxySp
1NKJ7Q+x0GHdNaQUGsqnKrCZ1/oZgViR+9Wdk1ajCJEyoLBL7vkfnHGqVtowGtsmpjLBgjYPGeUS
VTVfT/ecxiDQpqlvceBm+7bB+WQ5ir1J7RwNw0s0ORu7gN2n13OWp2V8zkv9xKhELSFr57q5khO9
p9dMr2EfoUFVJnxVzi+uSWoJFxkrb127m1Grbs0EKxeKkGJZldadXmuQwu00Xiria1Lzo9m5J3KA
GT5Db14nGfG8ZhITChtWp15q+UYfjBoxoIJDinN7RYD5ydboI/K6jDC4mYgVHZYEIb9prSpXhWu9
ablFtK1dQMecvFOipoveeHTIhm2SHkzMgAm8LSEnegdpJEIZCnQkCCvYepHWrWeeGhiNWxmq7mYI
w4jEaPKY+2LONn7EeNfOFKkbJoFvOaPkIM9AEWXf3Dh+s8gHWPRTXi06KouFVPUmyTjGQjVPWLM/
V0aJwKAGCv9BnCONzejAA9vfY0kYcMMvInLWXbfUETAQYlbG7YHAFdzn5Qr3MhHSfrCZTOcFFUew
aCs72dQOqS5Vp7jsGs7KiHFKV2N7tGKRrmJ9+GgbmrYl1fdcl8paRex8LoyqP3QF16VSyX1mRqBl
Zw4trM59U3Vfcy6AcTlGl3aszypGx99FoVzlVYmSsx+Hw/VeE+nwvsH0Q6aAfFmLbT8F5aEcLJjI
kjaXOaNtlOUhdYWGFCQ8eHPKfKXLeg1EnjQinZmxG+crBRPw4HZBjcqgwXZW2Izgrw92sVUdyjY4
WkMPCRtN+cHQYKD2pV6tdC+pDib9TbnI+tLcAp4imYQnrMRYHqQjWT0N3NNJ7eIvrhmMF8Cwrq89
zIacyIf4K1sD0YHQrujg0LsT0UwKuELiz3IV6ASrJM3BntFiVTbLPuphWhNnfyqSZGcG2CsaP/ui
gjInI4XUlkx1xaGbP4QkZnMBtIfNLorWHUJbjruCfJSQzXbU7f0+c1FsD1wzFxpN4I1bk3gMGVdb
uV63A60ZLwhj0JeWNJvD9cYj2EA2prerNYjwcB32dWsLJGoZ6dtpyP5/Vbv5IbK151oD9N/MP10f
ogU/RrmM11OdAauu8sOUhfnBHabPrk2xZHUIyxhElevOgb1c+BNEiHj+lKumKVZGOeUHXl6+n3y+
821m7WOXCz8oxQNI8PSQzPeMPtxOdtjukrz76Cq/wOeGB+d6U0ygjERuPOVpkLGcQMe/Ph6nHkvl
9W5PLhljOrmr8pFs5yQJD9d7XjjttMihC0L63wij30Wl2sq6EhBE6+o5LJth8/1HEiPSA6fUHJJs
A1IM6fJwgadaFENc5mbUbOC4xXNaBNn3h91WuIvcietVj20v37TCaug1gKVlXafd1FXyBfiBv2Yz
w72xOpWyjquTNbPSQtnAsN26eQ38Jtd7djy5rhmS0ydtCR43OOJ4HKJkZ9DBrc0eafqUaqvI1d3b
lInVbTrMgWCeXm4qrTT5kuPqLxpZb4Lw2+Qa/oEh3+wZIDCqzvexU+kb27dpri0XQoc3gUgiTEyw
96BV9KpkX3ztO4y3cBbi5ah7r0TPwcEISY0n3a3v23xJqHGIS3x28pNc4CX0I9ydIlE08GmxGTrX
R70rD0DN6KHro938r+zKiMnPYlShgfGfdD3cXR+3wtzgSzH/b93pXBwB14evN9dff72n9xZBFB6R
atcfvz/P99vrfy00I19mHTyW7w9e/xXx77zc693vP+PSWCHVx9XwP69tuL74619/fyVwcZ5tc5Lf
X9K//zD0Q2c9DOK5MBXojeuzJpq9a+yBy3SAO/eKE7reS2ew0L8/Xu9dH3v375BypJuuyx+vj19v
+mBmFP37f8lOgr8zhOfrQ9jup3WdFV+aNqdVduE7Zh5Ih+uP/95MMY10MVUc7etd1nTQSLO51U2t
G4hh9S6sGtyrPcTMuqiOStfELRpKZw7UajZJG2fbITNAEw/SXejzXuAQj2KJOO5tiA0sQoFBPn3m
fOVChDCexXlLZu8eqf20AtRk3bWjQeqLnw+3DtHZWF6JigMisqgbz9iKEpZHj8DKTPpvqT7o2ynM
2D51STC3Ue+z2xvpX1xal3PIqIM++z6Tn6jYwlXNQr6osklifbEgUQjWHidJvzVDe6pt84JgBdnn
QISpH/rPBRP7heYQlaCTL+TJO9vQN8VQffGHIL3xiQtcS9Og+/fbxzSmpetws8WgqLGtRPuwnpyt
7tn3eYu4iGSpHa3V3TRam8gjCKHB/YSJ2txaRntM67RduviXlh5qP8vxsd4IIhB6NoHhZ65qhRFD
Sex+WVp9ie57VV0i4ZuLkmS33AvurGK4M+PijQANfNeYtLh+flPK8LdhS+PhWu1KNQKWUUVXEbOL
MKCwoLFjWMSMhYlYTYU0U7k1tTaKwj0SQvVp6M6dnn/wk6rfEq3hrhhGendSFV/IlgqBVVWvZdA9
aG1FKLHel8soHw5BHL5kMVmuteTIzrLEDjQm6e/rrOq2ssi9Q1CjTYiojYy8x7VlfnNy39iF6jFE
vvUhMChnysg/auhTQATvR1WgRrL0o+fBVk+8GLNZVxBAVcHUAr9gcHk+xeUrBP1h3dACbww7CBaJ
XaRLktmApeuzBT+occJgc0rHYM6txKbR1AljLSM5aVod7Bp/+obGMTlJAXNA1O4hU7iSRlv1Fwvh
WZSVzxrB9QcJAp+9DiJLDFEVt2lU7gAB6fsxiXaMnp40XsLBZvSBTUWxDei7w3oSqdgUMvZ3jVm+
0N2qFXs4xTaQpjpHzkLvKPlyjW35smsDgLgSwi3bmwjSK3YUM0lDWNC7MwLL1jXTAf4ieqChGbcR
20RE9NnNwVcXdEwelQm1AVKDg1M7j8okdyIZF6MGJAFTStxl2n5CUE/WYS72mZOXR6xWXImykjo4
YWTrW81iYpKIKir8hH+OK/xE4JcV1/WxZT7UuCizCASql6UdoE7v3Y+DUaY37pek6Opz5W9jv46X
k22euoAJQ0Ns4y7Ri5NuoP5QtsHSH4agYEeVbRy78bZoX71VmIjPfaqrJSEM4TKMqPc7NnBpK5aT
ET1bpNluorwj9KqgcQoLitQ6yNMlkISNpqUN048I6hA+PcZY+bgtyu7ONtN6HfJLPOZc+64jm0sn
8ayLUpI8c8DkqWueUpNt4UQXlPaYh5d+wcKc6i+zBqzUaooRPh36Oib66fSWs5WsFdEnrSjfOvLs
4BJhgaOSd7aZg1wLYxHMYi/ja8T/94Z2poeHX8PI3wy5Xa0puYtVGAHoC3tosBjoKxKWkHPaNXvS
zP2O6JzcVYlgm0un8In6GcZdXRTTNm6jZOWb/WsUFeOFFRAhDFlii7oaIJAmcQXvQCXLesqcvUY3
NwdQHzJ698CpiBpRFGCWbj4JDVRWhq9lj9l4Jitr3m5U/qHq4n5Foml43w7Wq2/fFuWpidnHgbBv
zZPg+G4qDO82LCxy7YGrGjWUpuu3qLeqHuiwcZZBTRPnKVKppNw61ogsk0L5tppvMNGGgtFc3sqb
lmzhrVbVx8b7b+rObDeOZFvPr+IXyD6ZGZETYPii5mINZJGUKOkmoYHMeYqMyOnp/ZW697Z3A2f7
GPCNgQYBdVNsqaoyYq1/bIvLn19czkYtoo+4SxmwICG2NtHBGfsmWOo+6NJzUyNT8bJ8HUAHBlCA
gIMYSb2xMKce4fyJhXLCeQh/USWxIhy2Jqat4qS6T5Pu3lPJkaKHcu1mNAS2Vo0xMRm3dUDc9VwT
fpSRlU0w+Gqqv0sndzCYthk0eepuPvdD7e+w00ELTzEdwmG6I5YqQebKaW2RTAxENB6kbb7P9ZIe
g3jgZ1VrK6YomHvF3fJvtyHxcNvWuMk6pDl3bQe6PGWiaMgMznZ+lvQ/x2r46doUE+KJpYWQcBk1
1Q5z4vzeuIJCYrGfi9kHCw1Xk7LaMyrn/cAE++S4CR7ORK0M0k1CfAXqGrV8ydxE7vKsflt0fklj
SI1krPI9XI7Fxw2jR2WaQwLqtUN5pWZyKzllcXp6W+jmr4CNpJWnlHqWbr2iFMWFzYnUqS5IdnP3
tXbvdnCezIifKTgeH0m8ptb0kTF13LUYa2mto1ipKhzCYPJPQN6Yj6KdqcVjtIQRytqgBFInAz9o
x+uYEJ9vI7LYEj3PjhWW80NUWuvAMtNT2p805muc7+FjwQSYlJa6KdH+pC6MD50cistU9F+KLs9o
PnYJ+jbDzgM12zInE9neIIxT5B/S6OVcUskW0iTZeqQ2+ETAIJQBh/aG1tRlN6oBn9/k0jlombWH
+vmxj7hcxPDsLAn6ubwjIeRuiRnazNnOX++tA88DBNImL2q5Duq6XjdAXrtGImAjqP48oRE/Dknx
a3SSdk3sAe1EUQHBU4ofZRm5ezkqzliwroOjlnirg5EGDnqvwWXmo2dUceoVRaWaXGeMqwuqqOmH
Rbn8qdN5dCZJhHhANJWosVzItilqVgG6vytQgH2mKnftmDh/6iQ7bDy7j07UTCHW+yZ/upF9txCW
5bmHxCPWgNPWpgDcn+hps0NFgdLzoET10pbJpiSn7gmNQv2CNr7YhZibN475qkzcvnp5bi5Tmn3l
cetedWgY6+8Z9lH84Q559SUzQ3eyW2ta2/dfooyrNtp3C2qAmulIlV676QJyC6fR+bCy8hS2equi
aTN0XvCF9lBqzKAGkzRgV6WQ9xEHv8LeoNkJgJK8OM8PrtuNG0KJlkfBy7zyclkdy5oRkp5bbLMW
RcNd+s0jnLLMw+HW+mlyhTO96qmtXjOqL4GgHORo5QcpCsNaGEWxXoVtXz/iQK3P3fgDQKK/0FYM
/Vcirby3aeUVBXWE95MAkE1Hm95rni4b+4ZlhlMOmYW/N9lXiHrgthg7584mMmoYIUlYXuokzg70
kXG0M6b8rpyw3Z9ZaLbePOBKLhNnK7OYBTfW31zRXH23aq6eA1wY44E/ev1yHPN6N2WYlYp52Vlt
6j8NubeXs/Dpe1GHQY/PnvT0dc4VtlTXGXY0ZbmUkXC7xl5wRLuX7mnzic5lxww71l+UmxKICHiJ
qjI6VK37I9C2OEY5VSkCGEFMgoADWoF+d8aU8E0kE6Ys8aE8V1PyjrUOQDQIxm2RL/62rMd9aTf+
URMjs0tKbZD4+4aMY8mFG88leMIkD6LZBSRB0E4w5o8Dp66TOd4ty0gnsOMqoF8rlzu3BhGhxEgi
NJm3fiYFtba9OSyqJPI8ZbpJS3dThiWyKk6KUfk7AVS18RqCclXhzSs/nj+nneOdBI4FkvORMqdT
Fe3qUJXrqc/aF6estgTHIU5F3bJv/YpSzTjKMIdXnFvA48QB9vMmgHhz7P7IiTQh/fAHgI8hfQ4l
RenIqnsvendkPBwHATLcC2+l54yhb6Qix2XLXreklu5oZpIbu5LW1pWkKhTWTC92Z6/u++dpuQcl
5G4MSeBl31wg1qMMo28JtQE0bG+dNE+fkgmzSGkIZ4ZorxguAhCVlu2OjVYdbMTaYurq8zg/IJxm
8ct7qnVTT+2pvN4jwkRx7k/HuFC4P/tg3o11VGzG4inPu+CqOso6HHv6ZPdrShCsN2eClQnULZ+7
eEdl18+ZWfFcNyyegGvnMI+XLelDzZ43Jj4o+UYHJTXDWWxRovYrDmr/zcl/tnMVbyNvms8yHMKj
Ir3LRcLMpV6kl7TGAePI+lNVT/0l1oXzPIyvLSV6DGfGuqSk7F8rzUkClL8vEJzcqtQAD9HKcxnK
qxeyyyWEk0KFJz2Tba9vMRPMx1yq4GplMwi2h3jVF6hGQ2t4KFvgBYLU1CqoFtxE9y+9TPROBUuw
YmyMrpF9g/Y6k/lxSFRTHNSyvLapzs9QFPOzksua4G52DZNDP3nyS0dS1e33F2C7Q164720jIO9s
6uulCrI1sztmoGR+XeJ8unAfDM9ysEnDSr+NwMSg1gMMTYoqLbCi/rKYuGIvsNQGNRAvq6hvDf2O
ayswI9CwgWNfSvqoSrTPdBWF9+yBFlQuVk9kMxtvR5kuNfe1mLeBb9c7kxL+INJ+q4twOdUAxdvM
tcUKBzqntDVA53jQzZ2X7p05Hm8FupERkrLLp/CMd3R6iBLE21k7vmfd2MEZLXLb3eM9PRbWJiPv
aUg7bLUV2ZomdZOdQ1/u6JyKMmlfai/jVVoLTEvnucT/Iep0p7yWXrrMY36PU4pzrTih+6d+KlKR
HYgVuCOgdL+L9gvkO6eIrKlgz/Nq42d6fhTNTKvf7JMoWsZmW5tcrdMZMsjxfqBFtY5e2ob7ySEx
8g74/v5iqTFatxMvTNtk1Y2y9C2ZQ87rwBP/kA/0uBTGHh7mLPxax8m7hXnziWASpJK0qyCmalZz
LEZGxrrdLkVVUaoszKZRLsxx5yfHSifTWlVdQpwHTRleS2Fn7IPczfME9preOf4M7tnb6Tzu93pk
OqQ3+MvSExFgGmTvYlQn0rNbSJH6C8ZYzUciyrap5fyYpc38O5fjg2Yn3udO2G1yv7q5i1HXasim
xzhuTvNMVshcCW9Xcwrt67GwN4NPDg6ZQG9zT6+10GW/JSYoXcdhziiUj8GqBZF49JLvkfvRBQO5
DM2Irs8vvzYW/tBJTvlXcPV2HfMRG6V/ZLH2Ob0x/I2p6JAMCLVLq/G1cnJ1ISBl8YgCNr726SeL
oyMWGNCBfaGH7IDH/rVO03YTR64gHmxk9tChv6NJzhzzgqg4TZrrlUCLKngPjYt4s4vJjvDmV+lX
8mg0bTt2j1iBOvFVVde8o1qzd4ToBAyCN6Q22iPd00+ga5dfvkSF20COsz3SeO0SZrFvLE007YDw
HTMIqS/tLs5LhWEhQLLOVlToAlEOIjxwrYVmszomV0iZelNkzveOgg2i+9Y4PQ5St9G+JJ96FUfU
vMu5QWiQmnWLznRPevNhqNuWIDRE70W7GcME9pPSdNnID6qY8Y9QkmKvvDgTT5bjkCTXWQdq5LfF
vXiCiOh15cfmoirr61RNPxMXLKQyZNfUC93b7UKHZ2PNj8sQRJfWKtTZaXS4QU1VQWhConak3tSC
Flru+/ujW6+LqVI7MX3JG5cxJXjoNJXLgaRF2+86rnpyUWVEl69gnMpmwv7GejpogUPej10kl0Ay
zBLo69pxrRvY3KrJw1VxbwUyFkgtGD9LKnoe6lBRYoXXUi3zQ2sX+yKeg1Pi7RyHVvLF6utNUAN+
uV6kD1aUuSQB12JPYWwFG1ISw+fpX+Dh1M6Irl9hlB63IyRbWTTfocn8/ZwIYC0Law1T0L2CVKwy
3z5VXlGvJmHi5w5waZ7gaw3uhZM1aJLfa/1MrRIpA0WCHMJY8kXX3wPisUnmge+jzdXZdGnrHcx9
r7cA1gadUS6FvXdtZbgWPKBwPLc5MHrH5FgFb6kVhcCLbb3v7HTadO1CHGY8BTtOwxNv1oSvQbGb
2J14HGrnAfsdaYjSplhkRiSucBTRF7XIdZr24kzIznKsxuopCnRzrmnEBgRV6hoEzJy+ns4cwstq
iovosczAQTKwtSzvvNXU61cmKMWHVSCWSfujCN18I/HyQ34m20SraL/YFXKKaRV2DY0vVaeuJlhe
HZiyOyIVPDhuWW2kaWZ2al64karnS+pbtHvHzmtXLPqBE+5Bzn6B6Wb8bkbXoQKHYPJeAO+lWxlH
6dbtGN+SxvmRUksKy1H/6lna91Nbx2urea8pjzgjsQt3gZf/Gr071EUQ1iHHcu+FY7NxcRHuZBj/
cN36Mc5/47YA2bMLT9anmH8Nn2oKZXz6rlJvPUXwL2TR9+tEt2TVeDmDLNbCNck/knO2eofnZcmq
GF/ihU5NawAsCq0cYKGdLkJ/A8MgWCcr3oLxOGsVPBSOdtaOl/PuhB2saFp1Wwz85H2K7yrI7V1m
p2Ratb5GyO9s3Wwwx67ODQs6Rwlz5K2OPxx6FW+29GbUECHxRm2e7/2EJzOIphWYY3SPSt+1EbaR
RNwv1io6FuX4VZcqOyV6vrV1QBN4155LnAXr3G9gCBf24bBHhjV6gteYeSArAYPmQv6MHSAaWWje
ZUKimoAaTd+bCI8cIvHghdaPEiOxjad1B+TIfTDM4WkS/PXkRKC2rEl1q2KpNgmU42M0pwcRIOkC
oU02sovFPoBsKVKfsiIK/sbZaY6hReBNDuy3G+RXm7bFUzfpCAPrmB0DeW0AWYTFiWNZt8TxyJRw
Iz4BLgXWY6neRBCPDxj7mn27ULXcQD9N0ofQF12LiqTl3Jc6Ov3+QuzVrxZsDewv63aAF1Q2LfVT
HLbynCrxg5nS/lkqefNiO72mcxfunDS7BMOYc78OtFcX4bAjVI3n2Uje4D4u2TXp+MvK7C2Pmusy
mmlVAoLl7Z0e08mrRs7KwFTmD25dHbuiLx8S8uuO9eTdRE2Aj9txaC1FB7235spI6dwu0Xn81Ixr
RoVvcakYzkdR7KdC0psXUUZEVNenPKgPlem/u01fvLZAQnvoMhQeg+iulVGvDFXzcbKpr19IP6uZ
keZUi+MQKbq7Jk3EWcGa1qYU6GajXA/Uva7nEIN9F9OGrN30QdncomaK2Q07D4N5X7AK0Mm2cZL8
oSPQ4IxkbncXsm9rGqBufdrQITm19m6eo28BwrW17ScYxye8B1i3DHXs+tC5jThNc+KtInYxnQO/
FcQiADSMzk4JdpqlsS/R4nAPBu2+SuBi5sIizY1F9+JHxb5vIlYd/OW8x/HztYxLf5dHxt3Kjqe8
b10QmrSOL5U9HexJRg8ls/RxIDca73iP3sktrym9UIcp2fHnYC+38ue5CSieHeb0GmEZTCkg2bmJ
U+4reEooqKk/Lq1kVbYuOcm1a88mK4/Q5faoa029HRavTWgTo63Z27rJ/1LyrDxRFakYFdJjjYLq
sWqtazUrukH8or9GCV1YvP7lZeS5TMXkPHgVMX/dFBOEgBYuLa6plmbdl152LmI6oueBagJVl5xW
NTVkvw/+cGCbDCwCXBvtUjSQTtdsZlS0u/apSfJH4QL6LiR4l1Y+nHgzAz5CmoO8be1DW5gLqHy3
Vp3yX2IfciJV7ktTM6NQ2x5thgJmaMicH3Xe1k9ZQNd108mvIUDLGisQfyT8Hdu6q8Rnezjo4V23
Wr52wtZPYa5f6x79FPswdZVUqX32yvS98f3hvWnA97w5Wi0KPaxnsQpny3weLF8ce3cqLqEr9wvV
El+5Bms0iG6+LfwmfTCCyr/IzME1LdCUxElTrafBbBKnK48WVHqcua99Fj2n1cKHyGY7nxtBNOGA
QxAlp7hqxf0R59p7HNplWKcEETRAeY/d/ctMLD9uWTU9yYl+NXu05acF1fgqHT/jk4vuOy6xGmP5
NLdiOvRT+1G1RbcO86CjqMNGUCTn6WmMnOSqbLuCbniuYzZfoJvg5IFzbkLMDMD3RGS6NtGcVkI1
Kqu1d+x6lWECwNu2tMz9Ci1tzlCLDq4hQ0Gz1LmjhY83Kb45nvOIO9miFxE42VWI3Djuv1E47TGR
N/qYNWOyoe6w2C5u4eOgSvuDxOv0UlTLR8vnO6Nd/VVGRhw69uhVwbO82IP9OE4cP3lAuqe9jPgf
s6K5VOoubJGhufeIxKdKtbAsS3bG0FhcXeecKMjtRosKAUl002XSPI5+ox6KgU8djqH+FPqxfRkk
pcZuXx7trnkRngX8jDPnGCrFQKO9tRswcTlRIj5RIfAM2K8fhjDdSCwCq7lJ4hc0wp/lGBJCWHTF
qSPJ8+b2PPCNiLJNIIiqnEHzLsTeA/65GHSn1K3OcLTsWO1wqCJn3plcu7dm+m0K9jadKf3z5Cf9
1dj2xeHM2PSmcbfl/RaxSqBbP8lQ3qFtGiGw6HFuwAWNfk6sxr5F6UPv7zFblT8pY63X/mT3T/3w
1OiyPJeYC1g8C+cLwkQM3I5CYA7N8Ma+OIyXuJXhV5HrBvaHS9EB/mE6DGCXyF4FszTfa1qRt3CZ
8qFy+m9sBPbJVdwJUSa2xE5eg3FuTho9Oe8Kh1NRDunTSNNoEzLrUSIIQnL/EkJQEblhbjn39xM2
iJsjshVpfx59mz0qopyivGGmYUZ3+I16byQ0NBn51PIl0ezb1jKOh9KY/TAUzpE2i/w5Rhjn2902
4FxcV2IgghUA4zD7yQgkUz2MFrbANhI0TmbArknVx2fe9RoHYwcALYv6W0mcI6RqkN2q2rgEzErz
GW4bmd4NZM+XxaNbIbir9EMbBu3niirqFX5DEPaDhW3oIhP7Uwyh+dGIjisw8J58A9I39DY/NQ7F
FVboVowMQ6GO5+1MStSmMdWVyL2M+YkVvSla+2KD9a+SwrxoBMq8rnX2lnbAO12IX2yc1U46s2Cj
ddYeQ+hQDe2FzmFyQ1FlwkNFHMI5IZeq8r9Tf9zsU394ca3kUaUIbk1RT/vYp2u3iPnfKFnevDkM
T/D0NF/nYw5OUsaHuiT4Z5DzcBtxl4z4Dr74CuCzKLKbg9sQosT1VzyTuDziI+6/nd+7/i+DT8GP
t0UDNvX7S+45wVUm0r6QxrRJNhZ80JdSdurkl3zgnaK2v2g1GERqaXgSI/I+Q2r6vrSG6kL1N9pt
zzOfUj7cgL3FZ8RU+R74kJVqSYJj2yfOKhqj9scMRTRnjn1Oc6IP2jDyHlxBnaVufPSdPVS9qMTP
EKnQpx4Ih2nA69bBvQ3XbsfpmdDf5mTp+H0CDnrO4nzZtTVCheg3XlWjMa3bVMDdAF/5qq/O4fwR
BNY0bYRA2UmojLMm4c7sO313HWS5+OQtY7rO3EHQrjaIT51j//VLv+W+Iy1uJp53MAe7QRZe1lN1
nMcZs0CVfJuNyD6V7XPURs3nwY2T51GMaC7y/BaNdI8QfLBv0/gVVGc+9yJKkedFwa2gI/iz85uL
MBM1rETOR/g+X9NyOevIC4BTivm1aEDaMJmdVIkIgzVHnEjMZ8WIVPdliaGwMBfQEkBp014pMIcI
NRvBAjSrF4YV2kOEXd/l5Yunpn1fjSH+krK+ejM+yFrA5M5IzbcDwYI72F0UlV7fXN2m+gBqCPcd
Ecr7yB3FkYmcR4JhYzVVEPzxbHHMMOmubT0tO7qxQfUdb774DPzrthkH5jvLOUSO1I/DwsrbFon7
eYZ70CY0z/zBPmalos2CPGRrinQ81MjQVkoX8RnZt97CakKwxsp/pFl9T9utHkx8GhIG3qo3H7yd
AIRJ3/NBMmJHG8z9KnbEE5uufGKtNFh+vFNledNWT02xlW8zxaevXWKpV+a3ZGVbZbr3WuajsWbH
Hhe9XD0ybsHKgze66MwnJLasuEE136B2nCvlURtTBPkFC4cHAzl/U752Lr+/WIMD2YMHEvyCfwdN
dlBdNOwpNz7xXpUPqPWc59h7yIwpbm0fi1NcTZxpDmuNH4jXxXnRkeW+OT/L3lzDKUo+p5abPJIo
8jb5UbspvaDB35aOj7/jeqtwOeOAjaMHIm9yqnbBDXb1fK82wfgKTVzbu75T/e9Eg5Nd0EiTi16v
iV52n4wsv+cR2kvaWsUbOqkUkd2LHthIct8hTVQM6pL29WMgB+uRhQERUEqsbLPk6uQk1kPf8s4T
mvLmL445yCEgQjEYvrJZOEeMY+IEZJccpsmpdtGEZ0aVS72N0IECnBTSn1hV6UB1E9rZG7xzuM3U
5xRUfA3Z/b2UbvppMU++Tklejr1xu/TmfWj189w64WaSzXghqeJhaIRHeFzyKYk6+2QqTZj4bC0b
7olwP7py+NNw+R//4lD+MwvzZwM9lSWp/tsv/8drU/HPf7//nn9+z+80zf/1qwvJhE2P5Onfftf+
vbl+r977v3/Tv/xk/u9//ek23/X3f/nF9ncW6c28q/n5vTel/kem5/07/6v/8b+9/1cSTV3i+TB6
/ueJppesrt/7Rv9Lpulfv+sfmabRH5L4ocC7B0jAKdx7Tv9KNY2CP4hDJMk+/Efi6T9TTWX0hwjR
rQaYwQXCkwCfcf9nrL4Uf8goEl7kCJukk3sW6j9egac/0xH+Xaqp93dLvB05QWgTzhi4/Pls1/lb
BhC9jhEfoNo+1dj80g7kFGZCnBo5SLGde2aAk99q8R5PKXZ0RooyRIAQmzR47XK3Sj4CRwAO2Knf
WJ8kWHv4eWyV7j8SMsKa70sgBuvXkIdQPflCwfIiwNpXNFNkBbMCdn0kyFNAtXTT+jhVFEJad2N7
ff85c+uBuPK+Tc1h6shPPqSJchoA3HKIaak3U7IuwS/cU8tO+lhYoQDTHq002A3gy8xyNo6ks4ki
cMCuRreGPi6d23tUOZOjzwru7l0zsLTzN0nQt5my/obrmxpijcDbx07k+c06IphWIhlKZGZz5Wvn
3cWa2K/73ponRuWEOrYU4IX0eOL5e1oITe9DsphiSB9NTbm4tSWWJuqJHTD5DHuZJh6SuypnPXW+
B6kqkiP+wBx9ZF/aAdF9xd1uC5yPUD+Vz3LkxMrFAvuBogI5p5gp+NqpJi5+AOYYou5kVKYXTsIK
9Q1Bhi4spJTl3SyY4nshrCGKv8LK4aOzieNpsWMwaNxHEdQezL75Zogqz8YaF8zRk1nSYPwkxrAT
L3xj1P7yiQritBnLn/YyLf2+LzrMjjli0myHLB210uyB4/lpQTe8iMb4yqbcrF1s8a+0VzNSOF6d
bLs8WLK7frqhu2DEpVNIV944Mqm3cRhzu3XrNHWx7rs4+ET3D7p2wgj0dAOigH1PrTzPN647286D
UvxVE+gGIi43Tu/Ke10hXahPxPl72TbzZ9QzqutbfzML13QrXMTNvEtNuvQz3MRQP0VlZ4UfXjBy
/SKwHmEvUbxx+VZNBHISZCrASDZkSUbGdYK0ivhx307Wsm0JAt7UPpW9axP1sDeDG5BNmocjODDa
WST7sd1XyTVpyWI/5FlfuWRK+L19bdvBecll6+b7sfDGjmDqPkku1pRg8K49K3IPc0ek8UPMiYKI
2iS+WYptZre8K9ArRT9ekQFwkcwddk3EzQ/FklhfsBXNLwMCxmdH9cnWijNv3RdyfLKDOTnzBNA9
qj3v0WkpPebvWWa/uG6KV0v1I6kNGKc8d8x+dIOf7CfLZYCww/Zwd09uo7Cq927LNhhQDQbDQJz8
arFJjAdfFiepnO6SJZ29xnQpHq1isTZRZk2vtM65+zELAeHxyZ2nFA4iitGgJEQlQbQgFVFeMr74
XcL0oL15XeVOjjJKAMawoXy2IbyJKo8y79ov4l1W4/zd9KW6SmuQt8aM8W0cFnddO04NWDskvB49
hTfp0N/CJjE/htJpj8bOxEtaUF0Otxikl7Cc+May8/c9wpcvFaV3B9HlxdGfeVRKkxY71uLmULAO
ImANaySkWVJAkah5qyC1CJKMM0w3jZM/l5yQj/g262/1RMBoZ5AG+74K9kblcOseToiszvBdzZNC
7OUCJpi2vkWC0wXXtbpgFBz2JNkQqr8U3tMgY+u7m80TP6ppP5PxDhwE/rdTNSqFMsiHxyVPyqOf
2yVng89c42XyiZxGjHOkfFXXIrRqHIO5/VHZqIaUqfqrgy8gIu6K24nmhQqvYL9Yb3a79Bc94A+8
hw2jIgRTb59Soi9vEX4zlo8p2SCzCjaJIP+UDS7awlqRDWYN9B2Q06JJ++QxN46enhe/Y72KhbP2
x3i2GSbb+RAnqJ7dcoz2RRWKbdh7FpTNHWvMYDvI6lzqn8Zxcz4hNsetbdKXAXf4VU1ef226lJov
3p+Dm7XeMa6K6ei22tpJUjwJlhDiocucieTWEaU88QYXK3dLbqu53od4h/i9ES4m5DY/1YjYoyCl
5GyLHLWHaslGdUW7J5DH34gsAogKfHUNFcl149ymn+K+nC+poSLYdW3IpmWaQFwt2jib6o7mV3qd
VzxjPpnHBPVJ7EipDC4lSWyfw96w/oW5d9Lp1F00uoK9i07yhnlPXXkNoE1FDRtxLyfZR7adkRHu
+PeiLHcb0SaImqkjQtNlOrerPNvUSqbUzTj1EQh43jh+rHGWtgZcZTYPaVHFq7T0xp3m3NxOSSA2
dkOSMvKYmHpW5uMZT9GaCwE6nid6J5Ml3nctNGKMv/SiZ+X+KpNRXb2cSqg2uEMZYVORPY0Tri3u
6p9qQYcZUsFhFXif88XgYcWstRUBO6U/z8MxtWA96spgtBLCOVt2YB8rk0dvQVD5nzBluY9WHJgN
F2awH6Mch4HWtLdZML083hyiesbyrLktWi+ddx3F8h8I1HGoYpHdIfZQz2E4I932jLPNx16C2Dsd
fSCL2BQL3QzVTJZoVeHcNOwhG6S6I2sE7kLLVMPV4eRA0kXzQxn4iFOmIdnnUpT0XgSEodmL2XlW
mpNuIbLpkCWCapMauH7o2/7SRiXtEw5ag5T6wc0UxWIj2Aq2kQGqwoM5su40sDFcuPa2g2HaVP7Q
bD2oyiOABaYiAsjXqE9z6KccpsXhyagIht3loISbqY74DGdKwZflAGKoBvAC2mafjtX9AhnRFXDf
wR/YQNgtCgMkpagDp1jQ+oCIeTV6Ot/mg80dquzynM3GPFtWbiGmXOrD4tylYLTk7NgLedu7JYba
4phhL7cOQdR7EKtEMma1b/ZL4Q/RiizD/nujWjQO9oD0q5mExDdpxmBtdW16G3wcsWVIfMcqDnv1
1iKf2AmcVVdZkryzI2rERZ2ZjKNLdXrfxxfMOxp/aZaUZpc6fugdJmcal3PIi4TGoVt8/UonYIsw
BUmw3kjVjhcu9ZJQXudO5voSkT05si7J9bmMHNLqazWAXZJtnRhrts8mCOWPZBmku9Sb36P9/+st
6P+j/cYRZOf9u/3mQGNYlv1LYcOfv+Wv5cbx5B/EpiOOEvK+iPxjs3F8+w9X+pL9KfyzFuyfm43r
svQ4LBvElxATRkbZPzcbJ/wjwp7DNiIQdtzTy/5vNhtH3HOI/tyAjr8oECMANGTp8pirmNmpHLiH
gf1vwX22H5VL7iXui93m1qFkID9YZUMcS+1ciqyw3sp6oTporE8I2eWn8J4f6HLJ0yQLNzw4y2cm
fGeDK2pED0pJsr3I6UEj+NMFdSy2TRUWfLLaD1FPQZJ2qi06mCPzOPEDnQccxlV8JrziFbfHjhjq
QyC1BVWMUdKOy3FjQbaCfaDcd2O95aC2DvhXKDEbe/pQJv9bGN0NCw43ZRndRQMh1aCZttvVXI8B
+Qwx2MLQL8y8dCDZPvxik07FrgjNrUvItlxs7e7wlRQr3efhRZsERMH/1NUpHH//0jXTQfoxI52l
vRPh5dvJJIeFTeMQJQEyPmRJd3evIzms+WCotU3rOc1iqI7igHjwVI7ysR/Gnz2uMmumPkjlrdlX
7WhoV/F/MNO9hbVUqMyB9XicoStUiCGo2Y5dUd1moOFj2N8FCDkrVqMz75kyq43sAv3Wh/FH14L+
+myou0n4FvYxDvPM+OuucjbFWDAZwGhtEQDXB0D/XT6M5urJ5IJhYDjCLOHa9+VD00wfv5kqDJNf
rMx+6rlanyu0kOQw9MlLnXHsBv6Ezkm2l0GB1rptKY95bX+M/B1PmF9/5jpiLqHkDM0LatLE1hCy
SBI7mowZrdN63zZB91SRT/F/yLvy7+FSf/sg38POeDgQBIdO+LeA12qRMrfi3n+pO+rh7JgKEvE/
uTuv5cixbbt+EW7Am1cAicxEWiaZJIsvCLqC9x5frwF2X/U5pdBRKEJPemh20VSRRAJ777XWnGP2
2iaasplc3CHYaxLKbb5vlGfJG3BaF6oPyauZmvhaJLeXARa5K5QS87KxpO4YpAeDKTrb7qBcqb91
K3yCQ4RPdzZD36iGhzgVybGHnk+sVe/JUoEpo5fO8HNBz6EgBgeUE1g9OeFYG1uzWVb7COhFhRHD
cbBGiadsI+KJOZd5u41mgYFQ1hNWzsjHqNJ3Y1jal5aQIGsxnoes125RJW2GZXyT8yJ0aRmHG8Ak
0A+U8pJI861VTereVRhjhKP81GQlAV2KSMJYl1uP/7LI/d0k+ddUCNDUf15xVTTWRYhoCOrk/4Vn
WZk6qjmxKh6NmvIymlf/TDRvcDQqJwVQoRVoL0UYhZfsSKoImvNZuNLSeOtEEJQpqha3ngmCq/rm
U+shBhjZUKDoypsjTVsZ6f8pluLESxAI2Rii0DrXGCOIhlo2bTVKfjKNmsMmSAs8Ua5SUu77qDX9
ePpYA41Qzw4vjFHMXZLF15raxhZjIyLkgTgqtEIkPMV3uSqlA1epgMavbHHbGwzzAdKF9XTVzOA5
VCcm4rRFfL0iBiUtxsEx4kWyQcn/GsX2mGUoqvJ+EbaqeWyZHLkz+aub2poAOZjVr1hszas+qj4x
h/lOXJQvzg7HsZGlncHiRiQatkwOaA7CnPJ5DsejyqFJy8km7FSBUFsFvTSjDi9KKnCBoNEc3Pmg
Hebc6UewJzG+JzvLI1yUsrRnHzpn4hIj2sK6pnSY62V89bHhSNgVvR8xIXSVV0PrP0tmrGhYg2Ol
3vO2jB81dVixqYjX2iR0QhQhURndOlMAuCUNsiOMibUR+1Bk1kkuh1qsFt3mWEBYcZNMOA/RWj2i
tDlUunTXC/BW6lh7kNkmd544hmRtPHp4e9IdOtzatiIyCpidHMQFjbcc9/jLqnpXQz/GoYcTcR4P
QgRMtxt4pJehmg91vDKaZGKbiU83x7DfqxArAgtQyYDn1qsNwfQZXCCJlzj5L3RdHk2z31VDP/vz
HJ6GQcu3POhfnZ6CW5MHcu5kLE+BmX4yxW53edbIPhCHrOvEE/cVuAyS5Jm2EHLRUDKK1YFmGCXW
AjZ0HfLMyLyCFX2Dqjq9TPODEuWwdnomtlRV2ynWlk0/a8gpLaNCX8Ibo6jsqiZKeeY3s8MirSgJ
sLxZGoPHLJjdZTTf0EOGnojBxpMqfcdDkO76InetWWuBjBMKV0CnA66oWLC6Q+wqeJ9HOVS2iPRa
d14Mtqc0PP7Y+WDmXDu9/ewbJin/eRmQfnCg/yy8miiasqVLIuWKQi40DdJ/P0HIgDmDEJXIDW2q
ZpMhp9tyQWVmGQkCD23ZL5baINTGoT9hIWyMnoTLnj6VgTyqbNqNmFrzYYoXEtwLHq+8GJ5xxVbo
TyTCDMPpi3BM7THOffocVd9Px1YLYJHXvlkI+lZoKszF4Md9AftGHinduTar18nCOElB2u/RoKVb
IZyR2XSzfLTCLN7oxja6iJ2xThkgbfM4Hsu4Z9YPPXCTy5KwQcn+TaEOpiIEiR7JUmeXGGcPiwwP
v5ELLD8Yb6hcvbLJJluNAv79CcqmBgQGCYglBx/oQSAKimp+aKjD+nIiytEiDjsz5FM9sPaPwgDa
VtHmI0JvCtWOuM6ZB+uoVBJKcxFGAeAn1A96hpRJMHK3n7ocNyKSEaUQtEM9i8+MW9/we33oQmht
5SF0aKaHTBEb8iEx6fQag66WsVvU6YtXWLW5WRvqjhUXo9+0i5NUBJkAFBMOuiUzpxuUwYuDDl2s
1KmnsVDwK8xgmXJr5lwGHONAH8uyuwkFMoDPhAUAzVTDKyrH465djZPdRL3fkPLnlOGYHk38ZbRk
9W0932LBijzVgOIiKkJ7kynfcPfoTwp5VmqZHyWmM2Vd5cd+MUKarLzZocD5/Z/vWn29Kf/9plU4
PBuiqeuyRj7Mis/8l2PvWEuAx5YmuLXBZLnWEFqHYDV2Lx3dJ1GVn6sm3wnCMt0G7ZPScT6paIIF
mSIrXup3kda4UGTpRhAzTsEy8eyxXMoecafTMSdOgQzyGzl8iU/HWwAjYD4ItCF+mQVDNqYd0a3K
DVLELTHeqrhs47rNN5pJuBhgcWI8zWZw1SKfTnXJWqYYzeIt+EqPcthbdk7vCJPM8qHHGBc6LV1g
nyybrlVOw4Sm0zCPE7KANQTFsIVOFW8aIj8O0bxoeiM+W2gVFgMB3KgstMbUEOjXuOl4cq5JPuVE
OGbG1oA5XMe94P3nC6/+ARdmtQB+TW2Dp0ekn6L9sVoUC/IniebGLdOXbgN3YTrXFavnq9ovwbWY
rGVLzhf+VaR/I6kTlhDByY77Y6VJqjOrSOnwmaGoFTZwy2asazQJ+7R6FgNROwwMcJ1GHSwy5EA4
IP9CcC+ttDO0U3EEkoWTwT4ow8wxWTIcxI3GDo8QNYE2AOWZlfRJEjUgzOYvcsdKfxkiiEpyUBx1
OB0m2/kj4aitu2CAQ9Ys7gW1Df4P1HbJWsdJf9ydqqEakiTLhiUzGfjj7iQ2r1nUUbtxRmTHxKZz
iaWHdhF7v4nok/E9X3U5SR19QFYr9stEuQKUtB4kvPMDS51gwS9O2x4dJlNrZ8am5uoq0+TKqOpN
kVqSS/LlQQ9JfRStAptckCMlLAqSJ6t48NMOXWqdvJQ9+p6yPUb5cBSNqvQYNIHvlc0Cy0TvdXqO
QLg1PuYo10hDn5cn2iR2MynWvlLEw2K2OMeH3JUqE2eDuGoxODGi284nF+fNfM5UFrk0HsSDELee
QBylXVqliuK/APcglrHdBmOPFRChPvaqJIyjV0Ei5wcpzQDa4hj3qjcjETjhmwrdfo7UJ1HCY6Sk
i37I2wqAXzOzkPhhGA/woXPqK0xMNrzGcStPniqInVO3kuBYFR4BLHmvMPY4yVPrbKax0OzGjGA1
lm24G3NdcjFZSodyz5Aww3inCzuBQ9NVUkf0VBZBsgKSXNCtMAtBZLltqR/LPutv8SJ6qFIYXHW1
fiaTnrZPLEZHS4tfe6Vl2Wgx65UMq6apezdTRHQd7JBaC8xdzpkQV4FxRX3yNSBqmPKC3nGQufgN
NVvq4Uz97EC4h6+ICmqIp/U5roRLNkq03muh8cwoKzcqPukia8+qhjFeFHSfxF+nNErJJ++z1EDm
yIkh+Fg194wuwmclJY1Cn+P5Ia4R7OoRPelZfMmBYd/HaVWC05bD/jVTdQrEs8oxCs6haL1OgLSU
mMa1q+65nCeXuqbKAcft4aSYnKJl5Qnz7aqpObQT06R66A+jGq9I/vHbkFAt4stEeB43oj3LSDOU
2I9iITrWZlh6VZthUFrfNUNSTPLkUynzcs/E8bPgkaLslVvO3xaA8pTLrmbykdMS6pSxe1SUOfei
ecTB1sHhp38vnri4pv2fVzoWsz+fYsIQKEclU9N+GjZ/VKRmIaGfTof6pukcDnByMhnWesNv6aic
2ZSYBvwAFgr1YqQCvGKYezLDuE02TvV2hjeA+kvnREF1Nylag2BT7TdxcBXy4kGVk+JJQ2ond8uD
KOPPjhUEr5EayfBDWxUJpq7YCM6LbSlXT11ianjn2Ld/1lmlYfIbZ+24J9iXVyJcm8Bp8DWYw03M
FOsJUaFX8jKfBwIkbBm/FK4EjD7smZiaIa468mCCnw1gd9Cd6W0K58xrx5XuKujBLpCqiKmvvrCA
Bzg5R8NrBKT8wmKa56AuQ6wrNSALvS74xmFx0XrlIMxxQOlkYbUqwv6XUUHHTtLlifH3sMlCsND1
JBMGWMEWBASwMIq/M/CtdynacQTIU/KUB4+6tX61uAinKTAzIkLQhPaxJdt1wOomGuHDIOXiKbDE
xc1F5ZgEOo1hs0kvnBRfWl0CUDDL6VGvOecPTIvccBbXHrbxueY+38IeH0AbxeEBAjVZUOWusJTx
IK3HmZAIOTo3TFTI5q5tjSPTrZMWp6OHsMWr39mYhgUayP1eSSnoJok5sRALtZdlwxZvBtp5Iw/O
cl1aNt4RzYnEpNuaEbLkrhOKcwvuV1NG4Zl49WFTBJW4bWaJNY4B6Kbn0FGWjCUL+QkWVX3QQIna
QUDWb1AmpGPoRAwq5E4v+bh6QvHmB8zdcnvUAZtFdd1BgujTXYaHkpy85IVGP1pFvJduhtnULkIJ
aFxmUcOiuBwSfUaTH68g4s9RI/e+1Lt0C10w9OOqaC96RsJO2YHqHev8U1Iv7LgBlBIcykHHExlK
wFzSMiYQxwoOgZqn59iM/TLrszuE4g8aNtKpXt/rautghcutJg3VR24gPxHJkm5Ckk/AUzznCLgv
rdgiQI0UsmJAaYANFQsyPnKTl9BKb+bqwktLym81/R004wcSDP0heZYVIQRhPC4e/rFEKR9i4Svu
ItPpGlA7zItCOzQwfIHbNF2JkfxdXVAM0EWEmZJgJ04BRKO305+FNkfd3rFXYtrS3YDwIyVi/wVL
B0N3yeMnVJKV001FskfZcK9AmW8BGYnYzp4GZUV2MFP5ZQ75rm5OSCLL4xJqpteVGMyUxDzMudx4
Rjd3uDngI+IcOcN4jx/GsNtrwkAenwoVUtaq+TkNuO04HBHbsbzW08zNkw6Fm2sAxWZW8SN8vHSn
Fr+qKcf3S+jbTk604wBi6GpMGDyFYcquldo89h1mwMyqBa/UrAy7bw3SIqA9iZGTM5nQzj4xli9F
DBfG5Azl9KaFoKIYRe6WgWmrLEWvuWTUzjgOxjXRKnoOzRd9CvkchZUFcQmJS5FGi2eRB79FUEM8
Uyx5cdiZT6j+NOXGaYWoh0U6mmp0T4KOAK5wlyVds6vnEVFGq+XrPJNjIPUT7nI12OWC2XpSEzbg
gSToGJWXi1q5ETu42RlQE4KBmuA6AZi21aHI9pBvO7fHGe6raY78VouhXEio/Zh7y6w6AEi7enwM
yyw7yeY8bZVh9uF51/bPsXnW3rusavYU749LMJOoNKNtZRgtn2NI9dYMPyn5/Bn4iJkpHmV89IuA
rRC1JmkMJYpNfQYtNdbLGVYOXKCqVtDsqhxmRQlWrKT8Mgq4vm37CxW+vBNz4tksiUMCWDPdSWNj
PEtJ/bbQLN6ISg6W0RxvzBAsLpp15WFp/ETsx3NWTYBOC+V3RswxESPS/KLOxSVsUGiqVc2apqbN
LQVOYFnPktUWcAvbxSX4SLSnqG93sCmMv3bK/9czo//vlHOAjtacpP+9cm6fZTFMgfbfZkt//aX/
Fs4Z6Nx0lHOrQk7+Z7ZkSf+lsTvofJgMiFWy8D9nS6q8foqPq5Ju8I+plL5/q+YU/b/WgEf0ZNY6
c+Jf/L+ZLZGP90eVDchJNhSGWGTrGho89j+q7BgKRpJJbeSr/R1XlbWfg6GwZyJbnNdZbTii5ZxI
9XjmVGw06qYRdcBdtWiiXoi/dOwvS90JOy2CU8rhoIG1LzpjbF3ndsh9M4PR1VMjDoLlM1dByY3Q
y86pWskvPABPQB3jTKb0GSqj8TjV2nERJtOZNGO5jYAQ7DJXmWJIYnDVeiB3EwKfvM46T6+RmTX0
H3dY5QZPaTPJzl7Hsqr34wTCcpCPE2xJAD7ZVhqTF2u2ZDc1wxmRQ8UJSFOJBRCzd2HlHrJQEwuI
9v3YJtmzOYfLAWQJLB7ZmygpOrxHhT6Hr6PuCz2M5Rmx+pUG/6oWs46GgdF27caQqUcgtqKkdjhB
Bs96+ditWx51UnBG52Evq+wfOAv46BgPJPPzF3FqKKcmkIk4q8WtUnE66TUFCmDM8Qn6qdkG9fnn
TafLewA58yYVG34GrkYmjxRWEhqf3EK1JyTKJk8UoLVFg/0xFm6MFRPSkgqaP9Wy1QiFqhpGbKsf
uwbwuUESWG6MCtSFatHxBDVEnoKIjYa1fJeq8zepAHuRs9MmawXPMNlNdQA66oSXKpMXRzXS6Yqu
3rCTUcCGVVKnDYLitAnmrRT3xpQolr+4bRCHmwbQ8aaq2qccpVkqTMVBLUb8qpiHvEgvLKiFJehV
62JKvtwUyn0RW+IoSpqBOJd2SbnGw3QLQCmCCnItyV9iJhdmFg1uCbt2EoxXMQATgaLiAQ0H5yOQ
zvZQBspVX1FbhWG+BVqEFg8zqdxn1QGYWrypS9biPE56H8Hf5Oh6lbnyLOAJLBO7U2iTFb3idhMu
CKPv8mMx6dlfb/jVtDnKHoc4O6YVkdRtAxssRJgpF78CWhDlBHpDk2t2axMb4BhUOxD78c6MYegr
ADvsQu7La4n5CWKTaLqa3LktNqYJdvYpFKUbYh6K1KXjBJ7aNH7jU4rfpw0VzMI9Zt9OGJ9qlHFn
jupIWlKCCYku+QAQ7epFcswrvb3NbTW7kZWHm9hwlVreDzBRv3UzwiUifahRicovAJsuFMNwqRvp
iiEd1U4x0eVGyWQzqLWcXo8DV5zOIbJ+v8jxpbRhwpwV8u7QSZ/gUnJXYDAhplpwWtuogmVBHBH6
2UWFRi6vylnpwM5WqjgixiAb9lWelE48oApcup6APQoY+GQaMgqaczlsYEAfJfZMqGuETY7W4I9D
DPlb/tSa9AmVseBZYsHfbhifQed6SQaz5eUMVsOvuTeTaLHVenkpE2Kh1IKTxszhSRwTzyqU2p1K
StkyRchVUqCHs2FsUcD6sLs4s8APyj0QG+iicl73VLhQKLUuLII7uYMCrsUqc4SWX1GPG/Le6bMi
w1oJUh+yUj7LcGEomLsd4ITMpmva27ow6aSHUWNjYDgr+cNUZ35UidzbagEUVx9R4iGgj8yPBnii
qk/et57LZFfKX4UApjSZbfXadcUFAi9zrrZ+nU2EO5lJgzpb0tKLVbKSAybneKAwrEc9dWkRLVex
yH7X6BPxJ9Zo9928LsFZL4FrBpMfKz1w7LqBcahEH9mkdly89KPJ6n1YkZ8id+Nv2myIitPykxNU
x9k9gBXWTD5ZDyHTL9ATQ40teYmLbW8RkVbkyRVp4WQnkUQcUPCYh9nvAecA/icA+YA1gb0TBgEu
HqJ4fc2spwidGzST5cWiR4HyNHCRcu1q7rcZM4Vetfc4q5Emxtc2A3UQ0kjf6QIkYKR/FrKd/i0P
5tivkjUJRp7BwxAUMeiYVUHqOzGTbSgoHKOjRSQsyO8WNJohpPOm+iq+ozG8ZlE2kRkgnvVO40Ge
lEOSmycqkn2Uywz0ZmWbRJoMyHbIHbkSw60hRiLoWNwXQfaWZbQPjHD+qug3VuP8C3MogORBeQ3T
CvdUHb9MonSOAP5vpddKHNNN3YSy26pz5OSx2NmkUYPv0NuXuEwOQU/k1hguiV2LFc3ldnlk7vIb
VH+N/NdRguABoqxqCzDXI/l3uUSEmo6Wuau6pLxYRAAzpV584NYGzdVXOdOTY2mANuVZJ/NynUda
+FBE62x2nenocAcuwlxshqr5WkwcfYj6mk3H97I72hn04hy8/Ehs4hOFObzoYOIEXul3VLeP8sjO
ip32W6X/YTaJcFYMwcP/cgk11LGgx6uClTuJteAQCctupGvFuM4MvIyWIpINPsfzUaU5s03Mj3b8
O261d5WZKv0j9V7LHWfosmW6Mcj7Nh/wib0monqbw1o9od/ndDGXsKUZjwYnFFyh2+oE4I7sG10G
9N1a7nivGadM86ad9Ys1mu9UY8+6iCxTUb+Rq63on3Qzwi1CnIuNbP5Vj4rgVulMs5ChLZ1wUBuK
9MYxghl28mLECa8ZDhScz6hIZkP+lQcD2EvUpbaIxNoy2DgMLT0yn5/2sWRWdreu4WM/31UeDHcE
dhPmtAqLZS9ECOssFd0pLzFFJEcZ1AhWMyIHAWXOaemgWZg6sex+jwoNk3omMCReOwe6+NoG2m0N
YIRKo37WqDNrittFh4zfw1KzY05R0JyjQ28wcFozJZFgg7hrHCm6zAvgvy7Etp4pLF2J9N3nbKVM
h21mgKjVNlUcsfD0hhPV+YdsZZdOU05iU3zInfYWts8TAFA5lraFIW80lVu2N5+CdNdF2n3IgG32
OCQLhnkUOA43updy/oB4dDKawk/G5n2ZgXHUEyp29YaXitqt/JJrHaD/7Mud5JtryohWvUgzwlu0
OwexppcJ3Ya7kU71Em0HUUHjwTn9EBfmR9H/7iJAemWLcB7nQW6HWfk5BeiVPpV+2UapCYA0NF5b
+ABtqH3pZJu7U2B8x9m5GgeBwn5APJlMOBA061diKoGriFyxCCkjk8zdqK3WOfBSc9ahIQyMN1Jf
DoWi9y4HhFNYafLGTGG5cJWIsbPkS6TAsuXoxw1LU+5jsTJv0ZcHowk/qGrveiL45nquFGvFL75U
0tQ0ids6bnOP+NnLZOJpi1oQ6wYbaSKrDqMxvFz4WQVgUELkxfmrUKUEjvXHvICZZu7KAX0tY4SA
gT/axIPWZo9GoiFvwTbbSUB/LIK+8AKKT/3c7Gm17NMxmWh+vCx5A77KAjlsThA6DEPe4aNW+ZE1
KCFgQSSLIYFsAQGqU4tXlUqAHhu9zIXEOKkoRqIypZesEaxtADKjttTPKR22nSq/WWl3SkLhw4jM
myYtaF8k3UFLj+5x0dxMUfcDBCm7Lamo00c5FaAK69qT1BREHScdpMP2JLeJtEX4T5aS3tB/KGDz
sdCpMSJUGqa2rrAPAvwbNzDTGM+2JGBQmtgBrF2bZl3j9wKxG1E9Njwi6x81s7dcdcozO1k/bYbC
ir1YP/PzflzXkWv2RPD8fOyfT8hcexHSO1/4z5ufv/LPuwY40UCaY3QA//2dfz75L9/+r/fXT//x
NdhnDpg+GBP1RceceP1G7LDt339k3W///jl/PlVr0g6SfcRhPQCm1j+C1UKWsv7DP2+Ycv39p38+
ppd4mf55t4fG4GOB0EAr0k8139EB8z1+vor5yr9+6V8fU32RcyplMpkFrZqWfr++IXdKsjkxEoEW
iEJq/3zw52t+3mhNV/qT3mAX1J9Ia8L/9O9//593h1RC3UacoFNnnCPsfz6DEjjd1lwhZo+FP2la
zks6cUqmX+r+fMwYptQZ8XY46QRFuZ3bByKR6gV4AaDuKF8znX7+2AshDZjczXEUj9FROLXqmd1q
0U7UE0lyNzdrB6ezA9pTtm8mzvRrfFAeyXK4QOtA2HLg5BLa7R3UWeBUL8sLJ1LUUOUnfic4nQ4n
aT9+kohaUPNH88i8OdF9gyrIie34O7lYZ1r4ywsU1Mp4yJ7MK1A8+1OBEFF6zXxE2ZA7xDLSM6pc
ghr7b55fapWfbDonf2uAjB/IFRSMXfyOQ5jIHJEO6DYnTrC0+WP3WQCqRnI8O4jgy+ENEDHR2/Sa
e1f5gJRYOvjAtsoLSwmqFZiQduuAInuunsjzGSiQ0WmDk7Bl0nYfayQPbGmnDHuCJz2pqh/BN5Mm
V93o5nAmLO2aXczrwmpR2+m26z0Rd1xIMRtdcr8EKuCVN7L4muzIW+3IFNdeIB/L8itC1kmMUTPY
k3DirWTYpmC33xAqFr33wDGHw7Sn7tF9VFmQQe1W2FmkDNkzkOgOGXXqs452AC2EnQJiuORY1+OT
Z1d31CfoAurTdEvEu/COetLrGLPvNCgXh+wxf2OBzq4Is3alkz0Wj/VD5Ai25pEMSWkW7kB3csi1
gYm+W96rYV1mZ6pCByc1aSk+NoDetXS/Ex18qUjjPAi2g+pQYrpV7ibvyIF2zWZ+pcm++aQwxc10
6tCXvRamI7yBVzqGsq09vEyOfMns+NgBk/ah5lC7KC7lIVAD51qPdrMz3Wvq0BZV6Aeub8vEBb50
Db7opNum2+3UX8GTuacxvtWv8Unf61/FB/9HL/LdvOj77CO+EwEafAmMh1+g2HCrBlc0tTbBj/Z6
AZSd1XJfRY4c+ITz6e63eC1ecoeg0NwuQbjthQ2IU4pRN34Lfn1ad/NqXsVho4Engr60D0LfKl30
W7J2pYlkMMnzIPVl9lbtbdBw4aa819/pWyc43pob5r6V50t4ewU/JmFXdA4GTLSLUdoo/1xth6aV
MTOoAcgpJnBXZ3LImNhKt5lp5z04audv5XaLh73gwJ/ZNB9Vx1zDTS4MfPnuktPfnxJYlq50WGyS
ztezyMMUbbNfjeLikWMro5tD2pRF/C/FkfAdPhSXedMdqwsCzWWX3sfRHg4xK852OcRw5/jt8U8w
Evf2JdOPTfgmkYL490dpaHihn5sbrEVzcetLngCvxp4ICt4OwYC49Z1/l5nrtv7OCcDa5k63w4ZT
jO7kVM8tXDNHtp7VLX0Wej3O8snN9nlKjpMH358Rgh2fwfldusdOYQmZL+aJJDknfo530752Iu9b
3Tc7OtSZ5cada2z+ulO+U2drORk1qm3MbvPymW6bHWyTJ3o+7N8FuawJPwoJ1qgkVTc9CefABWMy
2dw8+fo482Jylx2ExAn99WK233uJT4/3FOg886dLVZyCcG/Q4wDwdRB97VPI7clJ98tDldvBrtd5
kndTvY/PAGhtOpJOeZrs8I0mCRLCl3gT2pgu3ghi9mu6Qz51TvnAgYkrB+GLsUb+4I21bXyASUs3
4mnZE0/rrdJJ2c3Pb2V1lR/632sO53xpBA9ecE1LnICWDRO0+FxaTv3enuPbvJD56wTu2LzJX6QX
iNIzJ11aWcwm4y39SUhaleTwIFf6dlqODM8t9X34QnVTdKeaaKDJtey3BTm9Y/6OxUui2B+SjdhX
xmd01movvQfu9EJUtRnzkXXUQhgR/qD1OkcXAOqEEVRu/l1uG+wtIC0+xm/ysjFP9Yh9TBv7p12D
InBB4m7gNfkad9M9eu0fxu1gXLg6y6F2iANT7eYDWuMCbsaRC0cxPVJB+Pe501cKzPCrPEm8RK2T
vJIfUWjbxaYaz32eQjQFmAWXI89IvCGzQ9kRh3CXXLZU5LJrBsENmj1cLhT8zEb5+ny7lJuJl378
TlyOV+uO8ah8sFmyBRJWdcjckMVhDPflG1OoVONdrgEU2IeYjd6bPmZOqiIsS5f2Dwu0s772tGrK
99zHUb0DsyN+YYXCjqSfIm/Yqeu9V0Ep65/z7RCsL3vMES+RbzQus6c3oI7le/iQPZLjcrnxI4rf
zSO/8PpLn1h6pmAfRzueNxKg7GDfeqCRlnO3A9P48x/MmuUjtKVDuPHa+yS6MQpylz7rGTCwEzwU
1/Je3sHyROouGG2uRFGQI+PM6WbSt3iJiVIwvxf1AiKt3iaEcDrpsrU6pOQbUoPFmS2JeIVE2Mot
L0P+zc7AMvLS1zaaFvbzEeX9hfuc7S3wa1vciJsQJbKTfJm/9dYj+q1u2KM8bqGWZwXsKNeRnZRf
EHDpA2wur1W5KtKH/J37xirGtj4NuFgyDil7yAiXAU7hLdol9vcqG5HnpRlcaZ+3Pvnjbk4UqhMs
EPeR72w62PvBw7KPvzU8ChjXN6VxrogCHsTn6MkikYl74Jw+UXh/dC/inQf1O3JBXIY+UPm3xK0d
Fk/WjBpVpqN9GAcoVozMvPDQv+t+tecxeA3fgzfhoOzrAyotlwaA6QweW6xftte6pR63s6v8jpKR
gw4dEAdH4M/C5LI4uUAxm8jJnq+dTQwBlwehsDWceXHauyltuYTOvFlfRIUtQ7UT92m9TQlap2tk
Vwec/8hAWR1bb1rR2vvsveCIxlpHcoLXbk1kIJJjXquDwFpI0SCAySbE73kp3wrOcKrPWzHfzflV
HbKDyv4lpMhiyKQ/DkjWFE/Kd0b/aJjbanyMaP3GEegbcR/y0urJXlMPuDykW+oYzvcWaKKwO7ji
VrM5ez6iAYQ6VOabzrIlb+ElV7w1m+GtuURA7q7VzthsA49ulht4na073OU3AvLI89uMD7B7x0tY
fwCLzj9r4alBNTR9KVSTTBpPwqFimh0RSQllGd2m1Ff+Uucb4TlZ4MM73Mv5znwPk9aesmkr7Drj
PTO5Ofp95XZSawfLk1plG3GPh5/tijbVZMA8h/NyRIalblYmUvGJr2F2OjyMlIlkQJo6iFgit3fW
8Ka6dBIAVfosO9Iu84pL4i7w2z9Y29hPOEhLxiposHn8e165nNhqXluP40pNouS2nmiM7Tmo8uBd
WHki5Mx+/406/44mBTB6xcLhcgTlQF0NLB43dL3ajexo+vFEH5IrQmb053KA2bsEkKhsdCmStkWy
la6stLvCo812RYIwJ+6ueCBxo3Wax6XaVZ76rX4L1Q7d5ve4BY7apb+qC8+58ZJuur3Y2sOejgmG
yJmfZ7Hprtj5TUICtEp7CVPDHe7TKkmJLuWcSws6dPWZtcIpWy9mFeOJH23B0R9Jg+O8I48A41yZ
TlC5SYq9zNMqT/6kXmipLNmpiT3hFiTncHIYVrwZr4Hqmup5GgjusocvLF9/XQ/WvowtBYIOPzMk
I2r1PVc7uwgUHoc22VePHF1oP4oozlSb8V9FgsH6WiJHocZ4Tv1kTZO1ZyJF+F1q+4nQWi08aiYn
Yv00++Jm6DcYZsr0Oh1Kh9RVXrHuf7B3Hk2Oa8kV/isK7TEBbxbakDAETZEsFsttEOUa3nv8en2o
N6ORJkIL7RXxol+zi0UCF9dknjx5Tr3Ps0Mk/gjqESEzLJfeY3GLtK9IWCQ7GEzBKtxwTi+vKJ/3
D81lvpejQ5elWD4OtVOnXp/agCrinc52odugqzlD6xl9RT8p7W0WnoPpDe16RI/YXDIcCt87mGjJ
5qUDYSYEjyCLb+XH5YxUtuUalpvVDgHG7IX9mQB1OeReyZzXzgCNxr7nFBAJMRKEl7f1KVhHj6lU
3rObgLzmOdzPcNVGX/vETTsaL1hClNQPmD9YptgkZtJuqHZNftUjFF13SvCUJW6xEli3BX2xa/ii
sJthtY1ndVt+Ntbq0XAwyLaUSy+dCWc4H7uKNoHt+GP+4EfTAsnSuDFDvPBqFUEoIKnyKVqpPzSO
a1sMuUX0IhiaM0XacPASg70NYxI0pt0i3afNzsgPUEpzTBv7P+QJGA2bN7AQzKSBGjE6p0an0JWA
ftdsF4ktVl6WuoHlzMKxaInknZbW89A7r9NvZ2EHZxfIAOXbNLe1ryp6TPyV9ODq0r5KjjMEUoIw
zhF6sraoToawpiLcY53CIm89ppjSBO3qpPWYpzBBSUiEequLaIbmG/5LsmtHMfPOA1g+iQZjTNT2
acq5XKeXPPVmXAojasmUSw4R+6D6AX2xEd1a3HNkoyBaqZ/jO/5n1mcFWZRc5odTCT7aD8a6SunM
6H9dNEen+HVUQ85ygliku0C+5x82G7G3QYJHxeWYpnSMMoEa79DJzYQ7OuswEq2dXm2KlwYZ2Og7
EDbE7tscO6rSj6cnLpo9JzPpftmHYCEcRQRM7HVLdp0Ee3jieOB82nRn1g2+jJSw3bPEj/2oBg93
iTu6W74Dv9piOvQQfqQf3fG98svNe/Wt7KaXr4VMDImmbfddqezgGzxnyPdjNqb5xEN4MYhpmKKo
zvE1zYVcdhef8iu9AwIYO8gs6d2HcKPferrpDNKHYg/nSXeSL8IuWpc4xozjE7K+gp2lbKi4K3wO
L+ylhY1rHHNPYhJPjdcOpEZUk6giE6XyZ3HOT+meG9p0NxywAA+8ZnTXgxfU/RORA7YbMr10X5yL
ajc+Tt99g8PAqte2oVcJGzMNMIJZjcF1+z4xKysHK05LBvcwnWmhvGCzuzKgoBK8Gjed6sfmMaWe
e4nsejytB8l0Y23xTWTuXn1nGyuvvceCS7m+Gt8k9qxjcWPxsiIzl1o5eAF7+sQetJEJn8Yd8rAU
wX0JWbt1ls0/sVN9o85Cr6SBkJWd72sMMFywqD/iXbqy3PkWuGPDBWpS+o0bU/6DnOHVOJSe4RDe
6aff6wmHc/IlOsvRwgWQFJEgv6p22Tnoz0XytsA3lV1uChcmPi5HIPShBEIgLF4Lpv1dIaCyXpJX
cnLDlTD82sk/AEzCZ4o0BG2Idn+V8bhcN0jMuNkzgVWnC1MLD0BO2RfCS33bvSlYygEXuGfR54kb
XnMGK0lxst0ssVvUjkhEy+AgDE8L3xfAUdxiqeQAVlPRz6BFE36SWpQqFeFN/K6/IYfPqgnZ/4RN
eiJo0qynH2NwQ0e+4+FE0j4oTlnY5lvpoY2Lh59PmiGmjpKekYWL8z/ICb7w5cjnWsxojuN6pYUk
EKQGOwod8QlSm7iiB4t27C7QmvpHCFIwlP2giTZEs6pyKYOd+KaDfegXlEHbHyaQH3jcg7xFnZYt
q9/KaP/a6UdzbDA+fMKYQvjCfyDBjQziwuCErnXBnhmjyQDkBSWGo164L/WX5o3H8Sk6BC/NfeTA
JOnE4gYmmLmJroiEb2+N8YKYNtaPH9M+aTbAiZvctWnuHAghbOzvUpvDvm426UfwZ7iV1hHDIqna
AXOlmDGiHKXToEPz0FNs2UYHan+shtfxg/OMr3nPPfz66u7tBZHZjuIHeBM5myr8qVqKqtv0Pbs9
0e4SHtsr0Uj/jnJgv6oVoddh85tFuYNxAcyIaP0WdKD9mdtNtGXNIjSCnpz4oxw865HY/JA7ZJjU
Re0eDFN+k98S/HRAZh7Ch3n0exQc5UNKRXc5QhWRXZIJjufiRiyQv8uz92RQDWOm1lsQEAAMkB72
aaTIwUFWsOMnabzMzez2NKce/yrKB4E5hAoHBY32JC5gzQ4+6ylO4rvcuFeBM6oXWI7VC5hvZcCG
2UzEoWZ7yJ/N7jw1jzz1k0gBGO3ogVs9Ww2RQPZZchDUYHBJSAMf7zaO4vwKQlfoezxmgsLVlk/+
A5GxoOCs/3tQULTFYWes7qg6Tu2B3gHkTOPLsFF2UIefVnXf6Bs9+0E48B09iL8X/CnOzPovsBHs
6NABHnwTj7DAZkM7kuOv+MhGH3aBG+tsrDialrv20QgOJt4lZFfKJngDpyOEL8A8iHjJlgAsq70Q
bH0GGr3F+h50wOfb7qV74X8r4rbTXqzHungsQZwDNFveemFH4vXAvEdnPqXXf0v29jKw/aC3TRjG
rnEm0zCLD3EcNhxVJv1eSJdkJ3ZUvgb4mqyNxRyxqxP+xm6zo523smOEKMdnPuyT5BLpRig8/Rn7
yxXQlQ/aasvmkHy+CA8cQ/gVscPAOKHwQxCFCzo9daA2ngxdOLWbAebuOiDvXBGa7QaSHSS62FYW
K6wEOywGwzCd3x0wP7Hd3sjV8V4lq9GTh+mT0RpeiLXY1qJ1u8IFjvpufyUuDd6QK/0idSEuBstl
g4zpf3FXsuyBxOLwkyGl9harN0JMmnFiakKIsS6f7G4TpFdv4D06XaiHkaLTqUJU4QaowdJ6IGrP
/DY8zViUjrgh+9ELThbTp0QRe6vQvr8JJDf1fFL7zRTDFaEpyh5exJGVdoVSYVib5EmkTEkHWnxu
TUd4YJDjepuAFap4NDn9abyrzryv6w1xtcsiUz67G1yyI4BHDVpDAGq+Ed1n4MLYCMDXxbmPNAnM
ihhB5xk8h+SKsDocghFJ2UnJuYc1tcHV/U9mYaWKPuwWyF3djyM+Z2AwhCUwI5JhM4Aq/Yx0f5ND
Kfdwn/ivwg1MlC3DSyMEzTZcFg9IxSLwJwTO+aNyKNazR0WixPogxPTDY0QhpqSkSOmeJCl4m8eT
8lKckaY582TGnZi8BMRZ5N8mCE1qA3cJ4icKEG/xO2JxbA1cTX6fPvkkthWNhB0S60KYes5gTz3p
JLVbs3TN8og2v3yQ2eDeo9v4EKM6DOL4HCQkCU5wStKzoWE5Bgfrxq6Fdi3HErDUbrjlz1SS6d+E
3/wcMQl5fxUecQXoPlM6MW/TgYUMWA0T7ME8McFBmkwOHwwYGtlhQNi78DoA7CFRX9MRuBsjYmKY
YFNS8sT0WWte8tmj1EYxlPw1feK9ADs1wUXqyJrLc+dpDBrFJWcCEiKtruFiXSIivtrh98beJkDf
IXJKJjEyTI3HR1mFHwKOavhggbkWFhY6fzrYMXOwwnDxHqwdbY3CcvGnqVSfyLlVcC15Edj6uWak
TIvGm+FhN94kzuvkidfMgy2b1BryCxQJZiVaTMh62dkqBIv/C2mbEwk2Kpwc7dmNwEQNaah0IRly
9Vwrn8xfFIn5DJ7O060BSOt1bLjfTrnzhexkjEfFljI98VN0b1vNLmQHNJG/k3KVd3HaqtJTgpeD
OuworJcs7+i7mr4Z1H5849f5njVdsRloeuSJsxT81aFzrvdVEe4gBpXagrLjkiTq9ZTA+PECvWat
5xgD6mVbRpzxUgW6P9xEtM1lDYNWzUDbwIEcyfgNeXHFUwSifGd28pn6dOXcC1bvnFfuGh1eVtcz
sD8vuHyQ9W4NRzR+JINbs1Ny8pFSSxUH7nqbpCjlOkt4Ztwr2WCQrpEjD5VznlGVuWgADWnDBzJ+
fAo3wFPv6CuV6bOGJYkqg83Vc408InYFplKgscNdhfaW2ZQo3y2UG9zkC9FX620od6LwRwW2P5nh
DoM+rh+cBKgSb8N10pqOLr0yV3gJ5Cpr62f/9c18g9X5XIJKWg3TDX8F6uM26UmFNCYTdXS4UO4V
fQwSWT51qnyGn6/n4C9u80LBer0FKuPrAw0xEXC4d5S+eIzcDpMesTR0ZMsdP+EtPI7RmyJKw+tt
c7cyVi0pagY2Q8cQcI0xrhDs5JXNx3Hn/BLXyyRYHxItTb1dwGzbrA+QHBQnrLV8I87tMUBdgfod
Zw9REkALrtj2fBrf+eLhRpVAIGOiE2XL7fDf0t74QB2YR3vg8YALp2TNqnoztDOrQqNHk4YEhdZd
FCtmAOmNShFYtOG/8RD5sHVhIFTCYtDsvqZY92QcVPIf0+XBskD4Dt7IY+cOuU30fSt7oL36Gso0
LYMOOUt+raFJrvUDaKBEv2hXspS3v66JeM65uJQQFUpPenYAPBFSwIQbc54vD2A9C1A5ndm44C2D
C2FpXLifkalEPLgzliOPgfdaywqgBBBTgJ/ldUqt1FcQd8Id5iq0zvv4g58fvFFGmavgfTwGCYkO
Wv2BFIxNg98wjEnlzi9E4nG0jtTrmB88Sjy6g9yrJXxlbWruEQZB8T4RWOoUAa3DuK4+g7SPq+Ky
lyOFDZZFSodNf2CSdZf+kQIp3f3rWqQH6SmD4jkxxk5UE7bA0vEosaGzY7kI6CvRB51yXB3rWIsc
IkcUXdrEEbHtyiWcU/3HxbLZTqz+OnRvmLhZLUKjdI6oJyhtouya+qaVTx0fv7ho65WiT2ncUhwY
Y6nk4Cglai88Yy5zCJ5Ye0Z74yW3uzK4KlRGd8TlGI4bKLkLtjQwbylzrQMbHlAuY38geYLhuFT+
7/BvsIIscMzarK699V2d/L9GmL1U6HZwKhmfFCfyZpsiDV445vPkw3XjzmZU/kCDMVzDH7T1WHDF
WnXaNhf1GQyP0aCbHC9B9NOYhXAKDNmWBYcBQ2Uwyl0eHQNF1VqJ0LhzMwifDCw7EK8xf1wTqcKp
uO4EmjiaKXvGlN5tlvJfC7LdVNXGBZP75v54rkzLgLqduuKTY3awPutrwD2RODEZ4z0DS5rHJXH/
KyHIgFy0jXQnAMzHXGjNTeFHxuq+ye8LAnMQH5gEA1DmduB5TlvQcy3w0OMryMqwUqSK5UyWZ+BA
Wm16TO9Hq9567J60AYP3wwV6jPVXFiO2Pl+wVPPHdb4KWz55MLE6dhGyJHtgkpHgkgOrZG3l+JRa
eBQdxYkWRmQj4Xj+LjuTDrVhHWlkStnJQPnyK2cmoYXSQoWzK+ZY4cea19YwKpDQYr+0VSpS1lZ7
jsgd2Muhd1FhhD1lzyyK+TAoVyj99RM4G0wOyzxIQgE1CoToamSBxzJY14+6rU34hTbOPNml6fdl
T++szaOu0YuvSSpsi8I5HJaH4JkRFeXTqpUDci/brICSPUTeWDT8aPQ/7Brzc53XypVnCdAqUhCl
7FnH9GqBFBKyZS4rq6fxFzcNrg3TFmBS6Fy5tY7bPJt79mHUQ9j9SfHrBwN+v2xb1pbW5nzYYcua
d3aKnhG8M3XPNOQuVu3BwREI1FmgjZOQlLyT7taJb0UPHQoxghuKLB6nQ0ky3LHSYGSaiV+OH8IX
jBW2MfWn3mMkPpmoBjgtY0p4g/xNc61aGw7iOpN6H2Y59g8aQcrJEuyW4VkOCha8gR/WhyE6zGhF
Da9D97RWvYASIieKiRG2WbNnr5KBnJBRgJqsAOxt1Q9gBIsyjYeWDROTR8GUhfEPJIVA1PzACtTA
+giyjA1LpAjvHEYmCsq4ZwlobdKUDwS5HjJz5LdX4ZPXZuTzUWH0pHMLlc9T4ySnwxC1GyF9RGcj
n9e74J105q4vdRv5mwZiZHSIIFsbm8narZE06x5bl+YNRISvN1qblccnU3Hi3M44TrelzGyk6D+v
G8h6ZmcgaT47CQTlBZXNwmXa9NqVZQk5PWifazb61q2GPS4SmKx2sdN2X0x4aiCBcmXpdtin0K6w
OFHyOHFDkB1YFQIiCjU2H56Ecgvrchl4YHBg+oOi7cJxh5KrCHSOYoGApA4bg4OElLrsAHIYbqG4
BkRcbCy/mxGLtbpkb8wZlhRXxk60DOvD5k1MZjYjdg4eUSh6Yubz0Nh5ckgr+nb1lOYmadT/gBDC
BsV5J2g+b0edjbyZeDnb5nDW8m0pndnG+vjUmPCMic3RN9uurtnRGvtw9gGW8XLV2MTjc+HyyVEv
VHA0C9h+LTLwWPmtPKQxB874iQY+e23JQchqU6jPAlwy7XON9/goQpDUYwvJFnSXTQjCCcrLxcDs
x/FO7FF52IGnZcrHI5wASjJEYty98cUmfwEbJVknX12Pb5gnwJ8wi7KtttIMuhbWnw/TAjCZwxnn
ZVI+YUEfBB9RF2uBHDqpqqJGJLJ5aFYMKoTu9l6psXJg5vJaaAqqRYOGgTo21tO2rpd23ze1DEsY
5ahJHx8WM0voFEISTKOhE5OLwc4xHAHPRVqh0tUr8l/KXupLZW/VEjSyBBJVgdgxDWvvSUcbRY5Y
zz7FuzYQ69QXx4hCt0BTS4x5iSM06bgPRGOg+zSgR3mUZVYSXfzbQWQTx2ZctBtdGvczbd1VrAuu
tPBE2lG9j/qYbZHwMGisQE1z26HgPkRPtWqSSIVIS5k4OeyNRftu8vBjDDhkKoXTOVpyrzechLgm
DM3CTyFNb8bOwgXTkG6TiUm0vv7m768Huj67QWqef/+pSRWcDhTx9vuzPE/n3QRyU6xtQYU8YVfY
6t1+rGOGrB+OsQynMv2vP+RwgST5+7qLDMigcmVupZqF29CxuQ/T6B9/KK2naSVHyTgju6WJj/98
AzoCX8jC9o5SFBSB1j/QBKVB+5+vf/82tEy/HCe5uYVFGRsaLMbfv2KTzV+FsqKvtVgOQg1dEyvP
GcOFqaH7yWCNxPD97S5Q/361pgAjtKlTBIx+//p7C3/94vrbMDv5yT//sUppt2/IwboWrKcxYEL+
fvPvHxi8l/v093J+//r7j1pVv1gilcRJoVspzMWavJKTDs+Wv/8xri//5d9+f/r7b3KPfWCix55i
jMfcyHAhHcIaqktdOWNCIodXDTtA/dyIcrtJ6shANIX2grAdbXHQ8JTSYZlbxz4xdUfLjNJrheo+
gswskMXQ8ATeTkAGiukPkvUoKAjBZ6jRnK4P9b4MLGxMsLmzlQVOWwKElhgDBIKhCM+FAFFGQURa
qtZGuggT+qwyE0Lyls4mPI/m1aw9nXtzI8zjpeo4kAdEb/siq+A0z6REGfrQazchdkh2O5ioVU7m
Z96u3gE5C18qkAjYCDHpuhjnoxuadYK6eUUhBJBEbfTrLEuXWpxLT1EhvtYj9poT4QniBrGnNXq5
sWjQIiUAn0MzfrUgdGKVI60c+scWXmUFamWmWXCq8t7XBl+MJYUiXFOjDYm8G5rh1Ly0YddmIzhU
paLSSeNaPjHS4ey2RdfZTV9A2DPoqJcaMvL6e+qRDmxDwiC0j/CYo5ieCDiQZRxC9B4aW6oKkS0l
ZIUCVZklq1q3RuCgGtZm6wF81BIVtxphhOQSGUZexs+l2Pnw6WNUXyA7kj+XBspk0gIHqQRlNgEI
9TENKBP170PJoDX1qIK8PisWuUOBtOFWtFYDJWzBcjrapnf6A3uomQOMf+xGlei1ngOBxDIKt0Zf
ql5WJp9o0LmalKLui8fxtsoIHqOCAky/qvqgi0+CRMoQLyOcNuSWl7IvTmj63uQ166IVwjeBEKF6
0UFrwDyyzpM1smoGwfDEaHwre65YEFJIgYJ57LtJexA5u4w+2uOluBDYQ/asovQNseXGE7VPK7G0
Y9hzwOXY6G2rOHyRdDJDeMy9L8jzoY8GBBvFojhY+L8g7NpAZ8PLM5PW8F4qAxRZi+xEO9iIv88R
x3nlVMjVFctKGFIUemlBWQ6Sob3WsgKVYBBoio9LFpBp4yWUyWF4HYtzq+jWS7xCiJpjjYp5yKfC
T2JM5/pKw+iqKg+a0KwOL+MurXFTCHGZH8cargqLd1sLxrWXYs69eKbzPjTjdRKR58TGAJpjfBfV
Mm6Wkd62RFW/a4FwLswVhIyIR/A7KLZmbEBmyNsC0RDxEBmS5o8waZNlzmEqjTTvJf1bipcPKtZd
6iYS5++sfhuhMe7GhsY+2j4elCGV9ygQ7VEMIPqfgw9N0WnnSMdTO4ShNz/ltYEfqWQdm6o+0k/T
HehbOWSB9EfBn23D1mY6HAHUGiAkITyraVLiYbEos1ydLpfqvbg8djrNs22LYmEBOYI2Px+7Rlhs
8kySVCXZtsn0dk+HVL8VA+xHcuTK81L3AinjJGja+9gU76Oe0dLWS96iZLgmpMRXvSU6moBEhxHN
n2ZaxTaOPI4Z0fKGfPkqnuZNxN+qtRMUZMTiipZmvCQ2hQXXo1lGfN84Ryx8tPFMp9l7JCteSYvQ
QIyaDthaM3yhJ97S5FLEB9PY59XAwWKgfZj2EercYetLorD4o1LMVzWKdkmlHZgi+WcWyCezgLze
ldNdQn7KQPMJOX0qa2MLbBg1b2qLZK/ZCYclhqYhrA2S1bSErmK291nMJl9B9qXm0QA5wv4OcXXH
putHG8lv6LgawQSIiiRpfpio745hQiKEjONZU5WXxpJakI8l9ptYISbEzg815I6ckCYsHRsrV2iG
yS8lVBDLiCqygKGrpNgl5mJbsdZvM/2v+zlURy/GhhjJpKLYLwQyCHgf+7hSrn2dPAWSVbtsxqkv
J3c9LMWHLqiQLlyUg0w9S0+xoezmgaIOVKy2ESR8v97xNfye5j7e5WP8Z47yDRT16F7aIS2nfmm+
C/EyHK2qPAX1jCMuTcd0D4gf2UqREAPqWWbVHMWqQhZUip5x7iDPo5IxZ9JJEha2TazLXSE1IkfK
q2dm6baqBSQt8470fBiJmy0tw8ZVoAoYajdVaJxs0XTEcaufZAqOSSsr0GmxwFwqws5yjLtjRraL
2Brgv0oZyEwl/dAHA3JFcuuHdOhQeFghEnqHsYGMT3FaIx6Y/2kNif4A6SugSZ0m0HH0W7wkHU2X
X7o8HJ1I1SZvHCrdzQ38UrWZo1aVdVcbSY+MRkUOJHvGyhaORjtfBSOkKIbPoJOjNmqVZUHjo9Ud
5UkhtmVr6dVBdkdR7o9ylV/GcXmbyu7c5C0YQTopu0UcjmpchV4XRwMY9HhTQQ3PiYEJmlR6gpzH
WA2Ghm3oGubm6QzFRVDojJZREp2GjNRCaPadRkNSqwMq1J2cPdH+cx7n6SgM6YOQ6JZjLIimqQT0
dVXXnKhw5yWc1qNEKL5Rj3UyJH6I39UP/BMB6sz2scBe0KsM04+J0Hd5CK1Dj/qjgAGmRBtyWGCx
JohmAYEb5eM22VVDe0fsk61dAFWUVk/tJTS/4oVos0QeF2IGOFUjh74uAmmmhaH53ejM+MlNJIeo
xFK+jWCalh3YnFmzZkSp91SjhGWeDCe6Hqe0+EPj/qZnLD4q5GmawdyGcVCQ3XD/Oh0vC1L9pzk6
m1oOt6F/m9UJMiuS44J8mJfkgMvjdGyESYQ3/B1qOoF52HTPkfA4avDRU6ut3SAZvuNZDW4WlSVk
5HrkBEzzFIbDV9gagSf4ilbtMDHWaQScgAGW0q+R6NqkUn5Abkm9amn7JXUY58mEG7UJCN6Yy2sc
QMSo6RKu5pll/G60rYNTROdo0kC5WQo4gpYUM5HTrMT4KlWUUM1EcUfJokBokOSQhnelRsKL+O52
KktUviLjrYktZPX6Nw6cRx2xV4wtUJTAe4N16lRBoB0rKzugF9XRbb5iTGJ5m3Bg8RN4cHM2cZMy
Db4aAL1iqZQHW4X+Z712mhoHcXk5G3FfnxAmANafCVhACEwsYBxpqs6K1OnH1KL0OtGIk0YJnaQJ
3geoYH2aJRa7iCzDDkpST9c1INdJQ+FhFMvdaNgRJgtBqR2kSWhdY5ZeFD09L/2on6SsQV6p4pw0
YW8mNKTLMlvONAPuzYV1SfGnPyAUsWo7Kxu0DqhzimNl69IVxKzL8paEos6RCShOhdomIOAdWJ2O
3GsWtvtkGOrnFtqiW1FfR93hEUsZ4At19TrMCOgGkSp9LRVAw41a0LxX3rqkJx3WaLijo8tHZFr2
sRG7tLUY7/qkXePEAuTMaIcnUtPKa2nDhg7My9zMOidLtffZgu4Wqc0BDUQWhyq9N2p9zjGJhQG1
dNt18egpHjh5yODiibtycglJhdwt9Gl21Q6R3DomjBDYmbK+sccSHCRI1PeS2NdBu+cnbzC+msQx
hxKCT29c7wyLRVrJIduYwgQPKNdmYy/5wZCbiAaiMq6zTaK6hC4sJmZO0D4pKA2hMguyW8rlrozX
NgQInxhNSatN84MoYn4iIw6xI5/GkWKNCqCup6HoYi8BnRFCGAn1Xkqb9Ip+WuJFPcX1dG2LxGAr
hj8/K0cxSD0pH3RQsxjRW23y9ZH2I9PoSfpQQ9ijaxZxXqVgUkGKceyiEJ54poIqO53Q4bOprRL8
KXq6SSm9hq/4cmEaQ1Bv6waiy60FnFJjweigJxo8zEa69gtQPgm07C6K4CK6KkmXyqQZViW02ag4
naC5ZdIpj+k9iz50oQHisRlg8IE814E+xp96NuK9tZQxyEn73uuVvwiIFuZdNroLYogB1jroF7fF
vgFGK0JuVjTDc6fwcFF5pnF+ITHURPBqU4RGNsPNEBJRc8uifRWEeOboHSxilqTxmxk6OlkEkFMM
679bMOql/6XtHgTEek+mmJxldRSeSHcVzs6vpWnrrdoeBh0PbM2k1tgLj2Vh+EFBomD0VDXxRfCS
rKOKXhgPJEN2kSpfI6738JoRyE7UvKDssMDf6l6HYHoGdtBIn0x2Oa3dlUZT00BhVcegV0YKEoiw
kdyjaN+wtyDz2FLpFxox8PBBxiw+43HS0uwJyyo6OWprFioO+7lVIE6G1Ax7QucigxkqKXSfSGPu
G3mnXNRxwA0+c4YwiE+I20Ntt+r6gfnJdop9gp1o2DgQpxFu68K3TGfBwZTi1ynmWBUjViOzhQVN
CEv70FS4q61dC+21ldhGMQPWN1WomryheSuVUXFw6HkXR62hqBizRCtsuaPlFV+ce5RQKlwGyvIm
tmvQ/yn1BzM68kJRv0dxLTnKFFKkhGveVtD/I2z0pCgaSLsQpZuwxhKMcfBEazaoeywb83NEhR7D
+wqqhqAjr6Y0mdNE12yZn5dlpoXMAgDuy/yhaNv7EhWYaoThLdNe2mH4mhILEm1EKlkBc9hcbrWR
wW7lVty3U053CAwSCZtpRTT3g5meouaoSOJ7syDJkCvWAeecGbVw3YR7Ozy2Vj5cU3H8UUbaSEws
WhFUsLRNa6TpTYsz9Eyfq7LUvhcVF4f0mk9N7ffFQhkomdaiM5Wg1gJuTdXTxIHkgEb9GfAn3XUW
tTx0awZO+sXyUFBKQRZhNKLf8iEsVBYkfXSGmd4zAQ6fI6UvbFiD26PSBr+D/b0a4q+4zL4rI6xB
detLIwX9sYBLOXCqGov5bbWi5OirNEjcLc8fvYkisNgLjpUzSOhWlF6tBPAAnCbDm1Rqhp2R5uQ0
Y+cW7ODbXppQmA0VH+1zAv7otOQoI1qDQemiWnYT6hrbaZ5pO0DMGNjNzxEltpW1MXFsADHmrgIQ
72s7GrHdi+TqTI8vpYuatYvVxWthWT9KLpRu0refhc4Tl+Og8uZFPyuZBCKdGG4rEBUZ5HaVSSsN
GsUsiqKmRR/C+KSiBGLRt8VTZ/mokd1OBlyPVAMqGJBdU1ieGyGdg4cBE8GYMmXX5X+0YAxhyNOD
2kBgZqdBr/JDyKETSeGC4XRGHTmmGCeoOlWa5rOQ6IIKTHdu69Jv1JLtVSWVC4bopW/b12lYlnOm
XaycTuO0FzIPzY8C7iKiSoJAxNyCpVt8hpC1V9TiIjcaMbH+VS/7f6G3p7n6+Y9///jO48Jmd2ri
r+6/a7bJii4h/vq/C7094AkR/dv2A0n0uPifPql//erf5d4M7W9Is6+ybbpmIDS/GhP93SfVVP+m
yKt1qijhKYQtKspyxfqx//HvyLppJuJsJogjAv2yzm/9Q/FN+RtvlUx2I2TaJEtT/i+Kb4ok/4vm
LXZSqqwolkGmZUqiYvyLcjUgWJ03+EfsYpGSHgpud82cA0+kjldUMjbxihFdw2RE5YkMTuxCyVYq
UXksUAbZpPnS77W82qZjoT9W+J/jxCMTunE6H1fDuc24qNqFwpIZVuvBGLro1Ca3UqAVMIvH/Nj2
VfWiNGtlBVFEcXkP+qKgqWCsH+QOHY10KdBPS9p5g8akca2thdRfCyhxpz2hD3vwLAUKaqFUnzpZ
IiJGx+mgD3SZS7Ue2HJUay6imXTfz+30hfLtKTIlCMo5PAoVj87dgioXVMl5fBXRgkYgY3qLQQaE
GsHaqsk6L8n18mWeZTrtIiJAJUOsIA/7+8SJRnFurk49McK9zU22WdwocZOt9I0uStG94LQFnfOy
fMlRTS4f5uU6433qD2b9YRlWYSfQaKR6on8v1sxjoiNg0rDtQdCryk56UJT4xaqiyTFQgq0XNL2t
/MgBMx/aAJkdButZ7BqgZl3xE2t5wnBdcQSNNhFdpzkJ7grpikovEmpV6VJTac8oXdUEIFEV7Ypl
fMTOlURVvo0G+tWhStArSsh6qy1ZcAkC0FvP4iG54nBVXMJ+ekWdY3TzKRucOU841Zu+3OGDOIbD
KiZMEUpCpWYapIs6DY/YmEkPeZ9QlkPBy7O4BVk/CmaGn2haO11JGbxr1ta5zpT3rRETk6tN8hz0
JoDnUlwEE2K3Sr0JSts36wjl4CRXd8asi+fYQk47KJUnPGOCxgHqwg+yPZtyDnEF8zTfqgZr02jy
5FVkjK7Gw4GqHHmk+lC7UL/ws6mGJZCAWhT5jJZBUve7Li2BoPDqO0ij8KdsRZpHxJnaXa1cRWGP
eYbiS3JhHbXeqvyJD4UNHxPMYOKwR54DuYK4zuwBC0xXCBLL63RotslgKRelgnVnDeRJgZK9NwAl
RzTXEQVaukOQDpSsir7C3BstujQi5WuVPTE4tS1Y2asFhRlP8gmJrdxuM4oEaDXecOWhV2yiihXM
AObJvDfVILnEFDd/BXMnhS4cKSp4ScAPAw0xFy4jczAyAACukV+koDld0A1G8EIwjL0wrPrbAJAC
5Gk7WgTYaOX8XMwyXSsM+WqnQ1trsD5T+oeSIFk8Ocf1RsFs0zX6ypEqmpeexqnoD1MTfSpoB/tN
jZeShrFnYSZwOcXGBGwQvP9k7DyWI1eyJPpFMIMIAIFtakEyqYpqAyuJgAxoIPD1c8A269nMYhZN
q9evqh5FJuKGX/fjS9i2JwPcMe2vTVOHj6FN8r501i/fsDusPN2umwGApsydR6C4EXdr9tO6CsSu
c+p8b8ZcXtMpf7e55D1G2n0JKFdJY8+7dxOJxhDrazFxiK/3gBFp7qPUDl6SjroXnsD3vHfe/T4B
JceYenCK5WmZXXO2Q58Xd5pdQTarg2exM1aVLnb+EAcwLPN6l2UK44w9LhjOCrmLacE524LHREvn
M7yp2X3w0rS5zzyFfbH6EqKhHl3q7EKbYTf/sBi1e5EO99rNHIy7rTxHQNos2+svSqaGVe7yVs1V
TW07i2KH6EPHZIeMHH3IqE8ZCFgMZX756cR4MAIaMBtp6c8UrcbY4WFovPo+Qet7CKJ5fq5TB2pI
WKu7kFFo00jVb+GBhrRO+MFWWOVw68PWfRK5fXOB+d/kFD4tYBu3rQZ3JJNgfGhwEpSyCX9N3BEb
7QOFy94S0GR7WdZyX8ESyTI2kXDRBydPz2OIj6Arw2hftGl6TOHrb1LXyrhoWb/8TE8vWezedOEf
hPKG+8DGLcHCSTNe1vouaFF3zfBuG578zl87VO4N6aDcKzu1HzpglrhYQwu85jgc6UXAwDS0nPe0
zV7aDh9jE/5Ep4revJhZTbTOhb0uRAUKmBEP1u0+7Rl3QWmRZ7AhoSFvoD7a8+OipP7KfFrgQs9C
gMZH2wbDDx3uOzeGsOFwB4CwTiKiH/5laTRQg+CSQ++0uvOrhsODRqdTCTHz2sj8o0idlySdrauE
gDPmRU4e9nc9xrdBufJHZlkfZThc6zrEop4TF8zdifSnYlR2fb61ZRly0i5N++AqQvqG2X6ZzBcq
y5cJ+J1jWaoDy/xopVSvu26Duymlly/iFc92N2qfIsQz4f1JtIremqTx0T+Tx1QWNXlOqV4yA5d4
MunzbOfNsWr5X5VZ91TzsE2Cd+XUEU6OzgVZ31QfsfJZkealvtQ54imbyhIggpWRxa9hlrWZewyU
e+oWX7/So+BhVivnY+BoUJ7eeLKdMDyELSXT/ujbdDjXcASsXh7lwtUk5DZ1Tip7QuwSzqY1VfIw
WZEAvxl8uQ4q/xi4PybuWpc0cx6XlOBLKwL/mbYXQSnnIdAO83iMrDf4Lm1OZYLLtbAiCGvuP5dr
RTnkzptxrvZYRW+mmJ4ZjH4uFSnoxnTRXuTdj2SMFIA2ewC80QCvzuVPJcx00db0UXcXi16lXdDQ
M9ut3TmuoJHs+yAJTXZWkmork4U4w5rWPrVrwGAYepcZgJbQvGVTrURXPkYFYKvF/ek2tv+UTys0
Cd7XnZtjGM0aTmpF+cdGdJU8tf3ApcJR+lWnGdkYybE+uK1Ho7dpT4XX6WvrerioygROW04ANy7k
ibf7poqn30HxXMRLfG1mLGw9FR6sQ3PnOS+wY/VjdPUajam/jS6dP7WX0KNHngKavn+Yuzq5Cie9
tEbrc533SMDauo5oUQdHccf3qZB96iDBRzyA7gCr0iiUk8vsWorix0rBErCRhlh/42Up/jZLw1Rg
VWo7TE9NySubpdH8nNjDS99Z/mvrEKrqA5vi68Y+gIA8WsDo78rsq/Bw3Mne/GltALVVRK2kIuGi
Upndo2IPmx6gLZ8PtQRHY7M8GiWuOn7OcBaS8msSgTywhYGtkIA3zF37IQX7i/OqRWEyqNL8pFdn
8qeMko5Hox6Q9XorObN1xJYjo92Iln4bg4HhMZvuYtM4xEVjYlmtL3ZCNni4R1fdwc/9O7RzfNAz
IViFW2I15py7SbaPnmW9T1q1qKIvaO36JTt+jxFIOQEy9HNWVs7BblZUIXyvDyLPAxaJ2VoeHT//
HWaMHcLFCyjq8F4yF65o2faolkZBTfms/GdLiekmYvHTF2pg13myZdNtbSfrnhycXnPfEwcuCsAz
gXMH06FnM3EtRvPP8z1118d4zip0cRS41NtGKXS0rCrza4+ZfUjhf1UODRF9m/WPJaPWLLjuckV/
ZGYt76CbY2YLMTcKkRQn5eX51rZWgIqXAEsIg7fSJT5IizpddNpftm6Is20e7f6ao4+NHsqeKHRy
MhIgYjfg8HDj19BqU8IRGJD8bLopZrdN1S7nqh4oOu55z/d8RoFrveIecWPZfrCr5G/YsZpsbrVA
JU2mp8hNm3NeY13K8MbnAsO6YwDRgJZYJ+wmoyGGQYY1aFtTQBCM83Mp6jeFJJ9DGmRBW3J21stz
DjfWBn94r4ErUGw/P1IusR281Dl3s/DO1hxBUJYjxjKG8HaCUTl2lJmogm1PxZEbWx6bugq3ZWpq
vVF9KB56SVY+mIPlyK0L3c7ySPvStHbo5EJ0fj1RaCR5L9tMnL+HIT5fEvvzyhKqX7p0INAUD+5t
wccWTwv46Ry3HjTj9Ni69Us4o91/lzI2qnjKS5Hd8+8vRSAd7O4aaG3uAvLxl3bvTCPIH2EI7a1D
GZuP+S5TieZbgvgDSjS6InB/ZRq1uKVK664ZsuY8VnaFrTPNaaTC3MydaB/R4U0ABDJ1RPfcaZjJ
Ggdjvs+ahP/UXPgvrScxEmoT4aTleehTkO1uHT09e5FxaCPl9rT+y3SUbC4nus7K2oBSwzYU+eVz
QrcsafLpogKMIDqJCKqOqL4NwzYhigo0kIuV3izR2aJzDf8fM7XVUgyYlvo0l7wqcRGkR+W5p7CX
9xVkTeQ/QD4OyCoJynGvMY64TFg+94BVNsZ6MP8LZS13XcSZWvT5b+HCBBdePW7CuuatkpMDq0SA
da5DKZ2WlhJQWsF2HPeop1Z5KaIRxQt8JXqE+6CBnROObBRJdMvlJaDcBvdD9pFBJWcbIAuOWB4D
DmSSrnjLAjZzHQ6THcTr9tw3RIvo++AGNU2noHUETt3kAQZj9erU1Ue0cs80gnbCwEjmgGd9bGZ1
FfP8UtrBeNS9jYMjRv4VjCs98OGdXdThqRzS16XLzTbNW33ww4BgEDakXfhSBx3J2XrhKQp4gAOc
MNYYxO0xtKzxWGTmPcoa5yHusS0CHJzwKvOybF100ckbL3gJydPVMLqBohUUnW1k5aXwR8xnV47L
dhRGXzMdB/SAsBqbljVqk+YfQwSTY4yCFJvB0h1GSYbataqLP5H/a2IdHqDZJhcx53SoiObsNP4f
hzK2/RzD3tNJwJYyLazTzM6Zc7XzcGRrbKXd7vvCnUqTb+O+fDEGrvQ0Ov8088t+zBR0OjaPxq/5
cRfRxsdueNdz+dyqTvDFAe7G55MSf5h4q6WlPWwmYyWHFsvErs6x5+Y5DiatsKoYV3ZkQ+Sp6+rq
hIUE0F5ohydYwAx2TnCfO6m+t4R3CUKmFZHG9sERA5nvzv+devMWQ6WGF5K4dAxRohEcsTQkoEs5
7nue24dYND8D3/zulnPPvfO0dHN0X49AYHVVRfdNbJ3Z4uIJZ427G0JvfnbcOeBnSF+nqTuu5T0P
YSqaSJ4sFJrH4xc3V35DMUJgl/07G4DgXLt+/9jqxyqdoLqo/hZzHh0xDWAHqvm+IFphgcMcV0R3
C90h255G0Y1PGfLBbnN6phOK+9Ju+SuzxdnNzUzIreYSlhl5V7iW88qCwLtLsc4e07BuYFpD+0yc
6lnFLbtft79BewSy2CfqGJBrj2TZndvqYdauuHOnsDin8E0boh+U/DhhR0jILKz0Ig4/3ZVA1eIM
kpcooMl05bQxfuU82H19sKi170sVvylsMoNd54cki4ad4zHtsB/CgsZGkpKUNK/zB24EPWBrQpg1
BUd7urvILhhU5MBzwZ2uR+DcuvZdHOEDafv5rl6TMSY/LQakCR7Za1mwMM9Y+AUQGDuPFRGuunvu
HTg8KvnYz/ZzXVirnvOWzwxddgCNdUggIMi+5KGqnGJHw1zzDgCvdmAYclwuxyb2h73uJp4vlKSe
Qq6ZZaWmM/1NT07ZOY/4Segf5sI66cfaKQ9O10eEBkofBTmQZ8fztu0gkMcr62Qob9uWLtDxvEak
CoUV8TZOz8a5H7gO4+qYPorewkouFwSD6lfPDu1FFOkHW/zymsTq6/vEylhFxV3FnsFpqKdarB8j
QsziBO2LAlHue613n7tEVOndAVcSQKPnscLI/uQlffGmPE8BU6ZJjTy4xrRT4xklyz+6t8kmwa67
OAF+paserwem2kCTwIkc53Ux+YaLiH2KLF7UnNUP7vrVzpZnc2sW6TnKpv7oYc49w38JZ+a9ZHLM
aYpB74uEca7JXLQmJ/kXLKF5LIrgZHvURc2MgC64En+oPzNL72SfoR15mIgkkPs8E5jdquxfJlr7
3lf+3i9VsxFIvGeo88R8ZxcRgyX1Q7AX8FTPVP1gIMm2tDocSzVZ5y5dcoCClGsmedQfkrkJ7yut
rVMjAbhGE59/m9vnsWxP1NdXx1GRv8jyTO9gh6f3xeS7x7rA7J0YesCjWYhfA3nIRpxrf+o+HPjo
wkHVBJW+3ARewVOREdlpsftJbUX3tv4j5/44z43Zth3uYGVHn8riu0XXBJCEACkg4XR77Ern2abX
aOMN3GaYbKbH5kuKRUNMwTHaehDj4ljflaVFC7ZSu6yz39XYe1+J9RHH1nBNPf8SOUF8DtwQyoMs
Lnwx0y3oBFV9bnsUmbRPRcpznlOcDKplIcaU9pOVsYipsQc+TA516MWEmuvJ/KUammO0VJqnZj2T
2eI1q1ex1pu6Zz9tETPliCu/UuEeajLJd8HGJ7Srty5/mgO2g5kf/MaANV3wZFY3ITRq5PSaJnl4
E9M5QUO/iziXXWeKSZViQekCbHthhPV+CUhXj+WcYUiS8RHhHBWrojBUZ8VAFt3CtzTlJJuShAy4
xWxdDSYByhPLbT3i1HX7Ljn49QgxcFUsxgUeD8UYJV1jEDaoouxZy2JJaFr6hetU46Ljrb4Q1kAE
Uo/aMs/a4zZOMfzDMA/jm4mYlDmfHyYhf4++jl7yzIleaoFCMKNNSPE4BZbBCAqXGcmZLW0Z4PGz
k60l4+ZFgSqxGO7upyR/77DlXnhcksFAZ3hCH4ETSD55WubyPDPrIesDydbGO1X5tLNYEFyMYxJ4
QiUBgKY8ysn9dFHNYYcBAS/69D0I65PM27fG/z3SkL4qHHI32va/ANg0kiXyh0yYnNUcnUM83RfK
XB6CYGKw7ariKZv1S7D04ZHpaz4XRjww6iQg1XJ1ihQWIjXS7BUXpCsL7aK4Nm5wxiRF9mVwLn6i
W7TgVrBvy2BeEuGTIQ0kM2cFtdz5tqu6X3T0BtupBko7GgfUKZkAaVU/JZ1VaskTuhD1hRMHypHF
I9ldmcX9HBoS1sR4C86jIEBUSMLpmCXhQ0jO4QKRcR5sSHMZsnFePOPS23h5NGPa4IP9Z4YI0K1x
Azcc6wtRrRcbCQUwLXS8ZqbkWPOYpOIFsFJNmqZFcbX4TVaV2TDDFQg6aW+xO2ebbrRvTCD4mFZH
fdgJsBWDRfa6s/TJH0jmwnlHNMf/HKFeQcAjU7cEw4268P48K3nws8ggG2EA8vR0GZJkohsXdZtv
G9ptC/qmVY9cK3Zt41tHrxQPdhJhgc6Ch24AxjwtzZOIXS68hSaIUJL8+/48MaRQRpD73LGLHm+E
x/c/0j8wWt9nImETDwWlGOV8YqTm4Uo93tZJ8S0ntqe2v78TFUFngHGbZTqWJj9/p1m+PwBbpzMu
tM+mQRycppyagGQ/0mJ38Mf8neLnP+zVySN3Ce2dRDi+Ex2eX/wL9VrHlwwAmYQM0WmoTFF9Dt/C
hMdpbn7jL+EUtZCq8rusjT6X+ENlcXlxl5C+VYJ9vhV2l3D9kORGbxIqCXffCQ2barMNEtiAFZCX
yPcHJF+actm/YME040X4Oj/GJEm+wxVmdqe9VtOvXkVQ3t38JWQO2jLudeTy1r2E0GdhY8KryolL
Azms2nH4SVf5c4WzhTx1BXELY0kwBJSeKX0Yeb2D4S7vjJy9I6Mu9glevNhbuGRtMM1OeyyD+mBV
0a+kKf5osRz7OnylZfovyG4YbGPC8oZFBqdkwGvlbCzVXRwvgb6j7LfvZI8rWM+b0Xz5CpGSqjim
wILUv/XY0el0NjU+buk6CDclvdT2PGziBKJRY/hBNNUP21vo3LZx0qeBGC5yfuSVyxGo/fvBaqpL
ILLyQJHuVU/DWrRJhRH6BC+eJHkbxej+0AsBOJWHJ5+HwDlswuGQ1Do+LLX5ERUeHvZ1R7J0ur16
1frferhzKEd9sOSQf0rd7zKL6cMPO/pUHf9VWTPwOSv0LnZl3txpDvZ22kO/lQQPK5kcwdHzzB4S
8WECF8eYfUkcoHtejsqNYmXsbc36hLtMIMkKECvryjrBYjaX+0En3qZBp8fjd5nWD9TytAeums//
eV2uISNqIumUFMEPkY73rQlfy+iP37+1qXq2jMLLNjQ/w8iBI9hGmJ6q4CYpzSOQl/+D8IDZuze7
AK/AxqI5DKaVPCMLg8/u+oAoCjiZXguYNlQ1XCz+sHKrVXDkZ4y5PVwPY/xNmqGIF2UBIo4MeoDr
IvjNmBIF3j7qOsCw4PwmuhpQHLcUP5LdFNFP6dZfdko0huzBmDMABy9z97gk8xfraB4FYc0FZxo/
rKp+735L9VA6BJ2s+M7uSE6Mw3qpdn+0dvciQjq2JmQZMz7XRPhLd94pjoQtTmxe3eA3nIGEXRn9
yFsF9kT+oB51vITKwXeX0by5pt/muMbpTx64pLCoabwz243hUiqXb3FQEX7qBjZCAxPvgkLWNEdV
oWizZN4GPRxGeTf1XAcbhyiwb/STzGdn67JJgnnnltGOCyuMlfwAuD5Bu1vxFWnynLsNagQmj23Z
5Q+AgVwsp6NJXxLkJ8aXBBY4x06CkW+ncPNv9BLB4gxs+xL6MBcNhOJugIDhswCsTrXqd7JtkQys
iq9+TVkarzy3izip1o+OCRciJ+ink2eKLbkVcaJ5ob585+PsTFyGpp5R0VzrFILvSlwiTVlUnUYM
SBvMyVyTvOhPqawOYsKaXivdiUs+0hf6wNYKMi6VUXSfBuEHAzHEuLi5fWfjhlpC8ZupGkhaspok
hrpLEdN4E/DnnYzUpm8S3hs4nK/sUBIIuLDKxnISFyoTiaYb+26MxWZmnkTDG+xj4lEY4Kv4UmJW
O8yhgJw0z++lE2GUleatXv9YnOC8kg0/nc56YkIAAVHEN5vnz/dx9/3hOzYm0qwihywJRqnr7Cq+
vjUg+J2z67zipfF9HrGxx0CslUPsG8yYHhvuKi73Qqw9WMv79bOli3beqgTiu1eVN1wLDf5Ihj49
JDgz+Sui5FKL4Vb3C67bnDd6rs1POdX7JGWP1q+oku9Tev3Mv381FT/HNKZOqgPMO2vrgwUmeOCq
fJufvIqUPd/YusYZjRPvWjPOIM/KmCx8R3qqBW5I/qwMnzmvAHP0zXOkM3HgUrpcfHtgCeA4uCDL
8D6Cxb8ds/HdDcufQwKHjcK3NQDO+Fu6ruCG7P2K1umEAI/H49mrWKrRQglkIpaXXMN/iMORXg1S
0sJ1sMk505vvc2bwONdwU3P0+ChvIfiLclPWjaCGCnekX5C9K6KYo6vAO6asMboUjvuvEf5Z+OiY
M97S73MbAYvMUvfTs61Xkc60a/FKoWnlmiTBqXHEc4cP5xhiA9/WfY61lGcAVBdzGzq4tHEGLTFg
OVlTR+o1b2bMEl7e7UPez1cPRegqaCI2XiuevbYEuYQNjmF3vuMnSXVgNL0m43Rjsn3itiZ30m9b
2oUCIGlp9c93eEBwV95FtvDxvxXvkndSM9SG0dHcT6I+9e+5PbjnpcNsSKR15SOMOPTtvx0JUZBB
KazqClt1OiLmTXH80nIF3OSya28oom2ccmXp5Cl2MRFH9H1epmE+FgXFreEqzHmhTg75a5NZw7ZS
6onnRIysiIzhs9mWKNs1NrDSIYEztDQHddCasp48MuJt+UidHZjVwDq2XhMfscgXp8RJwy2KHe0z
FkT00od8QftqlQBTtUpgTIUkv+swxITmNrISubapRE3AcTOk061PMAEwmBTt8DPOql82P2Kqr2gg
9J2h2+Hf8DbTSD9X4H7B+So8wlB27VlEhjG9YWHRq1vSk9Z0nv18dYw43ZYaPb46cmzW+Kxd0i+F
AYmloSrZI2gVz91zPlY7whsWh0E4EoD23qJJmJMz/LEd69Q5RDO8Gi9MU2yJNfmPGQ72XR/mLX7n
MNskpHRCFranDu5nPsbOZfL/xhpUlhLJ2ecuuW0DQOmR/tfquPiIKuSVrjy7ncq/omMTgU7OmCBP
k6BObfH8v1HdQcvsOoh6ZoN6H19TlRHYWKisHNP67HUOpN7ITg52gEAm8GIiLtNXEK5clYhQqJhJ
zMcieONFsBULghDBUeC8qzEgAaC4bubjqLylU5Gc3P7ZHrHuEOYGbkT+PQVDsKrOdvLTW3uUWKf8
DqI82tE0xG4b4HWamGPRk+4Ak47UaNMSi3WQN3h5xowKkEs6OA7NlKA0vbRtlpyxYNExkIvuYchG
EItwAnJ3U0bOH+R7/1EOEBXihlIkp9+NSQ3+IEWuG0iss1K7OVyw/TLAXE5kjgdUdpIaMC1X6Q8i
pXVh/6HJGW3Cm7NjGkV4kmxM+7Ff0QzUw68vmVLsbFcs9xJeZRyFIxkac51nqnlEaDZWSwx+Fri2
PIFtzBV6p9sY0oHEDNn7IBNdL/w73mMoT9H/Wkq4NkYIh4RPxrJ82c17mwUaWRPx5bavXui152HC
o5DOmVj3Vzh/cH/s7Q6LsIPIpYkpB3n1hLlCHsJ8ZWeRDEpLSR2mxXGU7xEfuUH5y7BlK8M1fmDp
2JuJfePEuqsS15lIVuvi0NEpQF54loGtP8KZ4r1gIPVBDrUZWZCkZA7I6VDf4fHQsATLpi4vf0VT
azb2+on5dQT90Zg7t4rFKe2aZpsq949ED27sq+XP1T5R+WtRN87VaLiCjcX9boSh2FgMyRxzIZYZ
7GB4XCGBUOkGPClpnrnlcUjbBRm+dNk7gkrUdDA0I+MDaukWWjNOqqQSIwVRVCIU7Lx0/BW2/svS
43RF5t/VdXaOb4H0SkRT1kbojtsiGs42rlRJ2hzui7sPjE0P2AD6lwzYIYtJA1MuvSmE1x3mnO9d
4kzPVptEW8Wro879C4vRAqhxfcyE5RB2qM7+bNdbfJaAHELXbJIOMGnHZieoQ2/XZdjdF3d+tLOs
3M3P3HDai59C0Y7d9CDk8tWklNfouOkRveaPQN8nGHHZ34hfxUQFpJxC+zCkvM8xJH9i/inXHV1M
BDq6sgi2jkVb7iV/5FDI+bmt5hXLPWNDWv+WKbDFodEEWAQup14XIVLQOfOs+olU7iPuf5pPXR9U
TGz+aVvNJ68K7j0J+psrRMfg2O08V3Hw5lqQsFS3HKpWHPeQu7DnlcV4l1QSUJgYgW3xaq2bmlC7
pVk0s7fYJQvnL0LKpp7KfWIln637VPXV8qOGzs8rSkyM1pPrUtSdgRzpqKxDnYRIaMKJ/Lgd3eEb
I/VYt/O+BCQzVsFHVZhhK7sBo8v8kpQZl3uf+sO5S9nuluurASiDSoGA+JR9tFO/7G07ex0C512y
PioFiYcYm6h0NK1X2Y8CH+IBiwbXdF4fmMi8DlKIVFfWVPcTxsNNUwQpoF/nKoP4XUU63lH2dMiS
Ob0GAsZC6Sv4gSkaaoAxZki8bcb8v1jtjiAXEXEzARQRKt/jy3okuHqLw7k7OA4vGynaGHMfxehN
mV7KdlIPbW0+IUoO4rdX8HY1dfWj7hu2vGP0lYqIzp4I+o8q6EtdnFWGJO+7cLWoxp73BG4wKiO4
vF2gZezrhpQbWpfLuRyxCmOeT99iiBsMHgTIigSd0/aBRlTrO3FmhubZB6AhXTkJjT2M/ZUGRRmG
/ZnIdg3P4htqwYf//CP5yU1gCF/6KW1VlgGxYZpiM5VrDZa3CgvfH5z//ur/+/+VqBibnosnPXRi
pyTCbazH6jJmNtmJmXsmFArnIFv5YnMlzHVscBv1x3glemSQPwjf8Cv13199/+P/9f99/5b//RP/
128RYuaykPoDXZiwVryUKoesa6lHiTK5T5wFcpfuceaZeNlZwAvpoadSS7U/xCT+JKQKb2kGaCAO
cirgGnmtJCGbOrCrg8COvA34XYKsBfkP0PXxHg9RfZHuiCBoWLtSIrstpjG745V35BELhtswkwyR
mm+TBc9NlYLaAEMOxO3ZVCJz+KxqN2JIrwn/3ih8x/hYtsNyQmyLv76c3InuRfGPZ+a81TaPuaEz
/j5o+qMvomnjOuQcPOhscZcQB0NFcjKekl7ICDWA/IocuBPup+TRcY6DXTV7X7UbP5okDo8Er7g6
uidroKuxDpxrTJbS6VmCBiG6kJkM355bG2W0lQ7UUI8jjiI3ANO/TpRBbL0N5T+bMMrL5Hz2jvmL
uKpI78U/koa6htwzR6/r64umeA6aNL6apXXFtpXALQcBopqb/TTrP4vJ7pldOAbt7g0/NLr0wqPA
yOKBcWEvuRFtlENIP3WG5zLeytF6xkXkkWTyf0xtcOSWnvI7bOpq3PR3h0BBvW060xo6lie3la+V
pUDMTZPZOQOoAO7LN28pP+Uwvcwlg4Ptp0w8ZUQutyZgJJLkKtXgHdNl8S+e1/iXcZD+RWj5WljO
wMzLjW4uVyB7Hs67cDbyMLftQ0E06tJE4bCNhxVf2/9pfN64fcNfqDvPoqYiQ8h6SlBgm7Bvr7Rf
u+yqNzw0B8LTHDQ7AB1qY3RU7dVcPi1meFGR7Fivu+OuHWnlsZw5vATU7m6kKcEq+hUwEdYteYqc
OkUFKa4i4LNDSy8hX0atzQMlouxbkSelcHTf5+V0Eusdb9QkpOqxB6Hb4pWINN8LJyndqwiXdy6K
m6WHLJtEkzrVcXup6xzP9+ycvr9+p72BOEBCmW3IWRVKpgm4eZfvpJAe/dl7BPTwU6k3EeMCkjbd
xDHrRXz4/vOQMe+4yE/ffxEcCi/ga7ImJGcFuqdHMxhVG5zwbRjqhNBioxBcbmtkfOkt91jCvjg1
ahxPo/GPnm8Tei6Ai5X6msOyAmuQVdlFlwP/3RFN32ygNdCL4seXsAEvtjAP43Hl9p9HB4a8z1Zx
FxQhNDg5jVtTM74VAI0JoEvfeQemQQ1SFP/saucOfgx1keHnUhUfczviaYRHGU7xpxermC12NryM
4KvsxaZJRFGR57MyE57A8gzyuxviD6cZ7EPoQadrUvOZ1/Rp1zl61EgIch9nMT9YYqgv2m/+2iVg
dZVnzwNGho0NpTebiuOUi/SZmjvMFUvxFsqQKpaCeZ3rA3xuG1iML7NbmWewPGN1sLRQ91kfROe5
Sm3wf5ehngTs8Mg6DWnLxrGFykbQAY+3ujmDw3XmZ0CF7V21/KzwF5kmfJ6RchI2jjWmjkNnSL6t
t6gphAXoQlpoJZsH9o7ZjoXaqyzQOYqBOHy3bh10Dbaf9AFuLkCBjizoYl1ffr2PVB91fNuTCngV
6+UrcSzm+xx1y2YihTYGeyauugeVBOyt6uw9q4F5RVNGiQDrV0AKPadYaSCcVBNoAB+GCbRufMBD
wNbBzPuC8Mp2MfTgQPihzAnPDLud6XOM0vniDfP0nw9RTdkseeyEitr2vnLG8eiwiZAepiDaq6ti
yS5x79qsEeqnEUZIvy40vj8MNQYV3wZBPsr4bc5nqhNlW29CPwW6Mc5/SlsDn4qwOjcQURiZdL6e
IHm/E27ySv059X0CR8GIYH0JBnu4iPXDokckwn5tFls7KR03fVtqfm/ZAQXJAne4utV66Wn/uGle
Ia7yZ3AAcLFan2mB7f6LpOy3UyreRDsTrQtZaDceO8+xpQ1xiT7rmg1ejdGsiuf3dt1ga1qFd/aU
/8Eupc6jrO3b2OF+DweBGJhab/gVyyVOHzEZ99vZgi1th7k4TF3QcWrO7AFWFgHx3GGHHKdoZF7J
FBY3CXENujSg4IaVdrU47V9Z72Ha+0BcxORwqngf08Ci2LYxY/mTTG+5aO7Qz4sjjoyKuWy4L/ns
26jSz3Ho/5o77yURavm0tL5G4TT/Lb30Pnqc/EV9ttTBAzf1qYpJoMFNEtAhW7s3VxE8XvzpMGYo
+IbIwKJYokZunX64Q/TpTX77x3TvISXYRWU/Jr0IuC1N/k5U3r84XBn/OrFAIstsH48ud8MKw5ZH
FmXnqEShecd/8wUQadJTDWqwASZ6qe4BOWHqc/6HvfNoch67tuxfeaFxQwF/gcGbkARBb9NPEGm+
hPcev74XstSqUklP6p53REVWmi/JJHFxzTl7rz3ZdzFLwO28st6UftsU9aWRjZtZhu3KqPx4W1vW
2krLR2pUNK6S2S1A8BHKuHcjuuhDGDxklUIZPST7nKY+dwYzmyijdzWp/L3hoaZsGq1ds8suCG1E
VBLn+T1HI1dAGUJfXMscZ8tbj2xUh+zzaTUWfD76vQ9FUOwidrYky93MsW0OnjI55agQrRwqHloB
hF1jCfVCJ3+wGLiOZiCKrW9Rg1XHX7aWHDI/cvO417/VMthaFZJvDu/mOux5o+xWM87YPZUtUyGM
CBQWdzxfnHPxNP0yfLDoxCFN7HBXwgcL6AcGjplWuVQGUu2hoq0oTPOgtrk75n157AhCvrRmG7ix
GlACptx2tEz52iCXRr5cZ0e/jOmuRhRTu0q2mNNb5bVW4dKHsSp2Ym5T/HxIORPusLIGTXHM4qg4
plVoOlZBdfW3Lynku3WjEwXPXmXUp/5iNcFLMOLxSi06PG2h3iLLM1aa3aGnKkFUJhIoW1EBeYyD
ZulJhmC+G0CWDA2EVs9sto2oX8TsefeN+T0vqNzosaIfypiEmFa18TejiWyCbwVyBkvk+EQ7CHQ1
oCqz01FLG7SDW492E1tWQNRFjMiVoPY6MLCWogfQkn4XBuTjWfceR/5mMmbcUd4ikLAHWEGZApQZ
OSbmDbbEqk4tqcA0kzMZb6Q0sxzLk5LlH3yOF8pqfp79F+a9Sx5mTf3ffzHkv/xX8du3t198SYdG
N/AzqtgGVYF5ENti8fl+CykP/vdflP/VBl4SFk0YbUy1xsQzwdDtGhJ31MYmwpqeB7UpgPEaqCvq
No6pj3BqZDr/U4Ypha0UYvZkDBMULdFTV1tscNNEJXoklDbIV1IC3UwYZ32h/c0KpSXExuWVIEiw
wCI8hNFuZAuPYiAxH5rErvF+tMpei9Hh5wohRr4CcYd6UrBRC+81yTR8vjYMUrXVzlAF/OPvH6wU
Qm7itw++UtLX0tkndSjg5FGYhBC2ZN0VsnJrhe39h7dRN/75bbQ0ZX43hQXWR9X/8W3sAwwRk9r4
m6YXX0XnK69tFXXLWAM+jenGpMLRhS/TSzHWaH5Eoq0o42s31I4GcpCE2Hk90W70X+uz0AlWQ0Cw
NuEI4AqTgzs3LmacVjzII9ngsV0t0Jf4lyGOzBXvfe3kpvmZKFVNAFkYXFVsiEgugrekStAUDVP6
pIRDttJzncKpHogl8k/vJJR2aw1juUcSemlUfHp6XYKTwaIpqMU8WTr9838/3DRst38ebrZmsQVU
TWyyQsz+1T8Mt0xrvTxAF7BpVeIzs7RzTK92iz7n5UbqyFaS+AkUR82+k5Gy4mWPGANur7XhlvLw
ycts+RDQoRBjUm1+DGyR0ZQElhk28ULQL7+MIvXPllMO0/iYDuFpkMH2eDFaRslLX6Uo6u5Sr+/R
8Pz718bz/ssXZ/ICTeTCij7//I8vDjpGm3UTsnczSbbISymfrvtcI4GjqLFA+nnJrcSFoHulr7Wy
HhaFFEofFgAEr8vZBFdJsdEB5zuZRbOV/ilAh7GVHyvb6FeiSil1M6xgYOSIV+jYnn1NJH/4DFP7
Sahacxpb0oYkNYYEyxRpymP2bDZetbZcxD/DDleucpryOlv5vixevSIFpE03LhvkJ7mJXsluCh/Z
3bRuggNmo4tWvSUIwUGTdQgx+9FEoi49U/Ux71gliByIQt2pOHNA5LIViCEaku2EcGJtpWBL26vB
pbLUCXqqYt1Z9HZIy9tlXxIgVthmcOIwy4Tg4aWsosHb12X23NVm96uj2eXpzVvejiMad6SgqnFr
OnQMwCiBEhmNfgfMQ3kaTt3O4kC9khSMpGmJnE+0nflSDvlZqSbjF1PrhuqntzfNAUNt6AFUbC3/
IQKY6bSgYk7Y7HBcSIQk6hTwY0yGUbBm3a7WsBoCcozqqahfsb0hHK+33Lv4d/uZUxXhctE7lqO+
Kl4yYdrQ38ZHtFj6LgqMdAOeYnSNBilmF6kCZVWjOQnbjMDLldd/Pwq1f56JDCEUQ2i2KstC+fMd
RoMnlDQ8uRubgulGRrqsUdo8iu456dRLKGYKjF+ZDsVEdZ8oMTG1YexvkNBz4rcgxREqSZ65rH6k
BnVend6dCwXiasmjQacXLvFkY++AlQHcfFbVT0QOiaYmLG2kBllXlqPlNvV7L3hF2IZog+oobJjp
KDf8y8TqCQGiV/kfXva8Tv3jOoaaAtebqekCFofyp4lFMsA+taoINpPIz2E8qmd1JOrFTKTw5Bst
kH013WR+9pCrNjL5Tm4fONGcpb7lgFnV7aXW8Vh2QqX7Y/hHyUvMuVhJOteEZ7noUH/70LD0fhZC
TsO7gvtvoZFQ0PlkyHMTFSubnlhc1SdTC3ZqbmwoR8frZPDoTwuCBBI1NdYldFj6X6uJdtZ/eAsU
858vPUQC3bBN/B5UHxU4A3+cf0QnFziCy2DTqUV3HqEvHttKo1+mvpiiaa6Tbwa70g8/hY52Qw+L
5z704Hv6w9oUMgW51C5ek/jcdMo9GWNUzKmqPaSCRJsygyfEIrI34IU92+Grh0zh0vXdRznI8kYt
R3xuki4/aZFYoUjhTqsj/Cpjfm40D/k+bewgT54yGm/nKayeJb8BGu/F0a6WqvZui53nZcVDS0Vo
VaZDsWnb/JIUcn+uaCEfBn98s+SakG5ke3Uxog43zKd6jIxzo+r6mfnyJdFDeWWqCsO0CZsb+iHt
AGvgpJatwdGQ0Naml44trqLl5OuGE/ZTcYb3Fq1AHR9/tCXM2ds64cjfyUQTGGM53QpDuVkt2Mu2
rG6a1liHAUHULeUwWNgTimP0ki691j1sXjwnDYxxqzVwU0yW2072vpFLWgVgl5nyrKuhtLErmWRY
BY2vO3CHQh+bol/oKNBFYR1UoyaWHi0e8YwJR4+++xIjOEjc1JBirTJb9m3iXZJUOVNxgEPUJZVT
WCiJ68yvoP9hnJeVlPhRSyC+U0iWCNU4u8hhu0Fyinwv5FzuTRS7DYUYnSnooz2abhg/M+XECCzP
UUpFdXW4QFXyxOaK/V9CRU8KMD7XH4ZSUPmaQC76U/cqC6DHU4AIBWcke78WgyNMN2Q/EeeGagq+
y0S9oNsER6Zp5z6lOKrjMLUQ5ixKjl2XKmltxxSG5gwjBZdwVAgR6zK0gAK1xRjKD/jMyQgPhnDZ
g5qzAs9krz5ZTyjFFprg3IfC1Dyk7UiDp/Ckx38/syiq/c9Ti1CFbiqWruimrf9pixwoEoWhTkgu
3VQCaukdnaFkgeKyG3UxTvpXxyH6lhWRtxqVGk660LNdHyhvXSYA4Q4U7qQIrkRu28OlhqG9bW2W
tTSwHwzbCuHmR/G6E72y0TTzuclkIOpjeoQkXZ+bUUK6V3Y1vKKkOdkeyZcGgUlM5UMQB5e53Xdl
Q4q3QlGFE2aofj2a85asArPuiN9Km47f8ymnDCJLWIW0+GjmiB86gwCeHqv00dBT2ua5otAZzt9p
m1OptvJjGwQF6n7GY2go4qQmTbnUzLAGTVNFi1HBup2OzXPaq+LSxxD5cZvNPr11GuxSqa0/xVhv
Q0juCC0vqvpB+aLbSDnd8jwio6UfT4IdLitJ32+Ah6A/MQkFYkJ2+o5n8VUy8eTUmzaa6V+abE49
4ghGa27cwr0g4GX2wRtir5mU9RIP2FBKxWaRmL39hI32GI8EA0v6NZvQXLHx1naBYWMHbES5wT5P
mp9PPoiODXsxlZl2jjO25giTDugwl4pUsNnA6FUlKGNA7Im9Ca1zjYx9FrXNSgjE1ehdjIcI5w2V
L9CVnYcWM4pzYM9WXJ5C9CAT2AoAhZjxUElGfpR+2jHCABumqVJ5hF4JvIo/I/b/Y37+A+aHjaTF
sv8/Y3622Vf4/o98n7/9zt/4PkB80PdrhlAx88m6aXGr/x++j/VX2ZaFTi3FMozffvQ3vo+u/FUY
tmC3JZAPmcB/fuf7iL9SxpNtBJQ2kB9DWP9PfB9bn8+Rf9zmgBHCeGWbkIJo7aj/dFxHvhJOwSBt
KSBNOttzk96SFIXp2RsDXDK2vEzgBJ7qCNSjGQ3VQh/nhUwh9USPkDAPuotRuMcIEqIkbcBvtpSw
03Z2rVTvbOMkzqvqhykog+uZcq1MVd/hPXsvRRAAsglwocHu2Oco5VZJiqk5Sgks681APoDhcqYZ
AlNCXds2w0vTGjGJQpNbtFq3R5iyCy0VE2VaAp4QuAa1ND/YSQbtauwO3WjHSJMJ60ss/Da2qa4k
lXzCsow+RpXJR9LRF9eDhxEeY1jRtAgMaNbYer0QIQxELyVJrx3nYq5mLT21RYATMCkb4i2XhmA9
pjTWgQDtMYwu+Celm/uY33zSCttOyY9K7VQVU0WkZ1+Gabzid1rC1S+ceCq+2fVQZjP0Otm3OVBo
8F42PCJEdsj2XER90dKUygoRtM5bPKDJoCy96YkTTuBoO56B4i/nnCV370Fr/4rJWy1VcUgTkh0z
5Sz7ieqW6F4mvS+fjDJDhhFvsFYER08ZmpMetYeq7dplSF8prTiyqLn+wWG+OQcAE8CfQ9PJffku
3dNAAbpY6zRJ6NZXszrWos0N6dhmARnkawnmojnbeEyf+8HK8UtTZdaE+knPRex6DmaETUBHs8Pp
BDoG87m4jSFl2zHVzXOJ85iqheiUCNNxAroMCemlThqxTRvphkmX818ef5klITk4X4hqMjAjRMir
cQKmt7wj0ztQlImQJLRlUUl2uyK0a22RFMmhChpekXx6uZ3sIlG4ZgaDTel7dVULqd6ElvSIMdCx
M3AiQUAcccuhZB2OPuJkIm+GjOyb+gk/i7lViaIGKwziKu/rrScgR6tmcVCoY9m1B7pfK1ukqga5
abN1Uu79E1Iz22m9sZ0BQPc+zotnKHgjMfIWdaVVkaDmQEFP99XXJ3LTkmY1Bewn4W2uLH3E29P2
m0YKn+Iiv3NczIDt+z2qMyBMiSCwXDbMjWmPGKTjrFxz5pJZffGcSe2ObjTJxcF0Mo030evDw2z1
sj1UsJMPwiZiPcLzIa9A97g1LD8nzcuzgOS+hCpDnlyKjFQV4qDk8dqok3nxTPpVL6fBIZTr93Ay
n+lWIx/EaiTs9k2NoPuOxDdZIZ7uuClukuUbh6S8YkayTnEU4O+JknhhdKi4OvEr9sNo26fdyps6
1aUUxmG78T8kMntjelDYtdJPKY5PgSZh8B6qjcr1dkh5YKaRRqLIK4Mt7DKkwBTHqMKpPZO2SV+H
rZ8OVr/HNGy05mXM5AATRs5GPm/Mdc/GbxZATmXzElGuiloLnxvxX601fWaJpa/C1jz66EBpqBcE
LvrNtTXaXzEGlqWkNgQ/gd8RhkQpQbSoI0hJSEyh38qjxtulNzgvu2wWnmg+DdGDqtYnio7IqcYT
Wy8a+TFSGQgMsfBw0OUToX8IeVEA+hbts2nTNdFRQu3D7qgInKRrd4os67g4cnLpUnQXbX9gcznS
8Bs2ZNeyl/ZNkPZZeSVzYIS5grGyZYPWGhrqAqb20GYP16Ah6xTtJhfi1fBaD7dkuu+pukClWsM9
eZZ0INFQCDnB9iNRs7F+lWxEAY02+i8xPX97KAh5bjLmCJNoedl+CfrBcGinFXTrO8uFRPnul+qp
C4Pe6eL8yaIFQzSVIa2CONtUffhLyfP+atsodPXJekg7yVvr8F3ueQj5m+QKV8v9ize1tyEkG95H
DucoFTISpG4LBQojSbQRCMYJg4z1jVaV2DC1RZgzE57DX1aDPRHyFDono3QiaTCQh7UveFsocpkv
dhEdcxljFS5aDlJfuoWINOzQ+Yrewg7GkhfSGaGxeFbkeg0Sj7ScYgDlKbHtsqyB6kbr+pNMUACp
B4V86qnnnFtFPGaBMusS8XtNRYDhqXzNZD3cIww7YOGS1uzi3ocyKtxJCX5pUw4+QXwDRDW3ib3N
UOyQc6ThgkE/FCntlb5YThDXWQOgddM95lA19mB+tOzz2mjcVFNmL8o6zN2wN85s2w1OeSNahyTB
R1NZNcoB/NF6uxwGcff7catKsnymaLfQBhBhcQIbQmolaqLyVB7gSbx7Ol11TMxPHN77k13M/Cbk
jNglixuFz00cW4Tc68wGBFqAS/CNY1Vm114NSJetOey1NtyKrJISp5aLX1iD5UMVq8z+oYqF0Wzf
caRVu5GKrJWqEcZzM1p4ltq6RgteOMlQ0DZejc1Fw3jo2flek/sPpLQnOSqlJ82snFa3PzrqC05T
WoYrIpXQDagV2MCAwRnmTvFZb0N7+oq79iMaW53qSITEscnGPZMSG2aNdTwNEP4Y9zHC2S15Mp56
gisQ5eCVGZvyQY7Z4oDm7BxDg0KD3mgx0Ixeqdn0UBbE07RNcilS1kJprOfEFATXvvIQFDaxVCPT
WVMM0bFqEOCbkrkdqpTQqYjGZBHXOt7uBvmh8q0OVeFahXkUjbzxW0HlnTyVYMLFHCM9OZUbe6Jj
GwMpWWaFye5LkwVKHRZShJzBEuEusTIZWR3jS13hNmnMGEWDHx8NIlNS9k/7UdDgBFtOC7+DJdIl
41Z06rtXEkiBtEMc/U6Gn1cjnzQEcXey3nwpvjEcyrQPV0aCOdPglUQPOeJ5CBzV14ANb50r+aOp
l28NjfFNXLOM+NTRHBSMY94k97CptBWzoaWQBFJI6XMQljpmkWIGoZHx3eF0RtjMnF0gHlCl6SOs
6cYqUXaqchTNtgG8R6GrrTaKuqZxy/5t3dnVU3GRPcnNrZSksiZgkS8UHdO7NUcUU3H1PVBr+fRJ
AUIlZF4l3jdvSe2LMcNggt0kBafoAoJVgdR0kU7Kq9Q2NZu4iokt9mmSJtj2R9R4djji7fHKpQfc
BmkfgICZKdLimYTkREAi+eksEe22M8IeO5TKTCvT5JfYg+RT9GRppXyO0mMg2fcwbqBrhU23MpXR
0Uv0zVO9TyOc8c0Ykig9kaRFBQhw7RO0TGUwiGiw835tUa3pFMVfZlKkriuSbAg2ZheI6H/bVFjh
G+8Y5GlxinUZ5jGqv5FdPvpqbBiRbobjfiZxuYMkk7OU3VVBoNWQzXYcrSIKSoxoByn5otspigxi
Txp8pZKSk1tRIZJsvYdQDx5Cb0Ai3VUdPkJYSdg+oK81eUCytoey0Zw/GDkGvbUkz+KGv3+TPbay
jSlw9Xaa4KfBh1DGTKb8buT45D4RPRWSoGHoAyl1/YAHff5xFjYynjn5XLZ6sWMVKXc/n/2rL//V
94ZOFUQ4EIX387v0q3DCpGax/B8f5effeRSo8MsObTK7YAGyzM/+88GIUyqVv3/dsIdHBZlArvj9
J3/49Odf/jwmtAraE1ZFOsrfH02SSI/2/VyFOs1m6rfH/b99lYofcPIqehKRrfSNWoTi/P5sv72C
n4dCfcfw1mCa/f7jvMoADInYIgqO4oWN4Klscm1j/AyFSkMk+vODfB4BP5/VCah+YtUAEMy/8fOD
qmK6oRthIMvG/qY0zczHnxhS+HtoTlWzjv3nA8aPfc5m3lUSruo81f3hw8/3bA0pp5/N7oEMRGTT
Jht1Fqf+eDkpxzSoKdEr1kJNyFnJymCdpMmjOl/QIGWENrNmxk6HdCcbRvrbZ3/6nq5bG0C1rTsK
9i17tcRIoNvU28eEHaBRjKSKYnM153tHNWKy4+SK02+QYSkO0hm6DTtMzX1U7PPz/P5hnJ8x75U/
fi83ERKRMocQPc120iyRpZ4pIYOMgZbMqtm/f7/rBns95urhxyHcioITNxBriJr8kh2Yt0DJ8rVN
rx22rV/SYPn5iYYYDww9gv75Dy7m9/rnsz99CcSuXU/6nhF9+KlBz39BUtNY+Ylq+z2fzeKW/S2W
LihQHFmYU1bm7JyuZuXVjwXu58vfvse4Ixp44cbby7iedugDFpcIl3fa7CR9/SzbCzch4KAObpXT
r9GWLcTxedhlC387rssV6hy3G51abPp2iVL8Mu2e+7VLBsMCo9foIAsb0dVSK5623t3t4l16wDPq
4oZyjGuyaNcHc0Hk86oDp7JwUUGsyMtzXucnOzA5I5e8xNXqObKWBzKUt8+ZWD1b0to8j598o13x
hMnCuxuUOfIvJXWk+M6N7aaHZ+/eJJQP8G0AqLOW9Kq27IKv/G2Kyxbg6vLYjO1voPiLcqXspmW/
IqerR6GGvYSi/T2dYgA+2Hdg5tOEfIHqqdMKwgaUuvV0yY1P3p4xlp1pwljzkrCPfhvGMxhjZwrJ
9lV3OCwbzyF2DTM1IKWOROTxXE4Xk5gA3xmmLf1vNjknnts7Jo3vJOzU+0u/5pIoHmZWCPyHJN50
9Am+M4tQNxyPCJbgu+FbeObviA+t5fJn6MSIIrpEGr42WRTIqeNlYQ6oNXTMYDwdPuFLG6/gtKX9
OgRUCBZN6ujngIzMfk/aSJrPlia2BKZ9tDgwfxLYoZKL1HMc3lCm9hy+axQA9Yh8X1XxvW8ozmtL
HT1BshbZaYb88WTDCTACVyF/mfQ180fcLnl29GroG8Kt6ZOPjthzJZ8n1rUj2j073DIsFj5esBGR
NPNTg8vDse7Wudxa1plGBisWQtuL/gwSyWW+U6/QTgwCOZLV1LjxEz608Ek7w82BiLYsCDG4ZUdV
WXbHYCfxSne6tegfOGEqUCytD/lTbjcG77XlBh/yBTIKb1j3qwyW2RvvTjo+eVg9CO1VT0nw3jrT
OnjoVhggxo9N/SCvnYGZ9ZBvER02MwP/V5GTvbxNl9qNJPOPLD1GPaFG8ROBeBWpRXF5lG/tAhLS
Cl3vt/fJZtGYRbLLU3EM1H1zyh6T4iBtv3VunBKd43ZIrgiixDpPtwYzRuEtxXJgRHcB+W6wEFOs
7WxxjGSnfQ/fQBKyBbCTd4ZAa2DdF1udkK/IQdd6Sr8KIMBPSgRO0U21ZTE6XKfoySyu9pxZWTwo
qeuX1zp75debauGjVOxX+hlujF+tuOpzsywF//cmJViQz4xHLlm7fJ528qfLD9sXaiVviNghg3J4
T8A4OQykZNpk3zb53aSc3pQCOMqZ545GBuQq+ebyFxmK03nIUULUiyODC9twAJWGgcaVte7ZdAye
eHE8JDdEwIUV9a0ZHdymjKlYIyV7zcCfJrJnOrzhCx40q4BS73FqMRmM6rfUcZZv3xnJdQVjhv7r
IfCPDMpErDTCJ/DdKGgKK/6YPYqD5OddyuJdbD2WxYNdfLbaF1lnKHCdstrm1Rbql6CwVa15yDA6
SNVH7bH6ABGw7lq1TtVDx+a+S2pSNlyln82K75p3AXeI93Wbllc6DkB63srsVQaVmeQXtTha90nZ
laAMZnZRn6Am7p+VjNDZaNtxFg8Ul4cI8q9nrJP5E2lGfsVGbMW9Ry3QwIaDdmWN2FhsYa92S/0T
19C4jnG6TRf7zTpzhdVqw/vaLd/DpXVuFieIAoY7fnIHmwoS53lCYFroqw3dIKBw9rnXnXftSkLy
Ans5U3l8mFJmTz7jcgi323XOPHczx74ylHgOV9m1n8yrQIi4zvzStMNLyxcOf8ohe6LONBLrsSQ1
l1fq2++YM9S79KuiUPfGrVIThPkpr9FfLepqo9MWB56+1u/mmQD6n6kJqYlGwSB1NKgqwLgWw258
QdB/4j2g7kYVw530lxYNCMaO87ju1QVaXYpJBy5ctuh4t0T7yJ+g848NsewcYsNerGE9rhPsnJ/M
PkylA/caoHksD1tvo+wUd145dH/VOeEScF7qZE9MliQ5zAOVKl+E3YTXIFwrPJhnK2YlZdRLj3rj
Zt/SGwIL9PEAP0CFjEv1DHsSxzluTPTF2Jeit1f9Lh1/ERclf/LWtSv+CmQs3EncjvPDR89UUph2
jXBLzih3MD9lqv55eg1akFjmB1Es38UbfOaF9CiuYI5frIX9Jq4sf1xH4fIGBe/9J5+4RIpV8yoC
x4lcJiJAWIdZ2GUu9LwSorAF/LUD2xVwpRgbWnYpsHxbJKWtWMxgZXNFGVr8rdkCOtCBgz3DoVoA
FdkRF+yylYy380teyp/vjDyWC7FER7MrD6xf1pmrZF+56ydW4no9LYGhX1Mej/XAfRZvHMMOBQ8c
IGaCvU10syufpaP0qOy4SPz3HD0Ny89Z6XNHM8Jcwlpw5B3nU14/L4vBzxIKEoL71NgD3wVyt1Dg
Sjt48Yz8KXlS71zGHACq493FsXEY0RpzlGtHTFm8V+LI6mdcucvSAw8bvQfZXuX6LVXfkaD9cN5z
WcosmA380b3NmGGwcCblN5kqqbPSmVzUL6/8MnuUlCFtp3umSn+bTZvwwIVn8kmemAaVHXce/ZID
r4w54IXF3Ti+zpCtN14NqUasobyzxqJxakIC2AO8vVb1IWRBfeMDFc8RaNLKRxWxSrc4msjWlBjQ
hcN1yfAOroP3zNjXrJPbxtFXzJIMVno+/AH4iVBBVSvtyvzPbw3zIIUAxzBLvvmzWPx5Co7iWJsq
7CSX+pPbGhsSVyWD2dxiSmbbgDBqZR8JgUd+t2qkA785msS53+dRChhAcVUG+gEQm1cSg3oa2Cwg
P78k39TiLXZ7/g3dwkRcy3CnfhBQeG0f57Q/5tTyrcJkZRj9hbcgP4SXaASJ7iLISbdQsX0n23vt
dq7pM+obG3U+V3KBHykVmF7bo3QjwTLcIKXHqr4r7PpA8QOhLa5r4LRF1a71ztwnAbALjSM8ooE1
Ta0Sjkt9qcjbNh8K2geJajlggY3ju3XnkL4ojAVTwzBPcqqysJc9lBHxeBnLFzAieMPCN1K6Jplq
wNKXSJyXcoCry7hptsKbDvObr0DxYouGyvr+nKRUFsHQrwr8jVil9iTIKkDKz0xRgrJE/wksCrJb
OBcBCqRY0SvLac/D9GG01NH6VaxqQ+kAIQYCmT8ZR9PeFVxEGiK4aL11lp3swdG7eRjQtC+quTa8
fETACZ7nFJDbC/DOWsq9q+bHgOHKjhgu4ErWHICxBTtXrs/NR25A9tk+SH9ZnPWfWFrFI75bBmno
Oxr3qb+i9cOeZh5gh5J5hL3+J2N2zjRDybEQ6QYgZH8h3LF+RQsHybAxForsgoMvX0bsw1tvzYVu
2w1gi0FfswaicQysU8OX18E6KWjjcV0A49Yc13WZ5JrqJj1W1ZqRlr8wXzECABMb1LSHdWsfU7ZD
/iosjnq4sp3YzSExMgswrZB2SAFM3dIU5ITBbmVYyl8WGGIZIP9D3+35gzlxMLbcgABlzjssr+zd
FiA88adFJKYv2aSzYtTtRjnB9mZvkLBPYSMMUI6QoeMA1YsU5UP9OdTfyBhM6Up3j6S96dYYO/VB
eStX3JTCRSeGKgBSNME/FltjJmR9N2dLe1TZE3m4IE8/k9q9ER92pXDgD16BmznRu49OjaNMaN+T
aAcpKHb5RZ8j6jpMb1OFFX1pbdO3IkeID3NqFVVOgMmwWcLlTYizPYdXjB7LwTEYXBs2tpXDAGww
36fhAXeupB3r14bbPXVZSNm1NjdzQ8siMZettMQUeULq+cktl+NjYrEi01bmsQ1SCrgfaTOwkbNX
Wbal8jUs7GfqTYAaEd1pVIc+m2+WKbHHOAc3WwL4vuDiBjqhD8c8WsHNS5RleuyPFB9pdtZXOVxO
6RvNXVxE2PEJR17LFBDZuqQSei1cvGgRHQJbEaHPYBjKtSbYKph+C2k5VDRqcQdd5NdSmofQwK2M
wan9snByXYimQHCbSpRjv6wAh8cya596Ot3GLpJeYoYNIDftKJV7vjNy8n7KkUKdxmyNrVFn5gdi
NbwMBgj/Zon5r3Vq+xdxh4vxtcUVgqWdxA5+QvcoWrbZGiSc3l6b4ExmFA11Xgoh58BifXbP5koQ
iCCvyUJ7uNlL1DSnn42Jyqlt4b/ZJ24ccbMNN/3lP44XFjybwLMQ6Mk+orKrYpL1Nx2FAFbdVAoX
bXaINLYhrrQcv3yK9LdWX4HPZRlcZM9Su7aBdj54Gw7dA1bJQAOyYCY7ORIl/f+eZs/VuNUUhvVV
BLUSMgqtz0Vdvgnmn/Ktw+3Z+JycQD5CbKgX4OKMm4cLfqF9ETqXPnlvusSUAUbaWkR3EvWwwN/s
FhDRB8E7gGaK0u1pRt6JmtS6FdOY8uYd7FtTYtZprJhh2W2iCAXTG5dZ77YI6NSDhyX5PuyYfxgK
YsEjca0TbVOKg9GcKhrt1X7srqFx8fuHKXnROxhroxsErxp/ABVdOIWLVMfmbSI6OCgIi8/J5wQw
95q99m9lwlF+xQrMLLnHnbUKDyOu3QXc/AOrMjzJrllUH/w/OCdn9bG50Iip8UunaDzxe5zt7oTs
AT4Y4NKB+YKkj2OqrsLGKam0ITx4Z8YAeRuBbeth0GOzJ3rUqZfGodia7ribA/uItvXepvVwMA4B
s5vTHHyFmZA8H7YH75Z79DfTQ+zEWPrtACAE70i3he3pm28zc7ssnVDsSN9gr8x5D4b0ey1ZF1lw
TxVbfZm/2WtlzZzJYu6UT761so7mI0UWR6U0LB8RgTHeVUbtc9OtPYWwIGwD64Q+qg34b1FwvtoE
a8xgg4f2GnU6qFiK+/HeZ0Nvn6X9fky3tDHMq79HBPmotpsyWsUusecGhbkzs6n+Gh9RjcoLDUql
o23IoLjZBLMFh4DpjDDvhbQ3zsqKijezQsw/Gw45rBYgKAuQd2SkVS/ZNqP5s/JeS1cuqQC4c0Te
rnD1Q7vFR19e7t7JWJGEcpYoKSzEOXfyPS7T4U6sKMptdqHqIf0eON6dy2E1PIQOwCwYntOL+eq/
tY8k8GEPjVblI84EZp8jFyuaDjJ6hIaIygXL6rNyM2BiHsf4lKv73HKq+s6FrpfkQ0wLTI4zmRp1
2KKXNv+bvTPZbhzbtuu/uI8cBzXgYbtBsCZFUbUUHYyQQkJdHdT4ek8g8qbypsd7tvuvgyCpkESB
wCn2XmsuSd5nwGJrV9wAfZjHxMJzGfMvZbPSDvamfo1fGEXFGx2yYKdylvUDKtQYAzK8OZtAp01b
/SijRzjZ3MXqfWVc0d6rIGCMg6N+seqCE8IagcwjAohzVt1ZJnimi9UbWyemP1YISjdvYrIC0YcE
VUpLeP63MAGBsihax2cSXo4Tol8P7rInE8bMUzisUuoqvJfgkFk623lYqB4G+HP/aiNBYE3rvGRn
4Mum47XAduULGoUi2BhQ/7HqbErlRDOLXRUtHVptDsKg1Viv2jvDWY83GrRSGjNYnKyVyDdDc8jb
/RyxA5QR8aERP7HcZIc+vibampQ9lvrlxnavk3pHqV8QFcCeHSXJBmM7+zTmf6oZys24/clVoBHz
xCywo20zxj/graQeIKtLuO9/0fpj15SvEpu+ySp4SoEQPdib5gV6ORKLVfTc2tsAmPcNfPy3efQO
nhpaQyt9O7wmX9FL+w7ZCNAmu6sPk+rJ2t1jZfPx6RItVJ+T8Uf9lZYl9FxaeqxVbxT+nMrjvviy
QM7hj6BEt8rPOAVpi9OA0uoz5QCNMgrJO6v0QJsJfRDlAxRArBAY5VF0lMo6fi1hK3s1+M2VuXcO
LPIfpupYe9k91lM13vrlz+IOhTr6cys5oX+iOOReQoTqK6K7wFsxV/WEUnquvfJ/xXjMkkPmtOea
mAiIM2uMoWSvvBE8SKVIn3cv4XMHPk9bE+sQk0LhdWyf3eqtfKak+tHEd6y0lF1mXNtmHRgXtziq
hGwMJW2mac/QkRzR1/voI7tDf4Ec8tYqq121Y3t/5pbUt91D82K9hYyitMS3RWB6zErmsA/ia9Ki
XjMxFKzaT84Au8Cv7KIVn6bJOTXO+v3AeuLJtldad5P81Nj3BpuJSwQo/ZaAb4/YMJoEBe3ll/K9
fC8+3BvzKNnZU9e4RS6AWkCvHlJu6BaE2mrYsFT5jMmFBh4RXd2LfuLqiPbA052deTuUd+SLRMcG
9tqXf27eo6fyBf4bq7Jb/zHX90FzG8B0IUBoIC3X/6xqg7tlHgyYktJom2tPTtSsPpuVDkNhH5wo
DdgbVLqAXxncVqwAGID30a57b1bTCnrghp8a0nQ7DftmP6BF8ObziEluF9yxvL1xL6imH8ttcUns
14ky2lYYa4IkV4g3Hu7dS/CDflUIlEC8iQdqbM8/aQBZ82j7HL6whCImNOPX2gUjnXNN3S2edYCS
DPvdi30Bykpd/FZnJE9WhF+wzttq7ON3aJFfhl8ahd8f+n3x5GNWW9kvCNofuRI/q/ja4eeo4mcj
ONr3jwZ64dUH9vMndWVffNQNANMuyVG5tMzIXAqo18k9WFe7jgQaL/hBjlW4AjWAbWGjidfpRDrn
kcUZ1Y1Eu2vAMyc4c91Hu1DOxLhcg7mfEgC7prI8P+z1uRckR9aQwna3AY4rTzRdQs+Ivs/YKjYC
r47WR08HaHnNrcgqQMcDOpUWVjhO4EgXVZcmKUnGUw++4a+vZPOj76doedE9iMcGtJ/XzL225fuX
w/JfGwNwAKO+GaK2rBgH/v37E02qB7zqGLOJnFes6vchmJ8ur4G3ZIkeOuZPwhIom7Mdttvwb//1
H9+5/AyzqP/+08BoFds0qR9M00H8h5uARu3er+gWLYegmn/H8tCkYY/9bP6SYycQoiAW5LuaeInv
/9799Ta/X3MhpPz5I5YXl/+TEQy2Z6rBc/uvX7W8/v3096MwC4X3j68kBlSQqmZq+v6Co888geV5
0bMuU0s4tMuP+NuvX04AilDsc8rIbUWYgqNxT2fkXG1QRlH8mmu4UT5uO8xmK1lleO7xDJp2uKWz
L3aaXhGtRs8riqldTfqjCgx2pfcPteru25LtX6IbB4Ww7jXRrSuJML1pmNqt0LmPAgx8SXNTG9oP
1252Y46OshGU0SBxZ63+EuoEkpAdCiDURTBiUP8ZFSPxWo3MOuHGE7VmZ9dlqkrFuDO2XafuhURW
kPi2u9dNZLJh8pL28QAQAtDBKNHgicdy0fok3cCPHJ50V50ji+OHvp9Omc/yTFSAjcZ1rO612MVM
wtqySq5x9hoErFOocvRs3kzHBdQ4sFScozD6VG5dGbFfiW7DGjqvajN26cF1+ikc42i3FeqiWDka
mXwqI+WnsKa73EzAd5IghwNkxtyjEbBcAmwkgeBoVBy6pCa0sLa5sfH2rK2Joo5v/xiQi3qDk1+R
mpExLUvsUgnqSHYAdF+ZRUz3LQgQ65UGBZ2i7wj6TC+9b3+OzaCtydr4hZLkRgT2a5AgYdXaaTck
H6p6DPr0I+8l4en5xCIgrNGvtl9h7rzTRs5PrdDJSxEEc4ZRtC2V/VQhTTRNttONhky3yV9sUl3U
Rj3KajwiJjlkGX2WyT8PkXZfy+5KeOgq6iXqqPw4JnSE4POFotlmTeLJ3mItxnDvS1SNhvbUurvO
ebSIKV4VBMO35rRTLQe80JPamD84Te81oj8VV5Sqxe9AA710cMFIqMEGOE8PBwjpS37SY/WTHMb3
OhA+zQaD1R5zvETkwhkbLfvc2GSjK5Kcy3ByVn6jGrxMrw7ChLUuh7sKi9EHgH8AlSYWiPE1KyV1
ULelmqqn6IzyTzWAWBm2yqmvi/VgFPk+qWwIeZTBzJY9lTH3qVlYxrEyHsIq/lVAQdQISAmy/ql0
mF0x4JervKuHQ5fE5wE90Lo2hzUOr3KVkUhziWrxNpUA3yrNUQjVZD+Zac8DCPRDnU0/EmtiSNFU
tDK1JCpiUNZoA9/Y69N9CsAvoLyMZLx1deOTK4kciubZB2vT4Ef16Urj/dO8SQxPw9CdujTaSIsA
LqfLAnDOMB+CBzvMj5kKH7ZyKX/ovXY/PMuMgg55PqQ60MsstYbkwch40luHjFhT+1l9CN39qpKs
OyQFp2sA5Rna40kzVX/bE322dseRyavzT40ZdWTNDtMmNI9qqFwm4W9R+PoXxK8nN24+1d4l6ZXN
A0GVT6jJQZ1pqG/HKriZOjgvOfKFoWAdTUdsytxqQxI8XYux+BWP2WYkle02EYXjJdMF8fOtWiWs
P+Tobo3A//L1Pj737aupMsxVYjiaqWXBAqa7HY6qgxrdBfGRfUnIqw24zZXtOHfSr1lkgEnLuy+j
nh5QO0foGNgW+n40AMmMT5ZVv0Qtuws4ws0KBSBlGJdmR+pUyaZ8TtXM3DXmdCkV5Tnk3uTsmq+R
5ZZbVaEiE4mDE4z0Kq3Ia1vQjb360oXIvzTZBDuhsGOOQhNzwqhTHhpDODM9uE2ygXAOW5GG+Qmu
N+Q2Vqp9cC0+O1n+8hv6PCYNyOyoh5NYVwYY1NAOPFsjLNDCBqd1KbU2U5uXhHRc/DE6uk77o5jo
fpoKZU+FsWcvU5+K2RBdw7T6YZb1U5X3F875BTrWvmJBO7QxXVNFvAQORa/EffT76ppN004py2tk
ABdSciYGaRN84mfRlzE86MVggMW0MEcU4VUz9ARpcEpFXiReTEjGSkNh6hHsi6LLEivTSBpPdOmH
Ujgh4urmC+hgBz2vOgRG8p7M4eyNHr47cooxVOnDyfbZ8jN+pxXAnzKBI8eYNNrNQ91GX02kjVe1
4erH5kiaEGwFpNXcgfigtpnT4bsEBgTqtHpNhrL3atJB9atOJUQpUbBknyYcYe8XBv5hW4VvafNu
hRO3usA4WIwCaHw2bRDqH7XsjqjeSzBU9QV19awqpaCuFiM7G18SqZfSrWmyZyVs301NL9e2Nre6
5lqdIcHipGQ0FbnC9Nw/RdZUszp1Ab5xun2EcyV9z3JEwK5tlLQ8KoNt7wTGNRggUNjJhcYBQhHE
QdtLvOhVx/64RooLhtXvX8TgjqsIRjrw18TLB61GU22+CAmu2hc5Vy1wONItk0cxaR8F+adF3SLm
8YaAYm1psnrC+U5MK3Ht8TjzPmIq6ZDcvJCK2KYAZ+N1ftodcqNQvb72dP2otGdbB6arC9oMEKTR
mpAiQzSCfxNQcnQzRJ+2Pn4Ar69WoqZklGWUaDsK+olDrjJ4xLBrXd4tfZIcxAwrHZVCe5nft3VF
WpYhQI2Qp4IN6iggX6C6HIZ1BPPWkuqcFNRQGGnLDzWx9v9lKcsxAY//V0uZ69j/qaWs6P8tLx4E
yPwNf/rJXPEHTnywKo6h27i1//SSudYflqFZqgVxxbU1TNt/ZcUb+h+mwGlqEyDvzlayby+ZIf4A
4Ia7U+BLg5TPd/2v//Ex/Pfgs7j+tojV/3j+d/CLirHt371kwtV1E6GvphuuQE6q63z9b7iKMWsa
HKqwoCs9eWGyRiCCnameM/Zw5nrCRxmLif7sKBQrIlSwYWlSmx61n0qsA7WtxnTnl2BX46k7l86P
kPv4oK/jOomeoMuuWDh/IW6L9uPookSmm6OopIfQgR87wPVJpD3qoF2G0tFPpZDnqGOUb/snXwpq
FHkit1jTHqEc6HejjYamZswr8d9HQRSh4lV6vEE+907vPBilww5wtusnyCGg550DSb1DdsOByDfQ
O7Nw3gQksQ2kvsGDmnmlakeHPIEWTBwUcNJY3BZaplFjxsEbB9PFtNV1bLF/9UtDv6ty69O2Ugr2
YfcZmQ31Y2meI7cZDobDpDFAXbPTmuavjwzbKHTlZICzhqD11ke6colaRjyk957Z+yDU1OEpYW9f
6saNZrTZu+5aIAmjPXCq8Q58nziobXNwdDi+dpZMBKPj5yXv4qg2gHyDjs6nNO2DAxR1naKJZ5S4
7adNToi4V7lDtO5o4+mjGZ1kaU9oyjQN99k4nWSi7430MDZQ/yu1JhiBfB0mSz0COJiUEUG94zuc
De08ttjO7T6ZDQj5xehadTdA8B0k2deyfho1cGqtj2I/DSm6+eavKqfxWKdWffTLmKFdG+kYdVTk
xj6xDkVyBe6rHVtL71EN3reZSvUAorbF1KVCyNulEV7ecKNpHYPlQCqujd6TDYDxpeusgP2+OeWK
PMeD4p5Z9W2t56TJg93kDjfpgFRiSsN3zHO40zVxNLpEw/RvXghjyba5GQ37qPhEg0Nzi1ShbUJb
aSfi9i23e1rhE4srMLBrNffNg6app74ipLa2g3QT6xC6KTbg9DJrfRux+es6+1demLTFDOZEEfi/
VCsirGH2CySBQ7phNFK6VYFblop9Z+aUDLq52g+mBvaq1f3A4TTsU6O5SYKpYEeE96Pom0OmFAfT
DgAU0wEEtugUhf9SjLdE6wZ3VrzXaW2pIZ6JhAtsVxEUaZbOq6no02kkuI9AJP+QaeWdlJ1+07Ft
OsfqF7S5FG1762/MnG23JEJ9TSDSCp+6PFlqz46M9Q7lZ3EiKrU9lC5o9oZMpxY7k2cklsG6KrMo
h38oQy13YDzfghFmro2uej2XTI50RjTXxvih+WfJ0pW+ceVz1Y10YzKiKRu1Z7mj4P83cAnCknJm
/WgoKEWKddsZaDuN/CZTM5LJLUjmuWttLbZ+OFcxgBoOrXs18FGKo+5qxtrcw/whTAJBntUZO5JK
iEUFIonII3ltUjDFxIkFg0nf40dEA3VbYzlz2azLnoFLHUcLM5lYabTVzJrps/K5auL8hzqZ0R6y
MnvqjEaFpqXER9R3qTZ9Gb5YOwlheBHFeYBJ68gUn44VHKxCMT3Nx3xGjvB+wODN+wYWktiHsojo
cVc1fddcR5QEF2+iqlr04wDNqQ53TfQ2UGVPgIZt6gzECNCIzSDCJ7gb6AXHhm5rSisybfCMyZri
5r0s6GkRp5msTWtILsp9UGGGyvPoAKrx1qj7jmqq9dGF4eSlaoxYyiKrz2zZ8I9Jqx1qyrRek8IV
s+Iryc7dxk2TckP87y5vkCfNhX2SxBya9LeWKwl8ThAUYdkUsM0S8MdKuHWrif1D9lpOpJcxURE8
EUNsFXgPjGo61xrikrSYJvQ0v8zAorNA8sRKCwIY0kT2jJb8YQ1cP8bAX1k1CJywkL5kn2BEwaXO
mcASGSX+glVIYs3ZjYh5b6P8A0TmWaCKvyQte/ZGbZS16GivoxKJQt5yQf7JCscD/qwMzE6lmeW2
VT4nFtnbaObjFYNAEdPDDsJ0MQ4uxNFID56Zc7cNO4BJusg4G1XS6hzPMamhuzTP3g1LeVKEf1J7
PCyByRos0BA3KN1LNbToCVyP1Zd/TKVqb3KXJkpaBw9u1t1XXW5up0GXG520gE3XVvQTwo5uJhav
EfwfDhF6LXYttFvUpd3zqENUbUl78GoNkC2YpZkjp447vzayi7AbLL1aaW6MuhZeYGMDIdnp6iey
2bhtdVYJmt0MYHJWU2yP10TN8OKNknuDZlZTtHQbA9s9Ogatg0Sysh1KU19rLhp9OKyqZ7iVtiNH
Z29M5b6I2gOVvGwtXIdibY0KLA9nM28dN8eO+q3VsePD8VitO4vOZ4l5J/J75gRnKLeukj45IIMJ
gKiehEDR5QR1uLHZPK/qcejWrUARbWkK4rGJ8yYndfaZFunFKEYGX58MSEveEIh8zqzAOOkSxU5A
18SquU3MoYhv+xTnYKBfptLtj5pSr7HG0/eOiAjTon3n20jVlUYlZZgyCDN7dRx6DAUlfTNWLbhz
sI8NqHmZkYnJtorwLhI2SgQjXydKVZ1seFEUivvVELFbcqTt7oDT7BSIQp6bU1/BHNgcTBLT0gj3
weCSxScBKK1CDe4OQJe9fFAiKkyhrtO9joJH3w7LNTN8tbP8svP6EFQtnm6mXLqqJjHepg+uPIxj
88YoO4OPfluVynDOTCzQaWce2qQwN1aPvYd3md3WEcsANyHyk5J9kCoPThQGB9E4GBQUC88YPNoz
lt8d1YUAfxje32qo0BTOhfDFzICFCkBug/yBqFptH0y2SnhvKlEKB6O59kurXvthM+EIKqtjK51f
GkSSNaWSIAmr36aD5ZExGxFsvIO2ILkgrbuHATkUIXZYHKsCfrXmKrRsNQu4fBgnyAm05miV+o84
oTYb55Qx9VLHkVKme0Gp2hTt+Dv4ZoISucFb8RNMMuJYs/tQJp96/+IFEfDSN1oqUAnMnYCM4Ib9
LKuxBpxgRhigZo1cmjptkuMsc8pdUzv0MSqj0VG92swDicl+WJn334EybrDIvDeswWHeIoRZ3uRA
MZHbkRSAwo/ATLcmm8QuoaFdP8nM+p1dBFjnidwcXKZzaJZjOsS4oEeLi5Fa9PwsmNE+s78k1rkQ
x6gl8G5+pCGB+/1oebocMuLn9DKi8qz28rgc6r8ejZquHJBkyc6PEE/NQRTuve6Tx1T5fnIATEJL
z0HPBimTMF7UsoWJ1w0OvrVVjfK6RC31SM92IToSa8bSL6lSy0Hv8Uutvp9bAemagW+9DHOLBB4R
HPkySPO9P9/2QySRp7GXYW6VYGwloUj1HO1mdJLXloc1eHYvESlhS3O8nlBf1E5F+z+bayh0w7td
HqZmnayqOTJy+ViT2YDjEKSAPnI5Li+oRnGdLPScuTa8BZVVsM7ksDz6PuguGWGLqckQGTioCfv8
3NDRcDQe9Q6jmDkflqdyTD4FVu7N90tJiTGEMFfWWX8lbpnLaVnOVa2ZZ1OL/K0G97WZIMpI4+hP
9LOdCQhyG2nhaTnU86Pa+apaCGxhX4zMZyiJkoA9SpFX3XGAIO+w2Nn7wu6O3wfCvvujSO1im7jT
U6aUxNeFoXJM+/mai7g/K6qmE3yd43JwOltuhFV/pgLKlDf11bQL8e0s7iF/9gwth8U99PtRbuDe
pexhkKDbvC0JjMvBVnOGS3BWWxaOjH0UHRjVUR/FFX+pFbUXX8pgNxgTdXkKtPdAfkdSuPliN9/s
eoXKvKmIvzKW0LF2doWJAoPttzlJzl6lxaGkjg592eV51wTPkUP63vKhLJ/F8kF1CbAvK7cfaj3G
fefHDDkVvi07Uq3dcpX+4/qFJMSeCvYJbfR/Xdg2dSKWzeBCK5qhy4U8LCkL0IrI0GZB4CwnhHn8
z1O1nCWs86TfZHEbHthO/D4Fy1+5/L1AtKbj91/OsJ1vHRkesrFbl52Mwavov4rUoVA85Cj7GvVO
ZUcMiHVOmZOsvSHT8hkYb3A8PRILsOM2MVLN4knJ28iLnVxFHTAhq3OaT8Gn4iBpHdJ+fJVJwgDr
BMgJ8pRul3Sxi4yo6r4Pw6wjtNXoVCPqc4203VgT5U5kKcIuBk8D+d6R04Ea/KZSqosW+FdpsXdT
QiZ6gwCMmKwxhYBVozbui6Z4wA/MjEmn3ZgIOMNWjlAfLbyb3wzdTZznH6qtPotA7VapQvms76OX
TDzHAIpBuZSv5Ge9arYPLV3nFlCz+CLDPIXwMNwREmAWVbztB1QlMC1oE+DTtzodVAU7T8nqHcNz
vW1tskrFRLMpSFuCnUeWPnb3GJO5fgpkc9PovbMP0vCJXD8bx0S8EcB7PYG19KAK5teAGNSWUNid
qsPeGIermzmPsZ4JulTRyXlXqBNsxizbj63T35utw+rL6Y61Ydyk8mPQ7pzpvkzp6vuhgt41S86h
ObyzIaF2rSgXpaVnrhnZzFdltw7ejEpERofQtwNqDgqfmHyIA/M2T6+jk/yiGE22yxgygKbBz7pl
saKQoemJNjk75uB4g93tzbi8d+QBFsSu0nzqro5VcLqaa2KTjRMOGFaNLN34fXbTFqBMpri7EcOz
b9O2awLrZmSR0UjJLaHSF6XVELJmXttl+eSkzHU6TkW6zsS/JtgPmgKb+9zQ/lmb3WNtkS/OSZhC
FAdtT66Va5kPsLCOTibuK1BgVBf0TSmnj0RjT93FJN/EfU1ELERuC2GtTF0sGinSGpic+HyfRvKj
sYbUJCGbn1Lqct3q1aHVQhuFUHvNym5DtOlkDKfGjXfc8F911GCKadxwDcYi0QbzXMWwCkwywtvQ
8NQqsgkDRO5Qivo+KxWkRjQ7qYtS+nuftGQOQ9K9IbFuCBRukeHkZwrnez2HdZ+Np4SGVtIl0LyM
4SNv1QtG1adJ2g+EfLy5Vks4H/fRVEzmQejoV8sKzQT5O7mgE5n0/Yo16U5a7WtRZPe8y5XaUXQO
iEnc5ShTwIqm24Fo0vVIz45KySzGYuduR2Sd8DEE6N5TIgKBUIu92k3UazrLRjWOhHyGiZoGGnE9
c6/RUL9OI1kJpo+suq5fZUCMS18j+tcslECO0yJgDcgtGxIE5lEV7fJJeZM5gCJfLZgKsA71n3ZR
21vfoSkRVt1PgVZPgvPemMCnWYMzHFgtibR22lxboOcgskGAzEKEgLWykpLYk6uPxIl2noMpHkBC
to4J8/B0SfeMs1axTqa7mHX9qa3rcU2zZD+a0P1roxnoi4oKHh14pjj/Sisz8jqrfHUMDddhR3C9
qn42aBihq3SXkiXWisZZjUvGJf6yxE4TdCinjBBdRnQ/JuF4arOOLlW30xO86CUsvb1ILNo9NpS1
vlLOQgvOociBL/QivmKxRmQPC7M20daGkmQR+nVU41FdpgORRKP1xcoCpXvbVR73qK0FKqEdz/TC
yF2yprNq4DRyM1bWVvulty5Gr4qChNR/DqacY9zFG+nDBZZR49TadPtBYJAtC/ag1X8ZqbRJKZ+G
jRP0a9g33mBgsNEdjHEZ4krAKXR+NeSDFWQ4fnYpaIvYfv4UReO1zqnGZgl9a9EYKvk26TOzBqI6
n0LgmJ9hAbFVs/tz0Yp79ATvltDxSCJ+gUukWJcmNW+Fi4YKBjpy/gxTWUNUR0K+dhZSFmgynVaf
8wXrB624pZoeIK92HdtR6kHUopVZvtZUrM8Ma+to4NM0A/lF2WPcyqFc60ZS7gU5iBVj0DF3q68w
7elX+UyfmfwMqaJgfPxy4rFYK/nZEWmzCYz0Dm5NsiY9es6YE+dGtrcGUcVMMeeagWxLwDRrjuYV
4PAnU3rn6QOdQVzWRzUThzj+lZjWSGQ5bB2rZ26MWZO1hg5OkHiWptnGNUmPKVMaNxLBfkoCbNmO
0eIXs122U4Jj5q8Lx72qHchR+oF03izKLLroNYZBJ2I9qrzbrTQxRjooimaki4zuZWJmFyvvkZ9n
Fp1GAue8OVMyta8ASJEEOSWgFqPX1x1E5Pam8AdPNYwfEvwi68y23xWZuRfTp3S45TPV3boF/Bsd
OYDn8NaKBsGdRv2crlJ7rIrwjYhV4D4Isyt87l1Ps45syjvf9C2adYS8Ef6MVTkCWGrot0ZL1kdX
ITJLEPkWQoXFoVn3JJSTQeSQQVKZYCar/qxYznvomjcKu7C1ZSCRzI3HPJnQk8aELoPu5d5pu6uP
sqOV5R5UbOxpZO6OQWfc6FzVEYHdU9yPZ0PvTaYvrd2GZHqlcj0ASYsYJUiqRESppjTMpyJ4icDz
NzXmkxaJXNmuDNCqAZd+qsLGt7em3X8kevJYtDc1vBcQomC30jZ0va7V2DO5sHGyiQqcRQ4Ahlca
X9F17HaDOokjZTJcgALvGXwB7LjSuosi7UriS7tOjZeE+vaqnvEBy8HuLK9Kcow+MGfB3D3SZqTH
DscYgX9McahsyTenFkzIH5aqMUqY/IOvjOzhk98bgrAmDQx3a82D4bBX9PSGaQ5kdOte6DNaq3TI
H+LuPWpOvlaZm4YlERJN3/R8XX+SBKnZJSoT4ix/upC/kfZGEl529zapwzvrpo0apD8Ehoke4dmd
T3aG3rFukdGdnvJ+arv/NYTkDAXDmYhPA13hLJwwfprmiHwQ/Awb5cMk2F5FTfoJ1u2+qJAJNgSf
mnr8XmrG+0TFY102CrEhBlvNlqvOcZQbLepipJzAVAZSrT0+E4bhBKmbHbDfV1qLjzM0UA0WXo+k
YEXJ9F6HHuKhqtqYmb5pVJdoK4AoWhpX22maS0l99ixVrdi0dk1EIGpnS8+IfwDLPA4QCEPLuLXV
EKCZExPJTljrGlASppgUHuAchcluoFnZHSiPQSbVObRc0i+zck1Bpd5GJqk4Xb4W4qMqGx8xBsrg
MtS2rYWNqxTuz74kNDjGlJJ5VJ0mGrSQD5y5YN6q49muLv1E0cKVxWOW2pL9FTl5oarXeLxSQWpv
UDbH5bmogoZSE1uv57SGoiKXOkIWxe1xef59iMqQ4cJkpFdyG/IvHpFQ7YmDpPC/HuefoAh+AURZ
9mwO1xvOr6Ocf1E+5Hf0RIYtCx5+w/zS96FD3oVJjzTeYv6l8WCm9b4zQLkIuD9zhhalDOAMLsg/
m7jjYWy7I7mB9KhzZzK9OOqYV4oZDfM7K4euA/pJDryBM6KjfLe8Lqy3WDPGQ5RZfwbyOC0LwWk0
1XU/BzHS8m9puNEZWZ7aVgNqrSgRAs+lDQJeq2MoqqzcI2YkqxVuHO0uXDT5hPVzLoggTGQTvtBG
/jqkjYiQw0xYk+aNvTHv5AkWu1eblJValD6avSa35uD3x+VQlflwnBB6xpGl7JcAuiWPLpzD676T
6ZZHheivTY+fStq4M/J5Bx7M2eLIWFw8pPPz7xdzCSrCTNHhxT0fLVHfMrHKvWKyOZqGMmR292kW
STMm6Fs2zZFMCzywuYNyoYoxP6QxoreW7pYS832WYtfHspowYM6PjPmwPJr/B0qoZq+7eCHqxiDY
Ibw6uj37vVo0OXobO0dBGoQXW5KsNqFox8zStGM5P+riKjjYdD6X3A2fnJeMpB7YZbZMyAlyVPhZ
jJzLIxUx2kq0FgXOvP1UdX3Y5GbFakIJMQb7HfSf6n15srxsAI07JHxiyFzxOs4H+dejfzxlwVtv
khLX1/L+lGLQuWTXas0fLNpC/31YXh6bxj8MxR0Jsxgg2CYkmM7ji2qEPAWwqP1+xwmLBMA1uooS
g/dojJN6tObD8nQ5WFWDX0PeJyUzMZzDluiY37//b29iPkmWY9oY0+b3sXwFzCPQCZbMYZ+YG995
NCqJm2csyVkvA/Zcq6ISL1nAZmWyEZ9GITCGGJCcSYoIPQ7d3+OK0GVpXNBnoc4rKGkrHdXs2m/O
qgYtbXDin8mQvrMGIi8ZZPGoZdZaLSKU7PlT0XCVJPD6IC5XQPtES6eHFJUp4XQNOQhEf2QvodA8
7KI6mzNcq60+GqeGHU0z5OYu6fhxEvb8l1gP7Dd3k29A5CdviKKv5JWDjNSnQu0+lZS/wOocIr1i
pN8j2nk6pVy5nX0MZgCZ3UEMVXDhVBZC+f8Sjfw/iUbQbRD98R9ziE+fedN+JCM6keXnzUk86u9v
+heIWP3DtV0uFnfWeWjf0hHH/cO0NZtFuG5ahmHOASt/Yoh19w/V0FzQkkK3wNwLOOY1TZ3wf/43
3foDXYqru/CJVUuo/3/SEX3OUvg3CLEm0K44JgIShkdtyUH5m3CEDIaQxasfHPthE+fzJZZUJagN
Cy5xUfo3vhsc2ZbLY2obj1kJhGVy8nAvhrtIAeqq9MMhb6gdu5JFuyD3cpW6xYAdiFoj3Q3kEzrB
nE1JcSal00rg3kOikO1EkQi6jNWsU58U5t6N/ENf9Z9S2xJFOaHT+esj+VMw83eBjIZ+7f/4OzlT
Jmgv2hKGKv4JW4YMO5qJ5kBUpz01O6e2Q5RkyOjR2vtzuRCpMhOpG9iwRyi0BiqvBYVj0E6r110y
pftcFc+5rx8nU5Q7FLegxpMYyqR0V6HlbyjetUdo8E9WY9ee2hYPuSLeDUiw1+UA0s8C6jwQ1ujC
3YRLMGj9IVIy2FVl5TV5nG8AH2bFdpyS/qQQJDRSFd6zfag26GexiPkaDKAaDcwQGT8Tnbq9TEaX
tqV8XIZ7a54A3IY2BBT179G+bnqBurmwD5Ny9/2ya4N+n7KABVVDRrOLgwlaJLXf+RBGDZZI1WUh
PLdBlkM3rwd0378bIrKNfbOhUaz+b/bOZDlupM2yr1LWe/wGOEZf1CYGxEAGgwxxEjcwSqIwA455
ePo6Tssqq+5V1b4XGZkpiZlkBOD4hnvv8cosrCP7Z31UvvgaaxxOi8MA7ftZGmO1r81U7jP9UE0G
3rNK+kQ2eqZ5VoT+HyqPKrvOKxjpQwARdKAxit1i/W055ULx+gQsMoe5kARhWhY3rxijs6pLslw8
W+3dvOaBr/917U3QDP/18v1rhoJf4Sz+UZVVckjt7nHWf6Dj8tN9Nm61BFdWQY1ZFzbjV4Ef2bf4
w5s6X2KSW8jDGDD7Nezrzt//tKw8uLo3dopj2Fs4jzyX7WZcFWhlCKKPV62FmBJ2AJJ6pNMY2Mlg
lR6kKUg4e5VoKJtPkbMG+64/vyvRxbaezJ5fWk0Rljw576XntxuRjGr//aI8tj52XKd3I9Q9Iqs7
Kko1vH7/0vdLrDHMY7kaRJfZT/AxmWt+E1O/X1Tw19Kj+6JiSx47HypH7FjTa7tcVEiLfTQzmEcT
NABYYF2LzQahUu0KoEMO+7Gx79q61Tlm9RYF70fg/TSZ6O5nZjLYH/6z/iWGn47Xxm9tMIwksywD
wefwPE+JJVEVWyw4j+14N+n9U+zTnNajXm518lV6WRlGVWaeO3qfvly9E5tpkkKX2AtZAj3HGSjx
wi3oGh8RG6U4wfJLMZTpoZHxjkyF4CjAKgEdjY9+xrzFKGb6AlPyv6aelATX9gvIgeK+MA3IbgZ5
OkaLxK2KPgYHhvIaBWhMcRYdaBbbs61XebNJaW01+IZJoH76LmMVAeebxPDmvVe/8fX+6bvQWb05
Q8M1zPukKfB7QU7tE6YbmeQWLUf8wLAxIXM2YTAQmOBI0ou97i5v6nQnVP/apv0ncnmDjeRxXgPr
FAXzthr88W6YkgJ3Q/MjVst4x4afXbIKjal6aco1IFccGel3rUkG8s4pg70bT3LjFQraYmKHgtWc
37gd4S4J4X2GjUeLt4irWGKUsTjxrKZ6ZShWhnNerKcx/l3jQDg3+qXA1z2ZABrcVW1lUXfb74OS
B2ZzdKB9RQ0Zl+tcPnX+4O9KujtorCSFldVzW3RoAxKGnn29gE4LFBkd8+wS7sHe1EbdYnT2cq4D
YZ9k/JIoysyZva7X539ljIl/IY0wjwxMY+NXVpvhtMZZGIjsnu0p2NVCvie+s60sywpJW3+l66lP
yaToaiJkxHADAbUm0TlIDZTpmUcYPpTlb5po0hiCgV7+PMXkQzT2SyWK87oExqEfmod6aPQUNvpa
/B9OXH0geW72ijQ0fZkvRXUu0rY7eIRAVqbp7RvNV4olqVYt2jPmwB2XcOu9G97Kd4nhLvOdnuth
IL8AFs1uSECKY4IRDHvDuBOvUWq0R86Jm2+/dhaV9lgYHVMk1mlcELcxR2sjSMdZBX5Svpm9ounc
94Ktn4GoTbYkcCS5uZMsHXdrM7gPFrIwBwMSGiiz3i3kevHhTG7uHlPali1h2vATbW9byZUhxIIu
3gf/6KDjvKvsWzE7867yzEuZ2D8dNFhM70hZ/vIWog0Cg8z9LqNeJQdVWpV78QjoWMqhQXdOpHEe
jHhd+Qp76f0HC6ISUkS0dlG+rpS05PvXJupEYakQ1QyazlzgAl/krzmrw9TII6hG7YAGj1Bf6Y5X
5cfEEOenBol9mHnF3tWbQMQK1RFd0rElOapXyzEr8Q9bMsIvXuS7Om3ehJVgsZUkgNuk8bUp5Usy
tr/8lkANO7bJPpgNQlyMrN+nxbjSz3o6yxt1x7TsA+DvWh5jHetovcwtE6S8IcWLILvOHhnjq27e
r4bkPFoRzfap3oSQ3QZAbQLEielrJXS4XowXH8UTbEXDePI6/fuZ91CX4izUug3IaDO831EU83eF
DLET6P88/rzVq5hSPl2OfqP2Q64lGK7otj5hDQMqPZIGqp+pSWU23RC4owyp7YbwxOhx8kTzw1PF
BcQbQR3oW1syY/etTWIQR1lo9/V1Fl75UiHtFPmbJ+mWc4+eKxWutx/b9nGtycKu83OyjibafHws
6P8mn3SodR6eTLMtDsY3P2n8cHv3NS1YW2Fr8HHkcVlaTo6Kq7cQ3csVHgPJhukw7euej1/BB8C4
6A1hwyDfMVlUNETx3zdUbG9FfXWTW4QP7zrFwU+QE+2uW0vwyLj1GD+hvH4vpOq3DqJRenGQz2Kh
V4bP/J4JqfHweM6T0rMelw5GUZlMB6eO3pMUwaJS03Mz0ckzefpbIGaolxSbd2CGGYGfJE82MN51
um9huQvhMZV3yhRGoO4v8xcWAFW8IRr70AcuXs/B3lcVu8A1derPuiPmDENTxjMmk8e5Zufi5hEC
nqJDFmNQAg8RAoY47u992fAIeXZEKY6eKgEXNBcgeit6rkaSvHcKYAZZqOa2nRlPHwuJDhMQv4Bk
wWAeiJMYjF3rdVyn7opIS/l3PiIZ5h1/uoDMvm6t3h0Xs7Yi1cJz6ktfoGqqjK5imhyQaAIyfi/9
xPv08UySggLZsBbOuYJmsGEOR0wn6jwFUe5A+YepGu1I6fJiqLa8EB/S9OzG2vJXIAMCx6jds+4P
H/qP2h6fsMcmG1mUjzo8pCjKKuwEGL1ROlqa/dJ913lxRh6XtZuXijQ9ufxadRqJlSeHyrXDhv0L
0rAnf8VuWPkWVDnT2uY55tt8ltc4qnDw26ju5oyGISBmsRohnNrVF2Z1q4m9p3UOgLxV4mIEE6ha
BOd1z0arT2QILBmPYkAtlb+Tgr0x/OzT63HSJ46NyKYPe77lHdJYhuRl92jVEab9KYbyBsV+Yypz
OEQG6QYRosNUoDBqEwbABbJN0dZv/fJnqQj8jyugg41sIYAgyMyG5kWI+XWe/fdKRT9qQb617HGH
MywK/bVsj3J+VRXRXjNRufYSHZA9Mq7HjsVWY+u3J2J5sbPbldoIq9zZ3Yx1CnP0ZnLcYEOhn3I7
9aG7iGw/WTPTg65/QNFzjPmUwyooqjDHhhM3moFBHJXrdnc2TPOmUQ++7eyjWBACacXrHlnPvVPB
V54rUd1ZDFUTGXzVw+fUiReeNwdbMqPw3OGvEuOpWWeu15QsiG5dCV6DQg0wYwrjEl035CeWavIi
6/jOyJ9WyuwbJgTKwtbbVel6s0R6y9oy2nhm3O8S9/da/cS+U+J8oQxiu8F1OEHtVbeEFA6jMF/K
CK0MaiViWIFqmip7a0wixrwRJ1QcrKcqww6+RPji+xKXAVqYDdPNJYn5bK31jue+eoryB7DiTYyR
kQ3Jr8nKby2R7oeysOnk3PSCGn8J3dx7FL0DIWpqOIcbW3CkVGfGuuyP4tMM4+G4elAQJ9+gcWry
+dAooDm5i5MwsoDGID9n6Id8NyeTaikIxYlIr9nZplXv0hg+6igbtLMZb7VJIRkH2UtT1E+2O02n
1nqccurxlp/ZJQv54FQ+aR+kkHi1e2dgkl2bcRvFTCgRzg1nfFJYq1KSVzqsyMTyz2gIdjZEs71K
une/jq8znv8IIEaDemEP6/7WzqUDlYezsDfXArWw/HBsJS5djFOaFEYCRlYsFNdqbl5FCZINRy/7
3tjlJGc0wBPzazCOiy3zncKucRhGmKaKyHhpQjiupAEF02zDuVmCgyHbMoSOq7Zt6zznjX5LOQu9
IN12kULLMrM3rzqm/7mWq1TetTbslPRUauKhax+CASnrPGBhFqn4jFEV7m1LXKuV0yvILbg/7gvE
pIvZBr+jeHry2YqBiOSUcAq03nn+O7N8dzem7k/XIRjBTJC5yJqkNwuhXUW9i14lddcKMA9pTna8
bRQ5OYXj1SG9GVsRZ3zgcFxjKkdIpzvyHx4gFlMKMl805r/DkmIHYa8TC+tVotJH+nAekum36guF
3PaIszU9yMmNNjl4hX2fpbgDJl2UsEMkQav4jW78Xpbyd635kwMtYl3U8a4eToMWP0lkX7xN8ios
+84fspNV/52Kbnk2DGoOJsmk/p3smETisvRQLxT1bzdyp33uLY8Ge2MmAO7e6lCYJa4Orlu9gzev
Lp7PmRmqSHfwABE+DKlD1CCagTRLT7Ygqi4xkXBGEhUvQyuUbTklvF8Sc2i7oOFyshb6PukP48y0
FF35E/rUl8pOA/yQmNZy9muV+rI9gj/oRTCYiz2sNX/5GOeONKrM56afPooh+JG2FoEA+YPIUMgS
L86QvIbnbHgfPhW8OSEpr2YfB0lkvBfdemQNfAW9U22dtvnBf5iyCXfPvgvyd7Ob9jAe5BYi0Lwz
A4q8vs6TsO9n3Dj9z7SYqlMZ4wJfDAGdToJQ5qwy43sv99F6R4sWascPA70cW0M2mlVR71SCJTvL
vO1iEiZRQ1LCJY1JdKS59IqFwKN4wvhPhe3ChiMmJ8h29TykyBTVsxlXWYicmlzYjGSUBC1YEa0P
+q/yVBATSHQJcOekUnnYuz+ZIHK5QkbsF9JnBgqSZVhPiZm811B5NtKo7/DoBoSFbwpVEPc91zkV
A7cDZcFAght7flX63P76jcS5+xbcj2rlzfA9FD4FHbiIOmRUpC663cwRYHsbQ4oPZyWmGdodySm1
gvVC2gBbp78AWX4obPVJ8WUwC2hmxuloWjE2Ou6ja0pwI2NP9Ki74oFljU9t/5rVPhrZ6EXa7PNn
SfweReTWbiPk/3X0hDuYHA1MnGDMe2JVC3K2gz+sftE63uQoUZRY52ipKTemytuaGdP5Ku+iTaph
G07hSEKsTDHWqBqmmYfjbxjZbP4FQUuOj2qqywW9PM+JeJ5nlK28b9FkcrPhso46OI/T4izM3Yjy
MNWMHLzxUPUPNikKme1vJzeJ0efLvUJMhkpK/ZKCH9hI0luk78h4ZIYvVXaXRIN9WKKE8YnggZS9
qth5LUYrP8yyuVeT8XuaOp6x/UeKDi+Fw4MU4NK6WIqWC2fIOBg/MHbj/E/L5yW+Kg8BZ9lj0x4l
f2w6iiF6aOeIgR054yhmPzTVawzXfJn+UlokRnNjYYXDxp1ZIjYraJXZhOMQSBz6Nn3IXTut4WLz
BlLlv8xWhfwNjULAg5KnnrPJPD67Nibiu+cQXZEikYOA5q8hViCo0fhP0V/qqhGK1nJr+ig+FnlE
MrwEbWCgZG67Yyfre+FQzRN1MR+ltb6gGv1BXsW1Dxxzl3jJF4avg1ejB54W9+YWzauTOE8ZDlt3
eK1d59qZHqwrZDPUFP5c3Dl+/qO3uVtGqv6kFDdST4nOYH1fRgigYjKDkKS2KyHVZDOJIvoZ0d0Y
Q8qoar5zsTumCb78dqJrMTUuuTwN9XCURn819b1m119NW73VPr3EOtNxjf3vFb4C2XGIBejKH3tN
lh9l/9xW4iWyfhiegw+lNv52/XIJ8INxLQ7OlqtnBpmH2iZu598w5Y4+5LTtaKEeaY1PyB8suTtj
5s6wf1GwbacUddDQxe+Nl54wUvo00SyK+jF97IjSyLy/YswfWOcyK7Piz8SWjxEdp16de5Xz1zDK
H7X+mY2pf/EIXSwHDvIAsTxyTSJs+aS2foZ2RRS1Xl4Sz0WUUTJhNIYr48yngnfxQZmXOU7Fyc7U
KadM3VZtEIUtoLQQrX+8pQ8OC5VO4dwyOGO+TwcCnTOBjIpNQSNTCg1PWagkNUzFJZ5LpOBVEg1a
iTVxhV5BA1gY9b0aEUiWgpJjk7IFbhuyEIF7DjB5CLVQ+CGw7pnXuFJbfIUQMpx652rwSwABZoYE
42skTKDhMLPGxEQaGFNAjsG2DrJNw2RyqDLYP5MjVFym6WZ3F5EksaHEZoS5Tr9LxF7kRub7oCaH
S0305l4ZtIwIMqpXk57uYXKa1zy0NOiGmBARmqnzGrhUNMZoerBbi4cmJ2fBhpQDa93Yo+skAk5j
dCwN1AlGIpA1Ykeu+VuXoUIwulsTFahwiDj4MZtnDiIPDwVJM3r6dMTj/1H35QsChTpMSIJwqHW3
xlPhJRdLIWlaqjZF2znO90T9/OmTWG6d1LEO9YKRHHOvf4ko8qm1IFqVcj5FWeE8OCsXQhMsRBk4
650k1BaoRXaBOogPGNuPWHiGcIKWcIsSDTDKNcrI11Aj9vwk6NnxtI1WkEftsdAApFSjkFaLiJsB
OFKAicOccLcOuYIqQo49+lLZV8DYFgaVWI1zfm6boS1JB4MGMEUaxSRXRxAKgOt3iHarU2BawEOz
KcfscTHATUTx/DyhId/VGvPEdHwfafATZ1wAo5qvUxMh2BVi2dUDcjZrZFQJO0pqiFRKqivumrPS
eCmqZI6vRSOn/PZXWs5/FGMZtsju2VfFY1GxFB3XUYUqMkFX4UrcR5n/qwVT1vlB9FoF9oMfD79m
Zj93DbZdIh7sLpwnYyM7dJORGCGZRHa2CdoOeBY1kgdY5cwk/hPTC3n/Yh6ANBEa3AXlV7a4KHnh
YW5EQEfgRGSDGap4AvbkXLyc+Rzj6zDPrOLAj3Ls50LdppabGwPhKR2b6cE0kteoMtJzoObPPmua
+7YiNjOI0aM5GiHma5aYhool0MUWLGhODG7MtDZ2TzyCKRKMhjimN3Y2ogpc7GvaoJeuiA/irvXn
4+CTsYfSErMgRp8sc5YbeG9jBAaVmWp4Sitzb7akqHh9s3PNU1I57qlq/7axgdxMRn+mBpxaBldN
x1+wszPufXNM7/zg3WYncuhySnzfaNbL0Lkvk7Drq1QPlS12SNipw8uDabJOKOMcQnDNqgl1JQKR
seUOvTZB0Z+jApQni9N7RrNdaGtYXAc1zh+WW7xkN/TWlx6qHK6hDeLf91zj5pqJT9SnB8XKjaEs
/Wo0mk7BqKNdjs7oIseVBaWG2BGVhSOCln5GmkUS71CjDEO7aazDzYGCx+hoOnAUki5CrHulUXku
zLxIw/OExuh18PRSuHo9PRI6JR7xECZfJw3fq7klsQx9VjnWHL0t3KUTeIDUlASp1M8WegwibtBB
Fz2PPw34iyM6DjN3nlYN/6OrG1mCIUOI0vRNsSUI4+UtXvO7PmaIuir/52DZ6ADBMCAop7YDMzgN
ZA9RQQwaQBhrFGEKkzBDH0UPRPq/hQhdEEJ2Gqd7zNg+48vM2EIbdzZJRGZ6nif7ViDLRL11mQEi
uBqJGOCo2aYakwgmO9iRFnKsISiqvol3bTE9TGLlnmwe3LOBxGeTRQ2KZw1h1PBKdclZS9w6GI3S
ZwTu6W4yyefdSoARgXl+gC2r+3IMvs8kIwpvBLvtmc4FgZmzGyFClpAhc42ItKP6DjnqO1pMgrYj
5ivYtWojdzkTu+ToQJp0NXKS+g4bs8ZQ+hZAykyjKRMMw4g+1xgIJXhnbAmk69TgCXx2dtbgLMzr
8ocI4CXNFVz0FPe/Jz9nhXtBqBp8eo2CVvMy/farmEaS91KyU00hSdQyHML28FyUtnOPtvOW5zR4
uSZxcutdA9CcMZGyY4dfbzGCt6YcP+tkSu5ztt07mbHtFED9NLty1MzPRdM/jd4cmZfX15y2ed90
EaB0z9zZhC+Pdr+ciDSBao+fng9vfvbdjxzQaKqJo6zfhrOlKaQ8SkDFN6Gv+aS2JpXGJWtpG/+F
oSmmveaZFoBNBwCnCtCp1MRTBovFblQcAiXjmWzQc/s1wNHYkbmcR6zrvbnKdz9hxdVvyejw1d2w
b01k3+lQxg8Adqe7vid+uNVRZ5PHk34i8Dyv70ttuV3TuiNuqrF2Ip1uUw6BMX9GGrjuM9Tl3kRq
OZa/OezNBLiIZYgnQIF7b5EveeF0R1xqgtD3xEShWh+EMNncmOlvyoZ11wckswrYs7mG0KYaR5tq
MK3SiNoMVi0xcBT3Gl+L0Fi7ZF0sS7BtYzSjuAyMGwBYn/cFAK6vUbgo3Bk2kjbUFk9r6XjXNVWC
PH3/5sLRXb6BujSEHNpAgxxgu44vSCujUJ81iDcSIHnz/toOfyMN6l0FyN7OINfBjnq+bRJCc/J3
BjFwuT3VPklDI6bzPmIsN8V2dx1M61e5LMU+zY1rN4zDlor/3tAA4VGjhBuYwvjBd6YDZLglaxSd
qThM8IcrOMSt8O+LMWG8DZ8YpoRPDIfJ3aScxt7HkOf82jnGOsRisCbnAFCYBOwAO2ygEcgW4SGk
28ldr/HIjgYlBxCTh7cMenLVDpTIfbEtWvundOvqD9T2MwR5+Cz1JUt8gnPt4eCvVnNoDY4XBaYZ
GPsO/2sSrhCcU0jO7jiR6jvjThAcFyUKmq2xmt5urFE4tSkB0dN0qyOOn54gcciI3Xbp0Elg8v5F
qluOadTCqZytl9zoGMNr4HQKedrF6BhmWJCGIccnQuPAemMmgSw2ToUaxjsLhvWgYdbD/N5quLWp
MddwfveAns37XCOwy5K5Hi5oUBFO0N8RWZfQkmL/8Rfjg5Gxc57K9cmb8mU3Tusvqg0SldvPQqO3
e4zvRM+RRqux3PTdGGYhdecOyG5nAd5t6/rGg+Bjdm26V1PmP0BKJn6WB15GgNt1jla8CWN/ICtf
kP/Dbu13pgOBfMzpyBUNRmK0H5aODZLkB/nkCCFkZtvgZV2oquKWdusjYsrxirmekGWfjzNr1l+s
Ky8+gsav1TdP9Hg8zOI9rPFlR4HT3ZYlucdCuVOu6//KOkQAQwAixKzjB9SSPPvwsNEyWvsst0OT
UdGFpwYp02t/JUCdj8/iloai1Kb8PwVnRWcGO4YE7qYUAwCdhNGJnxr2vmgC7epWR7buLI0FU+0K
5wRzHnKjrOqnzKorUR9EWwgMxT14rdnKf/jmGWV8cf/9YhhZee/6EZ3FKHaJ4lro0HBQxHZsJXMw
I5IJATaO4dzWNPNpKVI2RwGxDQSmicIfQ195HynOM4yLq/0ozYZTk70iqgE2EV1j3vWz+x731Z0s
EiIlkvhauVn5VhZ81phsWJMSEBf3LjoSvem02Fdh/hMveX+2l2vLipCMMgquRQKbqRng81+uSS30
YF6mzbM9LMRHK2nsmNSVgzwbHUOvwAUd7noEisNLJgjD2KI+8Te2n8+POaBEewZW4dbz1QuK+pDD
GlmlPe0bykCKuK+5WtlbMsecUIHvbcn2wCNwhCQOmBDKghiSLBQo0AQ3jjXdoUtZDxJoACkI2UNs
BDe02Eyt19GgTJYM7nqH4ZfXo+6ZxymEU9MJ8HOdysFTeeIEe7t5+H4x/Wyf4goYXRuIm3IWhv6J
eVDImulEWwddWNbCI2Vsv4zQzJDKb5vEJvM+iB4Gs7NxUA1w+ebpnNuMXG1iL7YV0txN4ENDc215
b4NmWKuqfcRBpIvlc+1RO809G5AlPgZVJUILPcESr3d4n1/jxnXvRZLGBzbtmJ/M4jNwHZTphcKL
QIodKR8E+Ikpe6tZbC4FlLhmFPfzzMFUq+ZkvGYO2g04qmPI3Hk6pgR9bYQNJ1etY3IorJnNG7yV
eKbyjqcRCb0c15sNH5bsZvs+HnKf9Ij1d7CRg3BelU1Zq+AxVAohqTeU91kfkKLD5wOn+JB6ZXkm
+u4xpkdoRdDspU3yNNmsxtGd1V87T//4jRmEDR7hvfJbZ++mBPMMpcMtsNbwjbmaauH+KkqJ0AbH
66ZCfmYa/n3XIkWpYmKGcg93U8p0iWjroVzjHxmLxwxXAGUxJ2PxQpTQ9ID4S2CBEm5MLqFNR1cF
MGGoBxBw6zWsDqQjIlTpYSG4IfIw521XZkcl+NA7ugVCDliopS1fMsRBKGYv7Nf4cWBBxvhu6eCe
N8gDK2yWPMUeCNskaH/o7uJV4MvkkTCYY7JrE2Yoqm8dirpdYQfiYCx+gTto5jsltkGUC8lKhB5X
lAcGm92wrW9xGq2hTFPnaGIF3BlL9dMLnm2L1ZA55vc1ZoVNVDHdYK4us5NrV+VHWQi6bWZAsl9u
tPzRqc/YxlgSgUMbCRLs2vbmBya9Undi2oImOpt4z4R7nmrJKJ51BD0yUuTcXK5rUkiIQE91V9Ep
zck5Qc53kI7NhHvqRragNL0eej9iKVcixLZFZi47q+h/enlgHE3im6MhNa4NdnXYIpy7a8nYzAw8
UkJU8jx6OJUCtT45c5eCdIlQYdbYAQaXsPtylXflkEZHPfKeVZYe0t75Ixd6+0JWx3GqrUPltGfE
asuZFPHX3MqKkAZ+OUv98v1Pjg5t6L2E8NXVHPFkkePIbL3b5TESlu+XbzUG0oSRdBpzZgmdoDFq
7Qx7t9C2fDoOFj5pTcGa0E+hDqtIAEYLjpVE/9b373+/dHMTh70RvPCta5QWn+hZEtYAx6B7TPS/
ff8StPWwGeV0zIbBOKcEuyfaW+8UK0sqzgztuO1Dqk44k2BDjETb6nlBU4gAJHNN+jDi+r6NFN++
iu+XV0wsyznQ6jNwv89+O2A4Gz0CL/QvSUnc0f/XUv9PtNS2J8zgvwl3d5/95z+q6YfP8uvf/8/b
V9f/22vaxmmV/l9JfP985T+Cat//ly9QSweS611ajknk3j9pfIH4l+fajkU+i4OqWerf+kdSTeQe
K13LRBMiPTvwfBTC/ymp9v9lyQDJKY80E9m1J/83aXyCgcn/KzYm3M8K8PTSZDrStvgu/nsaX7w4
U1FlcXKaDFfL1uqvckRXJqb02vl9ezfZBNPRfDGxH4bPfgggghm0hNbwMIZL4ninaUBVQiBaOqxE
f1Q59bIDfaYjWEF5/meaRddhBrtQexTHOEi1RklFhyJLFrqH6JJ6dyTEESVqngUaKHa4hJQOos1x
mK9v06fnuGq/Do2/G9ZjMICtIzTmOJkj0/U6b0LTk5T4NpKy5tSSTHJyHKPcjYsB9aKaPv04gbgW
TKiyWG1a0Xw3xsV6P63onUiK3sVJcy3H1eD8bNDVBKReJwATSQOWCVlZzPQuBo6JHVAsMm3FjyEp
052dD2NoOuOlMO31cfZqY18uLEaaDldd12ecxkuuk0IVGdi2ZtdYpNU5QY0uIzbMfZFS8CsBnGwg
BMpNdwzA9EC1wU8xfLYLzwuHGMlrJrEmFcKnuCesd5gnGkx1aacZpkjqEzjTIGiyDCSdMd54FBRY
HpshDSeyg8IkQRElVBwm6zI/22NwK4Nu27G4hYyHjkG43YUYlA0SFiWeVc+0BTXusyWs/dJ3r14y
PblkPY+QRxvyoD3mEVXLCDR9WwW7BQncxSS1WckrdssLEaIvpq8+HSgqowLJmsOuJFa3xXUenPTv
2kXMxBvffVx1HxMLWHS2xFD0FACoOyDPpy0aFuQuoSrqO3uerW1qVWw+E+uY9955ipkqLDYOKkxS
NHnjhci+d9p0OJKLCGhdLAbVbAqrxtRCMSMiDkz1RBUxlM7GFc8wsS54073+kDkdMxwCGsoO6WPN
Bb7p3ZLHVoOCcUiL5p09VUtB3ft+ywUXwy4IzH5HXTpteZRvawjwh6KM6ULn330ZP5uiJHcYTxxO
tfwi2oQNmWnfqPbv88h9EoW8suRldT99OHFB9JSVvTcqaa+oKLCvrRN2TuLK8kEr1OZgP5Rttzc6
GbJ5xt9m5Mk9CQlao5yEdM6H3BQI2irCDNmcbpxJHuxlgDOXe8k+tkmphHS/L4fhTSBzOuErgt2a
IJp2fW4zHoFUWppWF91HrfE0ChY4Po4kZIUXMlYOVge5uHZgFtLb7IvSD/ZWmvwgaZDh0CoJeOis
TaN8KGplc/HTMRyRxL0kqMbULW1vQSmMQ+3AJTPV+ifrEapXtfgDfe8hipZQVib3otOVlEa44nnE
DixuWsr9oE/eJ/cxKrwe2VFK6NPa4e6M/CODRm6b9yy7MQ4BQDWp3ejTKdmW+4A9oAlTdEHt8kbI
5ddijP4hGd2HxptPg4VVw8f0VLtIZ9YchUsyj+Spk6E1sG7ZjoGAuoRqDdvd0UIcSVBW/NT2RM6Z
0VM3XiPRrZgmWKu7xYNPBCMHAH2PIAZk47PN3Y4reeNxbdMXusAuk5QtRPcplxVMV/c5zwNjcFSv
S2x+mqv+gOI12TI5DP2I6cOYcJTRxB4NnXOAy/33wLxoV5asJAti6RohxT3TvGVj2tFtbmT0kpQF
Wv8fZdLUe7wNnwvJFDu6mPjcVR4/TM1Ck8mJJSfm6RMy3sL2r3Yc4c1MplefYv2cOK+Rh/Pfm5nV
TcEpzZPgabQRCamRahFpKA5RZL4yrtW+SOjLJ9Xfs9X48rK/qeG9YlCEdrBIzL25+JrIap9KUzcL
JEgarvnsl2W3n7rfMUF6BJHXOZoRE+YHthGbmNqd9H8FlccEY0HRIW0OrN7e2hlbL0a5l4DlxmGu
GR1SPcdP3sHCFH/pjQWhHlvqQ9KmgECRQTKe6JBmSIMUQGYi/sQe3r6b1eDeJZJoiMR5KbVcxk5o
K7oMp0qRniNAwUFdiL1t9MRkWQZwOssME8Fs2/aHC/HqL4157ILmOo3TYVYKpEBWIXrmKRlRZT+V
Em6gowhlUeV07ly4R5a7dxFGdCgV9Jplr9ss3ht0f01OX08y7y5YKuJM2gVdYZwd1lx+eJJpdwnV
uH/PAvgMTHqfukXNJwt9PfI+JC3XwnxgJ+VxwnG89GpA1yBIqeltghEQuiJDbg82Us1tJKGNpwVY
LDcCQz3gZnFtrp30lWcBquzchOZnxNbDmKA5azUXqGwe7bwLHmvLQQdaocj0q/dZOMmdx+qeZ2R6
GrB27wqmOveppy7dsbI94+qQSp4lbN19Z+AJOZqg4tiqstI/U97nj8Zg8gLs/YQZFbxMh8fR31v9
8AN/44vryOc84kKJ87ekrkB9BdObROV/RiYSomlZTrWP1LPx7EMZG+tusuUJYuF6HLsT52oTLgY+
5rW5BnhYnvLgTk2EgiAQf/gPys5ruXFty7JfhNvwJqKiH0iCoJVIiTKpF4RMJrz3+PoaG5n36txT
1dXdJ+IwQCsmSQB7rTXnmM4A2bWYxQzK4nH17Gyn3rnOmgS9oKvqA77Or26CExFhxtiyq72V9fDQ
QZjbNwG/fwfxWlbyw2TNQSHtM26fJ+0QEp+E783l93tvDMamKJISGScAh2JABaOXP5EJoBkeGdx3
E2EySMs2CszDGqc0dvFB2RaDfWjwYOKNDX9ko3ar6Vox99bhERBfk5K72Tn4WEIf0VmHEERGrOJP
LSVxRhY4p6OolujjwXPnpNCfrf4VlefOR1G6yVCtmRlOUjBT93Jtu2GkBm+VZWFVV6RkJ/e0rYs5
fOoLeABTpr6FfuQNM5gDIeBymvEFLjk2niojh8R6wSKy5YXXtC4G2d9ppUJkVJsjCXZaEhkCvlDw
KT3+rndDmofXWsaQESq5V9sIc1XtaFYDwgubT0yWNKZ9qvPUE/sE+dk8qYCqt04wkLVkIT1mgPSc
pay7TDN9j1uZwVcLtqoK6KxXhbmWpP4hm9rntOvnTVGFCM9w3FtzRTqtQ8LIKOJzrf6pcnADAzwh
W2yQROAjrhHLmsszYHzAJcjJyg/Zr7Q7DaGngXt8M0ZjjKUCBG4UXiOlNI5JabyXfVS7Sj1jHGRo
TgSEOQevU+lwRKzezFq6JTGDAy30fSK7kB/4o9TsJiskjSVBwpbO1zSicKcZYVx9ktOyLESZYfbo
JWbY8CyfINNY8b6ETZnaMVhW/yURP9RajbcW3/Oe1Up6smnaGDnHumjw621G1IyLFriE5gKLKEr6
aVtNaBbq+hyAnaRS/WCIhAZhSEsPzUOaqB8Slq51z3h6LanyRxMgoVILpt9SdI9HKToqmaNvsrnE
S3yfyxyi82EuXdoQD35V3SsWbXijix/i+Q4kyNXXk8xtTaZOYQpSK3dQSCozdTc2t5sFBbVo9Cuy
AHUjM7aYKlnb1o38UIx9foc+YG2FLNEdm/PYUIYrQxUH91jHmSOqhu7BkAeFFIr6amnGyc7aM24M
fYVip9ulEpSdAZf7SpeahrPsDN1phOfNEalz52auf5C6+MKSl7VdwwBC6wV8oGwuXT4RyqJggtCL
cF/qWnVLWgRFeR93ZyVFFtpoks3ezedtWeGq5DmBM44e6Omn0VLQSua0ICN79Lez4DfBOow2ugY/
d9QChjAjUemxil9f+sUxJmZN3mVvRr+3sJCTm/FcA1yVYotFqq7e9QHjPZ1/Mzk4BQDqst5PPfGU
o2ONq8ZgZCrSHixGsvTyCNpqJltbtZKV3Mc+XXPWSdVbRaNylWtlt5t98l00KQhdM6t0kgGGZ3py
3mzlpI4Q74F8Y3iFiv3Z26xG42S8b8CId1pDmp1wdVaZcZEpNk5GxxGFLMAxC2xQ4ib2AXEXv7/C
15u9OUQfjdYfZZvfaMIOsAlT9SNMoYAY/CmJqW84VC+TMf1Uq4RpLwxdVqzkgI/qqTnrkuHlVX6G
Xsp7ahrETDG4Q0IjCQkPP4Kkw4AbV29ZU+9tc+K8d0FicCBT4J0q6mr2E6mp9VZGF7JR1WNGYkaL
uMgLcoW8zdl5yPrAM3zUTyEYVDkmnCxIe3R6Zuk8GCORlsRZQ6dza9TBqYrXqA7efanDk4SpT1e2
AeWNpQ9nNUHH45MX5PQALlMYCKm1jzI09HTLPUMHVoWtwfTDD7yzI6ThmeqtH8sfJVkmiuk86dZI
x9lFCXujYfvJ6vOH1XMMAeOMrOKHqpwdPcEckTLmG3bgBqgN8svccviz/MscqMc8LJ8jqXdLiQQz
u7noTgBAJbXQ0KF3DmdCiBWBdowTukPx2m6pN4P+IF4qTrNrqbdYLjRgRUxKMh8WjyqN94YZovSr
L/Gsvubw+OJhWKMnO+Q+R2iJVGeD4Mo8uCuMBgQAmsMVxwWAXSg3BJdxDNQrSJ9nraIvp6MbCxLj
I+mhwxfnWbKZWOBRo2N4jsv6frKki+rDSzN/YL+BB1ScAuGCaKRNSRd4Lsvo9FpH6E0VTb6Fubzr
Yo7KGAkLFT42/Gc68ASVI0pt1HNQ0XFPXFWSWBQCBR2TN8MxWO9VxkeXOSfWvyr8GyBEit59opHc
IrnyEp8cD9KvMYtwKmAhYGLhYWlnxvkdtFg3a8JPxxivqYAk+aJbqVoXA1eGVvY3+D3rKqNpIL6a
PEKL6mRbYYIIKd6FaQDrUlwEyUYZABmMliOkM2s674exUA+tQ5YeQegMR15sKFEE2fgvA2ck8ZlL
g32DpO05QXjzy3M/lO+W7EW5Sqhjz6ylMHDGTc6lU4fnoIdR1sDJ9mMwvigtdOOJZcUz3YuUZRTV
sxT6l8Tst4GgYOu9bjw+lHRBodUrHa72BGVullySkRB1zGL7go7LWUpk+RThspTJo9m3PQcNYOsM
BqmjMHytbL6mVDb3QU9T2GzQzehStdbs3uPcD6JRa89RIN+PaLJXnLhixivZ2Rykx6hQt4hP653k
65e8xRVFBVjiVm5HF9nRMYcZNCcWx10nc+ui+lmQvMLaBsAW+9AMVP2+qawX+NU9QyEim02iJ8eu
wcQfOzAGJdTIMfJ0yUdwWlK+yuF7zbIuwlzhp0Xmyop90oLSo3PFMg5AM8Dfbsu80j7XFcsCbN0U
8+GZteOH1Wsf0rBvapZx8cDZAo4M/IwKW8xEluZIiQb1kgD3svgoo97eZzpMQxp89JUz1J5OcymD
CuqoVLyYZnwcLaQQfiN/1NIw3eQIWZCPmtUnjMxvjZse2GdOfZdeiyXcJBhpJulm9tI9fLxntaEF
UzR0q+TS2UqRes/Yk/NiMb8paCoIQkPP0NpMgFCH8rvcqoTJrMvMCYgaS86RbNt3UaAcE18Nt3aJ
MmaOyFJNAHD5cICKaqDdxO/OUIgkC0v1TSsKFtHlp963PrEKRJUzZdgjsHNjVZPXyDrfCx9T5wDw
YLZOCcbkOzmI2lseJXvfiV165+0xpeOJ2io8BLMnY3lHaYiC0WoAHJsoHHGrHHMF3wVYEOp2hTDU
uCnXqQUOJJzxkZYcNhRanW6WDCdt6AFmWyrZVpQcxfgYM8VkueUjnm3fFMy0q5aFDUFx0PhIATMU
dB+B0R6nkAZb2/mvgU7yVI0mYEjkLd5x9Bu1xrCoHu4KhNfUozQnI+ZOVBS/sp4dFFkZlaTRv2Lk
pV4YHtNUgg9W1x25uQjcGoeqZEgt5i71bG7VUiIMViWhIFETN1Qp/DKDmDKtTXYIr6nuZmPHOdXC
AKTSEOgbqgQWZ07MyXaw2hRvsrGbmATWIcF+FZGcuu5L9FFob2TK1D+M3VehDeDXm0Lg2Aa6Vdq5
6nR7rwQooxwd9qjasS7IxlNb0qhMy+ZuiOuLNRaeQit2NQD3dStpmygV9gpagbEZf82jaa0TCjoM
Psqn5Rs/Ed7n2yFlNg+ZND72pfxYO81OlpinY4q+tHJw1SLpzreZEvoOoSWgYFji4VmmKEA8SFQM
vnvwhqn+GTVOvLHj/hQVWDBJJkvUWuyiWrapLfhcBQRXjNyY0tSbT3ba3BPOaafNepzSO4KprFUe
t9e00G6dVNAcQLSQS6iZMkboSL80qjHsBYEsnUk81Xyp3EaySV4t8+wGPKZnZMR2WF6NJ6toAvqx
gemWTpy5etJjgNCIv87ojOaBeugaNxxq50uS1SdzpiNlxoT/ZUY/ezRUdz7wYd+i7pCiFEFgPWL9
b8lPD2IAbQq2pNxi8Qv6YR0i/5/VfeWfUmyUbV19oh1RkYQmjIHm8eqkE0oHcRE0pco4JzW2JuMh
BuLKLhLxqongKxUY14ew+bNVB/WMnQsLJxYS6cCOQkVIrbMxbHqfywU6XfMw6ap5wGLND3C5sXUQ
IatYx4iIgZrVBVG31WhY7ReodwBflIaMQeRq1hyEI3tDa0ZdmYJbvsDLtSAIARkIRt2Ui3BTLRDq
OLum2GDcqk/ELdNOrg7MkXdDlk2eJgjVOFS5EFtDy6LGnlCscAJDHIyM/UrIShTjr6lxEZGuANuI
vx4KTkmpo5vLCwfVg03Fvvzd5c0sW7TEC772hcHIG1y2WIUiqAUT3xh8ib0w9wwCzDHUM4KckL4P
bWj1kAs+1XIR5pStTFZe0Dnkh9EgjTXELoZUW2xadoSxtmoiUN8RbPCo5fyTw9cmL447Gt049qiu
Pfa88tBGIUSxsvdXSoSUXsn5ZywXHXuNO6jy+/dNqmEfWOWWQHM7Wmrfd5QTyLXvqwTqKZup5dD+
fQe6Um2jVSzmSMvZ0wFsPEpJ/Pf/ugD5GaS8O26MRNo7qnc8TOwFdoO2D9EKKggmjXmDGK4NiDq0
s+rRSv3sXASsh3vgAuNAA7vK/GNmEfRDHMMqlfvZVToc+HJP8kjdEkjYZQJ9sy/QIXdZ16yLnGIl
diSJA09Cdk0QXbOcE/8APOohJYctKlkjxZxLV6M6q5xPh+hk4XUi+I0mr6kmCDl68+esSu2uzPs9
NYFx6qbIq1sbSABdKWl8VIOKODxWt3Qh4Uvq9m1gN9woEl1FxK5PU9wMnj4R/sKP8hjr2GlUTiwj
kIZtMsU3BbHCiRw5GvQW0IEEcGPABHhmgEedSZZb4XcXPXWaIxmcrlJMNeKjfDvbFU7/UYsRs4EG
wMV/mIEPrTnMFesZ/iNtGPDIWSLvcnnqDoXf/6ik7EkeG9VFX1HAi+uG7EqdiMbbKIFskAoCTIiR
t2xqzIM8Ke64KFjEqcEHtW96KSUl2po+Y3eCArpch4uVl1+VWuAxuQsIcKiI7qi1yUst+p6ZwdAb
sXpSaz8zyXysKarTqjym6ZTuNYAwvaT7GI7is6Yh6KlgARuomBJ7b+rEf7MmI1agH2/NZB3i5Nar
Of0Wbbj3O/3Bqcv94MR3cjRt0O4+04yn3s8nYqqBwE7ERWtwiOFg9m8hRGDxZ0ubxNc2g9hrlhhn
ophEIsifdPAZxE2vfiW7mS/CCeXs0dCtF11igtPTlE1D+TXvOLICQv0aau2VUbZnIFVa4R7GUqg2
P8KJHnahPtYtTNkIx1dA9rw+NS/iX4eSw7FR6ZqogOb23eqDi4MYzigM3mXIYYj1RNvfxYFN5QbL
RTZupc/6Z2b3wISWkxkmP1Xt6PUqwuow6r6aoWV5RZ1LB5xzpbovZV06Nu1NjUdCi+Ss5Xhm71XA
xpFaw5BhUGNWGQK+KPuZ6HrKxKQvNvm0wi4JsgSIgE9VIRy+M8bJ6VaqzqdJcsuxKelBKR3+u2Rq
2ntpMtF9D4i4CgRnrRQiE3I8A8vNypYsY61Bp9hVYWRehJK+MEC4y8wy0iJHhlG3HcpO/gk5kz3x
0TEo0t4rRE69Jr3dZQVVKjZyZ2V1BnAPbAmt+ah0sceUEl8EI7i4byUkM/S8fYWGr48KzkSPJr6P
uojybR2CiZKK5gwr/6Wv5XeOldomL7QffVFDeyXHKa/wkKb99JnUEy711A1UEP3ICYWFoL6ZekID
YTJZ2GjCNlNu8SljtqUvvIpi46TQrNuZVgE/tY0/phwJktpcI7P5ZSU0Qmfs9lNWoFgzpGEdOXO6
ThhEyHyLePJwlITa21zafD0E/Va6c5qd6sEHDTsQqQoPj54raha0OCSw6GyIu6IIVHSSNF8qxk5Y
Wc9mJJhJUc/uWDzXlnIPBmnAWN0Pbq1LHgYwiiwHd4VqrwOstmsd38Pe8YN1k1BSZplxY6IukKQ0
f53BonLTgFxalavFCZiFpmfpHEWbCgLRjDEh8zmrRnwldn0kk+lFlggJgxO1oY0Qh/NL01d7VR/u
WyXYAp/gLyOBhzsNYxnO0a43w1scGmB5zFosUxne2ZJO/gqiyVbCfRuhyywSqi1H9aYGG2WEMW9l
kyXTv0qhFsDg5mR+TCzlVNfmW8USrDHIhxpwSPul/VA55odtMbnhZ5NrGGKL+VpWEKlxG+i0AUef
36K4Izbg6+cVyAp+8OgR3Q5olqQHe02HCtQUNCc6/ZokFmqm+B3u7c7Bp8xbm0G10YvDtXmZfDox
LBbUjTGNT2EBcydOpIcsSU9l/yEFWP/svkVKh/azivW1iZYTFSDDQ8N2NRigM/kcrlraMJ4t3Haa
tMNKfEef6mpa5gVV2zXvJPia5gZe1v3yd6c2jTEuYCky23RbW8VD2CBtVlElKDNLbl1GKR+Zlr9i
gcSKKJm2nZ4+WeHoMHVFmKjm00/JaT1QQLji6ams8JnGnF4qN+4eGot9qSfpYG3X+RlV1oOpYISc
htrL9HeHPi6mAuOz5Lg1EFrT1NVTXMVeU4fCDHhHMMMhCjkqjs7FppuktTSKgjbkCKZr7w3yJ9Rk
b61t/7LTD5l0UfTC5g0kmdvgkZcBUeAcZepey8Ttanilazqso7ybh/qNNi7Foh1TRrYYa5ofUl69
x0H2gJjivnaMdQr+GneIj6AepK/LGgSIeXCQHf1myPpLWfCZZfwDWFvuUfGlmEistylAzTDReS+R
UpSMYVYS7VPW5IR19YcYTAvjwHd0Tqit0/Ip7sdDHz3IRvspB6xxVGTRQ+OR2XPiROulbX8vczKA
x7utsX6UBW1iZaYvaZdKtq4Upu013vh4YiZWxqpXy8QHTYV6RhiK101/rWZZTK/8YwHKDCuo21lT
SpXILEU20NCXP+Kuf2kSMlGJab8HJliuMLpfhzb/sm06SMKbY6f4rNrmo5r0t0zwplKWBV30VJn9
DxyfuPny8cpaI99SP1qcAIgqJiLlPWy1rcN0Am8gg4a8/jD4PkFjwWVgoA9uxbVTJdnZ0yNEzPYK
J+pUjhtVrqo1sz4NHhAoGs40OeGriNTAABwKbRNZfKNlNwJNHSJ+CUZNUkVUvtLQ3yBMkhl4Id+U
lOS9rVAE4AsBckZYIE6os5wxL9b5YJAT4LDoB+a3avCjwTcpT9URfRvDC1sIExPrSOf1Ykgymudw
H4/6+9An+G6nmz0p7zTN0rUy9GAS0DQgbP0U+7dfBAKlBM96zNDTqS0hJ7p502Vr34ewlSKRrzho
kxA+E6dTm3hqVJw+IkcjsFoDm0BCAapKn1jVCcOSnkkOWskNzmgyQeqVUesvSAN2em7W5MwoRH/T
Ml6W+1b7pYKnACUsgVSXFHFqvs97n4VKxSETZBvxuZ+SzrvAxvbRkESGN3kzk4RL5JNrxlC41Rpa
txWAn+V5O+lQKdFToubdNsAzRGF1kQUvsWNSopGrSagcE5mCAWnh35wIK1fIXCDwx/OU+M+t3B9N
jP2uUmHr7MKGv1L+nEADAcSar3k8exYAx1WTJceCcoiuAqMQQoSxNcaomqx3jZxTcqGMjTXGZBc3
sWsm4y7PFFdnwo9bLzAhQ4P5ZXoweCDwXyqwJvuqyejSCTuwFb1U6nzfsYj0fFvFEK4mV5ZAaBQm
6xXhza4mZQ5XBrJHX4bzWmjMuDvSOOS8ctPuDlOYS1DcyCHDfBtpV6BL5LjCl6tvcyl8qKqgchVB
6BgABQDsKAB3qILgMQiWh4QwSbA9VNsKiDoBh8L05OAIAgjTG8Jb5y+GQceyoaooGshffm95mj0+
8VNAa1ldVAOuCLKfK8Sbp0EQR5DvkCCXcyIjlc2Nx6HYIA+rNizWiHPI+ZdziNrnaIf8ib5PIzKg
S/YVMs2hnfSCezItBBTBQimDPdQQkhsEJKWCltIPAvLRQlAhaPLiCKZKAVwlFZQVZs6yh0H+wQDA
UgoSi2zsneSuFnyWDlDLGEJsYWTWCoJL0MJyGTlhZYLughFtRlIOrKKUDexvMVopunlll7GODOVV
7YxPLW2hQc0fWvAxleDIMMN/bhuMqprx6pSfAsq5kZrIx7cVPYDaf8gFk6ZmZjkJSo2fXG2gNTM9
EUuiLVbQvTc7uDYpgBtEzIyUIpg38BScdaH2ewMcjiq4OGSRe3osP+nSW5qYP2XwOYPg6JBhHTIw
W0jcs+sI2g6YcDca8jsVDI8OjsfPURdLNNtiQD2ZIPZIJuyeDojPIGA+guqjC75PCOjHF8Qf+tEA
4QQFaNZkjolTvgkFIYhvjbVNvG+6ScwDQUekPmknDsAP6EIFmCF7fKY9Q49Q8IdsQERg73CAgiYa
RutVAVVEO+IJgBInOEExkjLzbhRco2b6UsAcmYJ35AvyUZAS/Z4JGpIj7ecSOlIiOEmKICZxDhXU
nuYSm4i/w4LwUSsBlZlD33Ho1UO8eZ9BMKld9jqAZFJAMzUgmkDIMpfHjsmCajgzED9PgucEh8W8
Mpu1AD2ZgvhE9qSIaYACNVB+BnO2I23y3o6wqGUziSSTYEeZQKQMLBwlUKkMuFTYRB5xvTApR+UD
f2W7TgBRZQCpOPcFXqE8dYJUxZgY8YmgVwGuI9Q0u8SCa5UDuHJy9ZGY2IacFEfwr1it4/npXnH7
+GWdnbFSsrbh/xnJEl7HFAcQXmBNhhCaqaAVclBbjLt3SUQ4lDPTS2/kHVWfRN/PHSjE6tE1i4yI
EFxzGVC1Uq+1jSND7wA54nf5rypPCoIhA8IXI/NDn0byxzJsjn2kPIQ6gUjjkIs4RvO1+7ALNdyB
AGeYTeCPpZBKLziAMTELal5uQ5+SNhmebKM6h6oZebZtrto5n0DcPUU4rjwsC4+mKiWHiP2XBV9K
jIBa6ptuhNFfY9NwUcl4akuIb5jvFK0dEMJXj3Pgq+ys90ZNZ13xo3fTVqN9r/b3DdzSNcADAAJj
BmAmQgA/6wbWk956kIxpbZryKQZc4Ya0V5BTYowr6m4djTpyRdC7Kg7XYhrIUZJ2atl3VxClDBDj
HoVezww3KF1NHr8W9fH/+m+Ctj9ZftVo2drfudv/uvq/bwzZi+w/xHO+b/yPf7t2jj7roil+tf/j
o7yfhVA5N39/0L+9Mn/9z7sT4uh/u+IuEutr97OeHn42Xdr+MyBcPPL/9c4/cuv/S1K6hnYayfK/
CMv/Raj91L6HfwVe/3nCH322Ijv/kA1GJHRjFEPVdMLK/+izKd7+IZsyLFZFhmIt6yin/6nPVv8h
K6pposMWnH7g1n/VZ8v8h0sVYpNlA8L5/9Nn2yIN/S/Qa9lGlK3JGspxTci9tb/pswsc1WHB6els
KoJYlwRQhC0RYvCXTdPqqHQX5PHvzb8/QE89oYQBB9YkjCILa75EIYdnsCgUBFa3zszBee4LY9h2
hX4ChUyW0yRdQksZiAq1qRil4aD7uu1KyvxrLEhAydFrrsk0jrxmTOAq1xI6HcFtMccA8mStTl5s
YbOdYeQPYfwjlOZX6ELMR/wh2pW64OUNo6eC5NxmlqOvHV2hHKjI7c06OGpNNBBavPxL7MzJC8Zi
/KslpbDnx2VTz+a0P9pzgWvcb5HdAKf884SogwP9+6P4y8ssz/rLp7Q8arlRNm0PH6LidQye8JsK
difDN7N/XTZBNqZbXQ9vi41kuWm5WKwlsuiB/3e36YM4zC73pDrsi9+butSDMFqeudy1PP376nLb
95/Jlycu1//L5v/815cX+n7dICoNlgX1uG+HujzINhkXy1Yvri5b33c0ZCD/vu37cbA/KPX+9pTv
u5enLFfDNA3XcpTKlHe89PfrL/cqhonLarnnL6/4+9blAUbAKWm1bEYWJIwq/P1m//aevv/e8lp/
+1PL1VD8KCS6xJvv55ajzqe/XA9ZJyMQorVfThPldL5cRoL4POixaFSJzVSEjyKuIa20Lrzlpt8P
zMUd3w/5/RrLo38/SNz9ffUvdydNyF/rRCP/9+byqL+93HL1/3z38if+8i4DoEcrxK5kdkN9pl0v
4lAT8f6XR1a4JQlLHaSSFj+Fy+/rhRiBLA9aHr5cxYMUH4aH5dblhu9Xms2WF1muE+iFzelfF8sD
84xGEmt7XnO5xxaZPR1oF1pE0r1WAqlulRytqvG92fl5fcgUFVK7uHHMgdGWBqipgcUOlolE0KeA
RQ/o/zYQJzLUtftlkEKQRnPIYaNaE5BmC1XwDqvtupxz3sQy1vm9qYgJkMGnCQOh6P+5udwattZR
x/jiLdeWi+WJy+O+r/7lJZcbl7uXB34/b7nNVxk4FnEebquFrY5M9INFTbiZ/fo4L3kkpM3TA7Kw
/qbt25LPu1xgt+WgTjoOl6Y4yClZTbEPlX6tY/k4DE40HnSCLHf5LG+Sqbqb9eqGFF14oUXkrZON
2cE0TnXWUCaLwFtsHTlzR7a+L5bbclMrsV3OPQ1ePg+G5IK1U8Uc2GvtRY8riByWgl4XzYQXhMN4
AFg4HlJTQV8/K7coE7BymzXhwe+phU3jSqHSrcuaUg8DBySDoQLXJ65mdCv0ln8Fju2Y3POE7FJ1
YMAaMUNYJ+jvGOMy5VuGflZdOV4AsbIlwWuvdM+G1r+DUlHQPQbVMcq7kjyBOkGp2nKGQAi/JYDr
0U/tNQpAeVeJnBuM0c3BkKw/W41dE4IKNGaZU9pRHZIz10RUUe2f+GFkCNGf5OHvG6NevteGcN7+
Tm0Vu1EIvZ9UI7a+L+pJUrYkRtz14ke/XCQhgzsrxzrE9Behg0l0gBTcV3IreWZtEtBWDuwCU9Yo
MGTRMUpyv4FRcFGdfvj9Q1xmlt8/v2Vrua1CNQ5smalDaslHqShSFsPsBcsQ0ajFlPX7+rL1ew45
OfW0s4GnSRYduKS0xDesgVvK8xAb9HI9tLlrrHy+lYGM+Vy3Wt1tmIhhymJc1NkDMe3Exo6H35tt
JWJ61X04z1t/qPVDUNPNCEp0AUHADhjmziEpFPv3RdXtddHyNEWqEGJ9NNDarG8iG44Dc0/GmuOs
NXRjtlKCM4NguXWJe39kRbNTpmtDQO0jrT0t3DeP45sdeqKvDSwfh/VzupN+FaEXaAw2UXHR6l8n
X3j6k0vUM7p/JfKNPhtN0al7dT+18g5VBPZbNdwAge5Hde3Cr3bhEBmUwMQvMIqI5rtAvsALq/Sv
zn/vM/HScb3WADYCuKbMeR5w+0ouCqRMO0FQFP7c8djZuxRhbL6JnY1ZvIYTwNmfKmNCg2ZAeABV
ZgR7Wk+yBGR+NSTYTvrtoD+Z+g5gkabhS3uxfprlfjKeDLIpgZUouzo+F+ZzqHlVevJDlxYQClQ9
OeXhuZYZWO1wSzStW6B1CL2ZWrvDo0TeJB+nigdP+Mh4W9EZ90vn7CUk8vNa+jUC9LHABwzdKwRK
Ba5ucvLL+zBbUVICZZc6UEYPeeoN3UsGlBNRSNl+mb1XH+yjlWwE17T3jOgQU8MDYU/3oUSMIAOG
7tBmhyB5sJhLoThhntkfTHvXYE2wd9r7wFg4Lzy5O5QJ6NlT1uwJvizku9BZNwJ/A9/rFmnPM0jn
CyHm9BAbB63aqv2lpmv5tX62mTHIO+0XWDSF9dq9cs5olqTEr7v4auiZ0ElI6QQ+o8py3OE+iDbK
E6I11DRuQDntbwuUu+1+Mvej5pXhHlO3Uf9srfWcHoPibCdrJQKnviV801Y/YhKoLQ6T8Brnk+xc
C0zrpmfXXjgfauuSdEeEqv3MfqGhGAOKkfwqgme9OdO7mo8lnY55Hc8YNDw6jykjzV8IPGj0cQyT
+Jlity6DdaCB213rvTeXR+MX2gHd+GKuEo6bSt3Y7UH5hSY6T/bA2DVZfGB8ThJSaOAs/DpVa1dh
eMeBiEUAZQwJkdiz3oruaMCdHLdFvp1anPkrwwHafI46N3fWA2Ex9lFuoXJuaEU/GBJI9JsjIDU7
BojNPmtJNgPUvLVgeSJMqVk6nCw0eSj7EHqkzUpHzzet3PGNAQ7oi53ioCO9tup+CCWQPydya6Z4
O3r8MwMCoox017X7YSbQdaX8jN9Mibc6kifrqfJmUB+G7GTRmr6p0kaXfsj5ObLuo1d6FNrsmf1B
MVmBr7MfjnZo2BUCL1MuJaEwcvRArsNqJmKNvZYJnUyjPAg3CtkVmCQx2mQ0YI6qcO4w7wQgfmBb
mdZE9HagSKVTXH+0mZcENLyVW2cT/7ep4x39Rdhq5hcoROfJbteGq90x8YF+a3FuJhwFm7bvlvp2
+JHAibC8eKLvvyWnl7KoeAUFIJDq5UoTraENrwJFAJgyuhc+8zt+zNbZudOOxPruCnx+7ZbzuN2t
aGqvGj4w8oMJpEjx6q+0AnvrE4UTIsby2L0a2mvV7azUbXfdg/rla25S73hrFq0YH3aFfVeXHu/J
bzw7O6naykREtQ6eypfGANAHIvuYHuXO9eUts/bch727djgUK8MJB6iJCeqji+5mZ9MxenxP+bqq
Vmau4DXRnQhPIoobKd1T/pKd0cbc6zfJbeeHMMJ/sFKrN027B5kDynJlMp0nPCbe9JVHUqVCaKR+
rv1jwBCjfJqKbWW7lgSy5NrTyUOJdWVwq+g7iTYpktd0116cF5hpQIefrWOq78ad7taPUDxLfR9c
Z5KUVzO6wRenWduTJ+ebIXGRrGXsy3j5XmWNRpYb5XR7nV0DnKhk3rvGr5PATmMVzN53KqWbgdt4
vumwIqfrQFGKb0/kwnJigNoH1o0vGcTiCt9XwMAJq2XxeOvC24TrnrTQFvJJfOhS1zK9vGO682uY
fvQ65UMzE+L2ktFS61vm7vd9SM42V+St1q/l1EvtB7pBcL0S/2SOu54jS3RAUxFVJEeeFJQIiccn
RIAsQ3fUQtG4QpEIJpa8EjQNkClTkMRf9jvv8j58jfQjr54cKWhCFBEIRsxVeGM+48EmalZAZ8gT
RDlOmzynzkZt5NLubz+QWBSY6byk29xk3IAYftS1tMKHsmZX/yRXrnwpcdldErfe61eNAPZtvMmP
04XBjPbm71pEfszXXH5plkseivxVcjh4Dm5xtJYfLSSKLu+cnj2935eRYa2/E9k+T/rF/ip3wTk4
/6xfGNYad3G7UkiS8+mNrhENPnFFcpFIroyHZkMOzY5k4VW0wjm5CrfGw+fqJ6kTn83W3MAeXqkX
7S7fqRcG4rj9kieYyewx+Uv8Imvo2Vf1i/HQ+2v4u6R84cnzbyYuhdINSaFgJlNsm36PIwjzEkSL
i888RH0ieN2OvbZZG/6aQCgD7zJYuI3DEqrYtEivB3ef8osLd/A4irfGK+9hM5ELIgNyeaBcgjzM
XCqot5MbHQDFrRGGqca6JnojvyO/ylojBvtwViTy7WLV7cDCvJBwshnemH5op8klJAiF/530KT8j
vCF8unkP2A2yQ3E1dtlVfgoOyRnxcoge1Vz78V2PLOKp8GLelRdd7R/MTLlPeckSt0LThPZ5G4Ac
Z0b1n+ydyXLrWrZdf8XhPjJQFw13CIA1KVEiVXUQ0pEO6rrG13sAus+677zMtB3uOm8Gg+JhAYLA
xt5rzTkmRe8dMlqfRA6mbUQYsG8jJ7zAwNVAwrLbn+kecpzxgHiTroBOu0f5qT5nTrbu7rUjlvXu
Pj7oNpFc02rdYrFhp9naUTnW5+6+2nmbN4E8w+N0LM/K2ixtLK78aQXuidMbhCFuqek4gDW6YjXA
ioOvbELs/sgzgLquWOkctXXw2uxwPtfvBJ7svf0bhtpjeh4cLV+ZG2YfR3R/R9x507pmP8Y2qfcO
LftVu4IFY0PsdTInPyVr4hXs6L7Z6aZdXONzcRVewofBad+jK220q7ESf5dPoLl32qpwCClsXv1n
NM2aY13Baer4sjH3cPRgr3WkNVeNZ0YyDh32ML4WxEFMEP0V+hTG8P5+eqjgotrQa88gcRzjiB7J
MRzPzjbWfWaHa+MViweJ7MEJINX0Sm6rPaygAkOoxwO80l8FZYuYgIvLa8q32kCEW+u75MDh8BRd
m2P/Oz6bm+5YvifMeqh8vYi/X9Jz+DC63u/gNftMtyi/HcYY7YCn/QRVAeIs4+dje8pke92+iTfk
EgRlMbasiIHj9ip+ZQ5PFAd7vEmrelhdrY/2rZH5ZeNDeUm35rt6q17HMwMhA6T6Xr1Gv1S7R3fl
QDM4xAf5ptvdfXlRb7GLMnclbuQTtzZNQj7go4htRp81slyHWqF2NLag5PfBy3zQbYXnIZuHt5Y1
bbMq31AetqeQwKJ5S9KLtM3uuCTuyy+O1fxGk3A3HaJ1fSOdmTGmec5jNz9xdYq/luO+eY5gyK74
/8BZ5AyHlN+LQIFmhaKWkEwofIUIXsfmfA6/0Kc0z/wbJxN4cl06mKxR2DVoybhgsZvIhuCa8TF9
RI+Ch17F9mgldWt6FnAZNQDJJqeJ8CGeGJfpaK+HneBx6mb38NW2w27gBxnPw2f1imyiXilrjvfs
OrtWf/n6arTzJ+FuWmNG2qKYhi6+BRUnPvXKS7wRd/4u3NF3QWECkcZV9sIJgmYeusZDSqd5pRFh
b30SNg+bM8X0Y0HgejaNlW6tg8v4QHD03YTm8hKfqgNTCm2IOVfE19wGnbH17r9QQbCrZ6Ejmgun
Z6q8j+7Cy/Q8LAPgMkrMyDcuRASO3vIvDOUMKnRrPlpeSCt0DqLDweoaH/0J8ZL61OwyBxMzS7X3
5q7cWx9p4gqC3T9YSDreuVe9Bi/asbsDYs9WT0c/suuHriH12+Z37x6NZ/FW3aFrBoKHwpL5wZv0
gUmMoQv1g+aUX914nJ65IHYfEz8jhPtsHowZ2Jgi9CcIks7oAqCDFrgf3Y9uywyPteaDcjYdsOuM
FQjL3eqOsZTL5NuUnvpxU9+SO4a85K4/sV+xzdqlKxzAl0t3KLk5Q5kC2dKbuEPErx8t19xx4uOF
BPbhIjPf0kF39I11J27Ec75t8MZf/WfEps5IvWoVMIw9+dsPIrBdbTPQL9sOF/3YrXDz2NEd2z3Q
ZmeQFO1hzWrsueSK82F8Tq/0rbRP6VW7M7l2R2vrnD0XB33XHALckA9zsIrhtugGaFjeMx2kDsNB
exu2+HDtatfbYDgO0qO5KTfMUHnnzT32jQfmFP2XOX97f98d8s20bb86xokt3Uob4cE2WkeP4SW+
aAcsAw/4U23pWeYQiPH3OTKG3lV94Zz1nqgt8gOqX0pIeIorPo3v43txX13jh/TcHDNGQeOXdRdc
jUcJ4oU97by9vknP5kV0Iyd6/YBU+jAcOk5nZTv/h2Mr6GFy2fqT/J7cC1ABC4QTW5RuTWcLL2JC
AuQqZgplC+HqxcTaRNDEU+0dzWbNvHiv72OXTAvKuzvWCxfsZpje56NWvhGfm2Bqw/SxG67+Xt0R
JYIfTTbdyfgSR5Ae/gU5Gb/iRPDHtblCkvf3OscRWoVr/mA9sxEf/oYJ/hw61s6V0LhjYoXCRWFt
xPpoKbsJs74876W/br4fIyIANphOrQA4FXGmf1WipLmNsDy23Iym1K7zPrqwCqHqpM7l5OVmqUT9
/Lnc88eeVjsRFMBbKUUt24MhkIQPq5gjsR5jksZ3gd8jpeiLnYIbWGpqYyf1zAUhIdeAIinmSBPU
/qRz0SSE2xGUIlgp9hGbHwr9VjLifCuK/p1MTZ4ED9LklhuWLroo4Bgr0UJXs35/uYetpdpOygyU
pAtAkgZVfSmZ+wpVDXVruYsUi+DtoGe4TOp8l6H8lkOTCqZ5880qdckzoUKSZQ/5NBNQv2mkMDr2
o1LeVyq1wRCN8x66GRkzYAD2QSDVTjPGH1KjU31BBxMFzKiLgUS+fBjmSTlkizg5jcXsm5u3mKoW
HQExEg2bxBBERV4RboYpP8uKwoBbCnfUaLeYMxIGTraJTDbESfnz0BmG3cbQKLQ5L7wB3k1te77b
DvhT8pAco3Qp6S413qWuu9wzlmZdX5aH1PPTzeLSWG7G2WQhz2mOP48V5AVsq8Ant3PsKKlIfbVv
ZkQY/keY3vOfy41YULjCxWewUKAOutwUglDK7nJXJwi1aUEDLnXZ71otWn3gZ2XIbR/oGKkLxA4i
8gVsjFSGx/91D6Ultc/5seXmjz+X5y0vi4WCxkaajRi2cgrd9Vcs1l/igFoCpMQuxuVLvZPrTCPl
B6nBrWFV56Qp+F4DRcr9aIkVOixl2MDqPqeE7LY+/CLcynapUhUv5q7UQLjP9z3yIw5TBs49mob7
XNQziZRHqoxp2RJGKSktaqhKWneCXu4nuSj3KLdxtZn6kyGb7e77r+UfcLIRK+rPWtLlKcuDy+u+
/17u4qyyMqMgl4qaq8aAL8PD2AO5pn5ca1pAb2y5vzy83GDD5Nyeb37+/PlXUMlUXLtkszzt5/Hv
d1HaiuSIn3/S++xitkaDjcdQ7E4MJbsbRe0UogYhNbIeY6oMKKGQ4LF7OQe92ZmACEt2LWl4xeBX
bXJL3f3823LPn/PuISXyHZYXKHpZi+7yT8tNKQv8aCB1Z18K7NLlScuLqF6j+JOWNuL8efg3eeb3
W/08+v338oLlpcubYoXnMrzc/Xm/72cuD/68/Oc132//59MHzUetXnWPf7xk+cDeqCq7r6hp/7zN
z/P+3LK//f1Pt+zno0uIrRvZiug8z/ttecu/bf3fvt333eWV3s8+/tsnfd9dnvD9Ba2WdaaeULX9
2eZ/uU+WTzbq8D9+vL998s/3/OPLLG/7X7bg5yOmt6lRb7TpXuv5SpLNg/80u6aWmz8e++PPf/YU
egDUtf54G2lpWv08fbn385zlbfNSZwX285yff/5nj/35Mctb/PG2388xlOmhod+2bufvZy69WD+C
0F3W0R4dPVfP+Xq7/OsffwLrp7nI+Jx9P9FcuqrL07/vLs/PqTXJYMY2/+wtlmcsNz9v8/0pP1vz
L1/3x4b9y7dZnvfzScv7/TwGlzxw/7/26P8EEok7WRX/nfbo9B5mX38XH/31ir/ER7r+D8KlNFVX
ZE03Fc36ER8Z0j9EUzQlUzLQNxGEjcLoP8RHxj9QTnKNMixRNhVZRDH0FxxSVRAzGYYmGqK00CGN
/xvx0YJ+/Jv0SAV3Yikib2SZeN4knc37OxqyMSJRaAaBNQGWMrS11MdXoLLFdiX/kvbVW3slSceB
QKLtQL/8bUfdf3/Kf8va9B5DUVP/j/8u8QX/rnviw01J1zRTsiy+jSb98eF5pjEEiBY57wMw6tCe
sJz3uJvQtm9IkBkI39G/pP7/9WO1//ydW9XTuirkY6sXhP9BCpV8g33BphHl1QetIPPjf/ORYEX/
7Rf9Q+AVk0qH0ZpPBH7WThfKsWHt+h6uR6eJnv79XlUN5b98nCmB+zQMWRYNVQIx95+/YJ0IRQST
utr6Te/tAxoXhqrcAVgm1i8zy1NYE66hzGB7Hfm2MypxdLJS6uKBQQE0l+OTkWY4lgTPXHPk0lIa
UwzuJYZ8QECaI5kAFJRaBBFliM+e0UmrPIKsRs97Zv18dsRNDvzwwIWNbJv5aDwqJW02ZDwR7Fbi
FY3wJjJzddKoP6k6gvFwqiMHqH4GWgfcCv9zamJemlzcqbn8wPQU0b/IwnsYWc7PslZFT8+kHQdM
gyoHfvBzbLFiFcLhppiAHHDSPHLB9R5PbUjAoFyE276fRNczRB+K32xCqdHmVu/1SMbdpLwHMONW
eTbeNJKW+qxFmJFo+1rvDFtS6pPRE+egaXuSmHe93PwiGfAse5jYrEz50lJKWAV9Ebm79WPh1HV9
ErT+eZThIhsNexYVPbV23XNiidzknhgCvSbhatI6Oob0YuAm6KMCV7mjLoJ++TbUEWyQonoT/ZIf
BidwFgrrcYT8n0JNQ4FnDo6Sb8v4l5TJXwR/gBtS+CXkOHR06I9YUamrmGZKR3u65FK+KfpkdKu2
96AJBluhHF8yYa/nM+6J6BqnLWwppayVhdIcNhDCLsjfDB8Lchi75Nx8xRNdQF1xNOrjqMxuI+ky
RAgWRMyyko+N6UtR0ptffOKgfm/rMnFGE8mAFdXUugR7jHHsG33x5lFMEOgDypmprhW9u2lF+iX2
uUuALDwX3idVhps4andjfq+XVuqApKRQSThxoRF8iYPa1IMHtGUFcEviWzJYsHGeu6pcQ+On1mek
Se+0AvL9VGdFmCjQl9KavWYWstPr4u9a5jvuBpN6FmbKL8GA5C01oa0SGw9/5N6TWbAaUfi7jvkG
aU3PLRCaY6xIoo0eGupsUr1EijpQ/a8/rZx1hRAYg9vGZNLFPFuYlC8xIV4q8Tnm5Em3LT2imz3D
KUw2pFR1FPEZQk2x891IjORTYtHkBfZqByXbbNTZxZKqB3XiMEkk6ZhHFrV5wUpQFiMiSoRg1ySi
m8l0QfuS46eMG5AqFD9IJCO/Fp1GEGPIHEdeQHdu+aEtk0Gn9N6JTb7nvXybVOK31mNn9HK1KQTI
n0HZOFLQn/yCtBMj/D58szlcxivzX0TZALIykwueREKsfHoCjQqmv/KSOSuV7psgYWedKPors6fV
0OPdfNyQs3yN0/48QnC3se69SSXwvRoIUp4XtCwNLP5EtI6rTkYuA2vFzrT2KxGIbRkDcdu1KfbS
6WDIENUI1UVtoSA2j6v7MBukTd3WJ7NobkJWaWTxsPuWIw8joMO4i2PML95kmdMwCUuW45HnhpXn
u9p8xuUGsSfGRiwhgXa4o4aRc7ZU5Wjb0Xxo5cKNffBMZjNxdiLzZnYofqVS8wio/xzLkj2pnKlQ
rwooN8BB65YxXq2qtaX3t85gH4P8ejPCDMSs1V6qkT55ZI0bM/OpEQvBiI7B6wglbbV+bjzgtPJL
dOaMn3OEygR5Hbwih5OZo5AbZQYzkBWOUYS3RHmqSgCjoonUR0v1i5YLIJA5IQMMTmM+PjUF3hFP
5BQPYNBPGUP+MhzFEF5rKQYR2JxawGDwN4N2lXp8KauEz8uHRL761dQMVCxC0cmbDP5Q0DLZewD0
zj/zo6qT/EXqEmOxZVEH0h8C7MU6G9YMPJhZ+SVUw0uF7Kmtspsgk4JdhWNI3ATNw/mgmAiMxiZr
yf2t7MZbZc06D++OOAHgPyHdcT8abgT5rH0jfMRh6zKozksNFecq29n28xhTpW9VqN3KzO38wqB5
rXzl0XiTNY5GxrKdOCiXXk0ukpheUqv8bU0GOgFMPbNHXCbwbjUN7K5aiNdqR0tbNFMiLYCD2p6B
lwbmkzfVp1ZkV6DBAyoTHeuA3TrMg/sA/6gwUCoZsO9IW6eA6fdzs4XrD6Da4VQlAldNCxutXMlf
8JwZO6PwmjR3GCLLqXka4+3QMX4KFl8NQwpse+g3tVW9zbtkLLnEoG9FLjBXdONkRFQ3LV9QEhLi
ptpgvxzwWtG8zeubzDKKjUUILZ9pjxLXUUwThDI3r1yR4bDKwIOiufdCvosr1unFQMjCpf0N+/BL
FZMvERrqRjem+Eh8OHaNGsBs6G0srPFOIytuWyUfk6QXdjSPaiBIQXVIMWjtaipX4GIr1IEhWO/e
zvseF1OPNC0v0ME1hRdByakv0QgBN4fL5mIZnLN9jhUJvbYUgEyV+vRSZZwU8tDfA/M7t159KjNN
WM2iumS+8gVNclKi5qIKyKe0PHjkGn3gJ/ScqKM6GdPCNPtbMRjpWtXgJ8cR9g0st78bP9tQ/CGb
glwoRyKloTb5CiRkAwuGPw6Lj2A8zligIeRP6M14I6LejvRQdBllhU1RpGh1QtCU4eitx/pQ9dfJ
B0sFuq/BHO8kejk52ExfKko4jB245QKNApzRualEDczA9GE3PjoFUeOtuKh+1trkFoRiRBFI7rAZ
jti7j/nsah89WBpyJz+jtXFMLd3AMbQFL2oPfdSgSaICqZUaPeZUPk4CuDm1nRXNoUqilPaK8x44
Zd7zUYP81kvga2fyI4xWO6+mFpFa6ea9T/m7Gi7BFAiMser74M0UChjeFBprz06SDDitwpcKMpPd
mejpOrIATEx0yWR98jAoJR9CDujc1CeuFVBdMMMi7hiDORpLJds3J5R0mHx1T1JLiyev2UVlppAm
3eu2b1xa3ftQyTqxyex8ExpsUYEwsjfGbhsaNgZUKEIppW8GvgcBSldlNaYTyaSN1gWERMK5jIgJ
HF+lcNKKDCec+OZWUKsjNWwknnp2qKf4yRcYfNACCi6R5LPaY9A6hHWWlELtKYgPD0t7MBTgD7UH
R06aE+omjVQgs/81GQR7RpSEzQ6tS6eZ9th0V7NpVWCjgsPVIecgEk1sbyZla67pldoLACs/Ge36
Awqoo68gYoErRG2yb6+RBHkk1Lz3vOQC9L0RIS65bgQvNd7JAu3zIXyDzwdaQOx9W1USyvlEZdpB
ntPzCi2Z6rO/jgTxGSM98pSmoB+EaG4i7ZvmMuCggUaTHDXUBFmEruJAvY5K+KAExpzW2PmU8dVs
lopLxPJ4mSPlTH+KTqk2w2BCIlaYByr7imtvhGZ0h72YbpaxG3LjwyNqwAGkJW8KmuTT8NkZnFQY
AotTGCUAFxUmBY3X4OsLaYchGd02co7UkCI8FINfNacm/vPPMOWACLrgl0o0HGhwwAQR3YOVQXya
xYzXicbGc4fCibXhcxJnfFgGxEMIcsZtIgDDecgtBUhGicLGL0cUA0UI/YfzhdCBXI8cC8KtUXU2
FbTEH49ST+NGbrPMNlU527In0NHoKWITAlTtyPfC4yB494n26Sf82LUOUl3LspMWE1CPUhsT6jC5
Az40dzQ9OBBh+BE3XUJccsgKJEpXqqULLuxS+n2kOduqGXu0nxtlNZV6tTZ8oDKtVCsOrNZbCE2i
BeQDfB2tqJWUBqIu7T0lrZTJ1m4yq+4+DUeGAY0ehO9toGuZ66jWmV31zW+ia5m4DfEHq6IOvAak
h6JUmQunGCYVpBpF4XNFH5FKmkQQNwoZe3D115koP2kyBLNGSkw4mTPhNT/jXxZsBdOzTV5NZxdB
/FCI9HwjNOBx3gYbS8K4XbVMW+S6zNddxHiEasAKYkbFlBxCMC1HNYw/gqzPuLbtWgOIPkA1GD6q
etZz7bNlwWobZWJtKk1uXJPlVqUan6kv/87I/d5XGlPbYkazwUMPcfqjDKXVstO1Gk2BGEXkhbfP
id49GAV0DIm4XS5BwY5WEkeB7DWXKoCdjKUJ5150Fvz2t0ZutasVNQvbMbopYhKsBRkjMnPUM66B
tZzotR2aSr6W5K481EwtGmktiGXDYjOOXOaUpP3iaoZ/1LLYoCMZ4MRFnh6v9TGsN77hrZVqQPZT
my9NLGkObJFHRNcPOAOBqAkpYghl0ldzYJsaFMyaIYqVVc0kdizqjRdtrQ5fsqJ5j94pyTSUUPHM
mvHiwMmgLMDGUEXkV17c8VqUpsSaa442gRDmrw9japBCYvnvrU51YSWXTjDikBy6jaI+W2bfvA+J
9agrEJCZWeUEjurwL7wAKiCMLeTg2pGJcLrpBs5rq7fu+olcqZCSQdD26CPrCqaNYprrRpSvmqze
CebwoVZYE8h65vf1zxGO911WMdtO9H6TFsOHqWkWgyLnmQSAw+29jLU7pViHvcvh3pACQI69Y6i+
hVuJaFpThfDe6AOruLo5Ds18ukVVv9Vb3ZlSFH8ykQTzapPD04oBOaK36g1NwEo7H2kJCd+SJm4U
2mF89roPWDFWM2K3Z7S0J9YYIlFvNO46QsyZ6wfkE6/5qYLcd6hAIAoXNVs3qD3U1Buy2BU64DQw
fe0mE6ctmWn4+otTA5KJJPZxI3vM+UJgVIE6VQjN1yRwi1DPlNdMKlB1dzG63eTDEAJiMNwYz6Y4
7VVmNatCK99zVWBdMEj7WFL3pegdW5lWqDlshA41gBcj+ppQwIzjTuUSbFvAo2g3iyPjP8cv9cKt
Xmev4oigPceKMObFJQ+F94JQTexQLL5S+JHdqNpZh4BDZ5qzqnXroQm62rmTyCnjiK0+xR5iQVYk
1AoyoN5GiO4kngOQ29lVnj/QqaBL0UAGkfP4I1Lgo4igrOwR8zus6fgxU6kcxtO49TxEmWhp9FaR
jh6q4yrDXq89CQMxv5OuBUQnpWcScqZtiL8f21biphnxbIBHwUBNa7Vov8gue+jS4NHIiECOUBro
CZJIjAY4DhIGVXSkeDIFJw3UahfSny0aTXaSDPKMZ6Lvp2hJ4m6A4RnQcWwizSbfI/HZAvbucagU
bCzqSdGRJlRiHm2iggjJRBkIk2FrEiTsqqYerUkjVNaPToJHJSXiZ2NWq0AQSthKfySBACkyvhB1
o7JCwU8OODYpb0R7FfaATNMbomkd153q+EV6r9cqIzPVJHcsWN41XYbmlok94aIMgl4h0H7u7htl
qKgOMYi3ov6kM0laS4THp9UcDEqY7EExxV14L4gwo8agQScVtb/1QC+dCCtKToEOgqEtg/5+EIzW
hOlpzlGP0YbFETrUUvL2YHCbFcHXSUpIsJ7nhk31+VaMIeR81nexVlbuWD6TqR3bOiJmUmrXehSZ
G1ASSH0CvkFZnFuD0zEYk+CYREx/xhlhIsoPSV+/GFkz4wFAcHbpeI6NymJAaQl7DfXNCPJpHWg4
tiUps/u6Hp0RdY8Gnd6OiUoDsx6DFB2609AMc0xigCyHkuB2TMd+PUr5QHBKZVuQdtbkuCjPbWQc
27Lv15NQZRtVnfJDHtPKjyZrpYiFsCPC4cHwhXRH/NxFKXFeoKslMZahPhaNvejl5M5GNecc8s2A
3EYy4Kj8AkqEQyP42hb7du2Mk/IR1NW1r4s72QgMR/Eqy7bG8QDttFrLhqFyOlsn0jerHQZSzOXy
XVLm2mGAkqf6JZnNKVfXdCRArwsoOJUHBhwW9vO1Wm+txO5ZpkUBqyYyAYB31Og0Rw/ecAw12+mn
8jmf0k3aAqEyA0b2YWIJL1Utgby6yUwOorSFljXtIZCmIidSAeO8QqaQD9N4N/T9s0enHdGKSKjb
iBPBgqORG0q1K/tlXIxu3bzxYG8R6xAFV1e5v+k9NFqdjJqrUim1ltqzl0+KC0bJrvQKvbzwmsQc
Z3U84CaIuSokuFn6eQfKWrWTaqYVmHjXQDrhgkJ8w95mYULGYUNCwVoKPG1dZxbR9jVCNZV9msU1
/hyCElLMLtBp9slYHXQtvQQEa7q1xRWzH3JmLGgBqLSxZ9Aq6QanD9ppcpgyFpQ1+ChUKii6R9Ig
WkCn8/HVtEq4EYFXog8uE7fnyEkEIrzH+pcO636favKT5VO/TTK39kOU4xUYlPxVr6T+6DusuIfN
UFW7PJVEDLMUH7Mp4lwheD7TcWHEM4JY05iWe23TuLXEMc/BPRyo+H5q4FZoLbBl0ENPiSLcdRGZ
4sNwzDIJpfMgx/dqIXwQYhz60LRksXi3KpKNesQoWy5F0t7HRfFbngprY8yAKr8eIdvlASw56E5o
wGkqGCuWQPImIe3mJFUpZgOOOb4Ks6y2v4RKhiifBYQ1SZpdWvFnNjC+jxZkquyWT4ObGoVnd5oI
stZAP1wOzNhAW6yGFneJIkFCrQ3STa2A8pzG8WcK+lkzSgWeXiZcDUgYDvEvGiaDIHAnD5uGUYFe
rXQqQRa2JbgZoHkyMETzO4uNea3NsXFJ2XMA7f7q+8GJrRFrwPg+gZrdUEU56QIoFGiijCbJRygQ
y2DNMVEYuFdpq8HjNuYi4ERtPO/Lu142sWH0OnzJPr/1jSqs/Ip2gCdxlZAATFmJrK8rSb/DIPvm
NUj7gGunXXoVPjXPO0wT5qAUFLI9BtqlJLexKRQAW4K61rpgXRbFrlXL9xJ/dRUjpi5Zktea96F7
4dqLzDOTq7WlVu5ENBDTAgnso24+KwPKPFw0HWwcwgalo6BTxi5r7I6c7z3fwsyr97gCcgL/Wl1R
G8WD5OZV92nJlJRBTZx1WGZa7DNxj+rRzR8G/ajoI6lg8oAnQ0uZIhpc85rKI4mtPvoFYggclVeh
AIFl1lhi5kVGIID/1IKLnwU7rcqJdcqDnLm08uxBZFLL8t2UR5o2rXBhhvpeYOkd2/EZ0OKRPsGl
lhjsemFfhHi+Jrl6H+KxsPsi3+qYj7Hx5e8UBp9D0k4mQb32gKnDpj8J9BxXsWIBky/Qc3LEv9f6
9Agu8lWteCAWKvyereiMJOtQACtcXSgekiJIyPYwVvGEY2kcpIY61ktTEiZfhNYx5VgAbZT/UgRR
4nsznlUKN+NTKklv5LGwWwD10tVklRirFDxzRnKSRe2StEctgwi4XHfAbyBuI3ee9ZXoqVxFyqhm
HdMTVz8Ep87yXIllLRnsg5NC6bQ19SHXVeuRvGwgaSwCBUaXDBjmaqiJQ6kK5twabRY9qlBHNzKB
b7uRU5IYYa/biMS1wGfDt1JEUX/Ju3JrGMObTMQ8C+27mvqSG6mgrQodXa8VYQXStpmXUmuS9VNc
k7421sbzpAGm0rvQkVOmTkGQAzfKzkHTz+bASll1ESt30W+ZdCKE0mMuMwGezNWyyEt8qggqEqJG
JIhJCD+qeBzOtcawHwqA8WDQsA2s/aaxRGNnGAWwy/xR6hTzosVU9OCtYgshnm4no7aCb9pYlz7d
iOlX31kfmancCzKnuWaVr0PHaNHg8enMq1ANfF6EkyuxcG5oPu4nJkaA1ESsvX3IUa9EIzXleWHb
KFvNqzAJcVolioThJL2YScNPGDFADgFiphjij9UyLTEk49pJ/kNVthRQOyybY7FfJixlSYkIoFly
0IRLnUVIY0vjfoiy/NjTcbjoeOwU8SntwbTWlQh8eQifo7b0oU8kNbhZZQ2qOjjk9OpWYqXftLJX
CUa4pywQQqLWIewyd1FpMZUl3OIqjR8ApJag6Ntd3iTVZiKcdzOH0pmTcIphXwfj8FkLaKsFiv4H
JnswIpXAFobUclCBDYRFD+izJ64mdc5F1+eHkD3cAPM+M43Z89hV10q7pUI4gxg1jBbPJUniUkOp
oMI2UVC/Kud56nItJFGpo0j7gAKAq8Ggn32NS7bZxmdFoACcUlTFzHcqFdODF52ZGJeNq6YqxJ0P
yOk1i1g6r6Y3SpCcKfLjLQM9igX0wD1aQ424QgCmH8uhK6ALVs9igkQ+LucZaEDZrxd+JxJZwCph
yWIKb03KGieNu3M4+Wto0Q3tQA9FbdG9qYNxNjuRgsJ8nrNe+a1U/O5y9FGFEnXlsvjdEoFieryt
VQfEjhew87wx2CxHQ5dYV2vexnyebpUxMn+T0gVgFWZE1BHLKM+dPMvpiY0UQhsLQzntXoQb2yHE
LGoVXM2CCDh6pEzrVjIBdsGS2cuR9W71tElDT3WLxBy3UcwMIDIAxolSOw9EETg/lXpH0nmXVn1U
KCzujXyiQJe4DD+NG6Kao/jPUk00XWviqjzVLa1vIobX7KGo68e9hDDUyYg+0Q1yq4k0mpifsJEy
6w156oVtA3jSKlk+sfZi5igKrjmIvwkzklwrsIx9Z+ylRv+coFftldqHkyurihMYzXBe7rV1J2Hp
lSUa+uj9LQ/wcmuSXZAwFQhFLhGN3/VbVVEh+jE7tgvFzBxhLG5aE8c7sIbGcJFhv5B/ngIbDmpA
ocMIT9xktPYRjIfegX5lspc6fJFRQJlCtkTprhAJ0Mn7jmh4eN5BBATX4/oI62q410wCCXwrDe8a
MfkidaRaD3rVUlIwHd2Tk5cyUmBAwlRK1FeCFYfLpI0sJcP7YMbR+BNgYtGgTSrjyiA9GbK9RyqP
gEeRzbeL9G3s/ZZSdsKs0ThlcBqmFuyt3kRnyxLRgk6k4Plh+Uw2EdUoFlPCXgwxVgOxeRnZcs7J
NjpoFWu7wrccCH9Lptwx16gsyKXSuG2JltjI9V89DXhNJpIGqQGpl6a/zvooeTXy8r6fL2iTBiGj
ErngRbi1lIjUjxDTixSOv9sGTXwDUBldxH3HOgKcY/2aZdj6AuETsfJJaLI5bxrvnhwAmkot+hqh
jwvV8L1nvxGEtzlAXiHjPpquedmRb2HUXxZ9eUfAOKlS7y0aoyJoglILKadMkGmtkncaEoNtaG9y
KE97Mc4hw4Us90kXv5PC8lhkBDqNKXFsZRGf06KUN5lctkxISNZUaGDB+HsXUG9fB9wTTC2TDXWt
WzYW+a4nYkVmxmoPSqzYIu5TJokQJWqy0imMnQ2Q3ltN8UdsuRSHTGvojmqhBm7buxkE+ZvM8qyA
MLcSvOBK6KbncOEzmQaOKpki6g6a25nu+N7TRbxYRmTt/cw8jRIqoiKV3pOmpYKXJNKm52gkYJW5
nBf7kE+NDlyrQPNTzeKjEo+/ZRoiTtvh9pSpLW3UOHvJCH53LHmgOESXfx0MJG3oWIxLC1ha7m10
rWF2JMubISLhSJwmgq71HIamT95VRC4eapMQW6U/ayckV1MNCqVj1j8W4pg7usYllImNZRP1tiNQ
vnwwVDdoS33T5tZ9L1Po1AHc03UBCCLgx2yi7i5WewlCf0o4QSy7GcFQ25D1ELny5lr6n5SdyXLb
2Nal36XGhQj0zZQESRDsRJEUJU0QatH3PZ6+PviPqLpXdthRg3Q47UwRBA5Os/da30qME2RziWMH
kbbur19yVnFXkbJAXqE0+L+/lUUGmFSrWIKLQiX3NauP//O/0j/kr379t2VTTcrzr58QitcIkFqC
WIGTBYrKRsWiWPEcqcfzY6O0CddK5N1EH/7QlB0IETGrU9IreLAzX9lwsgEN0MkWCpTJOhNDB/q2
kEi1DwrLkUibEkjtHSL/ZAWV8Paoz6Teura84wh7FVjde9YYX/F59AVpGzZJui5G71TU/S4OrOmB
7xC6YtEyrrWVYYKsK8QOc45Mgoxl+qvRl8NzRowgDMwAg2v7pWnMYymKdYRtpOHFfN5FYkGfTOGC
30uJE2sv9Oo205p8HRXFSxxAE8jl/iVKpWU6eN1B1INu05tqijogxHJiKQe/UnHDA7faKOF0G4q+
XdPXz5ZKG8a7NB02VsgdSUl1WcgEUhxKQDIoWganyDnryWyZ0ihbh5ayq0IvZmeNrSbNK4AZ+W2Q
EWbMqJcJ3Rdz88ATTNt7k2MrjovLGAu0aeUGu27cLHqdOBgCXol7agHXTV23apJOcwUZulggxepW
Qfe31MRhPmHlTAgwE4z8m9Iim3QtuVtgKtPQWPeaV/B43cpvqZSWC/ICdmI6v+kq8jxLGcLHTMmP
XW8YBL7EJD/6teXSxd+WIt3lXs7XTWVx9Ol9O0pTWu6ijqRvZBUGYQhivTfXhqHUx3ZiB4Xa/KiQ
sAviwoKyPkTWpqatRvVBa2+odAignsY1iYfFlgJgeApEy+mTZcOJ1M2F8QvEeHxHUAE0WXK7wCeD
vkb7EQZ0m8uZdz9q1PKyrulWuiW36zhjsKPWWsDDKXdtjT96KGJ/pXu6vGgF3v+4KD6nQDHWRWA+
FmBd7Gh2MpQjreloliF1gRbt1EFbJ2lFaoesp3ZY999y1MMLxAFj0bszpvw7UrQnrR8/2qBEVhSq
AHO1Hb03m8IQxUhJKefKEtxizs9+m10ZxIDDR4x1TZVUThNM6kV/MIWwPbchhhfZp2ApSpGtiFNm
17mn42XsjW2GPVggkpXAQVV2K/SovCqdcfAstd9oRkLRjAO5UzWpuYsoF22DWrDcrvPI3VTqwO01
vgbDnyxhMHW7XMwJAvUIptVbj6DWWCb+C474OlZA1eceHXbipupS9YAdoGCpQFY+GJKXrbJSyZyJ
bg8Kl8q0G2JbHiXqkLYmad0jFVjcz4ImPCq9aWO9mN1Y6XBpVFrrldCE11IVMORXpXhtrRKgsGoA
o6y8alkaORvgQKfJSaMc6yEHKpU3bKlnXvXUc4xZplFcPVlVxQjXwuLJ99ibDmKbPTUlTaRi0JMn
yQQBkvb0hUX8IsCd6+ipnn+oPFbBE7VQRHNS7D95I/2lhk3qbcgQESSRZd6YmCjI14VxQ16VL6VO
rR682FqFYy5T4UYeZVYoEn/9K8x3+ah5ubgawueWdNdF0dNb9wAar+oS9l4E7Aokfn/0iFA6Nk3Y
H/usADgT0Mec/7wp+4asG2w9cmJoh1pqdlVkOFKrm09NbN4aIB9M2O/J0Id2G8/tBVDRq9T0X6Kp
gfodQEZW/dqwQa8CJMoiYCE9yZd1i+PVxNBmC0Mu2WjdgDTTFwirCuBBN+ec5/RGK1EaDzL7Egoj
MRSKJn0TRigpopQDVY16cCbHvlfyTQJi+mHiikmC3Wd+5Fpwph5TbSaIUgin9moxn3UZuiiu34sr
YweHCCx7TUdQLVBKECQ9C3YETPaET60lYVWFgY4uwOgOmgp/Re0900W0Q05B1T42frRrKvKDyxok
hKDFD1UYOm3VR+4wa768iUm+6+gnDwrmwJz8tmZyvdLQVxT22dmxnWIRaF6JxMSXT1g48e7Vp+nN
2JL4KM+ztp8UhHmBqiYDNuV8VGn0RudzLV2SZY8clMmdSSTr6n1ZsTToQUnXT99MPkIshGAgdGSZ
Kk+gANUNgTUoec2GPSHOqDFMiKyarh8iNpscmqy1Sbj3TlJ7FU6dZ5yMPNrT+drV2IRIXDDzNSAr
ecuEMDgMP40LOwndUCJindZ9F1I8N0ZgCGONFMSY2KUlgea0us6ZfshscWQfEkwdJ4eIxqIa3WqA
Xw/+CL9coSjGtD1tlLwcXY5Csh8+TVM3PfqUEfZGibYlU0TvUAc9FOEqADQkWi6SuCWRESq9f+hA
NeiMuAWYPg7UBPiS0zYJmunBmCSZSt3BFKX4WJuk9/WtSlwxIQyZYZiu2ukkfYeAiRJx3HS+MJ/L
5BNdQYSqinIXIkDbSXULEDIzssaTXtAsJxVGOQgTM25QY7KumbWwW8K7HHJqtW0F0NmrKQpEI2h2
qz8htBhIL0Uboacua7+3GvUgW4pjd88H+iOjSHhQ2MJIUQe138FkVDaycWrUNrfrgIZNW8ipK4CO
ZNZv9+Tb5FuTNAn80nm5Z2d29CcPnyjjjdZ6vFTEIL9yrJNQG+m7arAGtxlUCCxVB0FCbVe0Y2F1
oolwNUOoVv2IEi/3XwTRQvZOyXgztuUD0a8sDRXAFNbQZ1nmGBQQCE3xx6nmGGRZEGfrVrTOShPI
bwzww/IQVzW677YmedRlUZ1rhRNwx4YA6GZPDZVoDXsahjlCRNyzsxkZjN3ewHnWD0m1G2r99Ovg
yJ1cVKkubIJyckCK+ZQLUBB02gZNqn4WdJzCZaslq5bvs05k46AZyHGTrNNXscg5uhRllOGCf5xS
udjXxMysBGVMV6muUtbxLKqEiPGWPRniFK6iJ7LLEzeesi3IVn1n6c1+jLTGUaPoQctHqiQJjHSl
VNutEfachRo/keA5tdJu6ugPFvPi/+vPfv1CiKK08yYLWZpWjRSr01qzU91QnEqvHV+DsIaMzQRR
VEVr1SvTrTKM4i6c/+LX70DFJ4QMkMNbDkQRmwezWqvnrtlo8nIinphxSjr1YkZUnDsC7RfKlbjV
LTCqh+zZfO0+LAgvCzW4S8JaoPC7YlulPnFcUM8lA0Fd9WeYr94b4ImmP9dwjtESEsFEWWVc1ioR
hAvpxcfQuYkc0cFFuNI/+INTfiF24YyMnjgBeCHpk3wO6+P0YhDYBLCAde8hsxZkNVU3Yw+y5yCI
a8F5IvYnjyhyL6YTzGPrSotQfDe28jEikf0Sv+vGWs3tCYPoBihVbGefEDQotJUHowBsY+tnoFd4
xsv3rjgwIZA3QYZRTSsz20n1aiTgR7Zbfw0hqz2gjIbET9maYWYBXi04MSTraO8lG6Qw8mP5ThBc
66TJwTSugvDBV0ect1ZuMUHcQCXgln2WW4Ql8KaDtwb76FFFplUt8YhuyviaXth1q9l2BD6EXJG5
44yHpN1mT9GT8IqUgFIStodVvmm1lfKkvicED4oLsHNT8NUclJvlEskMrorgO8PxaSYuul25R9+W
gNZ87d7SbqGcA9t84MuNS/Vj2PT3gnSL5+DaPkEGUZZIbQ8A6AtgJhdWNSREG06c0gq5SHdUjUWx
rOA3oYO9EUaLmkS4RgJxrouhW3WN7TXH6VT3drS3ZkgLDR/KlYtEW/YgEtzp0jvYX3KoXkxhK7pb
O3I3eDYQBvbpk3TSrlm/VPVzKzvk8XgH1cXj22GRpg9xEc/GVQYcycARtiLjurSfWxdvwERtOFoK
+3RnHigcc5C8RttkmEeAz4ljdPw7DbtunX1Vh/JFOAOFRKG/SbfQ43Y3hJOr4JDyZe4hwTIA7pfS
R82W962yqf0dpU9SVBAi2yU2h1PFGveKHeLOBJwq27xYSUSRqxuUGA2L6tHaBoiv66WxHYk+UrbR
zRSXLSfZwTUoMvOq2u21XGdHzuFoCUZ8xW7wlMy66hntVdNiAYu3lxeR61+GG+Sto7YJt8atyh60
cEvysefbd+ksP3hb9qZE6WYz+SP+qnbpkmmwplhCbXXtg9NCCfpS2/kzUXaUAe/tWoVUACgnQ8e2
aJwgWKMmCY7DW+JWB+Oh2LyBdaj3sOVWqHJL27SHe/yKIeRinNG45M8kWlOL9mHurUN/FZCB9x19
Jw0kmSXoE0SIR1F5ABK2o+jTvzKVKe/0+WZBPQrwDdXvBFneUeHGoNR0YOW8azEAh/wGUmNnFRv1
2uzMHrmDQ/bFqxivaLQS0HMot2JL8iCkimFpPpdb8yIFy/6D0D67AqSXXmZHD1JcaHVOfEl6R7hS
K4qIjLtTDhKv6lr+qJ+jN5gm5crYaOfJWFT3IrHNC+fE6Ztc4Aaoz168KGfrHJCVVC+87UQB+cgd
4rAeuXAP63dBtZsN241sRZtIdwM3P+nP/dp49fbVzoeHVnzXgN+X0TuIu7GFbroz6J7wwxeFumgh
feQOfbpdazwm54RaFx7vRXKjbg/xaxmfiH/W2DThtHFSJiDMM6iBvn3xoKLXbVkSF8YnOs5xxABz
7JHWKMuGGeiKZ6FkrWHQEAdKog2Mt8zW2HumC0/ZcucXxVPwJgAXE5f1ByfWYdWMC9SJNGOTRbCq
HekhQH28iWJb37X7sOJhM5hAX81L06x9WJin4ky6vQlhiiUr3An9hrwvBNDI6/RV7Xo3sAHquBSr
RwSRw/QgXGT6jo/RDT23QCl4kaQkA66kA8BbmnMOPdNmyaz74R/NQwFqzca/vRcuwwOpWCeBJio7
hoO197WD9wVrJtoLBGiSO86CxIoosXd71q7Gg/HiX1gSXoyt8insa4f3L+JQT8EANE69DJzqqXIR
A4UoRZfiyVphZlgGL/q3v0Mm7tN8XcgvEoX+fkFHoqNHCuWOiNpwQyPXcmt4fe0SAbBIVADQlEtF
POi36K8EN3oVeaSP0lY6laCY9undY2izB0ev3C8AF4aQEZe5zb/kzSlhKhs9p2Q+FAkE3Nal7W/T
cR19W80TGYdATXqWTPVANjaNXgFwh2bzZqmoa+32Jd3WIMfA/lULcHniVjjQgkVlPdoKYhkaIM50
DrININFs5dtNvwxWBtLsszIu5HXzZB0kcVPsMEFqxqLcDHtIL7wm0kl4jleNw9Zdfgi//EOU2+an
CE6MOfVhlBZoF1rbSDfohNkEqR+Z0+zocYKyCcsbwK6xX8rZctgh8wV8dcxerGf26NK+FBZQJmgD
Cm/U+ZHjep/aEbSf/BCrcNJImYM69A4vij8LRNh6TAu2cNYvfnfWB3faJXa9qZc+BqBNefAB5WR3
+To+w7w03yn9BOA8s2MK6/UleCrGVf3BKwfDqtmRj/zI3V0TYR/Y3DCjP3EjpnIZ1nZ4jQPHss5R
D5BiK9NGayhr8pR4pxfKXQxd3VwNWy3ew6dzJHAzq/q5ceArWSYk1IX+6UFAH+x6qYs7T7SNQ/fd
iI5H7Yv4SIiITzWCwWV3E17gr+CCI9ovPZm7UKHftMrGx2SXZDsocpz9F+U+cNR31Tq3J4SJ+QDY
cV1/eFtFWFohIJgIqlQPIgpIF/5FEo+RqKbcvB0GxXElkxFSOP1Ja/d6QErjUt4b3zljm9RIbWEA
3V9o55blXriM7DfCpfZUnXtk8u8ZmssVAK/hQVj7SGpQ1hook6EDrngxs02xMR0YmtV0YoTVD2kB
uNoOxCUNK+QP7S5pbBMrUubKj/z3BllluA261fg4dBBW17O2MoZUu6CPpAdrJVubmsuZPdTP7BSi
HGrsAbhQbV45SArtgQ1b8VU9NtaliRyPbehrlG6lMxMU8ic5vFEUzB7rU3jK8FS6fbnyL+09Ljcx
jReNOQrjkG1syZJaFx+gUAIW/SftNCj4VNacilEG6I6fH8vYpTjHdg4VUnj038xX+cAkkXxF5+7V
oHbndDAB8325Ddx217yoj0WyGekIoym9KHlArPUCD1QwOUEKAqk0HOsV+CZ8zS7d5Qrgv1Nm2FgA
g6Xpnfzpkn8Wr8BzK9ybaB5MtuZfvrbC7pF94+1K1S+8ZeMz3kVsWOBVUckhHJwF32R7rY1TJS9E
lzLpNduE7a6+0O307kSZTofpO9/rl/w5MmEwmVef7ZebPeFBXSrNcsCbdyg0MjHxPdkRfCReVp4S
g+1cSssKBcoyubGPa7I3nzAlSqOHgbrenevEHIp5gOXLjdF1A/V8pOPmFXetOwsP6QWnzKAu2I7T
vY6Qir4j9py+WNhKjBE7n63EwvR24h3dyqXm1OEKCsj0hXc0Z4gut29OBztrB3T00dO49tijvjPw
BbdLXPatGH7IOl5mr2FpV1/tvrYlXhmWJ1R1CPKfoM8KLsxGJ7DTc7xTKptoYDdZm9vwYO4LvGAm
u+ClcQhO7Bz8V96ZhDxct8ACo27ggBYXfXKLaD37bWMU7KvKunpYYxhtmqsdDXB7wNhG6hQqicpI
+deEwdDxLC60f/1XiQmLHVVkYyzJdjEwqydPsqf880V4LYZXMT93iV0+U3X2ha23ZgcVEsqwQEjN
9myoroNabszHFnojBLJzk9F2W3LnrE8eBqtqzDaeA81WXgiH9DrcTKJJXy3Drlwyfqiyf46Ee10x
tNCdlIjFfaho+a3Lu+jwGL1HD0kR0Kl6F7Dxk9cUgk3ZCW68oDnK8bXqpmdi6IhZZ/50E7hS+VsH
O3GXXP1jwRHKYq/UItj5ohDwqL7Tn+EgyobVXGGTsfYolv1FjFjcJT7jkcuWHsRX8axcKWbMrKtF
yBnhBa9PhyIZOfsut3m4wi55pXbHQSH5qr0dApK5y371P5mNU8FFUdUczTuG3ffou3IiWnrbYqV+
zCAskm0487FHXuQH6xEvI3W9Yt+7KUBLmzRsQtnpYXEecpoFKpnnyo1WrFGMl/aZUgHrdftM6aMp
l2QecWiw/ZP6KLyka/FDHNcFqFpe1YeY+RDhJ7e8eYPson5U36xafWlDiMlru98S5q6svA9vV9/9
ahch5t3Ke8E23BSbW2ADrmnNrbguXyydmYg3lJv9jYRe0BaWiw/EQCthe8OaEJ5zdW5uiDnv5mjn
+B8RfvKuoghdE1n4xq46+mb2kxJbD+3kfaTA5y++OlBMrArqas71JsH93p4DZZ98as+Mzsfwzduk
juXZQ2hbO+Mo4S/8pLeA6MKangIKmIQ6IYVfqK/CHtA8RvkVIbshoWcLfUfrBIIjw2qoV4RaQYrn
iC9d5slmFolxhoOz9VDMh1iTDsOGep5/hK34/FxKtOVtyj40bfGcszCWr+DroECu1SMDh4cUnOVd
8IX91XwEwRN+R9fug0VAuEjr7CW7jukmZ504e5tha1yYo3gpiH5yIwCcI2G/C+MFQrMGbe3CDxte
Gt9uSScjxFBhl7YMtuyIPYBnS47raG+jL5UjBjsjFeXkIjhgrxIfmeVhWmK3OER4YK75MX9Djm7t
5/qmQNdn5T36l4D3aeHdky/GcEc6IUdR9JjiOTwxHclMOVjOoDgu63t9117qO9Nj8CjuMBI8lOv+
ztlVPWR7aW3stjFAOOO54m0jEqvK10yeTJbaC3vrW/faO3Rj7gWJoUvBJrgpdwngxW73zIGdfNV6
X6CTLO16LdLyo9n3ZLmMpvfqXAK1A3GKKAxK8NV8HoedZXdH76Mf7lG9FlIAjptc5Wy5QNXvGMeY
0j+vDQ4fDnHgYSVwifMLNBzLfld8e2tNdiZ1nbIDaNdi6fgb/sN8o+3GY3FiFkRzaLkjF1ttqkfN
HTbcAXGvrGoagjc8xsECjDoliUHDC7QNWShpbh3n7TNewveMbVmwGlbiZ2lu4nrFBH4XmMhn4cKi
cIxD8VY/Y6eQOXhKZ+EWagRdNh2vUqtuDETQvZV4rkBrhvQIfhcPOgTjuLAAtQJkNipeacT7GJpe
/djj4Skg4ig0hFK4wysbiPEu/PXnMSKsNG5KhooV72qpM1dRxTqO58mzwwjDlDIlz0KiAApvNL63
XguyK2oZv/VNUrlUamdlhLskZO+FShmFaN8+xGJUbpKM6wmKDqvzyMtARIDkRshuli2dDTzek4IM
rt6r0sB2aYBn/uuXwawORLPrm1gPErBvGS1KlQ1lUkEGs76sr7y2ur0ltNC0kXNRhEWfsEoLgZPK
r1/06ZYYgr+huUARE4FxsWoqgtSTwLwjsqycgKDzWfeIBZHCs4r3FCUHJVpCDEUtugrxg0/Foi98
E9EASRZDdexV+VOO4S9nEYc53Tx7fF83LGn/lWlr52TLLzyB87eFu7v0xy+l8A5e48lsYf0W89hz
pMs1r4qI/5gH0aqyg145XQj9xPI4nI26jTcTVgsqMzTOvALG/H1UUa/Ovw/NoUQtUn8KESzbpLhU
Q/3YCFPMHKku8yF56/WCEup4HwtB2TSq6FBZX0sjBPvRdwpBPiocPK3Oe8wk9WJ4HI4MWVsAQeTE
UimOnHhnj+bOqm/Mp6KdtDW8dDZLw3TribDjcbCByVWPOlHxaQqAFo2utStx+DBlTXAtL8DRFzie
Uu3rbKi3LS4r5pkk2VYGW1djcHpSKY+VgOkEM8a48cp205E1vwzVuYtZGwczseBDZmwyrY5iYJlS
DhImdWNZ8sdI0ZhsBKJ7Q8QZti95+EfvU6t9q4ThIhLhrYvbZK0lbBdasXUxsB+jMuA0LJnL//X/
4sX+RK4BAfTfQBcT8ZKh6ZaKO5MP/QF00YdEzjrBrJxehQ+RW2AKOtYL2Qu3ddos0rTcVGrkForM
YlyNt79//O98l/nTLUkRTZ0OkfqD72IM2tBouVE5Ytx/w4OzxdqndBBRxRBmgZJX6VS7RLzSf/9c
6UdQmWrytSVZMSxTo7mlyvOFfbw9hpk/433+t1jrxSAPUkWnJfUWFU6xSt+ERv8w6njhJxE1fVod
sOGBh0XPSTuZk22ubFWrd/9xKfN3/C9w0a9LMeY4N8viin48ASnWxBF5aOV4IliEqBTAQghfQW6i
ijwFJ7+gPzkDYRi+A92z7qZ55bS02Al3/viP4UBK3G/XIktoURVT1WTr57VooSfJQh7SKy8zDFUR
C/yMFUjG4i3Ai+YJpvqPJ6H8aQDKWDwMLCairuo/nkRMx24qCgEKbEa5z+jTm6Fo6CTZabUTVO/5
9htS81oUHsCYbDPHApQDW3vkALhMEldJgOkqFNFErLSLWGavr5LTTUlmje0Wx1VFDgcakGJEmdqk
PN6ipQVeQo7gQIQ4bBWazfnvD/VPzxTkpoFF1pypVz/G9eirBauSXztmykKog4dZ6GX/j5fn1yD9
OXIUmXdHE+FvGYb834N4wOk8NpZcOV2lXWHTnLvU2PUGxe+GN6agBGtAYpyKDhyDxW96cztE2gH/
B2DgPjnrASMqqYuHfk9Y3p5nvylM9ctqZmZJ8ZqU1WEaAWgUerkRa+9BbAOyPQiQ/fvNkn+jZ/EG
KLKuyaJlSgQUzkPkP15GS1MHyZchsEITQZFp5NAKdDROtFrGlGc6VWHqpIayHaA9iXNZ2VxD/Xvy
pR6BYwxhRB++fEv+MuPqVs/MBcWHVjD1/oOXmtU/3pE/zh2KSuNuZo7J+q+//4/LVWoS4o2Qy2Vk
LVsJqg2Gq+U0Y6ektLuRJY8eoS5eB20XKdQufQRw1GTIuhCbf13Ln94ehYlbVFHUIwz9MQR8hCWS
YI6VE2t0T4wyHu2ZNjISzYrxuNz4Gu9TQ5iI7tPG6IP08+/P7o+vr2JpsirCedMZiD+eHX6T/xmD
A4Iiu5JkisxdiEh0vJnwhheyAgF+fvPwZc0Y5vnhdPIlMqkrzTiZAZscNvbhy5uBKBNi/2UTSV+N
EVNw9Q9gXmH3JJyyrQZ7/3jtAu8dTsQOGyUF06hzZ8pSM2Oo/v7FpD/fWVM3WI1l1fxtXkKDygAS
CfbNd1pLiV1XcAWiWlsPoGaaCC3xJFnbhMJ5BPnl75/+p3WRETYTz4jSlH/maKqDp7Zqypowzpwe
gdJETzozL220kXzjFmkZBZK++cd3/tOspYoQk1T4PpDsfuDk4qHNujHpISEPPEsEN6+6mb/+/Zv9
6zN+rHah1sj4RBmwiPwOk15tVDP9x+T7xzHJyyApcxAqTe6fY9KKYLXIDS9FSeZZTwtgZBaxBgaY
lmfn4RcmSA1XWtke8MucMTXRjEc/nCT7xCO+reoOnYg/1JQlux8TulQGFYNgDF7Dwl83NQrgTmEk
t8J4CwrW5nEGRvnGYxF67zNwzPRQafz9xknzq/zfs70iipqpmMw9FpL9H2uKqhWtIgALcnzE6YuG
ZXyhJulKRgS1jFJeM6NObri7aTmAu/GFkq5Jwda3sDL775di/elKDNNis6rJkvFz0il1QzTHQimd
MvsWfJrtgUz92mgk+rjjeagab6cArAiU3d8/9/fdCapJE2GdQb6xQlztj7nGl5qpismgmaaAxDDe
yZqbvQT2ix+NSbfy/rUfmkf8j3vO9zM1A+O8pqg/d8cWvNppHE3cYSp08QhlNlvZ56KKnv7+zf74
OaosSjxgZvM5vfc/V0CdM5xiVUZO9B0wNU/eCD1mhtL7x17T/H3bq0jGf3zOj82WoCS6h3Akd0BS
NIKl2mi+OeWT9DUgC5Bylb7iYxKStFJHA/N28aJGW6OMrnx9ag1d260Fa9ZcKelKQY8lKYG4jtgJ
LaYg5Yqz0eTvIB/0KNhKFcBN61MzUq0B+30hZhv4ocJq0EQUvdB9WjK/bcvzL36KD0z2OOZHylYr
a38N3T1Pg3Tfq3TopM4g/MFXEcDnzSrIpw985sK250CJZ7JHHkkvv2g/OlNEXhAHRJyU+MUAirz1
hs3xlFabPzTo1cwXyUApAfaxwNzUN3a+RYYkXfExuqYfvPSpLiJcha6jDerZL4JvESaeHXt0sAnf
pYY5Sca60rRncS1HBBOXQ7nxqLDmFg3wjhBmojYQD5hD8BRO09UPT38fKdIfFiY2lIbGZEBss6L9
3C0lySQoHNNyJ0oBAshBf+mS7Kz08sWsiD9pKFCKY3zGznO30uihtgIVSFOP1X+fh5o7ZuoF8/qz
JpHdEBS3SUheJV2Brq40JBwm8mYaAwo7pW6Hov9UdXrGwyWpEFPiZvDEzwoWuG7EZ2xtdKnU4AmI
MEUzgKCK9Z70/UVrrOPUtBc5puTaeWs1ymiIpNaxKoOVio2wUfkfoiRcKkNrBz1ezuicyuoeL8lZ
broLljm/+ozGjJxB6XP0pY0nGEd4MPGCpOa3NpM2xUDrMeS2e2ScqVClKTWtympCXIFnYTlfp6z2
sV0b7SXQpc9f/1+n7+u8PqO+tesOQoWMnK9JLHdQPEejLdhW4lsdETEyMKdJ6rMiA4InOSAJs8MU
yA++pp78GDZEUN2EKT/gdoG5EwS3oI9fqqCY9s0cCuD5wmOT1Qe1NT4tTaeab1b3HDviQ9xZeLey
B6xx+SNnUMaUh+HqHyPkDwuFTPy0RPFJQ5Vp/JhMvBRqqVyNqKPBkOV+NboN5NKlblGHTCttHabW
Z4iAHUlGhZxF5LHH9UAT1FN65x/XMi/nPyZQRTZUcBMWLA/r5xGFKkvX9UWaO+BAkKe7sSCEs1Et
XZno5Vpd6lyE92Q4Fv3bYDQfUi5e6gplTRCY6irvCrqJpuBv+2b4xyIm/X7qUDihibouSyZUzJ9z
e+UTxhu0eub4WAaodxUmUlkaL4jL/Z03VC9eOkEnNOTEqQ04W4HQb9tW9P6xqM1w5J+3CL4t6xkB
bPzz86xIAITZe2MLXta8QQRIN/j/UoHwM0AYmDoWQzSMuyxBnKjk22qmaTSz51ztLGTFSYSjUf/Q
0l2CnYCy/PAA72865B6RZB3GElmNlyS1ryKvauxJFx6ULuG7hI0McQ62lpoTikr4MZaN5P//cKJw
PlJAMmjUNmT5xz6sjpsiifFUQWhtj41s0Xqv3mBQLbqkupZ9dk3aEekPkYkgat7+PvJ+30Gr82oq
GSChDUvTfuwz467A3SRF2FFM2k34lexhHK9U60jhKPe9nD5OAuKhv3/oH8YUu3Zw14bBxkgR9R/f
uKjzvPW7NnHyGMknWsKCgL5Jb4F+RCfNQyed4ZEb3tLIOKOi/vz7x//aAv7326aKCl9bllRJ17Wf
GzM/TIpMTcrEmbRGpbfYMTp0GemduKS0eooSnfBC+HqaNweUCKAteqoTZacuBtG8V61CVCB/bYbx
aazx8heDScUkfxvHR6U9gPFzoxyLvlH962n9Pk1w4Rw62LRrGpf/Y2dXatSt9TblwjHdBwpu4Mn8
jDDhg6D8x+ngTwNDoeinc5vYCWk/PipAKuyZjRU7cQzXwMDh4RubVGsPBjpvLGOcKBvr/vcH8/uG
ma8HMV2RLWOebH5uu9QCsCap5iiB+PFW8ZaP0hUkgy0W0u3XLY+9dKXKxj/G4+/bSlXkSK6I82ad
D/7xEmg1RYzGM2JHaFt3TMiUUuNTqIv7v3896U/3VBMpdykmZEH5ZxmXbdcQhvxsx8+0s95xhs95
0Si4sVTmL6Wg7GNVXkeitjZhC6g1s2yl4LRqx22IKBBIlQYHbjLugvevkfWH7RL3QBLZv5uyqHMi
/O+t9SDIQxZF2H4rfEBTGFwUbWAO8PZN2Oza7kXyIkQ+EYwo6V9DTZtX2p/v4zz1GRqQMFaaH5/N
AtJYUI5ix9KAS6gY/aiAwFoQjZx5nUCnBqbbAoMmuAZIJJnis0qbqIpTn1hS7NF9Rx4j8MHDL+Ct
KWEENHmpFQnv8ZDGEGtYCfxwwWtPwUySKxtnHKKQgnBXr84eExUT+TATZH5Bx5pCxUCPmwSfWDI7
2q6/WAYCwZ3a/yHtzHbj1tIs/SqFc89szuQuVOZFjIwIKTSFJdk3hGzJnDfn8en7o052lR0WFN1o
IGGkj2SJQXJP/7/Wt3rgRe/fDhBPwE4C+oSJnFIrOLi+/9bU1r7qQDJMuTqb4smOdsnvhX0MkiP6
Tl0P5dsA3I+kdg8Ql1jqWvkC4HlTzMeACy/cPEj/uLGumEszmivM8xduimG4hiYT3dgr3/wYvVxI
ovJIiDtqtBIgim+1+1xCIsE09Yo7Z20U9e3nF/Hh4CJygPaF0OH/n00kmVmyeQjy1MPTiaSKj60m
2sl1mguHtg/qjbzBwubcy6RuU+v7/Q3G7WbIopSp1xs0ndAmui3IDubpuuz2bKFOMA/Qg/NsGsO6
C1v9qvK7q96dLl3InzuVuUKv0SYi8ovStvn7hUyxio0YNKun1XAvWv5YDdW2Dl6SbCToF9VWXaff
q9I6zkb4zP3+/37DuQsmC7rpqup5RY5hYHdJyGw2Jv7rfL8r9GVZ5V+YrPU/D8kUwZgZ6TNQvtfP
R+1QJ1KbcmYMO6HFIOD8L9IiRZ3l3CWjBuWBOSs2Gi/qbLHoG95yyPMk5Y4bvYIinmB44OTgTYIt
79y+i0zxlMHM0X3CBgbkgbWGwOnyNPzRbEMMhckJX3xQlnHtygXh1yUoO9u90jd7pSheuJVLqetX
o3px1v/wPukGrDuwF+4fnZuUm+TYVL+8cbhRtBYkclK8tJRNQUK6KGvS6HubfjcBv/QKuKqeHSnp
VpFEAPP5i+HMI+B8OuBB0eQ1NYNwkrN1TrQ6gKegTDxMxrh0AP27gB8gUJZQKyO0X5ik8qa+DdlN
sCW4E269Vd2vjmueMrQ1+dsQYF2Jss6r2S7FLJCgpkOiHPijExrK9sG6toR/PTb6yR0oZhS8DKpR
vJhN8iiM5iEr8hcxkE0OqH5Ro5w0q6+Va63LQEFdy36JUjUlSHGatPLegNZUCCIPdfstymm2h25m
rHPdvsJjfN8ZIGAKpzqErQHegoTrIlv5jgPw1H6SEcdcXnsVxemggrXUr0Jeh0ViRbB2vr3/f8fO
yJHmLhclFZUw/x6rl1ZV88Nn71BhZf7D23e+ta/8ei4pZKxsZbWXwJbcpNv3NDlX84Co+h59UDh6
ltZWHGC+29zpWGinuJIvcVD9aMN6N6nmSYnYZTY9E3ZZlQ+wOG4ns+rZloplUoU/4u+aADnShogS
7PEWh5eXwyJLZs6Uk9oooxX7tePlcgurXnYGusd5LjYcvqRCwAcvVeDW6XAS5AFJSvSzHOXCMvDR
BkNTTY6RGLzFfIz7fVZMnXaIIwAintJoC22Q98Hg79V4rQXll7waX9QCrY6f3ol8vHDG0T9YgjQm
w3nTTLPWON/v6xqj2sS+7U2+9gqu7RnY/6OjhetSyIe4+NZqBuGU45s9G8sshDvhs5o7V7lvvLhd
8yBLgHpuQdevmCtV23pAQKH7ckO9B0uVaB7CKt19PlY/ml2paWk2+332Y38cuztoq0MV5LnXxyja
iNorW+o7Wf9QJXI3Fcle7Z2NEeLQQqU5Si4OHcmiV9uHtEEd4YRYZ8Kb1Jl+xIP5nLnq6wQLjhBG
LRtfklq9cKb68PFqGm1JejGc6c5XX1MRcVS5de5hpzuWdk+Qav0YNMVBVaO7gM2WTIf1GAfb0bUu
5gp9sLHmd8+VZ12zBHP17+8WU17f1GbJu0V4ylLnbdYG84pRs7XylaXEDzjr9+FEiHmqvlKn3kBs
28reP1p6+4A1f5E0LjJm4NOGKq8/f5IfHXa5OI4zBnswTm5ns27mVybAeZ7k1OTP4MY242Q9xxbT
ZRAS5mtbV6qkthRY1tEOxN4cgscLV/DBuYonowrDtTlguefbwMIxoyaTVJfKsXuYn09vCy+ogZg3
z6boHlQ1ecwz+2pI3GOEnwydRx4bz3E9vTZOcKdI81kC2VdMXLOOdmF0frAcawaqGmGYrEl/dOc7
+JZyog6NErrlXJ2/WVZ5SmteoCgo79xWXmoGf/SyGMRs6Zamo245n4h4M/xcryfpUR3YVAFqeHgm
C8irq8IOH+Jw5D8OF4bz/IzPVl769aplGHSgTV3MM9QvvfBi6odK9Sle4Vh+mtAxDnjDneY6yOWl
wrfz0dP+9XedvW9CiZPYNOdCmYCPVUeE5cYapC5OOFr0Ug45ADYXWaNpbEOVMPYidzDhuAeXvE5e
xxWW9dNM9M1MZxPQz6uKcafm5hOg+oxOPukk4JbSaVtobQSGR93VSnHCEhuC0DcairVQJA7OoWir
0zv5GIlmRvsRNl/xZkrNGw32hVYHdiWednWo7UrprGXe3YzRa6A7a1FLlHTO3sWDTclFH0hczset
WopDUXVHkQF9UcZtNdVHpS9PCQCfVsFqigE07a6zbtwZLS61sv0Zx82pq7nKQB4HCcEk86cHK6VT
ogsijXJM2svIAWGTDtOi+E5IbcLxLDcFzBdffSbK5mtS214FskwZjXEJSFsMq04lJMeASLMp8aO9
Ey4FH2VjopLEjWfubTRBThyUm2xAKa1mLwXSLCqLNTlYzWEKRpLSpWQdsUuSfHLeQPACW9OYdKBI
QbRnBOMEpdWyjYMe4WbTw6YDFNWPMQERbXLfZmwSDWECBknVlB8xU/eRJcJKsI7h4IRbyEJIxqlg
LwhhePZLdNaxMLaSWCBXKe7A6OHR4a2fXHkH6nxlFOzHHHXY1ZKl0IIal+AX7sgOEsmbwB7kRPXJ
9d2D5VZvXZTfBZW8U+oGLYWP5snE0p7/qF3tSU/xLcokf4yHHSzDhWODu6Vx8OQAR/ILTN5AikXo
hRY/K/GvVUKtWsABRmhtGmU3vxKDXd6J0Tm49oiJlIuc5wEg6Vv0rVsjgXvoh1d91D7nTjCsZDtu
P58uPxw/muNoTA4GspWzAytpqWUz2kxIeu2vKpsZOexvx4LEC1RC5miv20kc+IgX5sGPNinUPzi9
IqZAq3T2a61whKESjLjIaP9oKlngSUY9X16YiT5cjix2mHQ4KTkDvvl9KjIRBwGvF9LrR+G1fYsn
ChJ8hluXakqOnA7oZngnKv06Ihan1C7vFD6a8VlUHZt7TBX2/OAoiqzMit6io4CHIy1RnLbo33vF
vuI/HxEKcOhzF34w3TP5r8MIxStIxCu1ApDsUnxsCeRpmuo20YnUcu2Dn+l0sCxgyT5BND3kzEWm
SYZg7XtBKl/zoLlvw2APV/wgxg6YAmlTnVXhUJBU8wOCQgIMxFnfrsbcPhktGLiE6bId5x5hqiz1
ClppOM5OJ3V8MeTkyYnAndBZasI5ZqGKkP9VrxOEOR0GfHK9Fo4R3ZfFXeXmaNhNTANqM73MTzOH
DIb/a0hWbmw/cpRKMhtowwg+K76r4C1B7mUn8s1XeoQLc8cuZN4w4OittCCiUNPF1y6bVLIKYnAK
VKHqzGlWetwFVBnAOGoghFM/2hL5QQoBAvUmLd4wUgEmVWFzDx1YfoQRfWASadCYp2Loy82I5t8p
mgC8g8ChrcGhoPfodPa+VjFRplWwaAc8tl38OCUF9I1sFonj+Yx8fsGMFfx8DH60XtoGR3SB3o1X
dR6jv6yXkVpbmUw6Cf2QHpP+JbPTw9ir20Qjrub/61edH9G6At5wDvLRCx1IihK+sKTGDiZx2TfK
hY/14S7Z5lyFLgU5Gse53z+XWupFXpoVnyvx6pA0vUCuQ4Jr5317rI1ftYB4MZzs4IYvfMyPdj1U
aShJsdXiHHa2RbYrZAUyZXoZaPtCQM8yLC9Nc3RCcdAKni9///zGfvwbLSr5c7DpH9UG4NSoW+AY
elVcYQCrTlBlXjR/fMrT6q1hDYHqtP78V75PHef7rFkfS60TtbJzLv6Z6gKqPwkKXjyk4dIk5LBD
44jZUhA0qlaLqbEfathMZMH16YPrnsoEimM1skeo+rnVl+Mxb+4UFqoasys+06xhRxpNWzEibbCU
HOoEySNOZh0SRG8UunxMcdPOLhx7OVXTNvCLZum4jLceVxpZA9S2Dx0c3RVj5RBF8KVo3tZLzX+o
UoxxDUy4TBhenulfBlHeSkWOC59KLILmVdiE0ISFkqx08hOozfa4jmf3eVkDTUIASEhYvuT0KZdw
/L/GLtQJCzje53f1w7eWd9agFURrGg3q729tP/hkpYUi8/qyeEvHRwFtJPGnHfi6o26um3YV43ec
LhUyP3qB4AFRyKSga/5xMqg7ZQwL3c48CNVv8cTjE1P9MqbNSzZrMIaquIP7c/r8w360+tN5QvGu
zn+8765/mXlUUSUIkiEfJiwhObiapUCnNS/9VW7tY1e7SfPyNO9PPv+9H814v/ze8/NzPJlpl1tq
hrF52Lop71js1sde156qvDt+/rvEBxVqUohtRGIcS5kVzkrlTe8S6EEok2fI+H4Yun4VIVsPqMbq
VdoQ41L8tAhzo/s0bUc1xMvuwsygbqjxoH2/dhZW7RnBa5pDP7Lt4SYOjDtYlUPmAzg1UkR+ivYa
2HixahNYnm99jdFIrnUdWd5A7F4NYzCMAedY05emBWkyJQ/MjbB7IU9tQrljT4stGrdJjVub5Lan
d3OJ7cYqsU/Y7sQxyXEjlQrnDQ389YKTFwXjnL2+Ik/EbNRYQqg7+9o26Cwy7pqaND2CIZFSraXV
f+0msycEjmOP1lhb5F5H3w4gOffAL8k0YQluYEwky0CHIZwYw52Zhvt531xWxpPLjnioeTeIVFgH
4fBkBhMxWM0pztsjcQ/F2kmUw5BY6x78bKSEP5WpGtdW2OzJmG2OVhWSFoX5lYTeC0vMR4NGzAHU
NB4YreeizjQtanSXBXX1gtNVbjx14Cga1XyyCutAw/epIaLswkyvf/TyCjQZuCEcWsXn7xPny4Dc
QiYIO3WOOsB7ZLe+vtLqZQkJN5rTobS5BVdHwrP9mEjDzD8OURx7QZw9VC1tzUKn7ZuR2qHHP6Vf
PKO3J9yqm2a0RHKAxQsvoQWoDjZrnXZYgDULGsTn4+IDp4CJxwKdh850Q63ybFwEypiiqUxhHvnZ
Bv0UDneVivdQaUcz41ORv1UsIkx9ygh/PVFCwvaEQJg95lTIA4yIimi2Xcss3MgHUvXQb2F12pJa
gBMXfjuRHuljZ2x82wAeX0C8bBQCKFJ1joZWyX2NutD7/EP9mfgN+hHRgDZvplzKP/Mb88uMJuzR
zRrdSL1Bj9clRXVQau6pyYmyqPRhowm/WOUZ6PBM104hfAXO8BJ7b0A2SCOTbZRwDIBa6YbuhXno
IyEGom1aR/MuwfmjMBsM1lT4HZNt4YZXbZS+KGl5F+YYoy0TI3JDxkkFx7u2hhPwx5twaK4tWl+L
zufk2dTOY7/JQvnWJDwoKPXI3LK3kbQCp+dHtNI9EFqD2sdUfl64p+oHMyjaCKQCCNxo7Jx3NdXY
D2zKRhn67IogpQS/XzsybfjqnuRnNCLc3WHKo10f7kUPeiCPk+laqLAb+vBVHUv9hgYa3e0UYpDh
z/mcbYnqTRtfgonhMqbfyYeU6142N9BR4Z6QrCgKahzSZrRYUaesYriq5HYy2Eao45Yb3TNZAaiU
ueOliTBJ25WcpVxjn+sk5BghdeG58wU3JdwDUAPSl1Kg6LqZa+q/4VO8f6pLI0RrKJS1WhYoTxXj
3rWiJ4kMaWG0prboC/ZKruJeJeKH0zMF23H7GljqyrfYzcjOQ8i2Ku1vEEvfAj/YDwHspyC2VoGR
383rSed8IQbz27wpbFLjqa6qk9a2rzq9PvrmT12ka3T/+cGG2pxC9vx93+1E0dAgDw9Q67tVEPU/
r33VOApWg8CMky3VQizpVUlkinDuiEPm+AgRkCm2g/lVNN6UztzRUf0m8/HHhXfho1cBQZqhIlrh
UHveVRtpJqR1Y2TeEOcpWEhjAd73PgvqYct5jvsTibvOVAjxnOcvfDZJpl1QlnywacEg6KIzt+YV
/bzAS9x1WWbzBk3kPL4+LR5tB8RwJ0ruDXJST4zlesJHuohgLV8axR/M/pRK6OlQxmWHeF59l/TY
2z6LpJe0hEgWMvbMHIaZA+h+ZZTYq3LMSFeu9WAxBjaZHwIPrT2/yMl9Dht3q8v46LelvjPGOQKw
E0AIyeVSrV3XDv41tMwVgUmnyCU4lL3Fll0Ne8Kq+nsV+18/hv8M3vLbv48J9b/+i7//yAuCV4Ow
Ofvrv055xv/+a/43//09v/+Lf12T3JbX+c/m0+/avuXHl+ytPv+m334yv/3fV7d6aV5++8taoqsZ
79q3arx/q9u0eb8KPsf8nf+3X/yPt/efchqLt3/+9fLKI4BGjO35R/PXv7+0e8XGybJg/PLOz7/h
31+eP8I//7oikK2OXiQFrb9/4C//6u2lbv75l+K6/5j3k4IWN6p8PKocEfq39y8J8x8017AG8Y6o
Gl+h8CXzqgn/+Zdh/AMZIHY29N46q5OgUlTn7fwlnR/Im8SYokaPNIst7P+5A789yf95sv8h2+w2
j2QzO1PV+Yjyy8GQBgxBBhQUqDtpJqrDs4N3hA2ozSOtAvHdMSeGxEy61XgibJnoD8Q/74J7Sf2X
BLVhaQ20aXQisJcl7C1omNcA2DejQ1iysJMrV7PGrSzJLmstZNLZFwSUKyF7bZWbpNGIObykaVyi
1IqSETGEu0zDb2I227LN272tV19TLPSbuoL0FRVKuWorSFrVk3tThwxZp6rnEktDMOZzapNoIWOD
iR8uU0yGO8t322N2cq4mAXJ8wAzuFuRov8dwuK26pRwjSMXmIsrspUzNFltGdao4M/6dCoOUGSSK
CcyAdW3eHhP0DrMZyWyLoaxTdy34pDSEY+cwoCHiQuKixrQIZfrynm5GR2A/lGO2wUGTL8ehHA6a
S+8AogzpkzfVWHvggtXlIAxlDfbVi22SUNyvoVYVK4FNf2nGwHbcXDcAyeByzyJwPL0GLT3AZS5M
4G4ZZgbgwDqeTMWdoNr6azdwak5F5rcxsYxLu6Q/XxDTZNtH1WCWX9Or/32XFI9Er6KjLnaFIU5q
Qyjq+x8p3amlZdfYE0fi2qa0vVFbLsqEIzFFNALeb+Yvo+vfb++vb+vZbM67yubdUDE6I96hRHq2
YdMVTR2CJCl2vcJiEhXyq4FlqPJypb0N9OyLIuRbZKaX7sA8BH4fIiYeJQ2JlmvNpu+zOzAhkSJN
xE7p50RXKhbJBS+2T/cG8du6afRqOyoc2WLCQrG4wxRTajYqPgIaPoa9o0n++Pl9ODe8zjcCUYbD
8Z8Bi5TprGuGjqruM1mncCq4EbEEEV6LBhBJ32yHnBQXZV7kbVKqCQJMDr0kCUdJkz1ZJBS52Hgu
g168dUMhsL5O2lbk6fb9R9l+sh4MXV/Wfvzw+UUbZ3X894tGX0OZCYMS+aFnTy9gBBAmHnPRAkxz
VI9eE7vjuplTSqrYJpbLsaKV0Zdfkd4Cqg8Yh5GPzYA6SL6u9Feg3HJriIakYMpNNr77EKBc6htr
ek3sccOVrycko5bx9ybH7ZhSed53/nw8Ucbvoq2PpTXfCD16HZSh2bAxYz8d6vc65SGy6cSFisn7
i3H24iDdnIsX7IHm/fDvQ2dIAsJ/EuDysulBtKWA2Moo2wb9l9Cd9CtEUWshofmjiI0BNEFaVBTK
ZukEBrqYM3KJN1hUHQAIxwbEo87ei9bAoKsDxRvEqSvhxcc+yfAJJP+CSUAULXSu1H8RNCEXVgvB
zEo0dSOt9qXMh8mrFErcuSrXpe8so8DEBuBfGi9nbQwe9Ownn+34bCqdP0xvKSDzMWuNeNcgEM1F
23PLp5vKT78rrQ8D6ack+EPqYM2HeqznHOZqXa2dOpg2oganO9iHpgYimWmWeWFLZnx0bVwf5V68
EjSczw6y7IRJyK7seFeSdVYlzn5K8+fcZZdc1vapUBwEqgrItYClT+9UfM/AymRgIy9O227Zd8Sp
zcO81b/VTvjdnEZQiIF9x2tJLldXulQfrXipTdVPnFfuQuqnSYx7Sx5wb9yWAZZcMpdVMn9hQnKg
vsUvBGIV9EehFdk+iqNvkenbl6QWf05hlkqhEhWKbeN9P/eIJEFMtphdxLvJ9hF+pPGtWU9iqdqQ
cZyJUJCSyCDZbPvGOAifv0xsExdaGd7HmZl5MoJK9vl08H4Q/GVwmDiXVIAVmspWxkIAdbbxMCOl
1zpO1bvQF4xVdbpRQ9uE+Cp3MnXMHRtg9OCdetBhcBDBVh3BayjAdrVLVzIPw/MrQfLA6+A6+H3P
dSiktthKpTBMm8hfWuZrHeINzNKg3UQxUW9zoGIy0iabdNoShbrK87DwGrKd92OfwjptnC+pS2E6
bCd7g3NgnXOC/Pxu/WFJnu+WhQxE2Kx8zCbzKv1LraIlPLGy84GppLaOotEIF6H4bYr8USHb8Btc
4ylQQcfi+fSK8LvTUY+xel09WlF2ZEP5msQ4+t3iNbFE/DBoYNWqHtS4m93qSgohOELHkgtT4quC
tB/rypeWjI5lPur1dTqw23OreKU4xcW7f7YszO+BhibdZGXA7KOej8hu1JKotJpop5pEfJVgHkP8
3YfIdUGS1sDZjJkcTZl/0Wgl24q0jdc+7PS9VedEgjn9nhaVk8TKhTFjne025gvDecYNxzHNXvy8
JdVRpc0n36FSQTXKaRBH1DFZyaMyniwVNvUQJz0ZutM9Zm2AbbMSkZRVfWOS3aW3GZvQgIXNgd9c
D76ys0S0ygvD2Zn6qHHurjcTrFwEWumN2mXlhp7iHFHpwk9VbC9Ko/ZkDCr11ilWXnKImpbR1STX
Nq8DYXtrc9LaJS5/DK7kx+Tkw7YkWdKvnDGyOYDdksLBUuR9dRW6zatPtu0haduj1BPtRnY8R2wF
pVU0L+4UXw/6nluNxjVMPUFmbisCsVWSKSawxCadMCJwx+dC7j5/rd/te2dDz+JlhhXACQmHw9l0
zHbV75FUKp7J9sMjuoHVm37bNPHB09ayb42su/PF3M72O7kpYftvpqwsNrY249gCnVM8unWRDNYO
dwk5yjhWR5cczS4vdlUu3whlIJ7RDJ78VNQe49ldBqKyVrgNzQVh7dHObUxq96RybEq1uCm6yvxa
+CdIoTUnJ/LN0nRTTeI5DuaY+AqGqiF9fzd2Rr6f6hlvDU09VSDTkVLP/DAcesgwRdv/7Gv6z1aP
MTRgO7eycZotepQtOmP5JazHG4ovI6xBzgsGDkISgwKvIbhgrotDhPSr0DNKyMIuffvChu1DUPY3
K1D0O4o1N1xxg1A6J/g5j/cm8V+IWMWFwq92tl4yCObKKIgYDqgu7oGzB6QKSWJNyl1SoqaFd1Pf
JL5UvWKgfD9q45ZUgnXeA94pXdIK1UGe7JR2P3aluxD38Tp19OtEIQ7MIAFwIWvqcZ+/Qn9Ucecr
ZB2fBXJzZ+r8UBApOi+RUkd/74XLHvuvHwTrXGVtpzK/IB+ZLgfqvZ7k5k1asf8JyvzbOIcdOqNR
wzMNPHNygCVOHMAuXB31grO1ZQbrwHlwcfCgcjy7f6NLpqiJvnfnVrq5jSIVjG/bf0tjqLe+XgRL
VAYj0oYGi2YG8teKvWwCyf33oheCk/78gmhcnO0F5kdKzwdfIxZwg0s725WmFQC0rtR9jzQYHeR3
TRoNitqV5u5kJ5VnvrRpwkheBVEUbrPiTaR6gUcB4DXeg9wwkF+781Y1pO85ueHBzN/YzrQHH1rQ
KvLtlGgqA3IO+OI+LN3Ne8hs2jEqOg38eAd4p/VhGYbNukuG4LZyIo5UjOodj/I6HurXvMjjazxV
hVcTm+LrOeM86Py9w53chEEAtVV0xtauCG6Nw/BqsBDLJKQFQ39nF4wtY2/Ezm3LDmMfCq6zIxy0
Nt0fKmQyEnHMqtibxiAAUASHNuVHxSKvNyhQiDxQg3thT+4uD1n8M9QgSJqzCAqs3y8NQqK3YVf/
5HHTw4npWOij+2rQV1qnacWHIlCicVHUSQJmPJx1Sz1zrUMeEH/ihGZ80t2v3Ozw2pD9va+a/sbp
w2kVEC0JH7rFT05/8souGmvtE1L76DvpBqOMuRNzauDWDnSgIkV1YEH9pjj9dGeAVDQdShLWNKYk
OYXWPp0rF8EYR1stJ3ZRU4YDyZuYECLyKjk2SWrc5tdMmhZ7vWiVQIwtEsW+ngZ3OGAOIteL1dcT
LVTRvAWDLkI/3OZEvT5P+hYn3pYu3bhrMv0nXBT9vk3jF2ea4+kdcI5ubZJnh7uopbq1tXtCcZ6Z
BI+ZpgAUj61d3Tf+MZ3gQTcSvG889DxJl1gnEeue4WfFqgrJoCwc0a+HhuwHc1LC20LPyH8xpefr
RMlyutG3BAuPLKKtsptM+OKGAl07zB2wTqpN/K081v0A/52OEm2aAbynZX91mwmwZyDz/RiJdmX3
7o/QTIuNdPrkik0/TdMyrRZZPFQnjs3Zxm4Th3850r5VyHH3O+x3ocybnV31r71D8mNAlvXStQqi
H+RIGEhe3FC8uDYtIqcjpyZBJaH+PPZfzKnE0DOPaXtqV12pNTRmwZx3umNRjLcPpqgpC/W1TXfX
2epmda3GaXid2CJZ6DFUdRBnK01raL5aJGiZRTYQjmfe6UYH/lnSTEnaYWZgt/RAhgjuGkpDes/l
7dTOv4LUIIfO9B3xY4ew49iIifvvTXclfXSQ7bQqNVD/6PDInIaSwBFH3+Xp7B+ptDUxulTeKos9
otOSceYYw9bxE3dDzeXJ1xCr1rWfLIEURLdp2gDQqlm+DBfAQxkh4VL8RZuk2oYUsO5aaKP2aJBQ
vAj1L7oSDI96rVMKrDPiUtkwrZQwJHSgC/RNbtfbxA/8q1ahCl6Qm5QaJefa4aGTow0m4aqIMwDp
ijVtyfa6EYodXKvZj07t7cVk+tZqSERw7cwXHdXihoRI8j5yEhxqR2MLximZHDc40ETllVDNYUMW
w5Z+T3DUxx92pq3GstSuk24iwyaGl16Z5DsosZwF6jmE0lYLttHUncwMfnIex1fdYMDMUFjKhRp6
Te0uU4kpqNOGa7Izm7UuQ/VOAV6hzR8cJFq/1Tq3WptxOzy6RZOs/Xj6kmg48RypQA+X1Y2rc3FE
LPpPYTMB/1cFHHWhXU8uMaQh+P1Wj6wtUW7GY+HEpCnnYXfoDE65rIZRCOGVYbUpakte2QZRaE6U
mE+o19E1g/o4jDpy21yp1a+lb0K4T+xb+vgmkAvSgWuX+oRm1h6ec+IVNZ28k8H9kfdGB3/bnEFa
WMQp+txXgSYebMWk1DHG+kGz4m9F2gRbdmoNW0lyLKM1Gw2O/uX0bFZMPWXbrcgmpTThv2UdVQNO
ja96TjZ8aRntzqiV7iaaIDKnGe0iZMe8fQMUclKX6W0GXisGbUUSKk4l6VlOeMqQlN+oeQ5tODLI
i2mMYpv0145/w6NMd1pffXfEYFGg1Ipd2jIPdUpnHCmTPGtsZDKrqfc9ErTrTILexyox0Xu1AMLS
vjKUFTCzgbm+pkkM/XSf9ujGonZrVP2LzM3HpscokcTkpXeVU9Kbw7FGsHxBZfz4/lOH2gF2Tc9m
TUZdtVZdY85U+WYOFXMV4s9lmKpb0vcI55BqcT3VtH+MjBQRA8w3op99oQvCaHih1Q7loav1klTG
wxTTNyyxcICOM/aThr6jaTuSJ+x4kwY4bTNRETimgQ6ecvueNpB2E1IOdyDHLulSpPt+wnkHlk7d
aSIHEQ7+YaGoPdj/dFaTCn+ZzmLDqFi2FkVXHzn4spXleN3nFYzZgj200T2n7UuTUbzhxEJmnpsc
hxAkaFzxgKMMglxmEcxYEV7DfIGOJo0jdpXxTV5ZV9K24ysQcxgcol7f+IbJj0nQSWQsgmWWGw/h
T7aR2kER41qoZbWLlZxGcOZe1bjANcPxsLr4xEQDKw/154m+JO42NV8m4V51Gng1GVtAA6rNshCA
gPBTNp6QqCjckyAKDFZks8+UWkNfynKLhdSC2QRZlyOos0YQqS8NIvAOqi2XdlQpaz+kJ0vGr4Gj
lciFPnG0jZjcLxB8Xp02lNfCpKGcUeRq44I0Z8DXM4D4MPVo2JUuXqtJCC81tmzOMe0yt4PhJjWl
2ApSF7LuZ008/W0yKfiwKyJXMnooYxKWqxTlQeF0yb6qLX2RDVO8dBCIm6nItw49HIIHWrjtGcYn
Te2LnYgrEJb9t155GjJ7IKgEYlOLesH1rYdkbngwj+8YBe4iEuwMrcr/UvTLSlspBNN5tcH36oGJ
BRXuihs9RC1lRoYc+nim5HwMsrmtQ2heX2ztpHlRo3w/sBIPI8F8s0mMkx9lp9lcmaKpdUl/GAwa
JLX9GEBiXpc1UH1t8u+cUuyTDNek3SjK0h+IRRmHYNM2xdFwUI9U7J02lWYuY9MCV6Sv9Mjur1qp
LIIIRO7YTS1lGFDoa1+234sA6urczh9r42vgIBQY/NRzzeSEplFdqEr73PaYHzuWgV2fovDumnJO
wZGkVI92vcRrr6305FCpRbTKJmebRBO89ImwmGpE6zckrb+mK2B5eNUi5MFrdZiwfKrdqnjquwLo
NdWNFXZ2StmBfuqnZ71t5qTcNpo5V92CDFpjieCsWffl+Fr0BsL91H7VzOIx7kkXtAZEzuR2bhSX
7QR68M1IwgAkyK9RaOCzqPt1WtXbOIJ7ToW1QESB7lEfrlQxAAHvlWeTdNbIHl8426OKBLBN0qln
psPOlTri7SQh/lzqxMwa9ZeQAxzbCqLI2bZ3HdbTICy+Q3c64AmtUeKgkSAb97qTlOxiexsbRBfU
ZZitK9BmUhDvl9O4mwLiGgblJpGkvBfOUiHSy3GyiGzdktveJtYSQdxtTwZKg85zGTcpEbMTxq+Y
yj/69PDGCLaDs/BHIiYGDk5t6FylczFIFPpL1BbX5agQeJvkV5WS/tDleBDBFVxkyWh05pce9i87
t2MTVA3LNehKsI+Jm97bTvZQ2JVnd8WXhnrDguzoeFUKDummPFZJAdckUz0RMPFBXi4Jx2S49P+b
vfNYblzZ1vQTIQLeTAnQkxLlSzVBlMrA+8yEefr+wDrRZ/fuwX2BOyhGSaIomkTmWv/6TZf/LARJ
9ZA9lkW+pZiJowrBp9+KIRIkWnB0i8SIvg9NVT9VfnBI2Qoit8DOP1/RQF2Zat+36UvbzymG1k5/
ZQTIJdFNOLsv/XeKI45s5RCmlAZvbkYin2PU6He6+jSsN2ogb9qvcajLqppSZf3y/oP7Xe5f/r2Z
l/qUeYCnG2K8+e+I+aPwnR/3+7nVyDl2v2PA+PA/97l/PXc6yhvauPtXf++4aud2AbLkv1/+40+t
Dz0WfrJAZIvjg4EOQDa4S7ZdxUfx/z6yKVpz2f7zYTGHiQDiMfJZX8b9ed7/9/c3//6xfzxKEpgv
9QKrvzFVtsC94f3QnUynkId2+d9f/9fz+8dD/us+/3rj/v3W/H2c9SUSQfwWDIBRc3KFvch8VpAi
5wyDemQqfFA57IDRm34EpTxQq8r9pCV2CGlrOWm9J/ezAtlf9GZmVCqIyRtsZBWGGm8YoezNvBq/
VancpUX2QxX1teyBQYfW0cNK7Hq7sCLYAu9YVxGWU0h/qwsyrbMuEVtjUh9JWgdXr8LaVB/jIwHR
NUeb7SJD77BeLtoBwqm66UvRU1qhhe3j9DT4bX1pmL27Xntx/aq6WQG6Ir/Y1hYtGA1IuvXT2Nig
2P4zpEHynOtf/Yjbj1mQR1P35G8QoTyRoLKQpo7t3/IDE6mnAju1BOafobcT/gbIsUH7IstnN83L
6Vo6+XgsDQwX+5EghN566ud1DhGTeudPuJ5hFZSV+qFRmHp1RJxGqJLlHq7OPrXdV/IxratObrXn
5M12sFWKWOsmTUnoRlqTx6qQbbQeA3KLyBxNe062PR0biR52HHaa5zHt4k0bYo3pppypVMtbqb9k
QN1Rv3g/fSXNUFhBaA1Qet3x6LJ0Np75q6RmMyGvuSIdd4bTdtvcKxNGbuIKccIKPVPL9lMtewK4
MuoeFUMY1B6qqQseNf/YVeMVXOOHbqh9o8soKXzCIAf6oHR0ZmSOb7kV+xf4SYQN8+7hT/vZGsEN
c1U8inNSv0Sl7dQIj5xSsd/GMs/AaIun1oqx60wC7zDF880u2VDtMjmnxIwrF39+osuPdTwyx7I+
TPTtcIcoRDqvaHi2wOlWPlx6OupHvxl3Sffg6XF2sWfL2RisepxlfEwJK3s6JUMRTcuc87vB0WQD
3RHTjj/MrL8VJioof8GObakamMkdkxzXlqeC2BED7CE2Rn8P4RbZxtwffQnkkTLJnHET9erc3VSS
M3DWpNr4OuGR93rR1Qhu0PC9ikqziSNnSbJDa2S/iqmud5Vu/YrnPN1P82gcDOH6D6lVEDvNM4Zn
skSmh6Rzlu2NlzZcK6YJNXNlYpgJf82830MJwUWLR9ZyJomlcRx5kGm+LUnfbQMzijV8E+CLHY1s
OtcBC8vvkvzFm37Z+qAf+SWsBjDNITu22aKH+q4U4Ri995UvL/2ylAc8pwDwreE6E1yhSJZeEsFx
ai4/HJtKss7Gx7KOX8kS+MUUye69JUy9+VgQGRCn5AR1VRkflEcOa2pnxP8lPgPd2LHCellTG4rm
Gwa7LH0rI0WxdmNQo+7Ryk25IkcIV4oCC+5mm/ZMBCCWchD3ATtX12PihowpX758HeisJlCxgsTQ
m0W900vvwxzIWppKgCTGdK/DUDyt44FZjhine262s5A4FkNCCMqXbqUxqKl26xd4LWmVEJ6EuQwG
77WNYwIWmVmiHvtymMPShFXuY1B16Drney09Ng2bdBXDSVCBZnBGzLEi/LcV34wiPQvPmPbSInQC
41BK5hezHffZHxkj/Jkm96TQX21dz/jDAhxD4nmpIXL73fDGXUydv4+FXW2l5qHStkyMHZaZ/AWT
BQgVJS3LsLYA+GmT8ZWYDeA5E+vb8osaYxJJdm5K+7S4KNoyEUBgp39JzP45qPOGwJP5vXSsaldk
74EO9dqsW8Rfcb7PcuPaeNNeLebJtANQVFsdnTnDlULrQ2aKhIx1MXE2ml3t+19ONm7dxqcIdQBa
6twk1aWyvK2s1CtWBI9Wl/+pNP/JFzhPiNgmoHWxt9nzUHUdWaw45jRz+VQVFfk7pr5lWGB5xi8B
eXg7CHGpku4jmKtmkyewAeAdvraLHu/zKvcjbQQDD2Lhbqel3Y0eqmCvWahnsO3sbcAEQ2yJwO6g
fA3NDcZaQlLuQ6bn73g4MZ2wxh8xtAnUzQYRHHJmdL0k73lh/zY75L6EXLTURe4prykpBvKPny2R
7jyMk9HQbZ3Osy4DV0Daa19Dzv4wet+0vqZh6c3mqoQgl9jBd0Ke9O47lhRdaJmxYvObj8mg3fQu
Q51rQCAuYqC5hcTx2GN2lsa93Gu1/54mU3bu9OrTpdDrhL5mWXmU8DFw2Ti5r8tCOmhsuZuBK7RY
OlgvWh42WYORYTDSz1bMSZt8Oui5itxSwMyXMeLdVEfgINRBls01k853CYC7C0TB6MNDqxt/U4bI
zgXG8e7EfaWVhktDk5iRrDW0eUf9DS7sZ6zMFAcvMjsIOoKQ1x4qc4epf4JT3qzvRjnUO+WdRNzV
mPemTUSZ3/ktcB4U88sYLyOJuE2yjTvxbLpgGp1dvg5yp7nEpVnsnrSqGco81R9LyNHnPl1bvGEw
T6IROMXQ1/uymELZEi9ouUrfZzYVP0fVSR9g6ecZhGmN0HioRF6k6ao8OCL5Qy7KEaKKt6cUYVse
mWwvQ08TQRR4qIMmku5lMn9EEhA0HJx6Op+nvDo0iTq2tSI+vNqwcUKCdSM0u0PkFNlbDJCJodDk
h2Y23Ux7fq1rBShsZeOu0UHz2L5HOOJap4rQS6yTNqTk+aJ1790AMjeK+U1BBrNaL1I9iMstf3GO
CVJk3pqBt5FhQ/JFkacVbywaMmlo1DSzmW11gzC9ygEBAazoGcPAyZXjpUt+11lJPBrhLNvcbLMt
mNBzDkt+L412jrzpZWms+he4eNkhFYVm0Z4WBrQfSZF8SJuIiDwfKI6M7qxNjNHr9hgva1Z2X+4d
UrUeS8Gu42pIyzXzl9MkPnORwjrNNVETnWWi1q9SIt46tgZlfkuMbOefkqWyD3Q7AHVEAVTDNOHU
3T5kgZM/dJ577HOkq1TzpD16OjnhnbXz84NoVX6KaNzwHq907xyY+XXGWfkw62QtxnvYc9oWZvne
zXtFO5NySHw36RE2WP60M2+PgS6g0RgJiUBFvSXbsGzt9y4Yn+dmeO9Sxtld6n5I4k922vIo7ZhE
NazY9ZSSxMbZHgrfWU+smzb0vAOjh8NV+uhy+RM54j7gb4Ba0CEX2V/xzmH4wDyU9OPZi+zJNkJ2
Ej3q6MdYI8YUimnZOgOkNc/AWNFILs0kXpkT4EupBVUE7v+8GDfRVytlE8ZTJ1Dn2nMcqZynI1sP
Q0hsizVpb9WEbYIXLGsp3j3EeptenWrEtU+BfTbgkUzeDe1xIlSyGlxxqrNcnoBuAaXrzCVqrQVN
+ftNqRiv95CDTK9hsFSiqag0reWIba23xGRGJRPSBfA3M5nIjDOnUVNH0m4ISg9o5g9uSh73Euin
+42XaBP0O0qnXIx/b9x4QeToEXvorA5g3nqDYcHJW3TrMCCF3DQSnX9j4WFRe+ZpLIlnE6I1SHEd
svPovokM38BQK5dP2LnbwpLewSiC6dROPQw0q7kQ0NSf7jca2r6//+O4IpMOQIiIab5HzqozdUQ7
mnl/EqkHlLn+D40JQ1RjTMS+MZyjPczdKQGWOo33V/jfry1ZedGc4OWVkL4hz47M441qcXpGl9Gc
3IUpYJ3RP2ysUZClJ/zkwyzKeAskNOdtfLz/zdpKB372f/98Bvo2VHGAf7U7noCs82oT1Eu/k4v2
YstpPA2fDJr7U7r+/H6naYLxNmFtSO53zAYtBo1w4GJEpEGyqdvSfySe3uKA2DNGrwl27TEUhXo3
k/OXOthGZ3VYd2Qt1xmLsdaVILyTsoIVoFqwRW6KoSpPy4O/vqjKjnk5SwDy0hKEFMTevAcOOvz9
4dq/80EyKJy+Ft9qmYE5RXPqhEW0qqh4JQy7n6a1/7zf5BwV0QRstUFv3zG4kt2pyvMItu9D7lZw
UFtiF6ni0P8kTY+yhJsCEwqCS3WfVNZ8QdA+m6dsptoeNd/8LJxFHLFpJerKd06odH50bkcYd836
FQKJ11yI0/0GPDsypEepPHbkgpSxD6Ih/vPD+//K9cveb5mkrKq9WjL0TLWZQ3zF1jw1vQ9lyyin
2yTGiuCYKeHt8q1xMQ7RF/HJGffJDvizxvjE9SHRKNKfmfZDFyi8jab0P0nDtxc1PpX+uYj1d7vE
ABRcA5RXf1/oazdQVm/mZH0YpvHuKCKcBYGOQeU+x5nazcuUAp3LIzXx7yahbv6eOPJbVzEOtUoe
GkvhR08bn2Bgvg/4r0DXeZtcKhBP/dAVMbeYrolI674wqv4B+ZKIApdms9WnEM7SsfLrswbIH/oj
kDlOzdXZEmtUtcX1aw+M+ipKRnal5tR486VIF5q69Vv/vRnAoxg6yPRYk3N//37pdd1ey+nZ15/9
665ZuS6++0Pef6xL4W37yf741/1UoODX3795v98yOD75ffYVx0GmQnWF18RslSGjhj+dM17JKANq
DzLyMKErrXkIVTtrbx4VANLuQJxUr0e+dq5yLE96qUE7LfXrRCZAyFwQ4xP/Me7dDSQLE3dJi0Dt
hA+kGvEqIW3NttZJmEOEcBHQw+rsbhY/GnxGGyrrGBuL1nvhkjP0P1KRf91OYVZPI/Lz/opBYHxx
vRPRAISwkyEwByp/tqqGIPOZ4qZuivzkTvl5GogtdHBTD/sVu8PogjlGK746aJ77BspnZ1YHgATz
oCFYpu33qOm6vePYbHcCW344yhGSkWXrSuPFyLvpYMuEojvmLPapMWaO673lPlh9cJjSbsCOvdx3
gy5OaWweeyf1IlIaMKnxp0NKy0KpCOM6hWS+B4mk1xfGH8+buEbtORoKJkm5lX9rJ9y5Y3vZepz5
8/ihG746eU1BwlQpdqbr/hxK/+q5w5Poypsrkl+2U5ODkGpRklxajvK3sTD3ejE4x9y3wlGn+J2H
vXB8daSdfat632Q2zKAOp7NfzeC/d6aV7Lp1EDA03gNXx1sWpPANjITgNsvf+SL9yofxG7s9L7E5
4qZKL5Gmr+Qx3EhybyXz/gWPIEITuc7E2O5U043MXBa5h/L1W/tFnzVect99Ndxk3EJC9SK0E68o
TsTJsclN0QR+BG7i/WmbMd4PyzWuB2hrvXVijlkht/OGnvjJYnlB4sRwzjT2RvVhufZPr0ZF6oAL
EkuUzduVCy2Yxk4ez8eKs5VL1eJVwhBJqrjdZ311A+qlyqU5t9LtqJkHOchLjRpx52g1WwTJ67ae
3TTL+O5Z6W1M1C2HDOCUNJSjnQZRHCc9pLEO6LrAPk0nJXjtNLdd4Z7n1n1cLIZXBUwS05H0yeb0
mhgMges+/aWtLkZWp52xKICYJK9TNX3aBeVqao03NNtPvQtWIZxnfVQfaam+1Wl69ZzpkIPZO3kb
EKBcffc9+GeLIppF47Kwx+ZCHsAPPn10knby5JbpT2otQpPr9GjOxYWNHu9u95c7NBfpjr8nw/4t
GcmzQf+YSghtgzMyO5G3pa760BDYJyAPuHjV/FUN/p8WonkLkSDoeyJihXGzhl9wYL6UgZDxVcgh
B95ho1y65uesIzmf0t+TXwCeEccUJlP+kFbWZ7GsUIDJzGJQ73NgTvREOWQBP+ESRUPf4eUMwf2T
dZltc90DZG+shznR34XvplEOTxgcnsjc9XHgi6ypWaRAzxORzn7/YvioHgamiUAnVehgLbmBq7PS
AAl4c9HF67XJ7Ba9QGnioO5ZDOl54nj9tZFuj695J9p9vdSM+jtMM8WnKHX8G+aPzC+KreRYrYwK
sE/FwbmfTJwlidvWHFS3Vrc3MEfdIGCeJjjkRj0G0WhMD5ZCdAvBIJ8JslR9d3EnBhs0149pYnKq
P7arbMju3npAXjdxLmIGu/LWPctExZrE6VFPyXxjJgW0Zv8cdWg4Zt5Fs2+kkZlIal9dvvpD/jzi
fdGBvE5E6uYE0+HLDvSLkofdigWYGxSwvLCD1vsHrtKVJ3zMx+FJWtqPOPCfeYfJPF4zv9RtTth6
cDzSZjeSKZGqUjzKIj6h3D80eAlVWIE01fgOwEQywh/Iz7UMmBB4xXPTzC9KLB8taQ2bwChPKqsu
GHngEMbHoxz4jwYAloEGjwautJ6sAomKJ4Iv1ARDmCmZhil+XkOmw6hxVNjW2bAn2wGW6wCV5EcC
l44wzPj7Mupqa/A8Sq7KVLsRZ7gp9AVCDfNKaX0BTWBWiU7JjtufQuBBAK6Tt4NLl/EblzA97N2Y
2ZXn7DUxvKeZ+8bUAhBNgiBn5fhbNB1npuE/6Vmyl90nhu9TSJf1QKzCNTeWn34WvE8Jo1AmhRDi
trFwFoqG+l0jXYgkl/ZnkuZAgW3MwdN3O+XHxm4A2A/ngPbUHr4xTLLDMffbA1IFZF5KwWszdaqH
ac2PV79IS8VxRS633tXFJk4rdMQIx/yp/qMDi67WzViNxVyUsAnmvNvRJr8uw08tQ3YkC1zBTSHO
hopZRBD6d2X1UvUGwrEOUluTlhIpAyVwpUiR9rJrFvQfSW0MeFPqwWMCmrphlvxlMBQ4oH7KtlnV
VEeMIkMbs4EtxIQq0lC6RYvG+5nHxgIbFAh0Ma1Ls4Cz6t7cRSTrPgQrjV5v41PiOw/+5Nov3fxi
qQKmXgO9woCN58QiZ07hbnmVq5kB8JL03J8xRc25Wwjdbka0IjIe94tMuoNFI4aNBJnCpYWzQNxC
X29wiwwJvDEYPw9/CmM8lAG0p6yo2F9Ns8WmjfsvmGbgi1aRVSvWHDYfIbdjkOjuEyJLIhsQij2o
PeVmtg2kBIAWRXaunfmpY553CWzhXdysM3doS/CT6pzmYlRBSwKreQ3M8itR3kISYi2OEzOxMfC6
i1xv/CYT28ng40W7557MVXcyT+UZPb+/19ulPmcWDWJRrMgSbMlTX8pgt8ow57IyDuBnjxgGBTAi
ufExtNXMKqo6J9gXjjefssGCEwSsn7hY68ySQ9SwZQUdYQAf4yh5uN8YM8w9LYBpTpKMz+CebNlx
VSVC+twYIrjEBGHuSndCWZgTX6tg/ZoEsFwmDsOwRTe+sZtpDic56C/UqurFO5JSubz4TlEj4HDM
sysbTMsE0y9Vjf2rMKZqhyqCKjHPzb2fs+QS4WhPVvOWyMa73b9wE2PeGesMv9EQ3NvOuHobQimw
TRjdxTAsD+mScq66VDOtbnHSCd4e16xJ/FH178EW2d4ye/dSLiirjD474ARALnE3LKGeQv7xYiTx
3gRtTsYaad/IIkqQ4ND2Rnu7jKbYmybtnsgXdzOq3qa01BiuV4JHUwyGl4Yp/6yDuZBMNPn7EZPD
Fx4FczGBa2PHpDvvjMhWBgaqtZpCd3R5zH2cZcYFV0N4fmYBmRH/VT7kCd0/LpRnLV2Oyyz1Q6ys
oxYgMUopJ8ocqzM54YLSu+RZds9iIRiqyIxduuosEdExxFi069Q7MvJTandXwryDHiMiLjObLTU+
aBO2i6RNzRBGt6LjZMoGftnSk53LW7ZvXYB4clNHMArM9UcF+wLyACJK+xRnECoHa6BW9E5Jad8a
lR8NgD8qKG1AvfTu6/Qed0GvXPMA9GQIx4XOb7Qk+jwO0K3tY19sJ9gUjv01mTrvmuI7tV9E/9gu
9mUZqno3ef1nobRfgT3acEmrjUxWektT0hBUvBHwdWhd4+Jc1oiPKQJJGZ/YYRb5Zc/zw6Lql6ZW
eEQEU7xphsSPUmo4q+HYrBG1ZB4RXH2Sbf1qTjalsv8UMcmEAjQPitP04OXxef23OJy+uTeGcRd0
HykkMcaaaT+WZz82X9s5mx/9UVv96/QHq/U305x+amXz3AzahtTRGCILud/FXPIZUabYzM6iLGOr
thvbjCBAhdpcL8yNpR0pP/kq8wFCrUUIeTY3yzXPfpa1Exxp9gFQ3WFgk5rJCySiEvEjIjTNda5F
3dER90iyscEl2qo4AbwOcLVysWLNBjuozozM/UAlk99EMn7rYsqPVMpDTWxnRCrmJciHaqsq+zxP
cpVM49cZUDK5Bu7PSWGRFzGJ9GBNdNZ5pSOHrJKd2Y3xyXJLrkq9FM+WYR5y+1dcBCk1OIxr3CjA
NPP0Jh2lHWNm0iIxupCZPjql1DgP+eRHGCdCwCpVta3ACNc1rm+lBTS8BEV3noWx62oOjHnyj6ls
+6OO+Cp3bIY9ankqjfKWdpWLZeuQUHMY2YVkWW1TTN4j5+GbPrWfXEL6MdXgevpLHxw9g0SJBiTP
NJt3kynU3pXiiwiP8SSd7BlW8ao2mS5zbl9dmfl0wdQXQz2+9wU+aO4I64SZx+QCzrpJy2MJFbo5
E5Jl+d6pXgIrOpdBRz5gt3RUJh4FG6bIMVLK/MT6ysDy2pvTL+HUScQ/XotraG0f5QKVJnmqW2Wj
H3fOfquFDqRlphLORwkjwnKUj8JEIeiu7S9jMbRdXWBIOzCR2GZTG8WB+LpL4+/vWFULtS2yxxRh
UjwgC13eWueAZfG4aX3vPPDWRnWPj0ljUyKWBr4xBZUVDHPUnzBEwIEBKXw7vwyB86TkTMW0yonv
Yj99FM7ZZYGThDHJjec4y8GB0f/Q2s/3e/Wih6EZoGnFpgCyd00NotIBBlS62rX4cUYzDRHB9Pce
rsp7ZBhUBbn/YFhDEwUdCep2nV/xadrIzoU4UvhGGECOuzbBYPG72AuIbneXZuqJ9pXM1Su9PjOz
BdeOND4XRkGxiZqmKb5SglYPhgsYPCzGFi/7r9qGxAqlJf2rtTcUhrIjA9x69fOJuQLaDHaVu4h6
n2KbZBMNvVoJIABHpAlNT7MdtEjfrXZE5g1tdNvMxYY6UPDZIJ5LvM8SMC6kw3zFyAiDXatVYdLF
xxKX4Ahe1AnvTWMzoICVLpzZrHy1O6JQCINg1AbVwW7VDTutgfxkfv0e1hL37XYIYkn4IPf0Chra
+5ZaOF2FnUv8mav4NRFEJKbMkKCv0e3KuYwwpfljKRWEFaHboVqY0BQIqHukIfCswgWKkdaZv9hP
VwlbcTNasDhzJOAQx1VIWR1RmylUiNFsoixXl8yxfngG+xFGfg9NSkWtYz2amOzzKfNj6IxcC86j
Ntp8SKbz3LFICLmM/EF7nUo05W0+fwpJL+a2TH20jA/bbvVtOucURhoss2GI1neGYWS+4XNnJDFp
uDDD8ADg3HuQC62qJPvRSL/u58nSeUdMo45zflOm8zMlQHPTBvzKHb7DPIeGMP2aqCWnWn1LFz47
o9E0lJo1cmhIKBkf34OZP9qGRYZkO1XnPMgNAkDm3SDFtKtSmlwyQ2lTy1F7c1MxnUbDPnS6/rAM
7nDtOymuDTP3ipnp0Svq6bjWwG45drfSYtPMZvtTJqN9U5SR+mT2CP7KrWaZ6laIdcKzRMza6mgc
p/xQS/dzSPryfL/RlPyeplpyIm3A2ZZNdtEScuJCkDkVGTQh53rxPtJRgz7rzOZ1nvTsEC8owdlH
nxm2q/1i6s+tI9wde4lztmR8hoxCPTQNUUuLf+j87ntAvk/YDQYJLyxRMWvb0eWQXBeVvto6pNL+
pnkME3Oxvn/AaydnRpmGufliA4LyKi9TcGTYE2ALRzc7CW8DwUk/Cv/gdWWwB+THeAl+XwjPL1p9
JY9zgeLpTrs1pLJCw8QdQfLpURioTUCZMK6dmtmbyRaXZJSLjP64EBNiBbNvuYIJWnioGagfn5yi
ffCmBEnZEvWoe7B3hW3aZ6ylUXtoqGSgOFA0lW7xYgunhobz+25v5FoQsA269Y0Hd4jn1s5YXHfb
bnTfRYvvEDPyZZfA7qmH7r2nMg67iT3ovhEBrzSYK1jBph04juNSc7jYv5Z67UalR++fkVXTcfV7
zCWY3VPcklSIh9sGZsSx8pj6g6yprVc9VjqWJWT1dQcdlwgqRfgipg2jI5up9wJ2YzmoD0NDcB1T
ltn4wlDqMzImUF2U/QnVC2xbxaF6f59c95s2wk2zDTTzJoqh+xPGv3DZJFRb+pi8LRSCEaUrZ73E
yKQqySQp4l3KEoCYYvzG+3aKuCYjrbFRY0nIEoQJUrROAJmo6kAUuFYz3UGeSMjmfcMyDbaaArqP
EEpS9TB0SFtmpt6xKRjjZW166r30axX/C+J8qprVBJEWsreh/Y2R0n31khjifWZZoVHCSeU/S1Dv
GXrnaL4TW74akSrYsYqZ/bHe9XX3UAQz56N/zIz0Gyr6IapHhGi4QlCWcKdGePu5cmh94z4IwdZ+
6wjYQcv8SO/Z8uOHapnZk93xCnQ9hx52MGEG89NJIJnADxg2K+wd+khdjOqZPv5BSxAIegaEuXW/
UsNOQYqAs8/+POBEBo5NalVPyYdABKjSzL+CYb7eIXVkJBa+6vAxCrsBgsvnSLPdi7filGztpCau
pmVdUd1aT14zNhkyTr+EITtkxLyaVq+2S20z618OVTykkQN8vtHWz/HvnijHk2YU4y4Y86+SoVXY
WYhlSiPKTGVh8AaBwhmxw1i91v35kZ4kfeiYQm0qcNsPpdIOtUiT7IirnD8qNIf6SEZxY8nfGYDO
Adt0/eY3+u9pekmCxvwOUAHjGYPnS2a7+cGxlj5MEKtHxCD8bHS9PDVdc8xIjrhakzpWiuYvMGzz
qqhxqnKBZ93M8T5wA66TNbb0nlBZeSznFsuDTYebMr4kZZT1A4aAWv3l1AYGHiXX47pCekP+JA7t
zTTrK54CD2ODHUjcK7y7OHf13j6CfdPkSIOxHjjzuK4eR+/YpKgS9dXobAoKaxOzqVilhrl8yRVn
J/73Rc4nr0Tn7NrFx7ofcp3AOvC2bZp9pV782hTdE1kM38Sc/ipL95CONbta7sgNqEYIaQbPQ9d7
6SivrRGE0MpWZL+k3LXXi6ib+ENDA7C3OMjHyqp9JBk4ROrL8m4pO9Ddis0yA77p7MgBJqdR6R3u
BzaG1STmnRHN5ZskccooZ+Ah87M6m73/1er+sbAD1IHmMTUy5Fmi/RkPPmuWxaVL53XymZPbVYie
uQ6qebNGGrmY15NUyOHrK5a2zSCFw4+UHcTUGOcGh/XaNUm52FU8nUnzXyfBdtfrOTm8mnjA7Jut
ai0nMLDf2R1qZb95jIkkCvUatfQA1O0k9kMDD29zf+b35LfcnR87X3uRmL4xjkf+RhXRLsGDuWqD
54WDwPKQb4qATQ6fZ3siMKVg+d+NqO6XS5IHGwQSVw3uNNgin2+CCEHKPA+dlm0phhyPYOPdXb/N
9TBtVG9FCEvYHdDXRhXGH40RhPNsP2hdybtgez0bmB7/yVY/yvX7+gzVitKVlDoFVQjKUE9OALAd
E9P5ao+xjO5/a73vwAaHPdKmSVo8c9Z2p/V0MzQtriSZXVFErSg9h05ak/LuW5j2m8Ahtca0xGWz
bSWLwkfTVLo9H17FGUaK5ZdZWae+8JGPrT5ZOQ5ypQeiGK8Z1Ji/5vRO+bydqzV1gGpw7e0rbbkW
jfPTaelU4orzOQWC9tI22Jea7m6pfN5VEG+1nuaO1b8pSyQDd2muL2IG6OaKFE71NiZ1uRtoxauS
EoFgyMjD/IjhDoIMrNdxo3XwhGbJcor3K1yRQnCjFViPTRZHgyZ92SPR0LZLh/qsQLVRd98bPrlt
XgRveLBGRqY9ZQMGSuQwMDW1JS0jzltxb+t7o8t4ocPwYo/yXaxdVtl7Z6GsGQUFx7SvMy5Px1uO
tjsql+xrNLnoe9vdy2ChYysoaztUHAiQ+kMCxR+O5QKlZAmAjNf1ON79kRpl82z/3PdutHQADQYM
9qk5KFHP1I18ZJNlvfhdmz94s/27rL6wMZu+MQbVZ++Cig4ifgmnFyXz0Sqy+dQZfYH62Q4ix8vb
EFpD8ZiDPYRl3gLCuB7WRcROJEbjvzDOCesxNSMeYodQGHoQ6juDK+ho50SdBdNbIWeizfsCEs48
MOInlCIEPBwjKD1bfTTiq7awY5ne/OpbcKK4+FFrKEYrXbAc1DDcDJ7jOfcgss1Of7Qz3Oz7+XEA
8VrgLfl5jF210R9bZDnwcNy9SlANLi1+GnhGGFlWIDUN+p2wJGdsQgGEuKHB7LRedlMnbtgeIWqZ
i/LZsGDeNGzfCGlIrLBNmV8HOvjQAsSrNZ28arrF5wUCp4RP8tfS53/dCf8Hd0LLxUnrH+L//8+d
8CMbfjY1YMv/Ye88luNWtqz9Lj3HCZiE64ieVBXK05MynCAkUYI3mXAJPP3/gef0vUe6HVfR/7gn
DJISyTJA5s691/rW3+mEf/3Uf9MJvT8CMrTI1rBd8JgAOP5JJ7T/CH4mF/6DTij8P0xG8iKg/Q9L
3nd4GH/RCYX9B4S2lS3gCZgMpPr9r+iEP9MT1uwjsIRsb8Lh12Ez+oW8ZltmWgxuSjoFkpajH4O6
Ff0jxhhFU1zP+4B94tatV3vl4pxq4Btoc+Yog6BzGMT0GyKMtcIa/kkr+fPh+DacDsFMKvCslazw
NwhPwYvS2i2Ee6gLAQ7ztN3n9rdx9ts7swa5FbdbCJw9mpX2DmVe+Rvc/M9Amr/+PFsG5GQSq5iX
/vznw9xbOpJEBUPI+HODaeHJ1fHRA5JzmUyEkDSdq93Y9qxOY3b426Vz/+eT/Dt67xfMxvsf51Lh
WnEZmWJt+uW5q3RKk6GwxKWoJvdLE8/FwZspcGfq0Vxl9rORM3armH77eF/y/M1DDlU0OSftDr6j
02UkeaX0Y6qpW35HHPuZIfTng4OFx/UWmCSL/EpwmmQBwtZQ4lLGrJV5Jz+7JZAYKZm7VV0GMK5L
UYKIZEfUKRIGIGzlkJS7YrSfysaYT0hE5KSD/b9/0d4Bb79cMNwNcERdYlc9gGM/v2O6KTmk6kzg
to/FgfaQhhyNwLGOwx8mOP0XYeaMLkrs+it1HYcC9AZZuWcwodmBJIxcgEToxr1Xyvkyz72/N0jL
2sKGy+9M6xyi0RR6UE+cOXE5+gQfeZAm0P/pNy9V3sPQfGYM4h/DQhyzhZEc8MrmFZ3Wi5Hb4tEo
2ntusgI3fr0z+9x68MzVLmy35yGcH4Yk/tHVQj3E62QmQ6dzSnP/s+HZH027Dn/D6rV+5gWv76Jn
clt5wGaIwBG/gkmoJOKhTGJxIRTO3CcQ8ncwrftdwctIE5SO4oIacZthk90EtfrWxACq/n8fCFRw
l3gVYXFD/XKjJbljlinlHeUVgszBxApuxs7jMmjCBPsnoBcHt527i4iZXPQV/Q9DP//7S+dnJtmf
rwXAQOGu3PjgX1LGs75VhtcM4jLGMPLto/AZImBFOIFUuxdZvuc9+t3y9q+rrQdR0rbW92Fl5P1y
tZpjLvzeLjnDmO5Rk+qwMzr7CbnyPfhwzGuhuVyQT9/aPcqGYvFvTNgoSlJYKsiE//75/0LO//MF
cGzfQs8ueCN+pUWuTC14C5ZzaYr+2hSTAy6xvwlKRnp5GT6awfzN9Q0q+poyusymcc9E6MbSDXD/
pYYjmbbWzdCnwaabXfc8BXMZhV75SI6he2rmHK2wKmLgT821Ut0MbpXF24IBz+02/IbeZv/ryg3r
jn3MXBdPSPq/IHdiAuvj2CvEZRJzQzevje8UAXuoa9PqoFd/EkqMa2t06IrdUpzKzh2iePZenaaV
j92yYG8zaesPOHYQ5DtIKyk2mzaF+jA5l9G1jduywyBgIlKCclBFNOFmZByJz/Ge1Kbew/Djtl0G
6KZTv1l+f2ZE/flWCSJ8RbhernTsf17lijL0sEW1XDd0qo/aaKt1FD9tpnpoLnL8NCS6+R31aeXd
/byyeuxGTuCuWFbH/jUUTNO2a+ArOJfMDTVM8WS+p6NPa5uYotBVaFKqgLS30gku7x8Ceyu8t4IG
+W82ZevnvYeNXgjAXT7BOisi9l/u1BYvcClla2DfKCA4WOYTNvzy4HtJsU11pg/2lJv7NgiwvCWG
c4NOl52wU84xsJnPh6gXkkQlT7U1qt9s2u7PK+r62PyAaoyij1taOL+ye9tiEbZn+eFZhjTjDToa
lovfuhhRvhKpCVh+yCvsqsGNid72YmE0bKs4uFv3FToxdmRL39wkowOk3UWg5Ons6I6Js7dCiRIX
AYIipW9T1y5OxAmaKVUZx7QuZNbND+azy3hoji/aGtyrlmVyEzIovw0yTx7nnqMlkZMPeNJWr1tI
99U996pN9l0emAccNeaG2SFZQgQoHqpC76GdVRHlUYFlOrN3OWZQjMfhUSSteT8dM6tpfhM+w1v4
85UG8snz2cO5cTF3IX37lYBWB9jMdMVAhyYhniLXezGXdNk3mWfg4anuHB1PbNqDuSPTiQ4Pj51u
n4e/KBjTahOrAhH6KuyHQVRHWUD3yWwkUfPOXACw8DbluzS7n/I9ZdcruM3TspIFU43XNm01PpHc
c85QPR/I/s4O4NWyjTBgxFu63xaF7Z/pReeHyZtu8SuSKZmgcMdt0p1TRvBbFcaI9BaBMskiGQhB
fI3sUoRZe37/mrQ0Z9eFiO5MRYIbXIkAzBG9PWdp05NR0rqeWqe5ZKkDQBJL4XnSx3iY5tt6oolZ
DtXFnpJ629tev6c84BKaiksvtbNd5uDIupE9eL1jANSheZPVH8u2GE9LWj82gfvIupYe17KIlGWY
bCThlmn3lNqyJXrBtKNQGnrbel58h9TF25iVuO9ZQ+8mOg0ovpY08sx2OlH/H2SedldEiwB53MTH
8oDRzJ+78AoEAE8LqD/ePVufRT3gCl5KsfV1S9lTGfXZ6TCESvuTv+rssmSAVzfqLx2b8FNZvuZ1
/slxyeKxssga+nLnj5m+dqgvcXiZH5sxSU6DhcW+H8qoxfUBQ5YBf2PFDQilst5p3zRQ9o/Oed+A
Wt2INhMnd7yF5uvddGF+WHQzXmoF37EP/aeJHtyGYRMmsL4/hEvsnedlfslxkF517hxt10QfWHnf
a41pG5u2ZCjSNYgfsmwvrCEHNdYn9+PIeNEcsqNTdulrUc93IqjpJWfjI/JApiYOhXw/PBJTj3MU
QhFRuzGz4bzE2dWg8i2k/5BasdoGSDlEVakDbrr+lAWSJm1d/qBnnTwaY/wjNsGfTm6BwiBlDqT7
nmIW1vJNnXwoWpwkDWtNhnn1to/pQdqA+T5Na7ZaXt/IfEJEQLccCbU/bAsocpEFkm2XzLN6HsYh
ClULCAHXcdDNjwHaa7dJ9a3hgl6tMjxpLTpOj8sabk2htr1vWFHQ3tpyqSOzZG7NtebsGsJ0dobF
ewN2uUAUhr2rLOBOyGRo/7zCVW1GfRVzpYZ8Zsn4R0gr+tIszVuYsAeH4dLcT0Fzy0pm79p0CTHS
4GZzO3M+Q0uzdl331eDWeImdzzl8t7DI7OsyUVk4nKQPLfZBWNzjjTGQTSpn+dSBuUjoKN73Xk9q
CZKSJQc3FRLrXger2U2pfWek62B8bE5Vsly6EtGGyPN07y158oDy7wsgu+6ouhBYXlJ+iWlesmCE
t6MQ8p4niA0qV/6J5LQvIoQ901fND5TO000yWKuo0AkYV3qonNSQPScuV1idnTsrmz8IkthsVGLJ
MPhv/dWlT/XY2Khr4RtAZfMdddfVxW7xquqMYtZBcfUjRKqH3b/7gmhB3gkfj9qwfE3MeiLlfe4i
t3AaKCrqU2aeylL6H7tGvWYWsM3GxSaGqBPxa4ICKwiLmzjB6Tv5ztmF/k84HxFx/UqpWCQNgGIo
bwehyL81eLfMKnyHbZnbmhEmiAPjg+I4fHAn3KKMSHEchc23ipJiU9CJrfDw3bfkmZ3GoLhWTRbf
2KmHwWapn0wNJ8sLndNoLK+pOztRLmd/Yxl+eZLAmmM5vqpVa1t1h7DuwJs0G4ViPkfwPFjeNQus
49zFN3moO7jQ+zoOcHsyK9sKF4ZuNzVdpFbZldHY1nPt06X0k+cBWANK8+pFiVxfGezEH6QQ3xNT
z+ha5oJjNI9kxF3zULbokPA2hR+GsGhunZgVCS4BKK4UTxqbdX3MfLHRChWnFcuPmgptgxxLHdUw
6Gs1hs/pLDPut/HgIAi/M8gb1IKGN2NPDd7UnZ+TK4JlqmuBaNFP8AI3YfE6kiE+kXS2t6A3gx3C
ttlJ4zSiC5ex5MdBsdG6DWhN3qgxmPbvh7Oak/EeNSovmVJ4f6wgaw4K0dp2gtREvfi0YG3baC3k
KWR1eihi5sC1jqyVnDgXyz0p4Lxkdj3uqwpbvZl3zzTH/EtSEZ0mi/AV/0nzWC0MlvI+x2U9TXg7
bfxAo7DGfZtrhhgsTs5SsEPY3fdlBqZTTw7GiBj3kMFpaDO5ciBt+YBdkZZ6Kuao8QrNRWI/JEYH
3tXlLAEcKeXWJb/M93oRtXX57Bu6vDrddR6VQcyMHHabrk3mC3IfToutvu+CGDsZ7JAUytG1hawc
0h7fxMaoNz0jnYMeWo7xhWLPV8xbABzDggR4pg2jOmvTd+7sqWDS6uMrkFP4SXbzp7HM1FFXYjjY
ofxsSMrsZBbLNrYqLzKTgsarNONjscQ0x9bDRSCm7g0kW8ICCV2maBZYhOCQImQ4P6qOdJzAcJ2r
TP2H3pOQIToIu2Hfoo0Ygus49uqBOnzhz4VJBJVgX7YqvZSdkMhfAV8a7r71dX1GaipODpFu5uLs
vSY1sE9i4NvDmF1dr95pmjWnSwc6W2iMYPOg0+ui3RpakD7da30dVU4EGDgz3sfBpQ5qOP0L+jeW
DNSVAdLZ1bq9ZKMN8mgZpzPrMLwfnNn+7K9D6WnnIYYsrdC7U42U27HJcTaLtD/NJAtc7LG8DQf1
hvtlfoWKTgG2Ei1nNJU0x0WRD7ddDPoyxi8ZqTG8zaVDo4848IOusTRBJgl2iJ6ItZzsfN9rJhqM
ANc6uQjAolUanV0zRUFnq50RopXPnSreV06GF7ek4bCRckXMr38xl+mAGhPndeF+LhMLr0wcIvPg
4totdu5eGQ6Qzl0p+wqhzSGWFvLD7J7StA7AgXjFjWYHx4zUMZpV0G5VaezZGa0IReZ3vw9+pM04
nTqyQcbae2vbnOMuArw6zvudFZpfCybzHEkqwpGM8X6sepeUe831b4f7VjkwR9RyNZ3xtvYGDiqi
/2wDO+r1xZi5viuL5HLXenVCwGAOibWbWOcHS2fsHcyE2ylFFFd9GqC4HcciY5lGWtVZ3iPmF72P
A9fbyTp99bzL2gzTqZMefCTGnFJ+MGhGdmhXX2FNfnS74uSb3t7LdLhrG6CWonb3C3YilHfdE8rF
IOr8Gr1U+wripjhU2lqYj40Ar3R/KsMk3itRM0oZqm2cAueUKt6OeXcDPR3bf70nQ6bfB8/jtNo+
tfMBmwWKdt62qZ9fXULp91kKMsuVaEldssqSsfliVvOXwcqPw2x9c6PRkvUmNcuncZ6SXRvkYita
cazUB2PI8AEX4So2WIPb3DfCwPGwFgrzuiXJbWYQqXkzEOpRYocoPphU1ZtWu7fzCM9rwqBCYQzl
xWkJXKlzyHNKErI4rwSDpH4YQSZk/jxElrNS7QxrR0JPYc4M6pYcNWtWRNhnrxLA667IPWRgU6IA
jUmqX2/XdAPTVFOQFJY1t02OEqQf9z5MY16K/mlolwLnuz2edmGYxVhmiIHvLPSYYiqRcI/lflw0
8ruZundkDoqfJUpdyAdZ3x1nu2CTJf1yhVtFrZFyOSf4zZcWdraV95jEgX1aGfIJDn1Nj1ym9LGE
5SHTbG+5k8Wt4RSfsW28VimIN+FpaEgDMe9ufWcACBpis9+OyEN3nNR21IgBKRIZ2mgy2QaZfefE
exR12kdKxPVuBHfBxnBPLfpGCi74QMAFOWy4HXXntBOG/xCg6DnYndg7ypX7epGPZY1k0qlrGRVB
uqdCxwpVnAASor/TrHI+QGxDfp9djhhOUxxYNj+qGBl7SCsJdAhlJbGfDIntJzNltagq6NmL31xE
XsH5c4onThXnhYDuyG/rHuMK4ojEmVnHPDC8sOfyDmkamxbT78GvDnHxFqTu90ljskphPe+7GTC9
9p+zWM5RIVM2gjyOiDJe3UXJ1cSFtseTam5GJv5bzvgPVVvcZsH02FIEs370SPSM8NtIkA0jc9r0
jH0S0F8bLzC+aQkkdHSfMPSC8pvil0k5b05bNSjNaJyDZ9wpibUIZwQKiyi2AOIuTUPl2LD9dD2+
MGv46tT3S5lq/HOGuytgzBlEGyF73hWu0+yqESNa03yFpI4Juk66Y2G/FePURWEzQrIF2+sbEBzn
uruuWexTb31GC8ggui+vCYXgqjE+1j6ea+G2PiutTj8uh152t0AOEf9MIaNY0T3YCIciI8YtxQM5
uTHPogPouBlH3Dr8umXcF6JVtyRrc1r3H2pUrTvPcauNiavJ9T67yjI3LlaIu3k8xvA2wCm51TZf
JQuTz2vMpRvw+iM4HDEJKYvjuKBZFYlKnGG5NywVX7PXRocdEgf9pSTtWhshlXJgs7sMTFqhH/Ro
doULqRJhy7AJJMKqOnkUHi6MFjc/IuUU7kviXXPF7kpUyqEA5eNYCtUxo1xlHe0azo43flHup9Lu
34ywoDyBa8AWZusZGlUnLmA3yi2nHOfQLNY1UwNIIpMIBmMoMNqmR79KPmD2+WElLM+DRpw1hRyH
XQBEQXmbsMvFdoWSJfTujX5u905ZbBfa00ffY7xPwNnjlLU7yH3jlRbotAqJrIizxRLZIV0iZ5Eq
conlYvcpsAyY5dGxrALr+IwcIBSvdDzNs4od0GR2EO/ScSiPFqIjWlja3A8GgJdyhjksJeAffwLW
qhv5HRK7deN5zXVkGT6jNmjAzfl7c8SabJsNBFmQ7Lf8nvz2/bNSE7SXJsDQZjwZ//x+12MJNtCM
seo0GScqAl2s1TP7/uX7Bw4lrcnLzI7bOpgKB+b3G92NWN6Ahdy2jlOYVLMj+oB4OvXr99T79+Y+
fUtrbDYNSEsoY8YxgTJ19iXU4fcP7j8+88Akb3Uyk+ycBC/O5H0SpQOVxtM0ncpuCk9pYlyZ+fCl
P8lrQQ7Axi1gnFrMCWRmR8DV2lfweS1wj84gxrUmfIxjIunFtY8pZzCKGFC5+cqpGDqKtaAqa2s0
TbyFFj7xqn3r6hwDBoQKsDrjQzDBTeX84zekdLawLpoQqFKRmtZl7ti/Tc8/85TGutsP7gorNZDQ
utM+Bfe4KxkesnDCtPU948111XURaYc4nf6YyzZTuGS+58ndgL3/IAi14Nfe0ZRBL7Kyf0IrLDcb
prQF+Sx2uFIanjvpfJnR0GG+zH8My2p5FJIbaO0xpg7Vv0x3KAMr6NQM2oBY++rUiSV9DKzx2tmY
fRHVFBbQ30nUBw3+/MbBMH9dV8qJvHZ27oSylri5i5FMLg0RwDZuwWmwwcwCYCoMLrodCHPsIFwu
Q33XLdly2yZlc2CT0ofM4eaJ88x4dAfrKOwJjntKsmNnavdSVsvbjHPlienFjW/36TUIpHFULThi
PcfhnTdsardTD2bhh0dFaQEhy/KfUHgoREHWiCm7qC6dW911LrSKMimJlqtmsrqLOWTF7vXBxwK+
mVtu0VQmZzOz0GI3ORqYQLBCr9DSLs0OOAKae5NWGb7CZovjv7tCokbYOH2sUCjvGG/gfajrJ0/K
OzfLi2sDobOTvncztVm6D2wecp0g+mffnA4ese1m50dpHFgglB+LMpDRhDf749gRS9Mi2m7afR9o
mm5e5u9akM87w8bXwN3yGVhseaxK6EUE0BhbHy7gsfFfcr9neZ/0csPfKgs8V0qzD4BUVU9lfiqB
nV3ctPmm8D3dCeTUx2UMINzO7K62q1/D0f+w2DboHWVVF556emgre4y0Ts4Qrc8UqsVBEWHGCUV4
lxU953O4RWaX3Ezzvb04PnfjhGC5BGAath78586Kt0wE8VO5an5sKe/7ZJBg/5uPdlOZ2wxe2dH3
C+MKEvEpnIt9CHxgH0BV3fZ9WV3hhjrbBCJwr8Pko2rjL2A6sjO8sMd5EuqK4OLFKl3rYmkbnSI9
unO7GC/mnDbob5wTx22sNhIy7vvh025kcupH74ZOUXI/dEm6qWoIo4WToPqkf3iD+NS8KQUIs87E
4MM8Ntx3nbnM6Ov45vv/gSM43gSgN6neBOCBVJjp04StcJ8xA6ZhRQmA+Z7KpK76hxF/5ImtEG+Y
Jgp+NzTCvTaxdqIK1McmrARMqFEzCXCGie5InRz84NlqDXWGqn7rLFAyG5JNVl12f5wm7zmMnfAo
VQWDqSFFkbbooZ0QoRK2RDMlx+jT25N5aqF2iTIGseACDOE6fkwX65OpP+WrVs8pwYEIp8CyY468
B2nDbQAb18BkvXNqSk8WLITZVqQUnBfuRh4tixwWyySPqeyC7DjlXrGtmvQNnyab6ryz0SAyzsfE
krmQCRF9DeoO6wb+QY1ncyOL9JvjpVa0GMZ8zjMYBKkXHnFI2Gf0Ud7JTD60WG7O7x+4jx5BGX0T
RsBKGhB5YJu0WpaAHv0w0bN//6zRaw+/ze2OGFT8e3mfNBeTQ/8udGLNDevN1OUur0oZ0NJMl2Za
xbNbqjF44FCBRoD4xKFIaqeNOzQGfjSsY9MI3zLRJHuMdc4Bg/5J4Fy9mnvDZGnGe6P3YWqdKif1
kWaWxCAqDiH27D3NE1CKBBBEjnuf9dV6nlANH0arfZgUElHNch1pV99lJC4cMySJMQYh5SA3JVm1
5jjJ+tU5ENiMIT+nTkeN5/QdBOfvlRT65IvuYix4Wj1K9Z1XuacCAhzJgM0PV5Ejz+p/pAsHDGEQ
87EIDlnLkW/2nOkAk7MkECd8aRc/e8j8eBO4yfdBSO8Mawp2oEsQ79izOnIk25ilSm4sD1A5yIl2
mxs5VdYK/6ua2Dlyik1KuAuSlRNOaTyfU6kFx6ryhkZTEZk97kWTVsTGLMIPzmjYF3hMT1qZawcE
Sn/iRSHRpewafcKcLLzDozVtkPm+jpwlT3lGY92C3eyjN2VohnYTXtWgXblZOpPYBwTDmP9NqCCF
RNRCG2y25zPHzo2Y8+XesU7GpLsDXf5D4onHlpHW1l0GGRkDwhKk/sRrhdGQm4I2iEemi8Ecw23F
DkzCyVxJypa/0Ng0nM+ZZZsHo1Q3vVDVqQStz/A2PqRteWCkQGxC1XqRrb/RmjM4rdHS8yhD6S/6
eF9oVMo3kyZRRYAboQlry0eDtk7bL35hp7epfljSWRyXwry3krY/oJxBkFkHt1klnFNjp/FuMCAG
NBMwdIgNINvyqLVVEtEMGXGmVTs86M1l9AaeW4BA0q/Zb1rvuxTVsPfDAqxAGHLwybel0Xz02Bj2
CTlnAV6e2I0/VyFcZ2mFE5gD8perYnFxstYjukedRdrf6ZlzNb+MYUphS4S+ZHcXcby32tV5h7M4
nI5NGiJo9x4TMZa73o7flGd8dxOnjEac5BsKv9cMPc/GCCmuRckoTfqcg7LUP5uyFXsWCIzF1ZNp
B0mUePHnqfKWXT4GmGIVXYKpQ9dQsOwfVM2cpq9ILTcdoiKdDyQbfQ6VM21bZ0ZC6pGRNs8wypsw
Y1XgtJpm2CnIsoLnG+96Q0JXrXUZLZzbuw7UnD/nH/rUYeJRqMdcDd8W3XMp/pgyqgVEsrBRp/YS
1y3cNsS2OU2RbIgW89OiMlr4mZT8ejBVbUD0Sjhm0Yqa85OquHCA9/T0LWzXFgcT6d0kim2uZHUw
moQyPcNEaR6YCLPjwUPfS2u+WrQo9sjIXlxd42Pryg+up9pdRmUF6oWiGf0z6KDKI/mi9B4WQ4CH
HBGwg6g8E3kcgfxuIgK4FZCIbtrNMUpYDyUyc+Efbo7vRSlZRt4s3APNaVoe1kVCrDswfGWNn+Ub
EjFuj6B7M2McmLoH5dbnabuzB2tfWDSByJnfhj4F+EL2xMkM9nJaXoyqeYDzfwgNsyeiaDLPGIBk
1IpZ3+NeyddCkuaXYntYjR50tRnEaYUEzCJ8jyP8ZWqwuHEImym9z06YU5OS8rJFWQPXawJmYHhS
nN1McQXJ5bMPleslz1IXe/J4N4xh8mB3RJ64U/FcbgMGqwru0nUqWRNio80PtsE8eTIp4isxjxcI
OQfbT5r9UJ0QWrbXTh7q0H2pg+AL/l7IZLN/lEXv37UQO6C9pPslUzl4WA4Wlc3xyepKYjjGC8Ge
+qliZLgp6/55SYz4koo6uIohpb4Su8kJYzgNIjy0PoUSkvaclpPDORho31C1NteijJrOY5w/Q2ln
bsD1N1jkuE466kQBKrI9G6NIntwl+z4YDq2cZqlvqgaq0xBMh9l2ZIT57lu9jCuCu+uOjhF8QbJl
b5LWMT/YyRJv+8zZ2HXRHVuAPwNaegbu+r6m4DoT33MRIvzYrMOO2E5eHd18hFdA5Jw/JUeq0m92
w7NpRkxDMLIZGS0LIKXcr6Ev9xjDPOveTFrzUPsVNuqWcoWw6r01RiUo731NjCLKBbGF8YVjn1bT
NsYRziiYKdE7GMFN6rfGH74JaRaHPrZu3MYLrk42HgvUJCdgau22wdpfpo1zsC0IxY7LDs0MKdh1
KUT9ISW0rObHYaQFwG0H5OOTGXT0rAbrgC7mK/NoGHW5fAhYiw9OUIIJ8SThBR2G8LrGu4Ed47Yq
DbxcpPtFiu5l5rZMuLR4wP508BxOohUBsnTid27G6gbAsIJdX1FtCWlHSSh7il7rMGTh46Bc8xwn
oAoSHXgRwtRtJ6ub2p0STBUFjjCZRCT9VpumHhhLMg+3UjzuYcKmG6ezD2XY/hyPvHMp4ojS1vDQ
dHEyWTm3xDJZOxq6hduXp2XkasdHTmAKXUhqaDqCuy7vjrE00rMTwViETcrOpGX6ocVN1a9uFdx1
8RZSKpv+QtSW9MeZrcZzTkTIWHsbfxjGWeRR4eK1lzDNL4XfE4emPim/qg/jOhsU+KOgC+U/YALI
TTs5X7VbmMchWM6iBCquZbImVs4HmcjyqgqBSlELH9ZxmpwMozCeYnkIChcEFWl/tKOrO3KW1Lb+
7huwynUrrg2o9x0SFRAGgMULz7WPbbOveZfujJpS1VFs3qhntmtaooFbj+kZlO90CqOZyVrfYZxK
vZYrlIygHW1QIvmMHn2FhdZMcrzuvPjoNMFwykmI9A2ORYnNSNxApwTXd+3k+Gm2zyoOn4kvIkgl
4TmgYXyPiOrZRJW2aTL7tpyEARyMCi63ZYxlw4q8T7auiLKiVrkK5usQKD5zyg7YXUNzHyv3h8Q4
jTcHyaCVHasM/JxKs3XbwPvfhtOZDfR2LPsDBIX8zu0w7RlWd7WVUuTOJEhoh/Y6eupmlHG/d5r5
IsamvJWLxflzsXw6B9jMerTkRHNoML4jJmc/gWe/mDPxnKN88WdulcAoX1pzaPdpPNEvN7sL2d72
6hRmtx/d5XbglUNP059xBqlt241AAcJg2cVrygne+BO6mGNiE2wVSpsTrmFtaUgoRg+cXXMFod8X
xIiFCbKrVTW/IXT7as4KbDw+WLiW/nw/uSZFJz6tKBjkFdVCH9VAWQyv7iKHU9gWZA3CBr+vt2En
qlvVWvNhnL0WaLevd33ecwR1gvhcjB/yLcwe+85vcO7q2Oz2vkZBko7+ZhiAwtqCtvusmeS0IzOT
oBofE6SCT1VoXwrF6yatPD7HuHTJdIwIW/qY8fIB9QBp1C5qlyfhZdLhi7vkX60hPVIXDmy9+d8/
vH9v/Pkf3r9nlKZkR3A0IHDAs6JlGL2SP8lCac4AmCD7vn/6/s33D9IHkI0bZdoOql5xffGJAG91
BvmqziunumTH4Ot/ftNfOaaSvQva5frp+//sYq6zlEyaXeX7nL8nVotNXKiZ6T0/XdXLJSYi/FCY
sJDo1/GY0veH8/6pWdXVCe8BGwiUxn9+kOO8Ij//8U1/pg7NvPwbmEZ5ljy98+Kaj2qa5V64DXwp
u1sRjhJB/H//B3NFrPZ2G2y7lWj6/mitZIFw+v7p+4d0fbL+MF7JTcsp66HRVrbmw/qyT9z+Jfz2
o7+SRhmrPskCOrm7fhUWaPc8j1bo+tX7t6bAafZdIp5ElRM84ybQfYoCnyYdVpiRYIYPjTNnx5Es
Blr5yRdvcd/ef7xY36RWAE206udOOHRPCO3aGiGSh3ex7/9ZeJ7n9vt//ceXN2iREHZ6Bdzs72Yc
2yRx+v2l+qb/M/ne/IuF5+aLmssv9dv/8EN/OXh89w9ToLlFNS9M0/m7g8cP8eKYLnlkZH8Hlo1w
tcY3kP7XfzjhHwi8LOSqduB4eHDRjf5l4HF8bD++gwDf9YWP0cP5Xxl4fpYGu/x90wtMM0AhG4a2
96trpDbRHlVpsRzbZZh2w7hMHG278+ybuGYBRDQaqhzEX5cOPsznUQOcKQu2jUDSx5i9N8I7rwC1
wJz7+e80xL+oY9cHRwm6SnZ5mpQJv6iy+zJMe0x089HohjM2ALFxRqveuv10N6ODh2atsKj7B1GN
B6sCDtd6Tvc7afgv8uH1QQQh74YQWKYs+1dTT494bJRuqtHDIskxxxkxeEtGxdzyomA9bumnVWyN
lPffv+bwLCKXkLyN8dEseIgUzdh3racG2ywwKrE1qZWwjpevZf8qjDZm/+AxGyk7398uxP/BELQa
f37SYK9vrkVe95rdTT4cb/CqnP2bHWoY5iAbZ7/HCu7Dphk+jn7ZRrbjHMs4YSCmOcYEVXbBumru
EpPQZVNuRm/5nJk8y94o7yeNP/P9tV6KkWQo2i6oSNmkbXEsXGz1zlS9jJb5rO1UnTNiWf8fYefV
HCmSruFfRATe3JZ3kkq2pbohWuoWHhKbwK8/T9KzZ3bnROy5mB6pRFEUpPnMa9ZD+MFNsihvd2ev
5GOwqn1Eq1wexAAxdayzfaQT9RW9iWdZTfEuob+0mg+G19hglvCA1K10Wk1VipdDnpHkiicIaCZm
2kYGqo46SEwNbPI0Ej84QsjUUoqz134J2AL0UagXkDBDVTQZUA+BN73GzAa8tFMe7V48R5F21cZI
IGLNMXkBr99kW6d77+O5aB7YhPCLDn2kpGjKeKJadVR6Nt5Q4NWAkk43YwLlEBC5WIVuLNwy0Nfj
6IYuKoGYCArKcHMPkl8jnchE46xbG6FeI4vOpFxkvjo9j9b1t1b+HsGOOMQxdNg8tCE6m9E3VLr0
KAtk2HuwyHtKqTdKN++VPwNMUQM8NCli5EmpU8CAmx6k4gYugHuX4QImvgAKZBsr9QFha/SjSUl5
Oy6eNk3WGnzSBu1QKn8IZrtIW9OieUM9t8YJVTuEAb1du7IuXmqqqE1cazcOVhpM+RVRJhkpXpNh
gE9be8MDxor9B9vGEx7A0x5xWV3p1a0hOMM+6TARaYX5GwUTn6EUcl70g6ZQgk5UX0LJRmvQ1UGD
XGumAzz9lxrU9Mr35I/WTW8IpN4LxQUD19bAlbcQIV2HBXI9FqjZOkbdlvIjYTrlYsSFkBJiTjbR
WQ5AQWB6r0Yr/UECcFv+Uhg8pkHK3ejYz1PNMw9AmvRzLoB5zCa4AWz+YkLJCFuQVSlbmF+qXoGD
iRZl29oNAVGUpH82vVA/A01dc+88wbQG4/ztCfB4af4KJ3Plag5KmT1pjuvTCKuaZJcBnqejAVKv
e0C+Zlo1yK+uG2zEacmhdW8wEJHKWEmDQgpu5xZ2pDql+pJmfIVmJm3SzfINosSLSNAmyNfEgBAE
aGaT2K2AAl4z9dxndNRwZzjYjbxYqcTQrsjXmkFJOeLRVTQM0WvcG4JlqdHa7EmSj4DuHrXYO5ZS
9pvQbXal1YPst8S1RRhh63n+JnDCO5y9uMM+KB1wx9ueIhsP0QNrNtv40EQFEgtNlW8cOaODNElK
5Ga5HqmGzEkAyWfk+GjbT3NNocMRO+oKpOba9DDM+VvqGM7JJGMzDVxMahLSXVRUr03jrlk5fkc9
yksCUvwxlfINfFVLw9LBYITqoKVXYptiw4wyBqM3CUpJFlC8doXEJgQz7S14+kODjPGmbgMeKeBo
7hd3rtLh9rfIQO2wecasDq1eHJGRbUNMbcVj9mIqk8viVwdkqFpoPkTaGz3mr94hes1t/9LU0Ncb
Y+11+c4J+rdeqYP4KULIy7MRPeOjCvLbhNPLRvOJ5FJQnaaAKcQkkQmZMmQ+ImEX8S8DQpRu2J8N
yRdgicnc+sydfhII4KDZu0kfBk92ICjZfu2Mqb08kb5jYZaUwJGR+g1f6Ql0FGINyOb7FJawDYJA
khx8A3vLXBkWleGMdcPQsbpx9liCxSpo3Jc8o8pMvxcKvte5jOOOmwKWC6W/ZjNWr7MEkUNjeJbZ
DbiK2C4fRJTCjB5PTo/NTc1g3+d68tb69YOVsr0sw4S9gWqEjJ5ms00wS2JqDEi6GcHPVMaIkkTv
yxCZwXuucz36bitErOgto4UT7WgAI8WTPJFDo5ohSmSSmmwnjewbpAByDi2bR5/SoDTMjClu5A+O
gyLQAPC8jVD4GlWkYLmI5oICrIKHMBsQFTFHegeo7qi9QqN/1RnmV2TptIaTuFirsY/RNQsB7Um+
AzfU16nvzB2eJNL+0eYG0NAxPC4DM1RpaxJl31gE6nR6qXpiKb2j8fzZJaEAk9psasjAyyiyApYV
O5p/WnEGx8zfejifYdDB46zVAG8zVB/subhMyPig4RFnKxdbNkRFGbANYxtfkYLiY3UzYTHR58x2
zeB+lDw6KijOulBLdNVgKFC4xkqfyhPahAsulgWzwAUhqr/K2AvWdCgRXUra8IQDkF+wFM+UgPWA
e6p16kQDFI8yeXPVJ0+VABGQPRRWeRNsq6sB/UIlxDLoPBWn0OBvCPDRQEIopDrshkJtHMFQ77oc
ZH4Use+k6JgZWJIYdon8AgxkO+SYQdSvLfc29CkSe30mtvVSSjPxEmHrc6n1Im6vnIpIuxG+2Sw7
tmGz2PVB/BtOyY6+ukRtJEFjpLB2+Em/Dnx7umfFbYkDtJFxP+pskzwTOvMm632JfLWSLvZQnbHG
H13NppJmFhO+zb4z0X8I27sWDgqAVXeZMM1MDVYXiD/f5fhiVhVw9zq8YSfDmugJFTpfhgoaHVst
26C7LyJUL3vBQmbOxRHS+zomaqGJEL5YevQT97HD8kU0ARwMraNcYxeadQLpusG4eT3ifr7+a1pw
TxPT3HusNkrkiv10CUGMBHvImppHwDomWoZF5+N2Qp1666UPWNDtXdNCSoppHsn6GfHnt8DFbdwG
yWHfW5h/JgJWka3TbvNGh+g+qA+0nzatAr83DQNJybFW1E5CJ7trUPyutV8kJQOzk6mCPXm2z33z
LGxAXb09/ohy1E6EWlaNmC02E9ydphK3AGbWqrZ4o3mP0Dl2HfHMesa9aHs9WyhtiowD2sFD7Lwg
vrIcLiEdT/GITdoyZU0wiVHq1DgtKgHsiJPZ3vQr8rFWc20W0o5UZE0g5qxRsP0d2Blc934EYQ02
YAhVqLvWZzojlGvHbWRrb5XMvz2frdUJGD9VoiGZHHyTb+wcEcQb2CbHqTTfO4QNJojzuhc9tnGL
SK0OqYGOL55sNsiuLn8R2LjsrIkvWVbRIYYF3JqsyprjuRsqGLuOnlpQcD+zmAV0mIDFpln0ULl6
uTILBkzZFl9t3z/BiSFIS5jmlsd9TZ0f6Oj4gzXfm/1Hqxb2NDXOiV95a2jl076XbxkUpVU9fIc5
U2e26YBaI04uPmtSbHYPHYEe2uzxt68+vxhQMKYH7+oSGKdbXOnC3tK0vArtMx8T+tqAWap02Ucr
hEpj/eChlGO72S3vEfwrK/YhraHSkcZodlcQwIrexnPaW+s2gK/IYKy2ACrRIiFEzCqlm8fqM9jV
ptU2RYXS8Fz/LOZoy6REXJKJv8Rz1VhclzCIInOOeMp6WYxTwwc5RAyyLOJpy+ZqpPpjaHW8LTOI
e7LmZkbhVj3Kvm8B7hfscJCVIUn4L6JIrmPZ3lK4aq65H7wRs+tXCxOeaCbMoALYsgmoHkebfS2x
r+d2Jm6+7OEwKhH9hqqGY/WB9UBArcu/dcG4VwF33mYf9DbZtAdCSFcPT0mffCdGdsP0jPXSLR5B
H6Ag3q4r+2RMzRVrmV3VT+x/Ppk2hlQCd2JQnSpEndXyT9n7ENVo1LEfEW34oMk8g4o7C2zTDIe4
dW4ZOPOtTWM/p5FaptzrIclvHkS3lQsf0FK5u7GmDP5Cyf8FMDxrZOeeu8m5LbvjjFU4CVx/j+HH
qSYEJ6FIIDY5V9vOb0lLVIM6xC8CFBy4GM15Eb6YEV9ZffdRxpcgAoOu4gbAIsSfLZOqSr95QqQh
7HuOnYFh4gsZaguA+3Kh8kEQUF8aJJTgYYLBT5yfZvm7B2mNiYB7LnPzmu0BUv1exj4COsk+CZMA
dSaOyHFhJlZeLzTYsm+fi7q582iKgbGcCVqSdxUvkAm/5D5J95AQD1suOvjq3vhyvks0cETOOHxW
3S2r2TCXxzzHj8j3IK+dRvMOP5BrZPgHzc4xN2ftqfvyZrZcKx0xcGHC27dJUO1E+6WHK4NuLot1
+q1SJPDWakF7ljOr3TKO1T5c2/ZBn7gsiBkb7ACvg/Qv0nic9BH0OFocdMj634SaN9t1+107WLvC
yb87C4DrMCAb1ag8V4Jqxasxpl3anhJtfIKcYR9ldxF6kdwJkZ01wYOwKzqe7qwdNK3+AB3z2un+
zzgI7r28uqIVTtRgAHvCGf4XJOBhnzJydw8ZfC9ikpeEbgqLkhz2NgrXTHtdZSlJZergcaFPbEwH
YfQ5QBXLw0ASi3k3gN27BJWqBmC0pOsVArRrpXG4JJ0I1rlFHBDmERAaInnLnPDdq6ZLjwIrHBZC
C9MNX102yFUAN4f8i01yBoCOelFCF9hao5Ux7QXS3L0I+o0eot6Jel9wiCProcyD7yH0plWGEF2a
OQC1PgFTdftwYNYgiLEbB5y+MeK8sFlfIp9IrMVv3owkZtfNzGR3wHzgWjNxZ6afNJbQEWOce95A
by31EHnGygOVmGcmIzVaxcPtPEFdGdAU9rGU8Vc6vjzKcsWrNqkPizWA3HXKLIrC8lrSE9S3Q+Hj
NK+5924iMNL6338EgedJL0eK2pCrDHjVVYJXI8VgHSFbu/DwcUjKGM224RVirjgtFxGaBCuHRr13
ebEPzZiZCtvVVIzhfEge6iFydzr+UaeBQOzkOV23iizIvtkM/na1OCYv/+iGiditHx/+funPIf5i
PY3fVHla/oRhAW/UzYQMWDk41OO/n2Y55O+D/z7Z4uS82GItry2/Lj/9/Romxv+6pOXFv4/5+8B/
vPaPs2KxTaVKtQv+XDu6kZxxcNIFkIkv13Ki5fJaD2W9rkNhdPms5Z8QLcQ4nSqqhhoE0uXkWRfY
xb/flOAXoI3xiHLLdDJ0qN6Wq2XtGoYzQOjGgond4OZ1sgYZtmekh8rT8nsED7wXfr2D6VWeAlAL
e5mP+7orcc+Mb33ndTvupTyFfSTWuMePdJFz99R7Nt4grt+5J64bmRn14vJPXecA4aJUQ0zP0k5U
wSKyuGzetu2oFOBT/7T8xHLqnRJBc2rsMCUw2muH3vyumnA00RphnmIKMqdwGh5NtGMxpyTDbJv6
KyP0FSEJxzFCoa8de7Ivr9i6SIhD9AVpIxHBYd7yBXVSkQKt3FXolocqAF4fW/PeLenYJrYose+z
X3PNDX710zadrFPTIGkTpX67jvD7MkxRbB0XApydJndDRSp/DBw8K3wdl3YILDSvQxWDaAKT2JXd
oR3VAoqMSw1VSNwymau08DDjLmbFch2clzQbHsVQwf5sy3vNh0daNgHmgUAdktdIjzDe66CihH3K
guYXm9aYabD62m7S4rvMlZekRUctx82iDbOrsLDnNnyjX3fDTEqDt5CZQZ3vndnHiD56QNj30eqj
64yFC/TQ/jD35nOPCw2AsiRiowMiBJX4tznZX37pIWFXax51p+JX0GLt1tbdF3gbnA4hPNZIc2uO
2OM9cXVSOG0CPg/ktEsUT6QrLgsvjl8b0dv+kTbBXQlne4CNC11PjhvZ/8qNaXhqQQ1tLVQsye7o
FcZcssuAAFRwqEIjP46OREgzxTAP4euHsQCfzQDyqJl5UJ8SFH2FkR2KNNh3Lk4eqJDhqFN55cZs
YlhgrkvQgi4KSEN/BS4qQaSpx8u4xbhTopPXZUAEiundjFFmKQdL0CfA2tRvsZUOLJyfIpuabzHd
D4VmHDwo1BtZoyivBCHtzuPzog8Ac8EWX49zEHQIsQ7WdBxwGG+FXOlUb1ewC26GDR9Mo4org2cz
oQwNkQNZg8GgbisvorN8TPZ8fWWU9UFYSAwULkmmCLtfXAH5ihEG+8wSZyeDVzq4ZCNJOFPKiH3s
rPfAZk9ZoPubKG46LiPdFkl2xNy6e0kDs7pHS+cydKhCCSL8rPpJPQ5TFdvfDnrnHAO4H9bQhYgD
C4ApyPUL82azNe4zIjEMXdDTD2FQhhk1RNggJ7R5t5RTwc1HxjnWff9+oHbNAMKzpIEpVtcJiIfh
4IA682Rl75wWB94eHp/v5DDqIvsBks+ubLWOcY+aamfJNyzQr5QRXt3Q3/cWi4Ub19fKDe4Aor+E
ISWRxg+JV5OHVpPTi9bqnySulFRc7CyA4hmY2wGk6q+iHallGRIyjgCXkQw+7mT1Zy7TgyHBqM8T
7BZKqPdehzhkJuFNd410wCEeyVQ+KQ19xnN6NyANpAEMYKu9d+/tOO13TUSfxFCuJZHY+214waeB
dSYZV+WoPbYFVmo9wJq2jRi2IUUb474ccVHtXMpVkSvnVQlAlg75cGhq7wd8qvzBxC9PVedKtNeQ
Dq1/F4ESOSAymk2s/EqqCMU8bsMgqVfpPDYbxBqujSWaQ91bu8mMXzpRoHoywsrvVe0xMB7kMNxN
qexPWKftrQTNAgrfTNQ8XDmpf/QR8plDHBN7ifFOj1Bsi1jlTG3hGDst3C9dv5R5Gt+ZEuwowum4
Z2RXidsZa6fRQ1uOm/OjNdjOM0w2DLPcYRfG4VXvAopNUZ5vu8l9c2zndVRCvGQvVTsAp0Rj2pRv
0xRcieQ2weC6AIIcFGP9/Zy0P8MZv9T0BUOYPUvdS4KP0DBT+6vCHx7NvbXnmD86yGVx7Rw6JVgy
VKprjZCGBsiWgCSromwTWfWzKEC70QoKp0OXVDuap3Q4yBHh911iqJKmGF5s34UA613x2W7RhBhR
5h8fAbh+WfawTcLqfiroGfTTCn56XqNyXxvIuRkod/v5XtbEKnb/lcYjtYm6wvCzCC597Xzaqpah
UWGktE6nRNt02ZYuGRrv5p2oxEvnGjesNx7obeEW3R3DofgM6BA6akjjOba7DL4WXzpMn7Q23Ej8
P5qhuHSiYrf8wEMFDKl2TUTz4NvWXVxnL5PGshFU1Z0CqQ/mZ2wSBpt1cyh1401G5qPn1rsIBVbH
iibKWk6NnjdhOWyM+7FFZQe6vSf6gz3gWsQ9L5oKJTfzHb+vq5FHF/CaD6ZL/cDxKLTPFbhIZPmT
vHhEy+TSRMRqaLLKdB2lGXhiA7FEDChhnilh8Nx7ssi50O3sr/kMCSMet5D03zTdOhfUI3BReFOP
Rp0q8eShZmXDh5TF+y7131HYXpOxowLaDB+h735h9PLSwppApXwcvdecx9GPGHQwh+Q8b33j1Qnj
T6eF1AhwNcwdOl7wQY3cO0a4hwvo7oHRb4wM90gX+UZq8CvbNnY+JfAeHq823sZpUMhJhGdhkmRx
hPxd9JN6ytP0NEU5OaOOSSsVT/jH4OCHaI9Kx5NW0KFgWer2SE6Qqp5nrZw3khs/5axsiffY+sXP
co7wy776FHXytjk6aX3TUsyWrFhDCYaqWFoBAvOhLc2GgfbtlN9ZmrMHKj3igq3hgdSkOvIGdfY0
OtNvamI/CFU2tRBfTXL2MZxcl2xXa+oHx6kyMviA57EoDmM+UhcFhzTX6E4YICuBcTzitnzzpBOT
YctD3wC/KDEZWueGd7WnUgcBCNGnEsUl9NDE023cOiivIdgKdnKLNcO5S31vW4KQGtmTJredAfGF
t3qsf4sRc6ROqeYakbvRjW1daM55nPRDKkpWg7JTXSaxgZfz2Wb1p9uy65c2g1DHWoM9FZbqpTAQ
aKDK7cfTJq68y9jK73gQxb7EZQCdnXAFiJg0yok+pMZYkzMgLBAv+HHgA6kN0QYIOZ4IPQxgjNeA
gbv1UfPSV4DN1KoLEw63TXoR4+CgjaRURZO/2dLyzq5B5TjVnqhwP2KAbq2VXo0D9niTm6Cv7Eme
jNR4mgiSVOUFGVuYwENIOhh762rqoUZpYHTHzN6z+n0ZRvjmRMDtOjF89CXsPupL46oZ+1tFAzUe
eaTJtarmD/SbQAeX7OliGi62RF1EY8e2bRDO1Y/BZIzItPjRBxROM8t1duj1JCuXchub6505WYx5
2X9Mcbzrlc6QV9UI7gJ8WJeJ9orVEvckr1+1Ybpzk/gVF56NZ3ojytgwUzrZw3dw9tKFSz6ZD/jg
wjsEhUoLL9nSLUMUah6+A6z3VhuHXhdEkvildoKrLPxXYIi4IHzaM/E1sZ4LV341gblfZ0XyCFJy
L0MbVpr4GPoHo1s7vvFZz3Re+W8CF0G8vu6lcj6UO9cZnnW67ytfyJ3RYc0HXpA2JRKahQMhxrJX
OqQI9TYkSmEV/vlbgiy6TXjfAERll6P5XEBVYv3mI1xOr86WVGTiwgBu+bMZ8Ar4661mLFiNAIuo
QwJ6VyMEGz6ucoKDOgUA2xUY/fXk9duJ0xHJq19NyD1W8jrPV3XeqEZ3iP+rg0M+o499b4XEAysh
VzVa5duMcUeSvfjVpgHnKqidBWW2M9iQROxuBD9bcEaWn9Xf+A9loxUuJHtLQBxRxxCkGqiINCkF
C/1THppKW1lWvPxf0N4lqwCOs280BqMWISjUUL/WUK/1dupnNR3xit2kZYB+CrDmagcDxkSghRMa
VOyGTv9WF1Z2E/ROzpAm8hFGELW5YdfxDrzDcEdfD0VACadk4uwFiHh1hPo8BGtPMUZz6lqdFmD8
XIQ3KwkO6sNF0wMR5AvQuLYyyDfdw4hzijqdui71sZr6OrCKl+/OOWpnH5FtqXfHvv7Q0Mk2Ciom
HNpICHF/fT11C//1VaGVbsyRaI66WT2TTCBOiEsfQCAbks2ww2N7VfBaSwds8nC542d1TEW/X3c/
ddIWu6KawaFt9ufwJNL3ehKu0SxbZTAzYFFjZErQ3tHG93bqpYg/Vy3iHBwiumQz92QoOn52Rv6l
TqWjUlIYXA1F96lpPmVVXtUp1TFBdZ/PD+oIdU1l9Tu+/9dFRbyoLjiqnKP6KD7iTsLhK0me09ZY
Pk6dDh0TqNf4BaMenk5P6HPLGDJtn27dUslPvusVTSy/RCjbpLDYRPOps+jqYVq1gsiEkaJJpyOy
km+PYNtiVqUSPYFZc8U+jvD5TfLpujTwRQc82fFftJHhWiBfMMfFSwRP6qwXQJXpmJsSezM3RQmg
oxatlwxFP+7u0jAc98ARvkXQHsaRbvaMAwv+U4j+oYxzgPQOPCS91NHPlIIem435SLbwqVweaLh7
DwsMwq4ZqAPMTlW+7VVTxK5fbIWzNwuv3aCzWZHIt+WxnA8xxPGjFeHiNpQv4eyD1ukM8iaJf3ub
A50dHtV/6DrBX1YwMQUFg7x8XYwJhp3htXSw2ERgIMbfejhUu8T70rByRmFj+tHhDEGnhhK1nlD5
xlB261iU+q3Ge7Xm9MMqPR/BKsDFJAwyZocQt8npnrOIeGh2KLK7Jt0ma2LPsAfSOP2IvI1znNSG
1SjV+6im9a28hOB16S9Ludu3qaZrFUxWbdMUxQX1F3pVqgNDwQ61GngBZmIdJs1ODkFTxWtqrAxv
isJTMV27Hn5fmld3UU5gC3cJS8sOBAUiW182PjfbKiJ7NCXXX/6u/IpmrZV/gJ/YAvImYqK5f4TF
cNALGkhmomdrPdwiHfKjFEZ5gY6DsL5IVo1l72aDRkvn99Xa7vVngWXOhmbaLax6mpB16UMiqZlz
YXJA199fLc1JYmf0FagdlDGFbhNc36qDSjOH+DUEOdswqtV4Y097y63KnTkOZ12gBSQa/dwon7BJ
JpAUVDPTMTHOVCX8HBENLnNBXlVAxVa6QEuReZ3g5wtAmlq2odrQ0gD3llfPUUiQugx034vHTV+6
yCsEztYew35XkMlMKPPtS0hzm7IQLREWfedeDXmhoR4IlTDdOfXFnRzrOGk81R7yu0Q4gn6If0D3
St55REu0VZwH3TsFlfY2h+NX4sMOTYIUmQW6oCgbgr3JIBmNJtQOmCrlUSe+dsoa0wF4bOloVfe/
SAVVXumBY2SyAnNTcLCyvEvnBHG8yD8XCeNC6u5bPvoAzSWF0z53dkNA3DIn2NtV0z6ZeKeXOmsH
hb0ViLAXSyEzJGt0miA9BPhcIRn2pVO/FCWl5lh6GtxMbPtsE0bVcMwRCdokP5yw8pG4Dp7dsZl3
pRGXaPl9EXEqRPpk7sE0nLt2Rr/HfNcNmhOxzLHao7syjfgO9rK8WnCq6XeDigYUuEWw79SH9RVl
7QvOa99+fhcEhEZ13tjrCQLbMhfCnrGtFeMrWJd+LVzWACNDhGEgiTD07hIYyC1QJxxj0Fs4Ba1c
Ben7005VDcUFJYWYEn2X3FvDqb+50roziPc9BL63nSQ8UlQWIGTHgrJNHMQ67sKERrYraXUpMlae
nHpA5apdtDQNGrQSVfhxw1qE5q9CNajfdLu6OrPzBOVlT7OHxg0TuBfmfddbb9jF36Wlhrt6dUOK
DyJCvWU72OmpS89H9tku9OgIVH2J2MMuC6+jjpRG42O3PIOLKy2iMvUhMkRxITR+5KK6tbnznMXg
gBTKi62D6JFm2dyVVIeYwJCm6ZD5+S4s9N+qf7YAc+aBdZgPPTsWuAlqxZgNhfRpydHsONv4yYXc
gyqSynNHpMCBtPrnOs1upoG8hWAsoAPwoSnSdktT2+xTFIKlx3wet3GHgAQEF9LlOegvbUcGqo8/
4qj9wNiPDHMAyQMHrcEkDYwMIJQXY6ZGBEt83Yxo7/exBeUvhpuM+O28C6LkFwAxbOZSo0TWL9jD
hGUi9GAi3EYeJGQRvO7y4FJo/k445sXOhqeZ1jelQwaIO/AlEvWQEMSBL1Q0WxyG2q1fWc+iDeoT
TTac3foRF0uQHhXU82Pg2g9W5dxS1/wSffupp/SQrZkYoEQmKBl4BOgYr7CsMzzvT5uxLuJTHJoN
oDqkw8D0dOsoQ5tywOd0tYyYviF7sHt/BzPnUNCca6L2LRuDfepw5xqPnrbXfZep//IHPCXbn6X4
1uRjUh1Luz9nucLFqpZfnrh3s2mcdAXrbBXMIou9TZfgmhkLiNiwswCNROVNdewQlAeBQ/NmC8fz
WzUFXV+8taZ8zgzA+yrfGCZGL4XgZJ0I95Fx81Q2GpwfVDmW3hkKbytRBe+NnN/lyAKEFBrfPohZ
hDGE3Ax5+v9oDi+eDH8rM/9BBRsuiQlePb4F7vw/UcGNyUQDAwvrSIChwLNWNUXp/Pp+ihBq6Tzj
T8YDbikj2jB20hmKnJrqac9NKjW67goepXcsfCMbu8Iq1QmjoWqqq6aQjGjfU7QNvOPymxOOarjn
N+5JfYojd2/GnXs3WWQ4Omq3eU/+NtCODFQDr+7rEwno0xxx3/47IPqfYssLHFp9bcSCDb578A+z
CmBcVSFSTGtJ0w45C8c4G3cB4okHja0ZX9e7THxX+JxuTMNxVrVvQMoyFOaiSpkQZHKgAghXKvB3
k4L5xCABtnSWvglCftatCsDm4NOvlW2cj64Kd2/ZRSmwIeygnYecbc2Mi+ehCZkIQJBDLflWYVOs
xmmmoMijxfP4g7VXAIeypBSEZtSVKOtDNkQvaoUrXJOUCHFxX68T5JfP4nedzA+Nhmbuf79p1n8q
o/8ZLXxR03Kx1qS5+4+b5nt+5g2aha9wYgGAw+ZrpkfpqZBo6eWOzXOHgth6AVMu8Ai6LsfKphyn
thYSlotXBS5rkPaKj/V9hAbVAo6ZJaHXPLN4oItQkcbl56xruXPIYKNxFD9SJoUOzsCrbOt1MOnj
zqRICtwQSSRDsuaxG0Y21fjYVLsopiitZuB///re/6UgWA6LBiwMHyTj/6EgoBGSmQGC2Qddb81d
km+00I/WHnop1HIj+lsD4vYKTK+bKTVBPzkvID3N4lEmhQKBKzR5OIUPjpgvVu1tWfwOs8tSVwzH
VgCxXAKGsZ4eR5AGldpUIru4TT53pgyClzIv+ECDckuPwI/eauewkPSIAryFVODqwIYmiEy/c6FD
mEc7S3rVCSEikFTpCMIjHw+ejgPfPC04pFTaNXqt4uj6SLG7am+zYyPYOygeV2iLQ4wdxNrIaQNB
u8Xj2EAvrQH9md30EOxRNL1mQBNmr0XtWe2utKsEATmiUEugbKbBBhw3BTD7WIPE2vz3J2Lqnhpy
/7mAeZYJacWCmGGh3fYPWogD5Vjkk2wOKUKDG7T1q33npyOaH2B2Snnvzq616jqPrbTuT65bY/M8
xN/syaIH2Gx20SvcfXqeCmeF+eg5Doo71CdchGJ5k4YENnaXFBfoX/1ZlFrjiLDXqh3qdKsZ5k9d
zr+8JLqBPdvJNnkxg/zbz1g4Cu2ZwgcbaoMHvUKVZY2r4yzn3aV2f5sLgUxgHfI83I9a4TjtkNqQ
NsQJ3qv5FjO3V2XOrgwA5UPgjdtu7s5a3ek7jFA2flM659KQzhl9zVUGqezQ0CaJOfVlKMZTGAwo
yOLJdwxRL0qK+qGlVodldI5vMgGCcuHWQZODnUUCnHJjjoMhSxvkjeqmMPhe7VLsZMFTyLAFzmZ1
INAd65da8Ru8nhdMj9vk3yg2IgvE2uTYzNAFSbX83SSQsxrtUR+ib2ixKy1Ffd5sfy0BZVSIq6vR
wWzgQ68WnoUCbjWe8zKHzUXlxZFI3r20OQZV+MpKeVOpKVm0tZ5UbSjOu3cZOO8hgtKIUAHphRUH
+7PZU4a81DMRF5qlktQYYcm5+lDAICL+tY3o6Q4M47c9jI91gSC6HrskiWDo4U1T+gx+TShhY/h6
WJCqXfyzivpPzVTnwrV8HaBFXkKJcIpiJN3EHS9jpMwxHTu9r7ZaRiaa1OWlcb2XTAPBq1BdKuJs
8Y1WYJB8Daj84ufx0Y8Q4dT/4Nt6lXeUiFKgm96TRzb1IQFDiv3KCzRfSj2s9XZM2ynTqR6WXC5K
oMqYElUtzRYvvQGev24hwatUmEh22wKMxDHXevTD6n1xzPRmPlzv6rekNt+XCR43ArPKcnyM0wEE
gIggwNTmFRXe8AQ/DQNOCg+IaG0Sv/nhR/LqWBqLDXkPYjTp3iEn97WGUK4g/DMC0iLD05/GunoS
SXWdFG8Cy6NVR3octGz+WB/JTWKHLxrFc1RbjXVjoaOypN2dRuFkMCgFzIT3aG3ScdR4YzoeY8TU
++gnlX5NW4ZtHJ8NA71tk56R8o0QLgj/tLOSc8NNtmdMiaOyfMfJd1v7ENkySeOazvhrn1XGuQee
5mjIIcksuaamPOKIjFSIGVDo8Qp0geYh3EFIo2TRZ08417OfYKO1t+f46pBbHrXMzTcixNDR9+VF
TvOnk03mczZTS86GixbDBZshsXTeq4/+DD0YeK1eR8UpAe+px8Wm8YQygMSfLekSGy2Q1kRi2Rq2
ZOjoV0Gs6Pt873Z4gI9uXyAaAkvftDoyVZvGXaeAPYA0y4PXOtsFGAR52UZENOVJoOMThydQZScr
E/UuQzR/nhN304y6hRH8fGdSNd/HgwaQpcT3VpkazMF8F5d2toUCc9V6AzN1W8zrAv+c2caUz0rf
xYSiCNlrtJNO+422FRmIRo0BaWzrBCTNOnle+9dPtA2RxS5Omqk/zoZr7oCvHYRumZvYtV7coJpP
Qfcm68SlvgQUBRouqo3Ljx3NoB5LpSrORvCKtXY2veYM5GE81OGsnRMv9U7N/L380qpXlp9g1NEE
bZACQz0/3bKPOwAA/bv/Ye9MduNGtjT8Ko3e84JjMLjoTc5Sah7StjaEbEmc55lP319ENRpVdQtV
6H0vbl3AlpVMkhFxzn/+YYW8fnJdPziHw5oeZel8S5ogu5mjmWxRorQDq/AYTS0k2XbV7UD/c6qm
9S7y/fSUp7mFcoRUvYSsp3OOieG2GpN6C4zokRRlP0Ci8476KvVVOH7H13C6ryqEwxJWZQv5IWGk
IjF8wlGJLQMrf4wBxqMdLfGVyHPmO012k4dpsPUSPs6sknNpmv2pzgHOLYaHe8eCx9vBEDzL4tJg
7kvKSnSV+a0416oICa0KPt3czUfEZo8uBiSnyZNH3wJSyag7GbTMl4BokzVZdrNtfzhTmu3TwW7P
btO35zm2fjWQ0w/FXA3nuCZFHoZMdKgEDqXzaOHuVDLMASU8T7brb1MM3NRe/BxG8pIlmI8HoQmd
JUR0VIjtgAcrWDoG+suj1xM+0bFc4sB6sA1aCxAT+INGl57m56hcrWuZXK9cwLBG2HOloXWE5DQe
Oxw8o2Hpj9je0iU3zdpdeyopYwidzbgyRNmmi/WAdXh/DcE+vUqrEO4xygUwQivrr2kLM0Qm15Kd
moMn9Xf6d0RQeU8Tsoyt7RPxiaPnXQJDfGcrjQrNWEIEJsO4zrrWDOCsQ4lSVT3MLJwf2i4CVvfj
k5ZwYTACApyNXxGRYopXd6N3rVJpM6BXf+SxeHWL9VVXF8W44Jw6u8fJZpwX9d33MYLtKBn3weTO
3+TCNoXDD569XI1XAbTj7gvKQ4oKtVs+z8kxRlC1eNWBRKGfSxSdNT27tHOx9SmkGde1LEZEa5Mw
7uBHHfRVasK0gojWsHiY4x2kxmsrtu4swmBZpN12HQLGX92LrpPaheNjiopjnEK3wjWvxfCL7gyY
xgLw3nrl+qiOT80hR/wCq79l7+dbqMD6pzUE/S267A1XLY4yaOeU6e3L2hRvig+r2OeYlXxJhE2M
EjEDQRKQIIIM8VrVqPkU4SAHMRYjCX5TPUHNqfIbTL5RZSFCdDDM3dYNmdY5pgTxvBkGPqeH+pw1
kM4MjPw0KVmLZFZ8XzZvmts/xnTufnLwc6ioRTYdrWF6WfsEV/kiyzaJE9+25C8c8GTQmi1NEJ5b
ZAStsiQZ4dnvfRWbCZHyyyECZ4N4Dj2ZQ3/bzKvEE7G4tnqUrylu7ax5G7uP5q41A3IaVmaV9gPd
LdoQMb14MHeLPPlam5y1yghqMF6yGcRBCLQD7fI2Shgqvdns7aV5aHz3VC4CoYl30g20r9jGQ+ff
w5a4n7CDP4wdLK4em8xco2lKD4hdLi5DDzpJuYiwTiNVajNU10RP7Nbcec4VoFkrdQ12B8HGbHCO
iAeKFufGs+FN0emPHcoX/j+ZwCoXvwzxapm3qdlkhyYERSOexQmdjIEMKqoo/BzjibpYvRFr7IBF
Ukbik0AutxqqarBlDulP/DH/5gf9ESe170jTriLmK+iKs2lnphNKIi66uyKIgop4pnrC8oXMZQQD
zrCuSHSLt84wDl1ufNMfQAoKhB72B6ec8ZHxuhcl2nHZH9htm2+q9tT4QUhkX994EWbwZKE07XPG
6BqRDLUvud/7NKWtj40KW12jJlbdf8oX564x+tvEhwVNRnm26whaNqMEUi3zW+J3KTDxbNon6Z1n
C/BxLs0cvJfJwxE7mr+ZFnxo2+d29BOPJ/ISGx4CP2iBPm8Jpv0A3ILPPykRWFGpJyQ+5RhgOSyS
4KZXUtRESZFC0+HSXOZ0ukU0+BWBH9/KMfowottKeTjik2I64VdtrBm8yexYId8hyAaXCCSYD1PJ
tYZLisdN7ONYPVb3OfNWdh+kLhiOJUb00yq5h6pK5cDei8V/W6fm7VQtwQ+zKL4sG7GAWre9FT8K
WZzGvv7MwuzKUgAIJvUEQTN0yZb2YwQ5ddQ1ztS/tU++TRqsPZeoAh9Kuo9ircLrta0xKbShiwnX
pNE4TQZLJ8ASbGcYE97BDuLGoXGPXgxb15nTL42ISJgOuFh1Wx8gcOcydNd/bMQLafDWs8zku5yD
OzCovaqXsCDemyORDnCtuANK7VdFb6XnopAcMmK+V4KxaL1+28siHvRUpW/BnL3LKP4sY9GARtco
qYcSy/EQyzfrsMR08pDE2Q47dBPYYM5YvCHWOtbVQIOjUIoO76Lt2PgHJVpR/bhqSbyF9pqajA/J
yH+HP7NUC62C0tenznuS4YBmKIWH7o/qmFM7irEArnrMUsbgRQuntALDUi9VsxivpQ01CTm1BuA0
bm2rqtnvEKX0E+obDBXglUZIfin8CoUzu1OZbR0WagYQeRpmC5l9Rp6EehW1PsdE57gJYX9ZPrY0
uuvAzhnXVBzKrlpBqLmq7EfLcNE+P4rgblj7Y1FhgW/BPblKOgsylpBMcZL8Olli7PqT18EVPAzv
nLrRleXaeOMTtXRIhaAfg/iPSNe4G1fx1NdluCVlkRlPP4J6O78Wtctm9KBT3yrPb4jn9GvoyQR2
aUAZ7nyoYyitZiIw7XZ2ds9T1IpYk7xjEgeDPXLaObe6rVXS6BcT3Z6+BDdlx53C5ocbm+jTWdzE
Wtx3c8npyo6UFjSLjYtq3wegNTuKg2xy8bpdHqzFgoCB6mIgxeTKqU1/U2FbhOmzda0FohiTud5A
a9TvkHoa5b0ecOom1x7R7Tn+DVZyzNlB39ui+uH0xiGq1rtuYqFq1W3oM6/EBWo44A4WzC+B0WEl
5CJQS+bSvUrNCd2i+KiQQRzwHLzBiZ4puQ+QXy8m7ozhT7yYwR5MG6VveNI2HdjXLbe2e8kjzyTZ
dURYohAfzJLR/HWyvAGbvvYDtAczW2i7TF9Vhp+o52csOuyH8/whTWAJYSYFesCy0ZplrTyJ1wZv
Sv8lcJsfeuS2LJx1sl9+EOV9k5rr41gQbgAVHmAsyBRLodw1QfpDw1Yaco7i4acfrvczvO2p8l8I
Jbu4ebn3M/EyheNti0WPVP3rAFQBawzNlvJ1CCOj2hdK5aXGzYSh3Kj9X/eTholfw2REhCpUGZBP
UkE4J3io47zTJ19atw/dwPSYaeZBKRD16sqc5eA23VmWNtSl7JXAOrbJlLybAQ5d2G9yVd41Pduz
XnKFmsjooYYaFA3jT19YFQi42Rzz5ZLjLwUnNnhx0ofEMz/KgXVpGPFhFOycQYHbgUKOpQ/X1Qyg
fagjWWbRTyOtoCpzl38bSVvttIESJZQmaliNm9DwnvWkVz9DqBbM6lNA55Zhflu3V4PPbKLzXxg0
cbKoGqky2ZkGiVwO/vXVPBfpRg3jDdP4HN3xex9Oj8BhDByyKN3Fp0SwPGoADP02GG2CDaVaFxpD
MBiwMPLhF4JPHhfTf1I1M6TNbKcnF3qA1XvvoeyftZYIV8ZoY0BqxJqq281klAEkrpd4NqA0ENNT
Ug+DPXKtLqChyrvfMmrk12dAUE2Oo4WJ3+hvIGZPVaBB1Xm9idQLWQ/0zqqWHhz8FOhBr4y2fAik
0vay8Vo5m29HzZREBowH2N4UQvPJUSeehPKJlDt/UPWYU81YUKWkR4CDeWwWugQFWOH5qpWSxu63
ibpTzgA+WuJlvforCR1RZjKX7AxOMRybqHascDgvbvSlZn1JDD9lbe7qMT3q3+Wpqe5aM0nFcfOF
xv+rNJBEz4Z/LXnyWy0sLtQ+zq4PbIepVHLUGBD21g8ab54jC8IpMwk1dYF/JrYm1d4mxCotRXvY
TP16UCNMqGbMvCSPpWgfkDd/72hu1yZ4RfrA4AIsA0a9fZvl8Xe9hhrLmg7+3CJY8at9hL+z7FGY
KI8aJYkTMy6yuYwetJBWKgG+UvP6xkcOSIGKiYzJGrhUqpUpx/wN4Mhc6YP1TjEw0LaWeZ9RKM2p
rW7GRY841gJTghqL4vh1+PQWsihml7Mn9O/Q5byVtNS4XLIsOoa8DVF2jl++JcX0kAQkPZmRpeff
rn9osFbeav2kITlU7ZqTs+jKm0WZCRQ+eaz1fHTRA1QufYN6WXEHhHii0ClVtjAjS3ZL1x+0qlDV
c4myQnAK5K9KgahpIx7+XbhuAxkTJLqHPoVa0zg5OLALVEH7MgmBjVPeWrWwGPtce3g02hHzMtNY
poOL2HkiasbBF1kTBqDYMzMlWWNyon731rYk4qlGLVkHCpRIvKGFOalbxk733QyWg2pnEqWtdbvi
IfapjtXwW+16aT3sYfuTBdBEzmaa8w+FQU4DNaRWcHN+XCK8dHByYDXIDGmwidZH1ek10O+ATnQN
vatJyGSrv0I8zsDe5bppqljAC3/WE4xSvZuzDF+0r0WGzJozEvYvfskVngAZjn3bzLPfgoV2KWdd
JRV4uozWp9lgcNbgXsTf4y1AG1Lb6FWjjnSRyETT4qI2p4VoNpHVPC25aOh4af4GHktQo48diEwz
EBLzWuhiBSXUQ1lKdLTxl7qj6tNip6UjU4qOzlbZH2xShWtjo7nWG8/LbkoQ5NUr84OG+U0aU2tX
tsXHkCe3qnJaM0o0attDniaoikveHcYqF9MChgnRiBbWNJE9960ZEOD6AB1CFRKe7WJJSuif3jM6
pUtPUwhNGfrJDTqWc9jOB2DxPZdLo8cw/TdZPJXNPPi0zhIs18JhqRXApNW8Lvjg7TMkFXS7mBkq
5wtgIsY7SuFQtP2nycDDwMZkix1+2hZfUEcBd0OfdMsAPIUOzFWCW68fd3DJUjQg2QobY/wl0vSo
Xne9J2ZpwscN6UHPQ4SJ6j/3GSlRguky04wlVH7vl6yQQAzFDdFc8VbKMrxmpknYkUEkERi4tiyQ
iXegj7rTVgUkx5G1sIDyVh5iqYIaUq+f2PERcADzboq8cPbtGt2o2sv1mYfW0Xo3T8RbEEAPi89/
XZquhsb9qsEEjWOQ7hbBBLKftTlGmy+wbfG4d5QeaMzYRmVA4Gvr+NdxXj06MW/OymEjsG8+dC+r
y9GdZSizCjkg1/haXAyQMgPpaeN5zzETcNw819Pc8w6UJQe7GYzWocpOg7J5KfyKPEiyzxhTvsvp
U6vUwyaDXhJwzzFH3UuaVK9ObmKUulKOHAUruq5gsputIgb0dEQbf623+cgiqkJgyJh9yAkbjmtC
lLziOrYG5mjlTk3fTR/0cVSj4Km+9GzJClkpcP3lbTw1dEa4aDPK4e3XDXRPvpbjDJdxmt2tzfPJ
sjwhsozdKGRcYjC1nQZnN09zTHsO+XaiwfBF9pnV1dVCLOQN0pmN6yuqrwLqYZf9WJLi3SYqCyYR
9gvTarLXQdmyfcgZBiIdDILdGiLXlItzEpoLlDr3sVCMj3wa75rWXpnXJHeuhIPVYnO/KxR5ioQ9
s/RYlYCz+5GjJcIdmuAg0LcGlHRnBnhgK8pFLySdpxfdCIqUbROwH4frp09hCzcH1UvplyUOXdRJ
5lp8LxrUGF6LC1Dr8/vm1CMgpYTYlQnCb6ARxAIu3RLRnnYhm5Kb599nz9Eshs4a39O+2xIAtm79
9s2xGchivA6SwUmuZmLaeScRDEAaj19quAbhnOZeAyg86oaq5Js2Xkmy5pbQ32d1bpKZJgHuhzMO
VcjIVQufMh3yLZY5GaC/quGb3kL1flambwkZUBunhkvpfsuD5Bgm4APaIHVu21uf2euBNv/NiL29
VdSPcfM5yuG9bpiry5RnltuUbAmsuu3sI8BUWQquIiex0WirEIrxeoObH/jrm+ruyig4yQTbdYg6
TikAeaJjs97YhMNiD9CB18BfPrh1cDaM8FhY2U9tylEY7HCFgqbREGxaRfqIQvkS9FRgoUMFJtnO
FfrlYwqgOR3TGl9PMvkO4xBwb95omLNm1LNFT3gk6CM5aWMozfSamo0TcQ5o4oAa/mUCEq2Msk8o
T1RG4RBu3Cb71MZCnuBECSris2Ln25C6n2mXvyoDI3VsmhVm9EHVfsiqu4VE+aHHdbD9jktXf1sl
dRCuO+TJg0okAyin4gyNPWzLjslurBZf21cvSDSv9ADYUv7iADQbNwge8AK8D6H77RFlsNVGcN77
8Fm1T/NMeY+jLPxUJTcbfeVgRXVYKIrf4Ba3Igvs7VoanxoctoWSE2OFa2P1woQEIqvHc7c6mPBl
S4QWzQEMogieDPM5REXDYYT8ttUvKYPRceuNYlt0VqUG8U9DDHtW3X1ebng9DCCLHkfejvhUuEqo
F0669tO9W2Xg6B/uV8lMMxeJh2bER//VQnyEmO1g0ARFNzkSaIGrtvhm2WzJsE1/xopSG1vtPuhs
RqTUIU4rnyQ97XUy1t96SzY7xjvbQPR3cM0gwisrMdWlzcoSCb0fMWbJD8WUHgviywGxVsxPCdXo
XoiQLH4jsvbKaUyPUYfB/vBcnJUH7yP3ZhSFyk5CdTYKHU04AcsOPwZn9pEl0rLl/LWv5LOKCkKo
3FU6yvtlMG/jaoUq4NCfuV5zjVsn22jpv6sFkRZQ02x0NaqK1gS4rKPS8tfkR3OftjQUhfqisaoA
+uHeOIm2KPfhLHEJsbpH7d+VrRzXiTzAmye1eLHx7mPcuhdQw7uK6E4xhsahXBBO24ystjWuw5Yt
XhQ6vlb+R2m078rRSvWMDD5e0bScmrx5UJ4iVeLdrIAegMjUjLPL9DR4xrb0OypCdJjs5Gx37CsP
xWq+aO9DMj8png0CYg1zTxQqD1W50eEkQjCdA023OwNivmuUxZrZOeJupRFtXytwfoSnCTTAxNmp
W7ismUq2GJ+kIvNUhG0wQIEEQ6vl5OUlxzmasYCmUKrGU6/cVbnrqR5MY09gFNcO1UvuFr8chZ+q
uyzr9bao5bVfM65bxa9iapDJQNE1C8y7eel998NO5kf1eBxPZIeY8SbbPcMAwXvI0zAAmZjZNCT9
DTxTt3lCwseBzhhP/bVNiTaj0tg0qrJSt1lXxApO1/317LPotVuR+ukFdzjY4pTMugPssVdAeZyd
F7VRqBMczRHW+9QgcwpJok4xZTOUbhNk2zFIgaYfpmsgVKL9QVoJrIeWePkanxruxKpKbange7wu
78WMXk2xPNcBxnXbyCd9koywfLA7Minlme+nNZUIr+gPcnIPxVpcu2GEZxtb1HCblcMPtdfos98L
1zsH4tEenqiLqTBWbAN0nI0dJV8hPhgbz0zOVo23YVLW3/vqeXG8F+0gpYpe4axveRmcUeAp+0HS
49co+tbfmV38ozacj/rRPWRuhR96zQNVVYU+bAyJGnRZDlAiZahKVYVe2HcdZgkbdxyvCNa+QiZ1
D0X/QvbZvEFd/1JOT3HBJBlJxEtj2w6DxJStK3vT9a1Rusa2CDdJ571WbTP9hsZZFmCA56FstCPn
Nxbk/zsa/6Ojsec6v2Nc7d779//4LPuEiex7gRfy7XvXvf+Kh+6TOeYfbY31v/wfW2MR/Au7YAnG
5uJELJR38fTZ9f/1n4bv/Mtj/4Rk6Tu2a/MT/2tr7Nr/kpgX+1JInPEd1+Gv/sfW2LX+ZTsyCEwo
qcrw2BT/F1vjP7saSxgyZgAJ0fJwFf0349vAWbDqqI36ZLbTXeWSoo61rB/XzsGQFa+ZREb+u5v0
F267f/WJtmm6ZHkKB+rDn0i1eeniDz9ToE/7Dr+CzSrrV1ug6aAbmMJ4+Ada5p8pcOoL8kGBY7qw
E12pnH9/5+wbYajKNCWrT1Z+wKIQIr2/XIiBfRfNevn7b/YXHwVL2HZNzMr4drb7x4/CMtiiksJS
X6ENWZ59Kc5q4uwVXvn3n/Rnu2K+FJ/kSdfyeQf+7an1Atlz7HH0hQZ5CYFku+hicLhsTv7p/lm8
83/gEKrPElbAORl4eG9b6lv//gbW2LhUMd/KyVrkeISSyKbd1ZI4OXOAFtmYIy3WldX2iHhxi2cu
ckc0Gy6u5e3ff+s/E2z1ldg2GTiBYwlX/un++pDDjD6YajR+xsHMwlsxKKn0fLGM5QJp/6lz/U8S
+f7hDdLf8PcsSv25jhBAzja8Xu9Pd8CwvMrxLZJlLCNjttBf2f4I03l6avr5iek0lIjoJi3XSyob
2k0jeW/dlkkDNnyJ24JCSvFC6trL39+Nv74s18EV3fddgUrtjw9GtNVg52iKyTHogIRI5RM+n9Y7
E0Mg2X9QyyG44w9SmioFgZPH8rhkBYEfw/gsPYyjqZMnEb3//YX95WOCCsz2RG3A9vLH61qHFO82
+OOkeuANUI82KtRh3C0LZeHksiIYsvp2/6O2q+Yf9hbrzyRk/ah+99nq73/3skoZuKMB+/5EZX+P
GQ/1Bxg5QS4oidr5Mpuc32Y6nyYhfibJa9mG/T+8LX+1CWA4/7/f/k9PZcqKGBUgV7DGdAxoni9i
Tt+1gXbKlvD3t9o2rX+/24F0peS9xDHItjUF+HffuAoLTxaI50+VWR+gYJwF05zJVJNuE2zGxUQH
6euYM2XEq3SzxHiB53J68lrn1AcjrAdzOUv+zZIv5yDk3XGM4HqeyEzvzEsdJaiNxjt8yJ9cZ3iq
UmyhK5Ivsq8gSd+FBYO3G+fLmh8C9J91dBxEUeDwwe9RPz8I5eJIKTxVx2pxnpcFLW0FgtDJG8hN
50bwgpLsCV8Uxc7GGe7KtSXsxLN4VzwQoBH+HAtqHqcn1xVXo82k1IpP+DEUsPMAWs2gvNXov+Ey
V2qW96mbH5IGP6HIuQ6r+arCNh7FDPTPrHzo/XliVgJNrSD9SYF+V0UTnZbQOXTpeukb8+R2H9mQ
vue+eSZi0sHq80D7DhtxGvd2kH6pFlF1z+p9sgNeYYx0HKrGR8frfkm1Fas7QyweIY52d6gnMKTZ
/mX4eNaZilyt86v8W+yIws3E97JmcYKT8pL3A7xLZGXcT7159GI+47JDm9/WxnZeineLz3RbbpDN
jjcFjHxJdH2yEmpvc3ifDL6cXAe4Wj0gYI863Oc9mPqg31YWo+HC57FUZOcsRQVPjA1M3f7Qo+bP
sr1dGS8eZuRwu4sv3CEPQQujwY9ubRhdUOQKbCxj8xyO9S/SBjbuzFc1JrYefKkuYzLepcHnLGuU
IHK6xBPnhL1iMhCwL9bBdRNbKpBr2oQuVxLK9XF2UCFxCAdyfAoQEhcFlMFs5N+rPOXHTLmfYvb8
HnjcgjJsGIN/EOl0ds38XX1EuVIpw1GlTR4O6vPIMnrroHEERv6OpOzsqTtF8XM311jwZOYFT8ed
gqWyCv+ctHgffdghznxpGshlQGOyih6dysbZtrWeUhxioVDwTkXET4XR8JgVFb/cISR3wfSHAQNZ
UzkCuhLLs0DGZ1eQQo/h3mXlirbktB+aOjG2XZMqoTHMyKW5F9H4KRM+znZ4WK0IyFjK7qpPAoes
B8/HGqkvxTXr6kZfvQ8zdzNb45M6d9OmQ2XwrsRSWC28T5BIp8W9CXqA2JkxHl7NzgYJ5UW9ypM6
nB1T3EFWJfYnLE6pxbNJOO2PWJ9iHTZenDatD11bdVdZurxaSdneQPTE4iGPB/6D+pDBcNgScGeG
M++HQyqZk97r1xGy0FeqFu6qmhX0NN8dO3ok5of0AZ+P1luJMsMkzPkS5KyV6sR2yzRjujgx5xQ2
hch3QixniaVmvk+soAji936kjnCzisUZZORtPXcrNaHetkZ11MdqmjnzCtWkks1zLuBOLRcEmNUO
9or5i8nGiAuKudLNMuV9IjAN0/mqJuwPaTGz5gjLj+zVb7N3o3FPTdK/eZCWFtbAyOtiRbBbDMjH
JhRgMXBkBRMl8CwRDQLnO0f9A8FwxKaZReaPFzq7DHoPl4URGbfc4aMsPiXkHNq1hnOHw7exlQuu
JABG0PX8FVN7F+FyO5/NNjF2yPpvTYR5m2A1huNknryACN/WB/91kvkwkSlCfkGUHLx2Rn0xVLtl
ti+Q4VhdgtBhtWOKfliAY1npv7HyLGx46t4K9iBuhOmG+S68Xb3Iu4GzoCIP5bgHfJOVO13XdgdX
JJ6uHae58nt20a5Wx2SF4M6A0XUQpvHC2kKhI5QbHF2t3Xe3MGwwDiX3exvV7jNIIJTXuQ72eZ2+
YkWFxrJ0i32Qc+Nyy9ynBusqx0QdEf5y0cQ7/ULq4kUM6Zc6Dswi/0JdcjJMbg1bXN9jXrj05kcT
ms9pXCINsB6nMDgvjGQA0CtM+CXZFvoRLT1+JcVxLrCyUy//UJBMCMdbYWBGwgtVpuU7kewLVn2A
PB247dKgrPV4reN5JCRvGT4HsJ89EXaIU4LlaoI3awVOeUiAjDY5htGAKCHzlKh9bQbuSNQlBwmr
og8Mf9c21k8xdN4uJBUUun/WgxEy2RApuhponiS/RMYRq0ymLjPjS2K+YDYgKk3qFWeOWcQI2qNr
f+LiYY6zw4T9boTAj2v7Wu3qiizHZUWehHkDIqtl11iyhy0cXCVl6ZARBZWebJctC9lmUFbdkibK
NGqkbJfLZyN7rJHZtxbOTCCuT0E21L5ouEljhulH7sTbQZJm6Xh8GMl0n03qANwl4x7FEoNt9eyq
nDU0rihE3Qv6zvt55nXpixZbt8B+x7MZcr6ZGBCQG1j9TNzinMfu+9Y7//DOdhnVl5gvuS5Apq6J
sJf/FaQeTVKAGmoxcJrNILfVOXyYyosjxqr0F/HkQALsje2gatlwiMlf/JxNFCakaFQIfTapWz2V
vbiUM0sgDofntYSwofZyT9ytppdsPQxYt9HkfPdL7DT0FuQN6PSJMiPVFdKDbzNMqn/VnXcBnf7U
Qd2ONF/9yTd3a5kSoLBiGVklARgdER5czEpoqpxvGtoDZgDFNY1mv3PcCHsZwO5+GHBVtb1dH5XY
cdUJDvb9sBMp6l+Xc3G3LqI6qQmfb1uscAqDgbWM0Gr2boYyiTfls93L8blsmMXYAPT2Kn8txfRo
+XL6mUZk2GbiOmI49EZehOkfut6YXtLKvRlHpz7RfCe7dEq+y240z0WQTjeG9M5ZkodHp0rPdjMe
G2wUiH+eMfjHenXb25G7c/N42SqJPAwCcCgk18fSIFfaugSwhQSw49ae89eEoxRHCggR0JuWpuUQ
NPOj2azNnhc6wfW/TI5dIStoN4a5E0mz7BZ72ROtcdXGzi0ywedyElj/vOme3OW1h3637wdfWd5Z
5FrMeFo4N2XC2K317AeoISQHVtV9JhBAeIY81XjeM/Et93EeF/tkkRcrWaorDOR2xKit26gYHkyL
+Zvnk6Njd9HZLZoz+anNYRBwM0S/jHtYDNjPNP2HMYm7ocT3Y7b7Q4KbzHGui7MHbYtFkT0FuP57
xUVC/4bewPpEKU71anY4SkLpgEcl9kWIpBXTsy/P/9XPHB/mMFkHKK5kSlT3rWNhcuWW28Roq62V
7kxJvTXO7nfXYG62ROzkhKhQaEU0Jo3Ts/QF638J3NNYZLBGq/joO3xggB0SGlNP+fxwBIz2gPyM
eKBtSqJmuuy9oEV5uASoHJakhv837KI2M7HgqsAMBWISHL68UwyZZfKX5iaGron96cCJNB+GpRuP
Mmjvma9njH7qZVf27s7qM3/f+YtHHTv+6BJW2rpOpKeOLWWUzHelTFBA2qhuZG3uyCdvT8pDRk3b
mm6qySDCBWMaMO41MDVqOWF2fRwuO1ET52wwwUI+GuwtI/zJLIbXSfFkXPXpou+PvYcXpCdgMrR4
twZjftQnXelUNJmoxjHlREIyR+7V2qLKicAJ2M6CY1iWT3bj2scVcXwiI+c0BDCGORWOEC7wYrTj
2wB6DuwFglub4rCM3c+8McIDKYnxjtATzLP6QEUQYTmOIt0eidPtKIr6JDq6CG1lL16kT1oq3Zs4
hMl4K5buNcAmTUUzN5s4UdYIWNqZNrXBOsiTnCMKxJIy3RocXNR4CWACUrxb9ngchwDzTYw+ZGBd
kNJhA0T+9MagTCa7lP27zt/VgfkbuoQEIqrIPaX+SQGEN6x12GDuN8SeMGhhGwlVFGT+OjJrN86V
0XC+29RZwqQzw7Eehys2wSQOEDJRtmaxs4/qRdllfst7NBkh3Uw69vWhhVM0B4JBnI/9gTVzpQ4P
aDKQj4l5q+/J6sgXgu8f2JO+VTK606Vun9JmYmU0b0jxvNj4TBOr0D9ZGEbZn/3C94YN+B7UR1Up
Iwy6lDmmFzZDcFGa4zExW/JcjR8eewebYLiZcRXYrw7iYP5HZAiOyy3ToZah5wjZFfOl8N7IMfAI
Sv6onuDSFM1wsCnt2pJCQ6UmWIwYTrDmZdvexHLv0pge6oT4GJfh/+iSE+1QXTAQZdsg2SFEeR76
SPUICILNwWNMVbM1KKxlUHchluhChsR/Dbv0J35D2Gy0BtLF7N12uf/T2tFx0qdho5dek/qO0Syh
IjkdydEuublV/uCP8x2K8edCijusuL5qF2pu2u9H2dxVoVpi3nrxOKe3ddJAuaw7LAmaZ3x/C7LJ
s5faxNHVaPL8YEks8kiPODsjjHXfLQ4REUL7MIGv4ELHp7/0CZVBgKbR0EjSmjrqzuLajNmdLqn6
8hGSLdHxNF9woPBz7EhgWzlQVVsq+uCN3FDMf3imUHv0GxoNXbZpg/WcFvlO1iHOc7Cn9WUPEvf0
yopInaFbQOB5sh3zHgOUaiekIogqvYUt/OckD1SGABRY0j2dIpg2RWydImd6cqblnLQUx4PPjaey
p0HDcJNBZBBg9TiMT1lD3VPk0XVUVLeiIgLBwyoXkc9FP4NBzXExoyZ1Ql2D2lfLSvUWqj824+Wb
C21lKMiYr9sEal8YWBvfgUGju2Qnh/fiG3emR6klTMDqlXVIpgEvl7oIu6t2gWptyWW+VcUU9wk+
qGpW63Q9D96rn6I/MqrlurTtG9GwJjpveYT/fOP7yznP+nsbGGKx1mtGdljDlfyE+tUK//CiESev
V5fsgnpYsHPnHSmd+CEA0nNscaoG+Var0Ljamm8sHKIYdybvjmrRp4iSLPym4Td98ZY6c2qX99Uu
ACpSDilszb56Ue6min9pZAU4bzBcgTyrfhfZcMcLnyXiLkROs7FmZHbW42wlAghmvkXjM2wN794Y
IR4TRaU2jIEhWk4woslu489w3hOn5SXl9hgNjY7MuxsKDYpger1BUlk1zxpNJm/Y4ah/M6QAPLNp
LzN3OatzGfItYS7lZzuyplVTP1aU7IPFtALXhBsXIkqPse+2D/HAayJJJK8T7Hs6Yd5gRdtwEqbT
R8vE20Wt2lWhYwwcPzBX87b6nZdOg15QL7SDnK8JUXjLZhoQtdHiPJWMH20zYqozHNRTjdfhJCrv
fc7j99T6hXiDlAeRwQMv2WaM+wXmKBlBy25N+NoKghg7Vk80z0+e/5IN8S/cndcSVKUVdsSpfhUO
bBnwGtmXw8d5nb+rrykMhSmzKda9uPMkYKaPV74GLofOppvEirNMX21WRyMAKibkcXu8OOOdng04
PYPfsCdAOAwdKDjWemkM1Kl1/tSQ1LBOJIvFLH9s9mnu4/IKcbKx1XRJCyoZcuHr1AT0Gsvvi0hX
KEH0HQrw8SJYVS6ohpi46rgzrhj1HC2KRF+92vo/eP8ATm0SRclqzIS8oyU+iVzczWpE3TUMmP6b
vTPbkhNZs/Sr9Kp7ssEAA3p19UX47DFPCkk3rAhJwTwZM0/fn6E8J04qT2Wuuq+LJN3xcJcPYJj9
/97fpmGxk+N058l83q2Fhfgpd8EkEN3XbpqRAy9KWIB3QUGSGQe4hcRTEDGgZwJ9b1nMzKizZ1Q9
Ckg+a8XDDiCgqp4IZrEfqJ1IV6+tOSoFgDfElAc0Q6zW1/IZsRWBncH8C69HZC5zy6ge8OWkgo/J
R5zU+EbxcNcoUmD6ELWCxcSvsIrP3WBdr+dDR3qJkoqVPaz9HYrpLdz27+5CLE/WzPzLWbePJkIV
/RdbiqPfLRzi6+mHDsAOwRWsS+0QHQw4rrNFjXGoWLPNE+ZXAEahXt5zvR+a6F1GDNxuvuz6kWUR
aq2TGvuHfAR4VwtAvhT/L2bLibCTTASy6IUkVdh1pRXpUlk+MTKUNaarrvC3vr4+0nC5WGukhcFV
N6HoVrowYFmtpjGjgYyYvREDvxlqCMFdzA/i5hySzSIYSKncFXTR46Qm3ZsiJRrNispgfGgQISK/
gKfWzMljKxsIQ6fRxu+istyAi4t21K7uY/hlICCxWoftjUh57YbhdUifuwh31tAyxOQueRxqsG7W
tWe5SCxlfrzNW76iziueVTdfjSmKqDnsjU3eFWTMud6rZxXMGG4i27lxpuJ9rdIYBh9akZTS1NB/
JThxWB7mxo25tOE8+HmxY6pIimHDYeuyNA5cAGFpyvQUR5oXozYIdEmuCB0OmtT/4WcseRVyL4iU
IEh1QayukXYqm+8uC9BoEeo14nu6q9LC2+uhZKWn1QE9pNgqX5xJvvcTEE6fZKiKKgJeS6TKd8XM
JSRdqCgt1ed26W5rg6V3WGUsonKXAZXLG5hlWFK4+tc1M7B7Ss762pZJptGdJ380kIJR7DA50qUp
4XJiknSD2666pcpwQbOaIM6236oo2MMdS/kTVEtOX7xqWos/76GD99frudwagjVqvdyus7n1gzL1
mre16zA2s8ijMlsE+ke3O17UMQ5DJJL7CKVy69dvAQ3GQ95cW7P5hVgR6g00AcIIkkaCa8eO7ZCS
A2QhZE4b6TC7HptTVUbAIDjqp+yhyYASGySIbDlCDm05f8HnxuTOS26W4H70kLnXcdhd2jnr0E4K
ci2uW66lDKUKQVhZnFM+2tmZTqZfsyhQ8/fQ9l4MAtb2LM8PbgTkzAnmHhFl8bluME3XKNnhlGr1
0qwF0UWJtKn5Rrii3BMVCqXxhIfmyxL5HrxW1rph16ImjOpTmXnAZmU6bAGYYQlPxPVkDv3jbBbP
RTagL3RJ29LySSPYL+70QIiWsfMo320Sk4A4ggzRblWG+tRihZjccxWC+6kWGwe1nafw9JxLOFPb
fhL93hyamyHLxwsjH+p9JuApSczNaEh7HUWct/vcYtqQ9tNtC5joiszvi3hABUxiAEWlMByOUTo+
qd6WpyLBXcR0m+XRKzIX8mP9Zxd/l1ug8mpr42tXBbpGGqXHpSapszazF3R2mLYRPV1ZwFQQjZV3
BHRGFphz80E2fbdfPehFK7tzpjeQ6RrUZvhChA7l0JvQYtN/ASVhnTkW5O8bt/LOXToz/TcDg0IH
Xof9MNf3eaMDP/RGwgQkeAYjUxRVpzaqefm8vIVNFu3mwSCsFCdnbMHDVzH1YqmhDlYTdVQIGe1C
RIZbWWFqbvP8W2sa4twX5peypqGAvN3aFRBNLqrRKs7rJsnCL4Gag52wG/c8+fG/btZ9KdbnXdxk
bwkJJXNezSe+TedMwqZzXm/9cteOe/sQuQQCV9B1HKefdjIAbGmUqXn+2NRjlFNQrNPd0ISUcJop
aVEPYWcPCVE2hv4Ibgsod9yMTXHhMQrYyVUW2Y/4+QCWB/1+sqdpZ8bJ1UqzWDe9RlKoVp9XFPx3
Hw+kIf9QnlHRsAzbOq8byv3i561e43RQJ/GIN+rapCkcztakuQsMk+ZebT60mWU+VGB79llJaTAO
5SlGLn6VieTZlqq5cjrIo6ORFEeDVKozv9JD1UWbguTBR1OqKx6ebqRFzIKd5ekpyEGM+EmZbMiJ
BfRfKvvetQxxn8RmvZMpUKAgQPrYWW67d5gRaHtEgOMePxcHlL5Lob3BJBlt1nvT6Fo7KvwGIRlk
AvQ9byca5/phsYv6Ad6zR2mcOsW6j8Raph+9vHOM2ykzq3vcShTFEJGhe3TMKr9NthNLQ82jigeq
+4uTOVyIoIa0vSEpf+ubbhl/t6YIpaOGgJSaCbLeGvSv8C/7TNnuh8j5jPU6xlIZ9ttReF8Mkyyc
KciaS0gT0WUB9gQR2XnQm/XWNMSPFM6Wi7bmCu615nSOZP6e0mjfZbQNz+uudWNmwe93awVwkqDr
HNtEQfATfQZBTfLsxtAIrPts4CgXVYcxJHdu5vugCwe6TWz8ef7G5ci5kN4SPsLcrEb16CINDFU1
H8kL2Al9Fnv67OzmwDzgCrhqijbi8MMEYJTdnoo7nl+LPSISzP9dc9dNN16vMs2DBAOtQCskDDXb
uNHzU7WbOwuMmD7F8T/Amu1qUuMSE+BUAi4w7c9DJgkbIaihO+d6oKnC6pBkfXCwgflakBDDGDQs
Vh2TNeUhn8RN7Kc7WoniGHb72sv8PdpsEJMWxCM5BPAxeClpuvg2Cv+2T7sY/qG1bJJlIjZ1MZAr
yvJbAyn4PB+c3uQtOKo/E6/ZM64BwWFKyE3Tdwi08aN0Ryli2pRhgpF0MZ3zemvdkGj9+93ErcW+
CHyunP2J2BH8bWUznGPp8I+M8e+31n1u9Exqw3Kiekw4aDhRHo+TBV8wFuQLgblwh9jdgfXcfsVo
cukmHpfoebir4+RzHjctYmC1jWs1H62oexaZxy8/XcTzbGKetXMKD2N0FSb+WcA32xByW1/VgUuR
TkYnhyUPyR24BmvzLfSdQ+pdtql5jKvpa9DUnxa3e8kmZowWAecj81JWviI9z4IpfDTbz26KZb5P
VMpIEt+aJTUMwAXUPZyvplDUCYb2e8OkvFN5f0A4XO/ebQDDiQUmbRx99xTPQu4sDxkZHhpfevW2
yvD4BV77OXWLt1b6byxMoBJij3P76I0M0tfZUcj+24cychnWF5d+yLSPjPikP4ApxgMpvj6nxBTD
AtY+p3RmcovHnYmRwHMLapIiy6Yeon3CgAwVi7EN5r1lezd5zGin5Nckt7+ohRdRhF37E5e5sQdp
GVNqtNziJSLGjJ6G/ySC6A2vzxsGAepe90kmkX9GzOBcl+X3Akkbt+TVYp+XRtCME/R7ZaH27qJB
E3MnroiA+8wodJ2ZMdwni/YUetuD6Ps70dSY9qd+Pi55d1Eow9kRmIexPuECt2AvoBc3XKh7CJbj
jtmsulokFXBaUe+4B6afVR7H6MmwhHfMx4j1QiBPnwZPQTmlp+xMyOTp14VBJ8i2PBahurfMAVst
y6e1opcG0bsuBQHdYUFlUmHxC6LARUimg0a3uOMnFZDp6ZpaTU4ZogtZQNobl4WOMFi3OCnMvdZT
d7iWdrbMXpPAfLSZLFI7ZM1M6twmIZLVH6gLIMln1oiUoKcslCf5q2h84+LoNMH5r/U2jpaY/UEK
FpisCpA1BXQFbcv5RV/ULkvk9C3lK80mLGfWKrVlxjsLGPtEj8SrizdmeiSgNDmXs4L6hC41BTTU
epTuQZzCHWPWTYECnm2hVwbrVxlRZnS04288RTq9lSmPLgu3N1Mq6TK7LC77kPU2IvBxmN+lzUHQ
p8wJTe+YVC6KcKo9VSqtfdt8gS7wOpHvtjFGXTrI9wDJZ6b86bbojSu08bu//lIsLej605eChtTy
HFfrH3/V5UWgmnxKIkdVWJ965EQqY8mq31JCcqnlXS7jMQpIxp6wRf/1vy3+zb9tmVLwj1oIoAie
+qPgq3UGt6DUnx9r3fEuQtZf/ENW/MmlzGAI96YS84NELTJP1iffE6cAKLtehdEWfQgDcmoUUnDm
EbSUOxg3wWlyKPn89buUfxKFBaZlem7g+2Zg2zQN//guSwXDnmRYDhufdxl3LBD9th0vGIZZTOK0
QeBiEYMgMdhheH/VkrFmzN61mCNJ+BULaLIoMvx9xYoYrcGrrddyfo7606vKVwyOr4Cd3jkm9o5g
UhalMUDAhMnt3SpBjEy9btflwK5xbprP6QwyeIpYFK46DZYJuKIrufVymNgDC3mR5fUh5YIbLdMl
lHz+MTsmDWWgFTep/HpKHShRWM0Ld3ggwOgHFJvbL4HMH/SCjTrPq1TjQ65a7cR4EbrImMjm5JbM
b0EGLrQelT0/5lN8/Ovv2rL/JI7ly3YtgdvBgw75J8FqPSWV4VP6wKOfYXwynR0aVVa/Wm+i9Ejm
tFoVVdQnajTDBTg0DAX4Um+swdkTA1pxOaCi7HsEThl53cJWS8ZjOxiHXF+555F6zlLkHl7EiPqJ
CoYHJ6QBXFvV1dIGxX4wl/diMQYGNwjaspmhGejfJKZiYUfxpohfo9ZACGdRr8aZ86obimVCkSwd
GfvJCyFBmRRxu2DWJSiI2qk41h7VN8oMFT6pjeQSuku7uzGmMZWRE4ZpO//sLayI6Wm/FgK0Ayao
TT0z8qjQg3fiMSvUj8c5m7Xf2hs/8nSs99QcDKvDkFt23zD46C5DUQhmChhgwCnEZvnaC9qRhW0e
yFeg5QUMs4wGct1sT7dGEoh3pfnMRI96FRUfh9JcJtSVQZELDQOf2g26h7XWXhvVjeNlp7g2flRC
84sAGG2r0P1iDUz3QmehMZKxwDLRlbVRu1G0e8l8Hg9GIQhvTpt6T7skBctUn+pXYafzeUQ2tcly
95PLg3QIzlE1vjljTAZGuQ+d/ppc2lOtRQLEI3EIBPIId/NrpIMx9VttTlEV/zDG6QH64XA7yxwI
kUbaDf30yQ5dxBp4brKxU2cMQc9/c7j+myuKBQDJMnECuAFJAX8cGqIejYljtNnR1h9ZXw089jGH
C74b3WXppSxacXuhyEng5enmnW6YVVpJ52gZVdPlf6Pf/bPiO7AB7QiX8wiYsRC/vCUi1UZZJ1Zy
zEk8qov0junzSZe+8xH/qppPoVacVePwSUuv8FW/hmbzYvvu33w3/2ZwtwP01gKLhCMQifwivO6T
Hnx+WSXHTkcXTT1nFd7elMRElC3dBqX4N8VSbVjcb1LRf4mQnLe6viG1fgw9xaadlxKClf9k9smT
cOJ5RyUshDA+/Y0SN/iTTD5wTMYcFPKBZdnOrzpcJtgObfAxPk5ZGm4h8cAeTbbm0KZ4f4RuZrOs
X3IwPC4/GwTDy1iE49kzHbUTPJEC9dWcJeOuT/xih37C2whdjUpAw/q2k2yps9pAjRHmVX3wCYMu
ggdzLFg8lmTZ1EPQnsZsei7mtIIqgSpWFCD+wszZBoYbfApYCwnzQahHI8vVbq2JR0bC1UctR5HZ
Wyp9wW4YKazlL7XbZce8KYnR6ZN4z2mx6VBWPstCEFkc3Mh4Xq6DYblIZvoWhg1r3qnlOVWcNjag
OVxlFujOwHhRdZsD5Rkorgbm5zlHrGvYR11zXKWiJTU1PzCeYhq4BK1fxCK+GyQD8lKWj+C+GTXt
YiY6xzgFpnsHDPfdrcz+IO1jmObqSNYABe1qSkl2VvFGLs1VE9T1Qz7DUJQZo1Uxd9NRJcmPbkyq
n7OP/7FG/Z01ypWC4/9//7//+236P9GP6k/WqLsfZdnO+fBaJgw+P01Tp+//+R/i5xN/d0Z5zm+4
FiTsLMeyTR8dzT+tUb75m6tPJB4Wkrm2hYy+hKgb/+d/YI1iFyt5Tje0d7aLIv53a5Qd/ObpwdSz
4LATj+A7/x1rlIVF/9eZLTpMIPjY5R2PiQSv9wc7AQSGFhK1OYNgqx9pMiy7sEgfEQtUG+iPdSsD
lo8WSdumdoNKBBxI3PYFVYi2xI9B3Gn+QPplQQYsGJ3ROcB649xLnGhXyAjUASm50C6G6ary2vsx
EC1W6a7eTuhytn7sbOKrYsCNr0IYnUXPf3YU7SJ7egBSUO0D66UMwRGFCVFhlQPeVuZZvPdt4wZn
SHdmppe74V31llLOPylOYzri8EXJJj0m5AvsnByBYFY66bYFnrF1st4/zFqf1GbRS2DnMDsMtz8T
fEDWzqjjT9vuOY0fsG/WhzkYDjHdgGNEgQrJnTpY8AHmNnofW3lobSsE1U3MHyTBK6ciZpByisGM
Kj/nCwIzT7OaioEucQOBYd9OyQJOJNT9PqZFecq0PKTZBjo6g99jTBl1DvVmzyBMQrzTlW08S2/A
Z5TSCcNxQgkk90/FEDvbRIprLwQGHaR+ekqc9jqzr8epw7gNYa2M6W3YZTDS9V1I3nE8/zRlIt54
Qd+cFmGOOxVkyQ1rfzIdIFdUcrhOIqe7tORbG+MStweHvETbI3wuLzZT2gKpJGb+wDBOUJFE7TnA
QNrbmrUsSXNGYNVtkO2AROwG0Hemw7wIzP/BTpMXeG8B+tMZjX5EAyypQcZXS0GmvNc+yaW+HEi8
OAa1f4yZrAIrIhOj+wbS9lVNFFOmRd72gVfcuihm+FJnZnMm4tKu7a6XPDdOeRXdulXlHb0kFjeY
qxCROV9oj3W3YVRfIdmtL3XrHoOJhfB2hXz76AON+QmhJYQ9IDdpNqK5XVwPOB8YTd3xADHwTPwE
sVGVhyoMR/puZpLL7KwEqseKATkHDA8/atptJp3hWPhiOvZ5VW18b3QPTfxd5UxOk5Cs1wK9meUV
exfDP+0EYlKnBWwCOJyCINyHzkffb3indBm2SqT9VcnU8CIcEauaMreueEqzCTqOkzDni/MMrbJ0
ort+iBZUB6I/LfWgtungfe3iODuaEwiPvKZHQMw0RKnO/EwRtd4MzIVYrjTXptd8H8uQp0ztYyAR
EEVt+LUwxqvCLB+h8XLElcm140cOCwmPpGMIGiauR6R/9udA5ajWzXbLungBRapgjRp8VNYSmGDk
dfWaLHKmszTRIxCPc2IWR7BY9wHRMabV4F8XgmkeaoU8ASM0GjgGgvICBiotP3c+WdChvCZ7nGXc
ULY3aYxb5XtB93tpmQrHS2hzvIBgRBHqW5G6cv2OSomyqCnokPC5bC95s/Y93/Jbko7nqoQMUDIg
7XLhvTUeXh2yym6ZnD0pSwGggRwoPTfdyqDoLrvsOaBmNIbmAQS2R7dtKe6zrwjCvmcj6+9l6jtS
OhGn0sy6GOuOfCGdbEOZh9r4sqSfw8YCYOYi3SWwfKn3felPF4NgmSudy9AfqouiA704wffZzo3z
ZqN1P1sNHLRpIN8Rh+EmDLt8T2/2qZRUYS0Ptk6ZkT1oOkyhCGPoM9a68EFRPCZo7RadjFe59+ir
h5t6ioujcBmMLMc7jES4tID3wOCQ7RaUz7log1NVNAegHhmW+VgB1jcZH9zg4EBNOwJt2SZhWuwK
v/lM+Zig7txuDlUJA8u0X6q8hvY098m+H9A7jDarTey3Cpxkpn0yZO22QNZkmY67oUU5W3qbqXNb
bCMMdGP31LlyJhbPj47WwnCBbvFyaKxwI+3idhbOvTeI/ViN86aOatiKWDfQG7G+9jr/4TP0Wkpk
sLxBVpzmgRV+AelhgknjTVmymW3a+b55ttOc6GXSjB2I5GOW3iwzlYm+jyqy3mGhdy7Ea76hACBO
MBdE1hXeN4PYNFEW4cEATHgxKMgebeegBQChjg7kbEgI15773SmsB1MrbvswNXbKs7ZSEtfZVMnb
0tkldd/ypdt1EF+NlPx0GGXp1rbUtkOGcyLzoTffzAFyTmfHB2Nx2m1dowGrfLrkYX8CH68u3JTa
mUBsHdnvyDI/ZS4DxqyQbNnAkRerS1HBhdRMXLMlfSa/RpP/IFD4c7aLYBMqcC4iuXYdJB1w2/uj
UXIeMxE5DCZonKSMtnVrp8AH5r07w6O1gcwTQHdRFxm863X5fdOh00HOtHcKVP52wEFUy0MVWF90
uPxuaueYtJWexaoYTp05zudYWB0aVhD6uf9oVsQzFZ5Y9m4H54+64WnxfbFnucqlOHdAHqGig3yY
lHzHkaxwCjHxkGF0r6zlVIp458T1/ZQvJ8SAFrqOHh1imHwdTNe9jiBapOTRI2PoAXPnwMaaqaC6
ZN8UQXlkxblsbFYyAFhoVgegfnG6jN98gjtA4h1EGr5Gs/ccICGmO6N2kUtuhgmFGk3Lt8wg9Liz
I/gXC6zowEHinn0bCTLC/ieBRb0gxf7mxgUZGjSxfeNA0eTOcsaXaFjmLUYmckCvGBToD0Ce7yQ9
bd5gV1K1ZMEOzRelnLSvmwiteJJzkfWGblcyFhDFiLKu7eZdF7IqZ7ZxyOvwBKjaVSQlREjFECO2
b3ATCwT0JBHEZ4wIV1bdMB1xon0vUt2Fsm+rYfiUoc+90EXKqOPg6mz7ugrj6JACEcUmKigMVC+q
p3SiGN02XuUdEgtlr1YO2XP2XUyNv58M+5ZA1OclRXmQWpm1wbAG59ETl1E3Hzi4d34cEUBb4x4Z
EZamDZDYPH9A4P8Ml+O7Mch9VpQIsUJ5iIJeB0I/kVCYwr/0DjCjdjIeofzGHH1OpggUpOgc7mqb
KN3CZbXbyxRmSTrQaCqfIxz7LI7oM+w+Gtdj56JcyosKZBptHLCfknMTZk8YjROuhfJfN+s+ObE4
XR/gAGDKKSk3EmsFtuqfG/zp9VmZnLJGtJ/brkJikVXnxNMJ6et9Ts78NMAiLej9UXU11XmhFLYj
CB5vYkJ3PK0fi6xHXKQ7eqtOYO3hr5tVLLDeWh9w61Fu1w9CQqSPhdAqSmINh/IMih1acFeeWsci
VF7vx65Voir4x2b9i7ZvvrkpU+x1/7rr4zV+vubHy1l1yFWynrP6lDZvS0oKPMQqpGjBSXoiO9RG
dhNHpWsD46AouP6Bt8zmIfHDk+c6AUpH/d587DkUWfXN9X6IOxqjmIlXH2nCWQ1RdVaFF3KI6Zvr
zo/NL/vWV/hlHwAsgPK2Ov6y/+Ouj+53k6YokKuKgRyS1oI0rG7OSm+iLG7O5IN4ZPzp+5DmPuU1
GodR/6IfP2saieqcmxW/7foz5/C2YJfpPyKv+lOR5eGuXPeZXlQdWwc3zz+PifXWLy+oMvLSJdZd
NLllff7YmN5Qn4XerPsgneg8kBz2uX4L60sBVOR9rC/482YUyheR4b+YKPiciRooz+utbIH3TQO+
0BeT/juCMo6ZPLa2y4hQLZWEgMJ/Aisnq/wUWS0mHy8F7/LzZyPhhmf/vL1+96lkNK9cLHVmiWLy
otO/WS2m6rzewkHDt6E3Y0dCWmGeBFoAANST4hOtNyPsX2cYoQe3ISBNed3LehqtGxI1+BVqfUaV
5EKQgMiixqLlijmAU4e44vY8z8Sir3fXW6a+6wxpY8LP42YwpJDnzW4Xlh5lzrr6YgR+f1klA5Rn
9sxZq+7YvWmNWj251rlUDCWim7+2TXjI5mV6wHrqzCp7AFd4QDj5GXJqfvaMMdk1TKWh+zSwDbww
xVl4HolSfyor291nfnFfAv6H8lWmh7iihAPvO9PjJYs55N27atEzDwHky3HRb65CtcbP02ML1oh6
UXocerm1swz24+LZZzc1b5o+t7ZBYvsE/pArY8F9hCZrnHyYl5tWttklwD5SGoawuBGi4gpJotUW
zzL6MnqGZ8y4gIqi+tZ0p610TXHZT8OXQZQJdq2828aRandpLmxMvnN2JmfznTP8yeFCf1IB6zLD
SOIj2DPUXz0JjQDk4rJr77rWZACT9MFnY3auAx9pPFeFizgakhthMyO0lEoACMuqOGYCCf2SstSs
9eEH4K+gZs0xNw+KS8t682PnL3+zPhokDHAff1e18otSfr1RdnC9PpY3UjLK6D9b4N3tq0nchRVH
GgGU9RnWZI0Vnrs/NyxLNkGecZ3vST5NWc6QHACL6kT6qqwRK3MRCraN5Aw0hoD8z2Wgh8hrtCPH
8XoLK1F9ztQyneR09/EYXhsSno0Mcbz++0Yv8c1ZXq5P7PWzP17i426JDv5CQFLctongUoZOIz/O
UbvLcr8816S6aSsyNz82uZ+25MePpzRvEJyiyd9O6/Hv95wjqCP0EtT6ue/jgfXWupEqGGngl1F9
6EuPsYJzZ91E2fwqEDIwkPxjV90iNLG0bL3W39f6vaQIDw9p6FzWiclv6EjnKjcs/Oz6J1h/Byix
PLD+rojiQfGuNyE/l2fTdl/odU84oGjIr5sZMPpZxDHCB7X4qO+9cNsXfDSldVdjWqMbZuLk6rGF
eXl1Xm8FNb/pL/s0Z2hDTHCQQx6FCW3xMUp9+Q3G9SNn6rLxZJLuwuW+wl5wMhapYfTLaQR/rkdi
APts9K2hKJCfGHRvbcGVQSJGcQdxZOEa7RSnxgWLHPio6ztY1gGx0u9tfYNqdFCnl2aMnZF/fULo
u69q+4bWS0OUpdGe/OHrnI79eeznQ12b4hDqq6SQidoDvLin108ex3p9TLELXa73p3yqgEeEQbpL
yYQFhu4W8BWiZT47uZpOfvaj04P/ukm7wCmOvb4imIWh2ssIYPIBk+KZSKry56YllBI7Nl+3pY+w
9Xnroz0ddK4c6/WDQECuA32G3DXWXaN/+Sv9Qh//4vpvrU//L/f5bcxrfbzCemt93se+j7sfL/Px
9j72pQ0naxhRM2u99FP48crrH3vFyNTj53v/eE6c+8TzwBj92PXzTwzhUTVx8cb2NelZy9wPZ5Qu
cl+r7FbknO8VnpJdz6WXJT6nsqGPPopXcXV0qJ6c153VMj2PXRfvnTSVxwVaPgqx6lxFmJ5h4Vj4
IfUhsx6563HysZk8/0aFidirJa3N3Xif2qk6I+0YsO1x+R8Xr6IvUJRg6ioD3q++Dtepx8XE0u9n
fROmGh5HQePP9+cdbL7iKA1Ckbyy9ra+X5NgVlgJAjf6qF13tosmOcWOwjRpaK/3qh2DO31n4fhL
NlyyLzqdlbS+BldxYIsjyqaDsnLGJVKYkg5URhf/Lhj4n8bC3zUWaDdSY/+vGws3ugfwv7avWdX9
sbHw84m/NxYC+ZsL8stF+AYfyXUkLYLfmWuW6fxmEk4amAJVEP+jp/iPxkLwm0kXFkGApPrlmh59
z38w19zfQE6ZtsfTfJvSmPXfaix49h8bC44feI4NJEzwDjXFy/6FEkRLhOYBS8Qr+2I9tdZN3iU2
/W97wfLoiYPQJ9V6kg2Zvix+3F93diaqgcEo5XYdJGeFtQ1WLIO2Y52qJdCjl8JmS00OpArK4gVY
Sc7CidIvC48MssQUG7e9npOsG2R1FCITewhOGf5vPRwyPYITmehl3XrfFeElprL40EdFdGpw5/Wb
4qEcBEXUuPiUVz7wcfvBjHLzWA5wVzCzZeR2ytlyT+FwS51o2pYpainZ1M9ttDwV5thfjWNxMojs
oOoO/Js11z6NfWvrRfiZI8e/h49/6YCGQ8GAGw0a8yWY724b8uvtptA5dpaF9WxuKkLrE2wVZfPN
Jp9UGwrvmAd+bvzsoW2i+9nsXnK38bYCqQCfEDm1vzBCFSwbjYRylHRDEPr0l7skeJcTsQB0X9FS
YdcEnHJR1t11QGSPX4zXTucaO2NxX5pivnWz8h4fxlcXXwmTRKbCDDclhOTjggbeNKq9338dAhd0
sSPIMoiwEE3pctAv2MXtC4GEZyehFzuhNyePDYjkOM0IIADaFwl+Bc+FhtlUWHvH8qEyKpzOlaXQ
gKGTs6/irvwKHBwNmoevCt0p5QlruYwT9aX2/adwbh6Zv9z5LfWc2KIeQ2kuGtNjUMjrgPl/kJGN
4TX3gmw0o1V0SQiZnOrLcVRkXUTN96azpwvo9d+pkkzE9nJdDHe5LE8dJaNxhHtkk7NToPWPMpLR
cOe2+Tls3XMPPmQyYEqYia5vYNTyMP+bBAy0VozPrSSfqnKad0HLD4bRshzifqYWex944jbvrB9u
zq+V10/FwHytK2fSDGL3nRnhxk3lZdpFFBk9nMVyZGxf+NAGUGugI3yXXs+Bp+KvyQglGJPgvFei
s/ce0pgm90i3DN5qViJbNapbHYZpImtHe6+wnsI3Xdzq0XrJBF8VCYg0lxyJ1SK8sqdgr4+n2qxA
bmmZrmbomm3M1SK/S/JTORq32eJsh0KeDU/eimFGabu4A+Yq6mAVTaU2m78D8bjJJTO8qEtve980
D12mCRwuz7SKezXN2jOXfWJ99kKz6qbrJfpeikFRYqACLCioG7X47nTmndGfwbaUmyZjIl/76RHt
YrZx/LjigLD2fl0/u6P83letIhCKousQ0mmnSeGbDsXHDIH9Mt3avo+6aKwAd9gJE/8R84j0LvrW
uSs9akZNHt7g/DoWUfbSBOUIWOeo7JZC2QwVh1qq8runETnpJg+KHSTiGH8R7vRS5ngXI5Dim0Ia
aptX6UhAZ3pUjyPIYZRJ3oUTcb2f3WsXpPq2B2bNqii676AYLzlCiX7j8qWapTA3fkbsDPUJkMXl
lyJx7owYNkmmkjenwNszFLuwVY+hTKkgA/doR3n0DSMAccv7PdUJsT52mF4lTfRAYsoAbmeocO7p
z9O66I2IUx45SbNpI5yiQYxrb4uZLlhWpret5Q/bqHlPOwM9400ZqKdOmQ9BVGcbtOkgpFL7ro+v
c6oVF8xN76WdfIJribUqxAfX9adRlyfNarwT5fzgIWzmKsHhlX4dbD+lTSzfW187vuBXUMrEZp2b
jwE1RXxZdrP1uvGH6d6Q53YktPq2zRMQ+/RJ6nx86GwV8ya7J6uy+wtnBqIbLGW8i1sJdJ9LStyH
j0M8fGvt6sGsh69TzZu0l/LGETCHOyM48Mm3vufcxaQ20esmWwgpmTGpZwv6yiCc54ryX+uwPMma
i8YqsXzlJhpK+C5oUi1RPo0jgOEkfZ+i8jKdlr0h6m4HgG/edB29Dfo6XhKgMdRMZ0yXiLkw9N8Y
YLD5gMR59OWzycsLn5QZErRZ9dnmMS/kToU91PVNQDgDY0Uf36X/n73zWI4c2bLtF6HNoYFpIHRQ
yyQnsMwkC1oDDvH1vRy8t1mdVv2e9bwnMAQYZAQh3c/Ze23P/r3M1rSbYo8/kiTMwTGQ2iX3v2Up
iTxcrJtEWpcoL49Zar2Gifh0Q+NcVcQxxAsG/9hyr0JYDv40XtyZ9ooslruEZJpJgGchRZbvVAeK
MSMN3L7jXojoQYTYtor+yjRpGRd3FuF47DNMdkNtE1To4+MhWqDHXZCX97nMP6PUvF6crt37cvrp
mXBWvIl8sIbgAnV1gU4hnMFMibuIPxd7QYDDXDjsKXLjFt+OWL1N7d3pUno6nX9s8KL10SgJaSiH
gPHKDVETv2W50LHXkUaXyy8ILi/TlDxEHtlrMi1IN2pMpJCMkjtX/ChDmqk2tWTMdDNmX7MKXFee
jKa9mrTsbo4ZTowqZIybfKmF29gZD8JeHvRioIFDs78KG8wRdBL6zLqmCuZt0z47jAz2a0Anje2+
TnA5AnW2+0aNtt0LTZKJIHxNxhtx9BEuafNXYbb3cozo9acH/HZlLI7uPH36U7/TCvc6H83nWrcf
y0mPEEkMbynknMPijeduMaGaO+Wm0roHijZ05Ubt1PtHvfNieGCEWlTGA0nEF88HgAd8iqlrBsrO
udONloxg3uSVT37j77s6+2mNBmoxqBT1wokoUvTcTnHp6KBvseNxv5tAb1Wuau5VzOYXnMilzXkj
UdHDjpQBqYtw43L6gCNgTWGzvRacuSVB9lcMKQjrEjzdOENMqz1EZX50agtPiXVG14GEJFme/am4
MFtGB++/JbBqaHM7H3FmHByXTkE6ar98JAqYn28JsPcReZnXPdGpm67J3/vRFoeqJre3Mw8yg4Yk
RCb2Y9TkB8svjUtCisQwoD+Do//k1FziTtH8NK30qZy55bRt82ni9t57zbOZCayu9Qh2KM+vatWe
CyuNy8F8JqEFu2vtvTADs2vvOZHoRkw3fKXvHStB25vh5SgnIVShM39wihCBUEv2g8/wCeHqtp1f
nd47UypHfCeAtWjQ08xi+mXWNaLRSNzUJtgMfWON+RNGN1zub8WNtCjuRTqZcG3OHbGwuifPsoha
K8QrSdfcvyRnQiiivez4FVF5r1NNPhJK9Y0AWbLhjnm2rIkp7QCnpnIKRKzyUffq37Z/Z/rifbS9
jy6GCowa+yrryOXzrfQa/MKWauJz6KsE1VjcdW4Njp0+LiLolrYjSh8xWlstm4zN5EW3BkVCKz8N
ImF8lEVv5Er8SpvoZ5MtwP3Th95Ib/RQXLuz4wdlIS5mR4u4o669VJyIBuIYJ55e5tLHr7E0j4tn
vpeacyFFmQpwnj8OuXNVKX5fN4UV9CCCgMe7sYpe7Wqad2UWX+zG5L6rdEYoHqGEP2nEktBEsxCz
kClWJtMPeqYhN6/6jlhi9ADmEGNSbelVpTyE4ui2suETYJEnnNXOs49S12G9L9A0XB5a3vybcnkg
IrqFravygWaARZ19YUSuWQUJrwTvquu8GcOnROkQyFLDxh8nUBCoxy4xvRJX3lcmPswUGQIo0vwh
1NCU+H3EB0DU32SSrqMVPzke3VythKFv09VEsF29ZnoVoaX+XXbWQ6o1BtFJ8c/JG3+4sfxAu/9p
UPllpP0LqYSK5GJfxWH6MGhWvMkH0FyolaTVp0fCxx50g1g2e7zS2/CCHSMMIC+9D1HnMe6gwVYd
sgp1V5oe08T9YaTFJWyav+KeR+ysE9tleFtb9449peXNYmT3+oBzFwDM77inKCbK8VoX2a2vSxeU
tvOrJ4CYejytPwKKDNj7PMerQXhYDttOJeOePEczyIlrePwPj1bl/TJJF2bc6x244U4FkfI6IUgZ
mSB0EDt3M3vTb244D2Zs0xK/H+sVOBaUPWU9csF32M7o92fN/QjZn840iKQYf4ENmc8qn4hG5vEf
QI7NA79YyIEefT2IlSNWS8mBNxgpDzYmFXs6Jd5iBYCGb5fYvUXycWvUdYcooztBm2MS1DkBetW9
NIarphofjXaMA01Wx2ExtpghflvR/NCZaOHaobmbR/1F1N4b/tIrLXW4vwguMA9ilkNgDJ49Tl4U
RaNmnGTCNYWi52PuMCLCamonBaRckqu45A7V+C+GHpLA3eHgMxMhgBJZ4LWSIOv1l8yNd46HxiiE
giBH0JducZnCp3S0bCRyalRrkcfmpDwAEwhxWnKNSicG+TUNATF3R3PmHuXTFN+Eb+Go96ehiLA9
x3DGnjQ8B9vSpU7WzV54doorU0mAwsJ9Nq0YHCTBRaN7U7Nfo5oE1yr/HAxx0Bt5VRqoveRnEocf
0TL+8F371xA7L5HFeNv3zsy/76za/Qsp3j2xYdMWb/xhgk0XKA5C7Fd2oNu/U6M8kXp+1Sa3k87z
MsLl6FU+GK7woJvDsTEYLExFTl94nKtd4hBuFVX1U9fUZxJKCBcrmdT6oiF63c1/gjPBg0fSIDO+
+C1ub62sQ5xT85j3tfiqT5BNLGa38+f4M/Ws/RABiSU2wtn9hmxWnCcrcUlZtaAhUPpeF9laZlhX
055gQ8fRk936skBVg/TfOExLMRfHsh5JRgZpuDbsvppz0W2cNOOpL5H2oeT9WH8vxzgLlaeJthjO
KGGsG9f2dqlKwbaD0vl721QbwwE+EyJDOdRf32ltCEsJKRyQbo4V2mh/fveHkWMchrbs5LZ0UtRH
zUgi24J6E/Co1+00VdWPfFXQj0X0LkfKk+RkUsd1rLTYk7D1KFUh2Mm823GQE0TOtRgzJtnJHqn2
qip27gLV6uMEKKSqUK//ban+L5i/0RbJRnHuVS1mXat1gGLcE9noF1NBwdIIjyYn7dpJ9r/7y+vr
SiMvNAMtqWsYiRAhglZQRZ680ywkq9+r67vd2UvwsKr289cq4qidUzrJcf28qesmsjHVsO51mYy/
tdLxDwJxsmEwrPt63StZzzO/6xHEfe//dV+vR2fd9nU6fIsRzByfSDfEx4YecT8OD+uuUOolDH9q
13yfDetPWtK9uODzBQ0Su2L9ksbaOgMSYjDaptwx282vfup2XpfHX/vXKl257DTLxEwb2px1lEDK
/hSZqMiWatn2+MK4wZb0DVgUqeMeFuLrvlq+gjnQMVq6gVi/rIQC8scH/+07rKvEphPwa8TG1zu/
jh6mMsbQ0jRoQ3FyEGQGdLnVKtTvdKse8jxLvnbutPaQ/nbVeIYbzsG68/7cg2YT31TEi2gLFNK4
1JcdMJR3DWzB3+QeXCI00L2SZ9y/T6BKyLuiHeV+/S4ybG5zZxH7WtiSfkrBhT4a2n79P9cjtf7m
uvY/bvMHaLYxj5vteibIFEFeVoXUf7hajMlxjxbpMN9KDPUGTJq8wWJYXEfzce2pk1o4Hkk6h3zU
7ICDpsdwbZ39j5+rWvVhbIETLE1SU9W1uX7k+m2X9BqsBXhXs3KIeV2vNLX31zNpffm9rXKtnboj
2cbi7kKXMJXYBcMWaZyI6/vXxffV+rdT9Gt1/flCGfToqzqI2tlfv9LH9kF76bsS64QquZZN1B2M
qD19X+Hfp9S6bX0ZqbNQSAnHM2M3ucl+/RnGEm4G6zu+f//PU3B9vR61de3rd9bXX6t//Hx9+ce2
r9O2XnvJ64+A+FM6zq1TVOM7yY2jji00EBIB2/p/Gr49QPHoaN4a+7TDQmx3zIbU/WZ0DHfnuLfl
0sORyyhXeldGzjAQVjY0zPvSwxbeErGpmo3UGu/L4kJQ17DBEtBTI8pEezShhtaNhjZvxoe/Liq/
6s9oUh1BrhEb3dwj+aYW0bhFnQUM1wgBj5QSVTsybPz36v3/vFp6IZQZz3jE6biccudpttL4MqpF
mIw8BdbXoeFUDhF3bB2Mtj0mrTiM5jRGe3IiIlJs+UEU8aBwaLs7BXfotc+7LtY+8PfL723AOP7d
rv9aXX/kfXeM/3zrnz///ssJMfZHC1H0dAUdlfhN9Uz+8+1ff3ntTf/tQ74++m8bvj/1+6/807bv
T19/Ojn2O1ppNC1mZ+/++OH373993NoA/+PPL/Th93XSP3/9ue+d88f7/vZVv/9MTwmMaF3mUt8f
lXJy6bl4i0sgMZtMKdb+tgpyrDkjYPWPA8ALoTqba/tlbSKui3Xburb+YH3ZEco2hEI7/GMD86sR
TtQEJccJiwZFc0YHsXrG8mW4+X+/JvvUCShUMQhd7/ulOmLrwl9PgEjdPn1CqveVqd+vnRl77eSu
DVvBA25nI7cHua5GEUtKTcNxwbCosYM3Nul5+urpAIfmrtFnMjpambdjvkxHqOziWOzWhk6knkdi
wDiSlM5x7dLmFqYq/PXIrNbXQokA1peIId4LegcQF5Q4S1206xojicMYLy2VyiTaJGJJ9hFTGyWt
AOma0j+m/b90Z0803bn+r7U/trWtcJmFjuTMN3Swen3812KMqvb8tS2Fxw6AnxxL1ZPlDdLyrUPc
MJZUxzNRCoV1TVcCg+9tyWhwDthg6OY5RSLYdox+bSVdnBagJ1/tt/W10xovIcFtu7W9tnbbEjoj
6GaVqOG7+zbTEA+YXVMxVuO6Ri3WtfVI/7HNVONH5j6/0/VB8NWB+1pfD7Qsqan1nh+sh3M9xN8d
OWd9FH29XseXSEDQHzXHtRmXrGK8dXUulEZGKr1dlhB5mdQEU6q+uwVt4e9HdN2YlhW1WcaqA07e
nMF/2x0c7vLkq6HyUMc2lCZd9vV1NKeY64r82e5m1J+yr8ZLXaX9aXbeQqEkZ0rW+b34p21UYI5a
0umHWCf3ddaURkct+pIyQOeaGdS8f2+bFZ0pjagu+yK0IJPBe1mSX2bk1ydqkDa6RPnD1hdEBOtx
itZDtK4O3EJCI4r3etdxrn8fifXAfB+duNWZpLrzHKyH4Huxdka/X35dlCD2d2DdPtfDsB6gfzpU
X8qPyqiBaS3b9aDUuMOAgqPpVVfa1yFarzwvlXZAxCEtkdhtuIapqM/ufMzCEjdUaqB6UKPzk43I
wWQUSjMhq3+HdBJ2o9pPq6Yn9xyJGkG9/lr1I1cqjD/pFGoXCrX42t//9VK3JHNH4DDr1ZKkhrfr
Mu91vUGuV4w/T/4SrKtf11LlJCeHVPOh9mhNO4U3BagH02CVB8WabgQidzGVCyM7TiXOizKm0Lz+
dFF3irCctB0mppf1XGqUwLRSi++X69q6zdY0Gg8MINYzLVa7gdCU+gvh8X/Siv+ftEIxEf5f0orr
pKNf3ib/za/59Uv/klV4CCR8XJqu8d9z7Hz7P1zXN/BkurAY/q2mEP8Be0FHSkFOnVJM8OH/UlOY
DkILC7clbxCeif3zf6OmMIw/feJgUJXSgyGp55lE2f0JAWl12kJDE6H074fAs6J7/FD9YX1w5bHR
n2foAAebIfX6al04PMtaIdKjUBJvqX+sIrZ14VUzKZ/rqlAqS9EvNxnixNCKMTxTzDumXvXeC5xU
fkRkChHW29gsPgEuB3gX22uedZtE+uN+Lnwl8qOhnhTpFWxyRRvfSmfQb0OUR+jAo+ZK0CgtW+jo
JdKCHY0oqszDQkFBR2W+QA4e6Hw7meOfENBTlEN8AAN/23SojjpHJ3PSJy69NabslhAfhNznBvDO
KwCwEkZ9gHfzqsr45TL81dWOQ4E+vFr8TWcCuUNB628wTSPWTTJSmry53Ho6oAVzmEa0XSCcw7Am
jES1qHq8I8f4JOlIE4VCdK3HjMnQ0CgrT1HSwdDKfcr0xLTQDw5vpyj+qUOn3wxtWgZTLT5N48nv
ALimc4lzSJtJBieaVTU3SYPwgP4gBYh2eVpAF5TPNZgu6Kd2u/OoSA7VpTbxWKZR+peTusCeDQPO
f7Sly0dmgOneQWC68+r51OtwmYRTI21HEWI13UU3Bnj2y44U+fg2ypNdshNuZdDZRUlSJvXWIavt
egxhm8dGFO7Sxr1zNRfBRw/L0s+621YjiDTRAU/IjG+MDoVybJg9EQtBYqg+IlGL0nNRPaT6sPzs
jP3UjJ94CsNTETLj0R2q7HObb7tc2EqG82iP/rb2kG3jGrO2dMvijU+sPMjQatotdLvw66Xhvuhb
DCqwKU6xljNPup+9kvQrtMsoKawnv2jbc9hrJ0t61wUpUSd2zcVtKv0S2eanxEaKz6PXt0CyTBjN
2l0i+Zo2ma+zfpgE/12b5/Lotp2z9weQpFEmmYBbuLKiGmPhEpWkoFRzssta/X5ZdJKXUyN+8jQX
O07ZBeBJJqQBgr5F39OjN9iZWRadbCHfmNnPWxM5e5B7E4Abp6TJvzV4gG89i4JJRMjxQTZTfC67
8iMhnC7OsfBkYr5dRuxPsWY/S+xU29Gwz3Cqi6AyBdnEU38CRopQymwfHBqsHLQmiHuuM68d2eO2
PT8oPsTgWR851a/3uDsxiLyQK322Zo85psyuLJ0Wg+s9RUv5ppeDjok6sY5xEpKyXD1E9ZzsK6s7
Ev4iNsxB5xNGdkKb5gO0QYyqUPsOhbv1PdpATYx9qyfbC5QySGONyTAxRReZhDMygPqmKrh4GpoH
/dwpBQgaX4I+ojsmOnsc83vQbktQSMb0fUmBujHQYfdFeqxdg5xedCtxLSiNOFkZjC0zJexQcoCU
Ypj+yc7j7NrQk1uDztfOChISAm6K+bnvtOVg1y2Ed+9oFFr0aPL2a/zQNxCu3lzpnbpxaLa65l5V
hXU3FZzIBQDXS23Yv8BtbpOlqg9OxzG+SmpsiAnrTPAxwETJczIqEEVGzTwquvtQH0iiJ20jimF1
LRU49VKWQT5o+SEsyE4r7LtZLsut7LofmoxfU4tUg86qwHFAgcYeC9iIv1Hb1a82dTYQn6BW5d7O
QNi7i0pwsZovfkaAT7SGvgUqMSscce+ivoyRhw5+/RFmc3hjeIvKVIspqmZoPFssD4qBQytFEAIU
zogQmhZsITlaciibwLK0dNvXHjEj7nhN8+ZoL6lLTqh+WfBVm5iTD5XDYDobOgQm6Lgq3/9MGuvH
0KTtCR9BvEmM+hbIXRLENPO3sSHqgzliBaNRiQQM/cicoKxPB6KT5hkE3UwbrF6OoXS7oygqSbBK
fI1T6jLKyORJBAsggX/flGO/9zIqaa08IvUw7loyy82QXoaoDghqcGbP0Z6UhPmGNIJ+eXEnC0Bw
J/CbLd7HiKqjMnhE0O+6isfmrnGj5sjMgwy1BFq5l5LkhqSu0kq5B37v9kwSW3rCW5uogFa5QS17
+dkmLddLq0qzuuNje8JsXxuZTaZ9Ph4zMf41T1W1g35yPXao1ZJebPN0agJECZoyBIHxTbJ7YT02
VWV/uOOLk+Q/oBFlj2MCTNC3eWpa0FuDXIyfvV/Ie2ZEDyCCwVP7aOBK0790i4EvUBfvCbZjL7tO
y/AMM3s79QjkaY9thxBMqRMhK8pRB4URIhOIE6i52Eu9lL8L+xXBYvRI8h/IkI67SnEzY4U/iGXW
IYGLF7O7H8w2h82AITShtLmbMG9v/F+6t1CTmt0g8kZ5mBMT32aR3aDV58bcZMe+nty9S8ffmpAP
AevSd9Dc3rV5XogMIa7Q98cQ5RgaoTyszF3sTM/Et/5IrLoOnCTZ6rQcKZ4P75UHwbsS/VvveF6w
ODRFe91FK5Wne5Lr9645lVz8BGUz/YkCPe6wriYd8Vd68sN0jfRiO9oHXu9sl+F63bWpuWwtj1mB
7TfNTTIznYAXmVyPfr6zR3mCoWfeVTriy4icDQSARjCUDt291M3IZAFVmnXybFtLunMlneWstp1D
wWAjb4AYR50IDzxrb+0mPnt1SwOPCelZGPlJGyDCTMzYrmoXElxid8emjcqAiYaD/k4AiZM/6Nrx
COnKHcgBQdccRUOVmb/jWW6d1r7RcF2A0yB6qNZRCDjcz+vSPbmDBs5N3o2cRoGNj73tuIyTTiNF
KjCtUXvyRXobmTK6XjoCuqkl9kuPJQMHUow3j4tm+ZHVXLx04vwjJGOSLcruB08dHORzG8Kl4WHm
2ig9WgFWo6frP5hoLblt0iKPKPDUA8GKHYY+AAyIDjBR9TnyIK2E3OpgHJq691BhFlv08ufW1j8J
Z7k04VIeaVynB9uN9uhudMxznjjZUbHs7ALVQuOViHEsHfW5QGiu2fnzpBfEu7l4Sl1DhDftWC67
Hj8mmp0lu8pwKGzxDmL5/6Hp5g++5Rx0/sK9Wteil85u552LZz1yzcPAZJHEWOCVLrzCrLDTM5cX
M0sQQhu7Wk4iL5H98LTedkXBHcwzr1A34YTLEp6CdYT4MMkYkY70u6sani3cYNTVPtZVfV8sesQ4
1HEOJYKvTrfBpZn6kdkFoZCJcRETAXSjbX20nq/6H/0WPaR3PdhPnJ8GnQuRIkXAo25VBdLDwsMt
M+gnHt6cGWa/bYyo33m+VzI0O5pSxBffXBQRBdpxqxmfFN66XaE771ZvNduJ6COAe+OpUdj9Utpw
1ax5X2fVnmdOvCX2x1bx8d0uYX/OgOYH6B6wI1wMX6K7NWvrfTI4V0DnXSgSAU7MKHF6eb+b3U4+
9SIWW2Pg8bi+bGSpI/3jauwJOTjavn+XDgxOKb6fCC2Kt1g+MWDm1aNorXJfuMlyNQp1/859ZD1W
LQ8uDUzugtVDY9qbHvbePpOyeSkiZZxBWWY3/czguEsvQpTXac+A3YZaz0x/2zT3mhjrbV66Mf0X
sgUSpikA99ML7sY7wkWjINRaXJYc8iLlzl3USchJWL3IBv3vEia3ZrG81hrkmkrXrIsOzcnYNl5X
HUHjjjvXsbWAGv6hCwdGwwQ1XiF6+IV+OQzyOKUJOo3FNveNi6X3zhUDkVsiJbqdjrwYYgRS8gG1
CEW6aycxltuuuYomp9llKJYo4TH/cOWeOUf3uuQTo+oiv8x+wqBAVI/VZIY7PTZpnI7lpdcrcsKz
ZaJq0R4slz8ODcXwjAcQHyqP6mTE7ttcVXEgiDGCoG6b0O8jWArcRifdD2ArmntZx9vFTGK+6XWr
LdmNQPyXe0uBd3HhNOu63RK9x/U8n9s+SENmMEwcfrSelR46JZY0enng1vgbdJ91T77hpSVbDd5e
dTL7CfR/XTpny6YSdI47lz5OJH/DDYOEyYMdblC6SWcrfNRS+ZH7XUOgLj3hRHuQUdu/xLZTHJL4
o9MmsSc/eboCmHHJNeNizOcFNgnl7DffLiSCjFswXwl0/hGhHwIzxq4lgi7pBc3yQ3LUfs7o2bAI
lX9FO5HKa475HDhCHw5+s9zWvauAwSgKDWkY+3xaku3i7wdyLkrXPrkCg2zeGtGppTNce0O044Cj
04m834ajMczSDAsPJHfGRnbPdIjQHSP/0rlI47L1t8bMebT4D24MrwXS2Cal/HtsgO1Ulj5D0uge
ENxVgT/51s8CMGqVolZItfLDSAF9S6R7bd2AjCTYlIPDlcwceBeN2c00T1dRlNy2vZGTq4dufrD5
/2tdwyQ7yZzibHjKNRNFZikYK7NfArT47nYRK4NNR9/jBraYu1uMz48QznhEJmQXCyGvwmwyj13B
Y3Wu+ttpXN7MusADicBFWoA3EgPlR0G7jyx5NbAiOzO0Si5HWrERKvdN3M33hjTHoBT5S+G2MCWZ
3E+W4exbe4ZigNxykrVDqrA9HRCWjDvHMV57M8l2cTiOJy1HhuXrvzvPy7lOgfJmzR5AWnKNEu6W
3CQ83EamIf43upMM5ZOf6c6ltfplG2c84yfT3UaMC5CbjAzGiiYPTDNkaFlF14h3PmtHc3ZVDIgi
dx+TgZ2dkmAFKh9YylxTAfDLurluUpSSY/vSuhF0de4D+8lyzL1ObM61127aHs2NJEKGvFqyiXNa
qQDyNkmXvJKFAoFDs+BeCOMx7ml1ddKl4uuO0EFcxjpgLBNX6zYR343DJj+7RH+mb2KdXBwSbXSh
8otGsGYKI3YRogDiPpDTb2t/sA+DkT1Ys3UxLMLmx6QrdtQgerAY+Ab0qawuIsPvNQ/gbzLB5LzS
ib3JZp58vTJ4lM9GlXwuBn+uMGemxyYX/5T/YuT70zDslIpDfxWNnNtlxdUmCpAiVltbNz4KIG5H
RwhLzqZk8Na4yAMgBSH2RIOzqRvx6lAfiOuIwf1cB3bT3mreUzJm9i4NPYKm9OGudAzj3CjfJ/cp
F+yner0o9+e6ti5wMoRDOZw9p5ObWbsnWjEF4hfrlNlZNHajnyu1WF9y89bhQ4+wNIvcONdqEeej
xeOojW8cx0kPgA/hP+T+nRNm4Wn9tDXsYF3UJq0ZiDrfX0JgLaLtCylhcsOFn7FY1/7pJYZebJ7Y
OV313URhi3Pn/qxEqZ/WF+vmySB9IJPtp2j1cssQhKn3vDBwUl92XTNlcpszzN/DBMGHsW7TkKlw
2kc0Z9lJRTQYXzvJTMFz6AaCNmtIvbPTD5KxiOmm5yG+Q2lOfaY3LMJERX9E1bNrVN+pUot1DenT
v9ZaDtP6jp4BgLFDHwwxV/lWGc1iblfOP7NDuyiR7G81aFJ6sCjHqql+b0Ju0vUcJiv0haIvbCsF
al8Uo31dTD35L+ybf2+UPFE4S3RiXjgRtDYDRAzrgGEka75afG8rGa0f4bIFK4ejd/TxvC5yTbZ4
7ZOnyVHlNld/iBRQgOpfdZbxiBdgkMnWmLBDfi9ohcJSUIvG79H4C+BZwH4Tom0xt/RaVh9n1UNb
0R4uY3ROaASNVksjDbtlGTDwGr5eapnAkD/AVsJQNp7TAupPxpV40p23IYrGs9AJU2nImZjMajxL
tVi3kzAfFdRBJf1GbyHZvS/VCFiZTH3l8Gxyf+B8zkgrWIo3Pb0eLUj62WTn3bFWEH3N9VI8OyNq
FdUS+l7kBjqAzJknXO/l/bqdz0/Pvh+kYhlFEKmm06IaJbWyI1OtAxk56/UhIl6EXM86SGssJmtA
yfeiVB/aWT2hDuvGO1P9hTU7JFF/sFHfgig2ep3r61aDLVTmbgtbqHqqbM671PILMpGTbeRym3Sh
9JqCaVJJntTGi+D3xf2LP9YM1/2Me7puvcsJMwuwNeoiCorQUJ0FR4HkW7sOQUV5LUHsWjhPmyWD
6GVrCL0w7HSBtMM3z63uQQzDL5L2fkj1x8b0X+eCpkxY7LUkjQ8kctwlM4B3S2/667i3CEtwnI9U
e7R8oyE0LPYDx/ZeZju6MlMr3w+M1lEGj/6+mD+KZMoPHtcxzD5/kxr5Ta5ZJCNEG3EcyaojrHr0
jiman63jnSFEpbvKzF8iD8qZ1VNFzVHKDf7A/CLCC9Xmj1XtYQ0o+r8Y0g2nwWZUqmUvCTC3jZNy
vxQHmc/2Fnc/dClVLqczQEJQiGfDc4dbcm6pkmpeRZWyujYnGFQI97J92pakRo1yI3oV12x+qFAs
/LzMJ4gU55trpHZwXoBic7mqysAMJ6xAI6BluJM/tfylK9xla7cOXCSitlAcEsnjZNoeXeepI634
7KWtDpKgda7dsj1lqXzxS3ktCb84N8ReBhb/GXrWZrhD5wZrw3zGJYiMlsFyMWqvOOmetKFaDl6v
Zpkl8DsNKYIlN+ECIbt6k3DWNqbr7vNzUbaviZ0PMFqIUGQgeHJ1/Y2wHoycSmNTlROcovEl7cf2
iUoWpqvxkPnAn/18VNPO/H6KbHfblenehuFGvpE+7Vx9+CFtj+FeQwGqd37SsMl/OXJ4K2FSwlOL
f/WLS5zggneKTiUBf5FynI3lL3b4q4F10svdPWpMRPZmdYik8SEL+Zjg6UD+u4mi8G6BvrGdBuqe
vm4fep8CiIJxTc6UHFqahllhQdujvcFIpoI3Ezq35XgMxeRsbQlcTlk4D741wqmI2pi8jujTzByy
AhmQ01tQ1TVJFou2HHXsbkszMLMTANEQKV2hy2m2Zuc/M0OYsFUyxewZIyTdO7WC93FKLfLYCPEY
qTDSCuFREifV3QzpmypHJ+C00w2Z42fZlgYd6pZCFfVVqJ7xpdDv2ofF4B/PvPGaIfgboaf9HjgC
RP9BUghtts5UjdemmSFNNeQQtNdcWpxdRGWlc4FkyrbfrIL0m3J4qApFVDenF6EX1j6S/fsaHK/Z
Imduz2nWpbi4kpSBT6Xt47h8izgwzMPtbRXF1j7tBWUbZowooU9tSW5ZOS95oDeqCVWET8vMNw1t
r9ojIcdnZMfXXFwb1crI3aHfWd5MyFbhnkwzr/d5gvfULYb0wbqriwT3kRuBt2B3U4sxaSp7PyOv
ElcK1cD03L6tFWrcThE9D5T6ZkeLyE95ny1PO4c1wQQ6gP0oiQnAyPV7LBA/nDR7p7CNbSOqis0I
xdvTowv31l1Z9QcGcbu47Z2dNjG1i51aJ6AEDwbP3oPdk5A3G+1TTGOFqckHvj6Y2LGpUIp4IpH5
bDthOnsv137bFqp5V4q/2pFIq2XSX6pkXPax4WdbxkZPzoiK3MkklYIwG3auRXJvEU5gdCT1Z5/b
MONpAKIUurFmFPUtLLy8nM917DzDMjPuBNDAXVdx5oV1Y5+qqouCTHN+ll31XE75NkMhTv6fSfaq
1xwbG6hqmdlym8wl4nhu7EZOIExJXJQZ8ThNRu7gQyz3Xj9fwZm+4YZlEMvL5MYwBz6b0iSTy5s4
f7FlYgekKL0YiH/Omin3jR+hRteT5QVHJXnsoUFlbbFPreHcgKqjRGvswYXNx1xPrqzEf8mUzbX3
CEXWcYJRD8EOMSfXMiNGrWX4aeXoR+L5V6R1yyENJ6zk0nli4PkqYlOjjDUdXHxz5ypud7Lv0Z4X
0XWSANMR/usQzmlg98BjectLTEIVhbAzVDImI7WvH9zZfRwtfadoWXgNyBmkH8OEz66ZKlc/q1y+
NnQOsMQBx3Hlz6QaYYG2+kM3EW7TGxr67LANiioar6QYbhH0fFIMtKQTxKvU01LkjpA6bleF/8ne
eTS3kWRr+6/cmPVXE2Wy3OJu4AlHEKIgSpsKkhLLe5v1678noXHq7uiO2d+JGAxJDQEQVZl5znte
g5rqTr7910OsaFO54vwmYXYD10w20UyVcn+oa4rTnk3XyyNgMVmEKOfEeUTiC9XlijB7hM2xbOoR
JkyDDXVJzND9IdApV+5fSdR7+jIy4mBDiPmqIkkAY7q4Mhmt9NpwkIEItx6DCQ8TPyhg4ToGk2RM
h1sL40+COhn5haKc965op10WpKc84+Dx/eoxmjjGEYR62HWOhDpVsHZSXZdU+PcgqJEISYBb+JPU
rxySLRWKsq9A6mkmbYkXLD+v58zc5mNDU+891cD367lnPAnRfww6RM6k7u4tBz2CMyhfyhiDqx6k
MMdw0WeU9eAqjx0HPT2HKgEyhUbUmakTxCX1LD9Ys5cdZqPPDyIcQURor0IZV1BVHBUGGSJi8B1m
Mw4uO2sRUnbiOwrt6F8PI5Y+oOnqe+y+sQ7ZDJGeHgqM0A9TahnMh40fdyceifXmMhMUcNIgRhS0
7HuowxrpNKfe26id9/dvafWqhaN1u0bimXm/Rm4Q/+NqQRIftyJpjvXk1ivP9NFBNIhnPBdnMPIe
0iVUPMZq6qXEVICdh0is+DiScHzScxTdlnAQmAT2msCEdv/vB6uAgNOaMVDu/cv7v0in3gQm/UKa
Rvkh6sKZQUl8LqLq693cSOoTOtc0bk5aMbqb//hZ57SnwZgTFiqdnzN34WYyIQSpG/tu93L/ink0
YpXihh7T2rNzWvt8CFkJuNEpO527Rcr94c5unGflTkZs4sq3crAZ1UX8xpnFTpC4EeoJyR/X0oNJ
CkZSgFPHSUMuBXjeXmu3RdCGRLI3YHnWhG99ha8XsB5lvVD6D9NtuMdUqX9/cOPe35ihe85VW4ex
wo9SgpJyrD/gLxNj6LXPW0q4IubeuQdouWHr0rYgOo0VN5GBHeyvSbHd+sp1l4YjERDfrYv+9eB7
5NEYeEj9ZCTxuebrOdY+7vS2O+fo/uArytv9K6vGZ41AJixROzLzoD+dUysgSUwRSByo6VnqVLuV
jGZXX47QXnadg2+h6hFz1S0qE3MlIwuX9wtx53z9dA9qG9dZeYrdGFGkMcSnJK/KiRO1KYjys4wD
Ks4GgDKftO2sSOSKQpax3nfRXRQRVuWw7aXY3SloeRUguvaLzf11xjvzb7ybFbVtIEgwG586j7R3
1yVMEH0ywK/oeLOD2Hlmj7hKNULI7tZDSrCoIi/enZX02KZu9TGguxPl7l5Md2rj/VtRNN3W8ruH
TjV5A+y0VWDpOm44go3SUr2gH9UxJwc24EMLyb+LGDx5A6Cw1b85prwmM+E0dz6tq9iXWRrC0r9/
P4UDmGcT81kMZX9wM0x5KmCFOwVnuvtK3b+8m0s1yuuQ6cFP15OoJpY4ax7u77S8K18sszu5LZfw
p2vKnRmIjpbhrL8JeZESv4KHyNndn/Inb/f+5f1BT3HEUq/NqKre3x/MduKN/vv7YbDaZSHmJ61P
v0WhtXXIWNy2g1TEN0We5A7BhyGatV0wqc1F/awRTr1wmUIg6qMPF24Pv/L+OSRa+zILAxn1NP0k
I0fHAjIO1Pae8LwW18YxtX6uzftbHGRNcisKvBVcEGrL3HsLZPk5U/BIW8tw6ygoRX0XyPj7MOXD
TypowPhwKaKgxXJ1+AeH975o7t/eH+6UvbGP+tXgg7nf3/kkNSTqlnn0W/scigx2CVc3uRsw2siv
K2uTxjSBw9g/4BeGiZ7Fks/x5wNBf+EE07BZzLNtlTZPWrbJ6uqT1cPP9tP+bBSGMu8KFgU9zWoC
ayFosTkNsX6hggCMZOcysw6LDqKcmbaGcmGRConOKWINamQT8qma1fBegWvC9c+vXmW+JJ3zlQyX
c10Z/oqOEtf9ijQI17aPWYLDSJUkHOc6SaEYybRu9dXu0egQQHjVbNFil6zMFPGuXrT5t9AnprYf
zHydVfGyiFAaxSCL2DWk2zoWn3t5sOrgVMLbJM5mXMVmfybZjuyljM1WnPoxLxZuWr4Dx7dX3CnM
IZuYWUfymgU6xjXxEYd0osxk8eDWWrdyPT3AKdw5AdNfvCRACP1kuMG0rkSKl6GD6C+jMo6rrlh7
kmA3k8aYIpVCpRsfqqZ8Z0XORJZTlJlx4HEyt5itJGZD4hT0B6YFxUHWNla0MExlUfdvpX6x3UC8
Y6uMx6ZUI56SGnXIw5U36qgTtUcf4GKND0X64IzdB/rshVFHw9NUt9ayLQmxve8jgM79LkkShm9K
JeF4Px3dfNQJCNKUuRuJgOZDLR9+EqBlZzwa2YzsKCr8/ZS7+sOdwPh/XM+/4nq6jvOnNlrXqPz+
438e2uy1+P4L3/PnL/4zn8P4u2HqpuFQ7TnmT6+sf9houcbfPV8I3cee+Vfap/l3fsMQnuMZjtAR
T/+L9il4OmHrxj3Ow/5vKJ+O+7vYNw+qpy4s3gPvC3LD334J5oBN0DN0Y5aMuRvVZxh9w1zb0Z+l
15lbPSgvTYsJqrSagfqqo8/04VqVBR0yoSObPnPP+MGE+cWrh2evnA+xab94oRNR0hy9Fr2STeOd
pq851TeEhc2oQUZITlFOyHB5tuz4Cdf285j4wPyErw9MwXx/6LBoIlMcvPwaT4BgRvVE6AfTcTRy
9BjpAsnyLsxBznAnWBGa3dHcwebCJgCEqocXMZ9c5owE5hCkU2tin1oIrrSEZCjK8sVg2B/MmA+F
9q1MI/IiIx1itXP2C3x26hlosWMUndAzlgNe7wXB34mcSCVp0SNnA63kZFzSLNt1wv0+kBTRwLdh
ZkPqpNMKuG75iUH7EkAX15FxWzf9cyd4bfwDSJj4MUp51bACn6PwB7ica4FBBja5ckA4bqx9colW
WgTmcEqD8hBC7cS6Q1sR8fM06tkJ5uypLChiCsIOmRSKWsf0S17ixj1rsX5APHIoff3iB/oN5t/O
KuQl4KgbMQQkV7DRWsbbzbpt5RY3k1PTxR8G2IOvxV+CVl5jr382I/ulT8lW2bdBu3ZL7wxnZptP
6clJk1fDng9y5M9MKeON4RrpwQPjTZ84NwEXltj3Eyz+i0jkIcH1BER+P/oQOBKNhKnkFJPqgozk
VBlLkaUbd+g3nWBwS7KGmY2gE+ken6jziElR6eI5JtuNq8mLPjunTn7RM3gkvog+rJz7ADP3A55f
D4xPsRYgSa8grjpBY64JyCeWZ+x6Xrlsg3mRTcYqJhLG6KyXdMheQztjPLX2PYMcV3tXddE+IXjA
MMO93kAF5AqTw33rWxO1fPpGgf9hh4ScddNVfYzM1G7YV51cMT8b9bZJ9XepQz6FY5OhsJHU3Q3W
a1mRPtRpvwyt8eoXeME0yD5mp8KH3kSyYbFdG+OF7BHsNeM9MU2pQdSiSlSN+ASr6WBEAnKNPID7
fHghI1N96pfxZBHQkJ5UxJy6J+fa3unMEQVNZmBP75zeJ89bT+n07HBCjpV4iayUaYqB6iA9NXVC
ciCvIaEKT9K6tABC4UhiPOTvDyLSgX2LaRtO2aurY54k2rXgqkSQWdOBko37r5MXRrOwXuIXm6TR
Jm3ZJDo4GclelxnG8+keJ6ZTLuNdUKarspE3CkfImd4KvsMlntNTCi+vTrhXteZTWq6HZNo29XAV
Wf/caPlpUNuB9zZF8w0Q9sqsoQynK1Fft8bJXtvhK851+26ErlfPN3UF8fQ6aFl6opB+VR+Muh+N
cLy6MTOncr61knIMGG0ABVF/UmCRnQVljMy0nW1yabR6voytfukAfvHIMCf4XFbD8zUrn78n9V00
wlC/RvulZWblz/YuFt4blg9zxJ5AQt6nngmrurfTdKIZmW8ZOCQ8yu45NqZlMpvbJIF2ErMV9NF8
cOx+NYNyLPq83+Rt9jEJsY7jl1GRPuLpmZCDjbqZ/Lrd1DGiqi5cmfmt45OyBvdlqkDaU32+6eKh
1fxPUAeYjCe0YUryhnlxMV/cZrpE9oQ9oL2i0qny6QIH9+Ym45ail12mjF+9UPsy+OHTsZ3ss2j0
96ghKyGAIGyGBPwQU2u507tvB5/JuYVomHx0hTyYvQGndjxojLU7iTGpc4axV2mXYCyPVgn5DBsj
aXa7ek6VsuYs7OF5rvULdLR6Ul/a+KvNB+sNJPNJL5N916jyPDvl9d14WRmbcEvwSTtUhc03+pXH
vp8PftU9t+0Mr9VdAKkd6L1P6r8YD25KmlCL22ty3I0dGofa7t/bYLrAfdo0on+uTZZYIqptEM3k
adg7tVkx4kfwavRgYmGm5HjPasMWJEfhwfPoc7J1yXwzkvy1q+vPZnDr8+nZCgwoq2J6NyOm7nB5
J+eslqTaE9BZnGlRN2oRtSZrzDDieDmE3kvfEx9qFJw0vnipCUbnTIwYi3ZXR7Ae2aiwbrkQBvXa
8RoZQ/jJ708R9FvKTIellr8m/sj6iI7MpNVr5aZ7vq84bPAwZlIcJfGtIwHaUFHQOpnQgwqHdiim
F1hKfp5NFRxdESE9aYRJAxvuGAgES93GQT2pXyXJSjubUOpEpVPTyzMDJq/aUsnV5kg0HVvsMY1k
to5VvjVhy1bqOnuOu89ZPMtdAhKcq0zsrE9f8mm6+GUqD7LMYR213yw6g4UVkKidYmG5CIpRFpyz
nbYs7InASxMoL9OfJzX7NdSEGNSw//nV/WdyjuV2zIFmXIfQ+sTczAqg+Xd0wP1b8jLFzyQBodyh
TZxklG+zgtvubtS+G34ZhJxWg9Ud3T6CBOsHQMNaFizpx2ILrIqh+v1hVChRnohuw0jpiwHLB+wl
2AdesaGd/RLFTPfDLhhhAVbhQw4A22dDvZF6fDNcI3qQ+UhsxcwW0uu7GljQ8LT1XAyrYU7XBR5q
Y88oRyVRai9e++E0ZFhM2Vrp+BOsOdEEAKdJl58QVa1V8MLBdIoFwG5LqkLZ/Xzomd0eeHPzbnbb
sxuRmkhRBFuefOMIBn6mRZeiFCW6N3HzmMbZr7PtEzI+2+s68l6bwvDWdT94+7jovxHksSwAc2Ce
+cyUGF/1Doh+mYmbM7ndqqpGRoSak7LdMOPqbOyNoLrgzW6+Z1q6x43y7ImqW0Rkm6aNtyvpYDFD
xu+YZZ40bB4sgUL219yfryFkSxbbWgYUOsL2vmY6kVp6AlmGgVeJFwXb32QS3itT98XVnDMy3mez
kc+pKLF+JDYn8MB7SEkWO21sDgLD+v8QcF1+RjD/T9HnFyS6Xfu/fzN+Xyb7put7jvDQANu/C9CM
E27DZEyx43FTbGUeRiN7xmLhOfCmMyZtsyYPNXUU0Of6L15ZBWH/kgntIQijewBc0kEvnN8kHjO2
g0os3YIkEuMirQrBSeY8ZLiPsb9Q6MRJC2sIsYTvnFWp9Bcvr4L5fvPyJAN6Lu9AN33yun/tD0bX
nbBQqsqd2VHEs9cUUbfR6gr372tqjFfHil/Bw7vpKbbh7wl2NQrbKJHbv3gjKiv1d28Evw6Hos1X
//vrGwmx7kQBHBQ7dfHtabjaVCaZdvBc/VFWFAZZd3VVjnltL3ujWRdZfyXnZl0YnD4ZBasvduT/
rCv3y5+/MyXN+/07A2rXCVa1ie7+TcprlYbjnAAh7fyeFkovDlZkPWkt0dTTqMzZbOIB0/7tfnsz
Ej3EmXynEnsO20tpE9juT+9WxAZwLw89e76EW3iBX6psvnUcXSTzLh1JGUJt52Aj79bTVpUgjs94
OrF3EQtAVel6x0rJpmsewUjO9cts4RXFtRhD8tBLdD3RcE36Zm2Il8zTNzWHH1yqbYFpfAOFEInb
jjHEMiUiySClMBqCTeE0Gzgu69oihCkPb1pIYtEMO2uCxaXkF1Zz8Yz+GlT5R+33PH3y2pQ1BHe4
ncIFOuWuWWR6QE2spi8l8y/84wgpZdLx51fhj24PhAumbTiGbpt3ZeP76zUuQrWc/5+ZxX5emqLY
RSbJ3SAxyPWYTr3dK+vpZnTNT0jkZw7n5Q+2hN/HY3u+heO06tpRWSGZ/PWO9EfDozdlZYaOPLRZ
8gkHIyexbkk5MmGbLhtPpK9yYlObYXnq/fBMu7uv0U5Z1PXZYD8Y86eoLR6K8jTnw9X3CbQxi0di
NLkZdArSbJAXixT7xjMfWywIgaMXTiGVg/66GIvjzH7YU4qp5x09zIG1hT04O0EBqroCOMWAyfne
MKeDD09DuvNtoKvKUQKC1y9ljiGmsdT6cUt/z/AmOxXxsInbNw+dy8JI+5XvEKE1GenKdKtdLDGr
mkbPfkgMW1uJSlsAUIZmte6brOcuCk6BF6B+CtJ3oyNgmErKxJo078PHIp1uo4uhHczdgRaMCtx6
MVHB0xCtM9v62tCOlln8qorWrhq3iZ0hv2pJjZLvmKI9iyKmZY+udfMQx3TK4cPAZxzaySnV81Pk
iReztHfoB3MhceBMPvBM3ZmhvfLCfkNk5KuRBXvXXKHUmCrkl9LeETlyGDrvxRmMi2r3qFgOcg2n
U9juzz6pdHZmP7PtRvu6eJqYAqu/A+/Zs++E5xHPTwOvf9cYDliOvQeeOLsGMMGf39p4rP9ufxEu
TueGDoff/m3m/exqZS00qyAEAIkNLd3EZTduWAl/UX9ywTSl+Ivd9o92fVun5PQYz5Ebrf79P1ZT
Q4aImwkG7HZKQ9bSmJZ/faT+wZJFuGwKIp4NEqYRL//yInFUp10GDX8nPGiHo90C4mTzczOBCIf+
0gUKekr1+jrP1AaYP0yGfmij9ENV2Qhz8ax21rHlr33bUEjLztdMJk09FnrixWUjxFtxn0T8Ttks
sSB88xxeph7Sk0dFJxgyqI04zadbH5q3IWGrbpqUIdu8rmR+avHRntz+anH9+yB9NX156LruUGKw
p/oy15pvkS/OaSV2k0VJ3hbwwq/zOO1sGh31Jm3qEDyAztJynjE95ZZZD171uQJh8PzFHE+X1EpO
/tg/G679EubTwXOSU9FYJ8Sza62VB9U24XQGOcZdpXZz5PY4zOGjFwB9tOAFZgOIALq3mIbyi9G7
zLyx1usnSi/djD9sjgvEwac6Tk/DhJWV6S9wBNp7mbVTuIJ6Ob1hoxkS+wVx4HPeNuu0dl/0Ak4y
TQnCFjjg4ToIxme1gwv6tT+/uQ39DwocbjFfYGJIRrewf4NAFlgbT6QcFRjNcHwWOWo7JIHow+mb
Glc4BNDohzLTOoRaXCNogNuxrR4w2vtE/mC2EvNwbmjzBlrDXjjnXnj7trshxYG+b+9U6zYMlzaf
rpEWHnEmPdZe8tVXCYQ4gCwIRyKn6ov00tfE5Pldk490LPoHAe+gBPgrsGbqTfa8GghgYOVTjaqi
om/IuQ/ss9pV63l4L4NWiV4OcTC+u+z8OZsZjK6TqHglCZFP2BQfKLoBF0DvAm26+t5wNfp+1dvT
Ji+/qSbVTZN9AyvEnrtNBTjSWv02t6l2wF+IFLrVmKjS4E2jWFqAZaoaC1LMtGnmYEOdC4zjDZi0
TXvF6P1d9tNWFUF2qyALAlUTDN7RGTuBCwsKCaHNX4yv9MmzgqcKiK7z3lJbu1K7d6s/v9B/sItR
uKn/GPjBmsrF4D+3FIx03awbh2I3esWqxWVRVHAw3XHcqpscvcdFODCdwr+4v9CB/n779CifOaEN
wyT+6zcVbC0saZmiL3Z4id3yJjupc85r8dzu16POxcjyUzB2K4WfQUBkHCuwY2/YBABeQDhNFgp+
TIseI84CY35VZKfAmo2OmIxazHDeHIAUUTYLVS95AKUuUU6gG0XqvQx+u1FeQmrLGHHH1DQmnM4W
epw70g9lBIEGuXwndu0ckZ4lAPcSiRKkyk52rt/Uvptw0yUMKEm2XTS5vWaE3ib5ScIAhet8DSl6
qCegZb+b6jAquJqJODpkbBNaeios+vFkvk6ZPOQu+4Zaw6GVvqq/2Zr122zot2TWT3XPdUnfNDc7
SUHbx++mcbeO3GaNpmg9EV6mCh1YjQe8BM4tnSvm/H2dnTsitu3gBTxQhe95LwqhCAcdj8aI41bg
4Im6GDjEG6bHgsr8e1n72yGfTkZXotr8aNBldmN+cgRVh5zndzz4rICdKNWWsEq1eDrPHatSlXXQ
Ol9nnZnCKB/DSMloxFgsotpYzBnTM9rdJM32UsdG09NPVQYSm7jnfkpfe+meFWpNWvpSoU2Yu2zI
HFsrEI7e61390b5FxZIal1qL97oLmpb0V3XCx6yNcWBsG8iL+r4y5UFJIoCLmj4+FcDJw+SciLQm
qmyesJlh2hxgm9llYqd2X4WslfSLohseDZRgqomV/bMnx3ejTD7NgDNGr3/S9mrX7QHJ9SA5YXa9
hajyihP8CWU9zWb0KhCXNZrNDg36mg+E7gUJoXHhwbbtF4W05YgnG1ZvodsvHOGHJOP4oLqsok9J
7RxVwWRk8kYs6ksSRusSipuRzu8omK8W1cRQKN1gso98cES/2ZA9vQxdbHTCjcLaui4DXqxR5u6o
bvdVJQ/3G56hhyojY47haeTzZPcSoAJkC6xVN55V7tknJg4McWnm44M6fArR0UHa50GZhYbvOgIy
aO2k2YK+Jhyq1UTv0NZYIsE4cUvghdYdbtnMhCeaOUlrNv8ZK+Ia1JntWOGEcxX8+PNdy7B+DZix
CchS3Sb20DpJOML6rSVKJq2kNoWd71pX4pnMBzmPD1bwGZwLwKPHa0A1o16fH4ExmdGMMBxQ/oA9
qxurjXwo6h09QOcDEZdjds1S+75t35/ANd/qhAK3iT+INntPPHxH7enM4f3JT33MNzzIYUSFH8GD
xnWLga8JHRtJ7BSjfBEDZ07RaGKt42PhT73cWXWVoxPsL0zfIebD89YxL1Duw6eijF8MhSI5M8tk
cvIGtWD9WjV+hK98pZNnkz03ENsWXQm2qVvVuDgXdEpLB3n7ZJbbMcGZAZQ76eQNxUM0DB96Y1VL
UtY/1P4SzdZDmaAuqHR0gM7ZEd1hbbI5qT3nU6jpZ8xyCYyKXnWMNb1hvFn6dIVDjPgbkqqxH8pm
rc7wDCFfQJY9rMBVPVLqqXO3z04+d6Raf63rfzKsTwNzjSzRL+rZVJkUmqo1jvfpo9ZA6GYmoO4K
/D3O6kl88P4GeFkhAxrjhNSc9qrTEChRjRQeSynfZc4bALfPZREDPm12TUUVVPZXnaQLl1RyOeIO
j4FTUa0JZP/Iuv7ZciZMTijU3H+W/v83d/+rubvpqaipP4mv+vHWvLbpr9FVP3/pn9FV9t8tQ1BP
EvDr6Pbvoqug6DuW6xmu5Zl0Jv80W7JwVLJMTyf1CrBPWPxTW/Zd9L9/E/p/M2k3gAt/LUR0j5m9
TY4WZa4FQ138pt/JYB/rMohwrx5EN8H4gXx7ulujBcp69f7Vvx/++5/d/dZ+Wh/++dM0IkKCgb1g
I1aGlSeb+2uVd7vS+28OAleewY2FrHI8RbKnQCkgMqWFcNmda8QRqVJJROOt9ErzoZhHWHBKSeEh
qciRVvBcxDAotQXxBV9wi0GCkVSKDP7a9xrKDKj6Nl7cloOhkPIun60BA0S/UofcS6X0HQ1Cjw7B
R4fwI1cKEFtpQRqlCsEVROKINpwyBCMewpFMKUh8pSXplKqkguVrWg0s/wCj5arU1/jTawtdhjoy
mRtMjNdRqVSE0quQgbGsJAoWnAqoABG15ErdkiudC/YLRDNa3w0EMDlCmILXQehophuhVDI6chlf
6WZSpaAJPLQ0ulLVdPFM/NYcLQVOicvEaO0VM2ylxEmUJqeripuZhLuWE+JBaMPHKCJkFGPxKUVd
DEefyo54FMxxQNCV6qdS8h8u1Nr19uBz5qpUCqFJaYUM/AAXla3huTAWZwoRihikRaQUZFT+3wOl
ORqU+kgoHdKMIAk06+aHub8sHa9eD81zgXQJSyqmx3C5TjLWJ7RQ2aWJVDxZt5mV8omA1C8DUqjZ
Ke2NYH7WuvnTjAP9oFRTQumnihDgr8G0e+Hf1VXIrCbkVh6yK0vpryzfeieLXq5Hpc2KEWklSq0V
KN1W5tygtWMKoxRdQmm7eqXyipB7gSmuNBeucGGcg0Y/tplKShGYFqQVFnuypmgnkrdCnaj7r4OD
JqeoInMDlQ8GPsGGhv5eDkOxSuxXzY1aBqp5tYpVSlaT1kdvyPKVYEECd9EI9xASurisHqvcd1Z4
u2jc0lGN+bt4hG/q7HMbXqWVY5nQWZDOR1y6Rq8k1ru8FSUYWQ9nd9MPw4jBCCZSubVua0KcasLg
zdm+TtLwFmFULs0sYhBmw7e1pgZDT/yFHBeJBPmlIXp7TONzhxGIbkbnHO8eIFlthzsb4JnoopVR
u29Zk79FdU84aT0sBuFeky77oev4skc2zOXKobKV5N6J18KFOu22sb0eTHn0R/sBnvz3ZJiCtdU9
icEyYcaUqwmS9JNB5KwZZt9Swg90Y3qbs+FrNNUNSBCR9ZDlXnEGS5ZtJxaaZX32qgC4nTN3oZk1
6tzuoPlvk1F9UvvrAl6dz0UTxFUUJ78GGul66PowWxBACX1bTEFFMxF/OCkRDD1zMT9MtiVk9XU8
+kvNwatkjMhcGdeit57Nonpu0iLYaTo4tXKD/fngasCQ4kucM+BP8PdJGucpJYhpRfYDyVMtYgej
9/S9w/g90OKLmw7bEaUebmL6YcajBl2U2E8la8JNJsKkC89eFP0psdLnLu/fE1aX0OYNGwBN5lUr
e4i6JKBgpXeoNXya4i8UvANpU+28SGoExLLNDlmeNat4H85mT07QiMFJMspjoois7ChzOIgTuS3n
KQ64Ncx619diGdIG11lIcwhRe+fmmCG56WepASGEbmWtMPo5ha73BrNyPDb2bvJSjPeClkG4411L
0j03YWbC0qrdtd3P4KTWI1J6b0EBhao+JcpTs2maxIy2Ph7G4jFgXIK3S6XXSAPN5KvwQVArK1+G
GO8g2m5xRJL2MhIUg7mHEgPnN2Klf1S5vXMGSv52cos1IN+3KpiWbX/CKiWpG2tVISdYVRLoP8K0
SjBCNBp3GeN5xxi5HyCF2TkZtvHVcPplLZGJeX2DB9+svYHgxIu5whPTBHvEhghzH9Rf8ary/EsR
rIJBC/dZOTeLzsrBEAjBI47AWUc4GGHohUYj0jfmHNHf9sJaSuzf1NKa5n48ZrYj12ny3SRTPLDF
vpkJMjKcAtlVqf2ox+GFDYmfJmgje+NYwv+ryvGRw+DYhJDxE5geq0hkTz4lN23Q0U9kuWrGj9jE
JbvImx8RKqcFA2GOyu5DBhLxaxo9J11bkctdr0oDc/zO6T6SqZvwFPNWneeKY2xXL4VtUKyiwME/
iwRZx+AuT4hY0ALvY+4gLhQRgXX4ED+0zOiTHAcSIr8QWTHR7zP7UVdVKDGeGJdOUXmKhPE2Tua1
kfJI1lX/EA2yODLWgXreLnwzYyoikI6n1rDtCgwIklhevKD4XOuFtggSn7WT0I7MjrmRASowB0GT
8vfrCNtr8XMEhkRsYKMJ7CZ83/Mffly0SLWgeWEzqQyGDz7k9HXhTV+xKte3QWO9BnWAVpHnDt3+
o/IJ/EBycyxxPTvObfwk85tnhsjy8Y8XEIZcPQtxjXU+SJByAVcQZg8mIE3U8DGBt/KU27onGC0a
9eQSKw9IGFzHdKy149BHB73yAX1RDeLdPIWYmGz5P8ekZtZ0rh3MKCUnJc5vqHx3matABZ31xHgd
ZU1cDude+u2qMowf9QDSLMwKyUL1ktc2fI6k+PAHY9mOer2FwTYtZ7tGo9mFuwFyHfLcYTxIiB96
AzArmqGhumi8paHlq7Q1shVz7WHpsLGFeXyIQ1SJcdqoFOi1qRTEFkwQ6khcqqYoxksigrTNdrxu
4xGj4+kV4hCZL2XrbkBefoR7zYBB1xa0jeWsfTWTJN5OrdsfqBUwwMpExWHvY5ZoKB+gSZTLLK3f
jEyVeF4HHumkR01X5vHeI13iuJzRL616AgVdRzNWfU7IhPDnrURovLNIN5Kd3i1bLhZWjmRdeqJa
6TJBWmshhePzSxBA1D9g7EAGtUqPEBYXKrpWyUUuDcgryqxyqOsJREpLtp2bl6eOgEDDKHD0xl1l
qSPSgiGe/3CllR4RkrAX7fQx/k7aByxNE9oA7IoHFyb5ZsxIfPKmQB5Ht7E2Hln1C1szWUaauZa1
tLfjzMlahXC4kpTQI17XB8DCPhjnGKYQ5qodi2zVCbIb7UlngGtVC1GDrzZYs2yHJLoW+FUfbcIi
NyV69oVw+hP3ADVI9lDPerquw4Dbsxi+u236fU70NwQrn4IIDL2C3wAu0H+ro9lby96zYUMySJCc
72tcFj9rSPN3TgEm1gTWsz/jQ1SWOKpVxsIOhu9i8tdaR5gWm7pCLnloZLTlDMPzJC4PhdW/m11o
P/oIf3IkB8TPa8957lVPCJXjwH5g5oGmBALiJvS9U13G5SoxOMjnsBpWlgfeP1thf2zdiRmmXi9r
tLor9CPaIZNoMIhifbQL0FLbxZpDjhHuPFiQbMJZG56RmD6WTXNOMQ7dGZYod3oGmFZwrsEgRmqL
5RlmIPE5KVH6zPD7l3czC0cD7Ncrg8Vb1v0yjahsLAe/oaTANcFw4uqoJ+GA/qT+oftpfWgTqz7c
v+rN8dGCIv1gasj/QdYYgbiI0kYVjhWW4xdN5jhEpvIo7N4+Ry4LG3egnUxk/zBybC4SLyu2iT5o
a4r085SnFno8Vba7vgZGTilnlogjtDA4YTcyrZKhsjejjeeQkMGOg+LYtG53yNCG7KCXPslkCHZT
GriLUXf3sGQAGJCg7bvBvWZDBSQUi/QhSGpAXc+6JIbASAkXmxTO9dpMXAxr68UgdevQV1NygtJy
ytlIeqM8tuWsXwgLXlr/n73zWHJb2dL1E6ED3kxJ0BXLqlRSlSaIkrQF7xIeT3+/TO59qK6r0x1n
3hNEJgCCJJBIs9ZvjCW5hbH+1sMxIvIZRcd8rj+33eqfy6Z9doIGaZ4KHG35qdP99XFFR37XrmW7
96sSe9qgrojRuS6CDpG3n/wVpQ9Xe9bLKd1GrCz21ZiShNONr725G5m5Ec8tJ6C4VQ2l/DaOIO+t
PpNTJcaBg/vvMh0f9vl58SPFPHGntDkaf2RYjIcI8YqrOgcs87CET3xsmmq+URIdyKfl5eZaH0uI
RC6JKyswkYgYS4npqOJfF0kKpUahNnUZL9LHzjzHrfWe9tZAkMbG6kpr4S8GQSmLcE9vLvW+fY8b
a925HWLsRq5JpiRjLRbNSSikmLg6oDYpjqHaGA84083JeKYjB7gIst2bS0Q0CkmkK5XevyrC9vB3
g9F9TaRYufLEuW4mSbVT1UVDjsbGI23oILkOcRVvXakzr66hNjodOwsQ73DddfkC0LsIrybaxQ1H
XQ1BY5i6qqhsaVQpsNNjbcJpVRYjuuTDMdfCD0cVRRCvp9i4LZWcfqK8Eq6WUMrqqJXW1gvW1sp2
iYWHhoZDN7uHmfhB3sHYDYYI671EW1mijoYOWR6qJrIcrDeUrEcdkTwDYDcgysGtVxtN3jD3Nm+x
YkKjhBkjSvd7jLl5SvJRqdJcWquxSzXAhXN8UWWxpIu30mdpdOm1Y8+AH+jBEYeECIbcRnNTN8Na
HxefkLWUkmFcwK8CYs9NrvwrVN0UiLEwP1mP2IVuZ+mL0EuvBFWyRT4cHQKMgzHhlyA3qlSgdUpg
en4b5amRHiJnnNyk/9JDUaUUDwca6FwtWyMrcDaQrS1mrmPs1B/nIcmG2OBIKpX6U/mPIfe1qK46
c3Oc4HYlmYHKfQ6VUm2Up0sjZd6nLrpB6q46XGxeVuwjA5ahGNW+OMqZwJKETURb6xtDllS1shtw
O9bwk6RYvwcu/dT2VswcVrbMTJkeXIpKVj/J0jAPSmOjfH0C5ZigLHtUXW1UFTALjEJRBdXtULIM
V/5X+jrcsoiL9qrhaCwZkOAqX5MEj6GNkP9A/SH1X0ib1gTsW4QDi81y0bmXRDrgIs0NpmzVwYWw
pxSGPFgpNyINCkG6IaMrMT85Nti7jWJjZ5KErZjYOS9KiLgTQtPSvUNteKf/Li2udMS61tVhXe0k
KA8FYGGN/K/PoZ6orztV7wezFK8frrZ2Vnnq9L/mRtIZW5t2dynaWGvRiw/MTeTObITkVoqUfv56
5tjBhpzlRpXUiePMOEz0BhcFSbo2s2HXIF53VDUdINCFfR1YAsRw7yGOxlkClTFjp8c4Y01r44SN
VqVhVo8mfk28ROocxdz+UHWN6hCgbX2YfBapkPH/ubxldVqY28Th1b1Vt/VKfFf7pgWOrir96RSJ
JSV9RI+uTEAIM9EMa5Qqdlos8EUh4Mky2y4faqQOGftQ29PROcZNV1JnPRA9fxfbxbxLvQwd7fmx
XhzkVSXjLVKdEw7imLOoImHcNgRPjpt5/aSpp6lovb8VFQcYrZ+jlybjIVCdJEM4XSU+1fYxRxZK
0VEtd/R3KPIix0JXcv35qppKAqsqqU3StG/rNFi7q4/JhR97rUcTggz+IDO9/DPFqFWliv5zHk1p
D2eI0HTIIKr9auN0Yt7A7azCKV5Y4eFxl8j+hRcokaaTFGcNwBEx7X6LwyNsaanXlMmSqs4xyY1N
KdWWemmzbIynUUo/qQ0Ec5e+SdYnQ4NcsvnYCGWbVAICqk06xN/2xmQ//ta+VbFPCYXmE1Lkqgqm
Nz8UBkD763ugWrbeG/eAxKz9b41fnXP9jtYgTVSVTbJV+1I0K1hBz5K6juX65Qeqj3RuQxYSSH+z
8fVpDTPlGKjkKJQIhRKr+FBVB2DCe1uVZvi/jMz/lpExQKD9TxkZKGf9e/XfEzKXz/ydkDF0G0aj
5Xq2DhADziGZ1r9JkLhb/Bdt3iAxYoN1NnS+6Z+EDFYZOr2QbuIzShZHoiz/ScjY/2UBUWOcM5mx
uK5t/CcJGhPv4g8JGvJELnhOQwKegaN9BKThXJ2bEcI5D+7SIcWOLoOeQ+DFY2km0qKfViK8+6yw
zuWAWWoxpt98XOZRynQNFJcx0G7xNkOEao+qdBYO1S9fagM1vfNmEmpgMM4IhNqIzY6OuTdgWyGS
AD+49VAYrp/KieUbwK8Ng7Ovf86X/vu6Frvay1bIQCz+c2G9Jfn8ozIZIW0g8kW+6E8JCvM4HzC8
5T6hssHfOC5CTgWW7mMPMmxC+cfKH9t1/aI55Vdr0dJD/QtFERQvBJhNKfY4oKabiHw9tAX4kzgq
DjEfQzcGkShkA19xNoBz5i0/ZxvRVe7e1hd2fFxHn0UIo8gSLDfx+D6zCH4q+3o3BNiIdsh/AFjz
zujUQ1ZcsTAshiUOcSTANydIf7aDfyZhUWMAp0PJDA2z0w+6Xx/qGck5wrI7fKrzLWfMBxPCXOvk
7o2e9OkhgaOysQ07dKBiI6o0DLcZWZBYWgBouFLETemHw5TvTAeV4sxcHpNiX2FB/tBWGFI3OVwo
O/a3oAefYQ2hQyL0x55UBnOfqt+ueVIT7HpGdUbsNNiOhKiKV0N08w560rsxIKOP7G28JxwLGEF2
TrjM7q2sewsy+PXuahH0GvQbM6in26bFR8m3d5mBJicx4Xqfuije4IL6E5j1MKEN+c0oxk/uatt7
MyvpE/H6xczXRDkVU/Rt7S8P7ZSIM+HdX1muaZu5hNqKVmDSA2pfiMJiiCy+eE1FWsIjaJMU5jv6
MNjvOuOOIMp4KvKkCvWijo4FPFMe7HyvWe0IJQ198RSnFNwZSCHNvnFIPRJPrn5XrsF3I87Q5sm9
b7gPVts6iR2WqD0S3vdJG5Pnt5r3skeeX4NaBvYtu28NIRXPV3c/W7eW6d5oMYHjQGRwZ4kmbAvz
V6AnoPfK4VVP0YQTM/I3vmPt5pr5pyVM0AfYAfbusat/5FpfQso0UUbGWvwAxGu51XVPimCZT/CK
qjARY/UpSb5ESVCccSjBzCJFPYBYSahlci7bYWpHqCeb009zt9XdJNu19g+nlRCMIdTFg4cUG5i5
xkcjnlA177dnhA4aiTAxx20iWLQvCLVB6U3IsyETnoJhEUGFWaftvZci+tlL5Ji+GtpWYFgh1wDd
Mqcbe3H+8qr5ztIrrg15BLWlARxFOtHURywoxs4g88h4vTdI9I1B0xy1tg4XRsEYIqowEJ4xstcW
G4ETwf/1UZBtmoeqD8WIuwtW4TumxgaQT1ATa1WyaimOPDVWz7OHBm+LJ7bvo/UPmKKGGUGMfU8P
vI085yd3HHh5bxrnfHrse0SiDXIeY4+CtBaDFK/s00ybFfHRirCXrvTaPOfp9I6AKMGvAYzrkOJ2
7HakrXSMy4e0RJVurKcTpiavTZDc67UvwsRHu2REYlUab+kh1E4r9Cv8Z2s72RbIFC99F+91G54c
oWCQ6NG0D7QACYriNa4NWlg1y/hu9NDqm0TLAJp3y2k2NlZho1wK+Xtv2tq7b5WfCD69O1X6UJWW
86B5AiRW1BHojJenbFjukpc03RWFsYRGhoDdjJwxWl+Hdurqve6m/sFMSB7D7DoKmzBSMyNTipJi
IR4gmYEukZpL1TASREBRFAn4YmVtmKJOeVMESXeD7kxxCGLIHf/apc7ocOZm/Xn5zOWY/OBvdfwP
RLisaLMB/hlvyLJNOB1SQl3zcdXcnxZ2S1liGQc1/VRyQ2qGep2S5sItd05s/+rHlYhE63Wg3rrg
AacnJsd5jQDH7PAu+FP80K0d0ZScjGFEhq1NbKLukNPcxDO34KC0+4Tgrb7qIw4M6PT9Nt9WRbXp
pG8fRLyRgDdBBbVRuIFOLqKu+4weynWVINqszSvqGwyjE4ktYgH0hNkqPllpjcwuCfPYXD/XfiUV
Cf371VmPSZcWx8Umn65ZiOHKTePEIJ7i5DR0WMFVQi4hnTPtCmKy4z66cfy1j8qnbo57xLNRS0Gl
2ccQ8GR5OvA60cTlUeTmrper+tQxWmBy8fPsknPeqn3KHrFA2+o04aAJKfIGpKqfd8uR+PzRNfHW
nGf/vUcyqZeByGJyftULK10NHDVCLt2DI9ffSk5JWWbpsKUqLFGJb1cQqOS63DN/BKMbsRqq9/Ar
17AFlbpRPnRqwxqFkAPqaBiLy6LR0z2KuO7h4CzeUcNYAw4hUK05YADPyZ40NvTq3/wNlbGelef5
jf3kOfOzDfgP+P5N4nrgEt0EIxlDv0UCnHWVN37TDb3el717Sqe23OuFcSyr0dyWU2eEpc2SbIxy
fFDUisvSh3nb22O6VTpZ6puumw/7TIQlCKmb0EGmHkCnEpwqu4wsifS9U3dJpDjClPgsftCcUvI5
H/YxMoo9bhKfrouaFRsgTGFQecvWmry3TfRpI0EgjT25c3MoIRAqK0dlFqg2VkQW3DPMV3gchWoO
q8brG9tWA37A/IX/7oj4FP6kVSSXyGnyPSmSH1ig+wsxcZr3LJu8LwE712qZA5s8qiOzh3nsTh0q
FaBmHaXnsLfk9d9nqGNg9vb22JEj6RYQov+68FiNZeiaQLTV1Sy53FWly2UuXyF/gSr99jWqDo38
BedS2um/TlEldZnLz7l+1fUctY9QHZFwDfPZMvO+fTj4b6vqwIdrXn7q5evU8csOdc9++xu/FdVZ
kNFWZiAQXG4Lae794dK/nf7Hf/Ln43889cOVVdWTjsMI8mFZxMS8tbrkPEtLYpIwMy4jukHychVH
dSBC8xj/I3lOGUtftloWVd0pX3hJeOUT59ljSU2ChEW6r8yV/1zsGqZ4uJmY28rArMxAbDa05h61
ZA/0I/K/BTJp6qOqrjZGUo1HgSbibCCYcmwKnwy+9Hy223M1yT9hr+CeOlMPgSgZO3scgWsWLvw0
KV63KCUwm4EIefvmwSuJksr4r/L99mWTU9WLm/q1rnZeXcI/fARoa38EcI7UAtEatREy/KFKZo6T
nJ0xD1Dm2+oidQniFXA3XzxGCWFp9fWl2quKv+3FRIXsOBMSFZBfgsDa+XX75ir30gS1qyHTilM/
wpgg6RhoKF+YL+mYvMemyzpIvl5q08sSsVlAu1GQ7cyl+F4t5g1mFvR963wm/oVKbTAcVfDemE3S
N8G28Zs+TGpoMPLeWP1PpIfL0zWqrkpRRyLf9k5uOv1cp+CxLdGMUv8jyt3nSOopV6pDUPvUbaDv
9U587vr7TDlijgjab653scGYhuilhLugpumEkQP6SMXBmSm9EnW3ds2K4PflFFs+YGEVr81sODtd
FDgwLjLroGtze1h877RE1qdZZAemBHPY4z5YyryHShuYQ0s6MzViDCvI4IfqVwJlvhdWjjqZ/Anq
d0VuOp9682G14JtAP3q6nFjOYMfl81TVagA5Y5Frx9Yq3yx1BkZMfYsKJY9SblFTgRxVz9eFf2mU
xwa5gMIC3w9orwSatzh9Nd0NOiIdSlYdhkdzM8nIPm3hV5OU5eX5qqSGClB/eDDEp/+CSMl8PBAh
dnOoDLQeOUYV//bHCKsxxlIgdq/qyahmHeujhbV0mES1fWmy6pjaKCv4a1X910uDnvCf/lNVnXy9
MdfPfrhUX40zc4879cqptqZ+jKr+lqa5vpGXnWuKoJmOdfrlecXa4B711UEkkUehvpa1JmOQKs7q
VbsUlWu2+jXM/P55AXOVD7r+5Lip/O3MPFELhs8qr6RyBokWEc1UrwlhE7hW8WJ/q0UFMRyEzLFW
9tjq9EsxkiMSSUYV5lX5JNVSVem6ue5bVkScF8PcNUaKwOs/fZL6T2rTj2B+tqoYXPNWl1/frPMD
PIe57ov9SLmrl3XvzgHwoLaAre7a3331Q2zC7ZCHTupmByrMLL/qeu+v+7waJakqdkDGyFPUAfXt
16oqXTfXx3jdd73eh8+m1cuQY/6g7oXqOAdUHCAtyT5UvXnc8bw/q/rlx4OQIpCiYU2irqWe6bVt
Bet7LH2AVRtLTR0VVlVMhoGpjGqmfy6qS1y6Knh53dFvilAlHjOZuFN9iaqqktp3rap9Ko/5H52n
Tp6iH5MhqpP6fvX7kC+k2aqi2hldbN1VY1Z7A7MaVhTJ/3nvfjtLFT/Wf7vq5Vr//qO/HdcMbFh6
97Ox6tkld6qGEdXhqCuq0od916o6aqpZoCpeN+p5XKuqpD73b6/aGNKK/voRdeKHr/rTvg9X/fBN
sezwZx13dRK16p3tiSRYY4tktUoV/muz+laDU4IcTz4cue5bL0Kq8pz/L92oLn499XKNayISQedx
Y8i8jmrR8FQAYl9flN/ql6J6r37bq+rq/N9fT4BdM6C6IV8NQnpMjtsfmPq5pm4/oiWGs1bc7x0Q
J4e+JfgWTC/5XFlbvRv0F7oTYEJz4z0RF65xqx3alybvTnaLKeKKXO5bBfvObS3txTSi4HE06zY0
o/E5zxrEiASwHT3LExjrRBxc51M1Z6BOLQyP0bVsbtclrUIv7rNTaZe3qNETbiROsk0WNND9sWwP
E8gxA2rZXlN93Mc/fOlO1mrZDHJRJc2dcDXmpqnhVQ2s101wHW1/G3JV8U+nf9inhm617/INf/rc
5RumPLh1u4OOsFEpX0218dW7e63j6MsihtC5NHKQ76+sT2rZonb+8fiHj7tOv4SeTAtpvezU1MdL
36uyB3UmuCGEcuf2SR1Y1Cv45yJEvnjrFPUPIxXuFnsxlD6xfC4mVAy01JbGZ8kPj4S31vCga1Sh
bQ81kVc81mz0EsSRgJ1Hgt4qoP05N6Pf21+6Jn00hHvrz8G9VaG+7mfNN18jcdiVDlKpzidU8n80
JgBq2T3vUqb+RzQlMEdYYcbaKVSytVo7sAi45GkoyIdtN3Tb1ikxNMh64prEGQ+9NpzFNzdOHKSg
mRm2GuJKZvcYF3p8hOOZ74oFamq6wgmcyNHuU4xgAtxNt4aTnw3G2SND/GvumquU4HNCTYu+uMPw
Fiezto2L0gwdVF1n4mxE+UaiYATCN60vI/ARTNXAc3kx5tkiUrDcj0lMlMK1ckKGZQ01GchdRNBi
QSVlizwscuTTeoi7LtvYXVQggFT/1IzgwdYgeq+jwq39KrV52cEiSXdNwi8vnC+Fay/gfFmCN7X3
OCbZO+6W8RH36C1hAtwDoq+D2z75OAz6WdrCJ+CujkW6Nb9baDqC4uzXbdDqeweypCcid1eU1c/F
b06gJ5pNnczznkXysFvy6rGt9eCBdd8PL0i0G732fFS68EaRArHGhFB8MSbN1kNAoKuafWsTXlvd
bG9GFahpvwBaiwkYyzYi512CkGXlHgv0qLCpwxlh1sV+qnOmnyQRAh+Sh9EkTTh5m2r0NazWCVsY
tgitnoinVlnP2NL4Z2dpbZi9VSja7iVYIyv0vDjYIen5DIx42eY60NnMGQBcZAckDbTPNU6lWIEb
nxGVB9ZuBjaamUF2HozorlqBAQ5SpLPBXU0q9J4r4YB5GEEcD5N98AN0wEqnDps1NxHet31MJcvu
1jO66eBq1dvgo97ULbAYegDiuUag3PBegHW+s/pkVYnv7x6u5HGORMTfnQk6V4SZBq3elsb43Z0K
fxvYOC0VmnvbWtMevB0mVPT++L/T6xFvQvt2W1QDMdmiuhVDfADOPJz6Cd4+hBId4Swwk28Yasz7
nABrO4hj+WCDc2adS64iMAR2It3PEl/cXWG4n208/Vbcsb3GSL4vlv49a+bqWYzw7Sun7kO3NkKa
nHHfI7a0Id+ytcV0DtbUf54K49abWJ5EdrOvp/h2FlV3nBAJmWsybINZx4dl+Cv20uoxn/KfvjEd
UwDSu0zUJOd6935BI8rEIc8c9O+rW5l39BQ5EQT0PhmG3vJ5GZBfpvsXbQuj0UEFEBLNVhMpi8Ps
5EhJ7HxI3tceWlVgFUw/MY4Rkf1a780aUF7udt/ciVRCtrzGk7fARYDnOZnfNH8IdrWWMo/Cn6b7
tDQ/KpBXT5leCoWy28dgd2cn0bajJVCY8LFqNNzpDQUmGgkxYhDMMU3a+2FEibsftTJ/cB3EM1w4
8l5tNAgEep+X2C5DozNrCMVSM2Ixt0FHj2HqtNkMvvYoc4lgjdtt0wQ/S0Jt5TwdmmhZb4ukevLa
/Ew4Fj8d75TjjpcbxdcgZTQcN/C7aH6a0J79mO8IBKA24p6V4xxsK38yfWy2RHrP8Ociawqy2zvF
PEdAv8+1LswfUIca1DEmNKdDcAVI0KLy1hXcSM0ozlOGjZPg68J4+WI649dgKrV9sSy72aTzZ4L5
WCJsNUFG3lkaFBi7KRPASKAgQLAAVEZhjh/tfBmdWr9po69Yu4dO4e3wAfhiM9/ZoKo1YUdknn2B
y6ydRU9mlO5qEWV7f+i7EPjOWRQySA6G7yxq484f0iNOefM9JLMoTO2OEWJhXCpjLA1IAKBvQwy6
HcUvu7bdYzvCLk5wCowa/zBaeckK3iZOu1anXoiU8XWoTq3NitBFB4GEJm95XBtIgZiwWXse6tJO
013UoIbhk2TeNyRt0qARx3RAXD/DWVH2/LyBw0Q+m8DuHqgVvYuHVBRA8j70gzfkU+uNKUgFxXr8
S4v7H/EKSK+3nsbJwhOnHkteKHM/2zkWQTN+fU4S31mr+eLoULsRNcrPg2bdWMt72zXafWGi2Nok
xd2kaVimldl4IikHNBtzEgjDh6Kls6RrwGNnjLYjKFFc+rqzH3soNRDv/0r/eHaDMgZURUOtFhve
Hp2VaWjNzvLyT0Tjwx7s6UHnjoW5FWQHK0++ZUZ9n/k1plTdlHNJiIrE8qHij49rn50DQfc2RO53
VsyHriVYG6QIhBK9czIXadGc0UiL4jvThSkwtP59pGtIaAow8AOyR9Dp5ycHjOkBwxH+Vg0KsaqC
MwLH5IIhsc1nXXspDO4uWHJ8tyMA06iT6N3k74r3KCKrr624wM54riA/MKDJ9GXU3WY7Aict8vTG
dNwnFF0PJOZyNPURZEX53Fe0L17x1g92Hby3LT5h38hu84JGXKjGkf0YFcbWKY2XfEn6pzgSYmPC
lkAJ6gQprgwrOhcRzNnZ0HFh0aKdaG6nuQs+xWk8nUAK1yn+y6YLb9qbx81U1nUYBdMx05ebnIxy
gf9TFjuPi5uOdONWHjJC3ZhlAMWrYD4+OmhamWmNu2Q576LUoOtb0+fBXNCEKF0p7Ylg5FIFcOG0
LsarEunJDj3OyHiE33afTyPwim9WsObbxRoJbeHEZiHGsNNdlDydxHHIRUFPcNJFNltNJi2HszMi
iNXkZ1t7XabcO6DTy1tfaGI7ph1AL30DmWn9jHj/I6qt3AbskDc0EjNk7DogXgPZynfecIpCIa05
o6GLr8qsdRsYEsURihX6vMnR8Kr21GdihuSXrwxypwiRejL7yXAK3CV0gpgJc5p4WAg9JkqIVPaT
cWgZzfoJq10iw0WCdPYa6/eeFs330dTug5zkkwmLEjLAO5G2aDM6yc+mWvEM9KId+VruRGrsk1Pt
4c5Vp3jdlnrYWM+gJPwNhEAwxD0DauGKTZxj9tw2K7jMgUzw0PIKpssmKrvXEfQFLl/Nmw8YLxg8
Y6N3fhgEya9yyd9AmiAyQFziVlT9J/REg33iAJGeY/97UuafHeTA8AHO0AMBuraHv8k0yXCeE+8r
6sCYvno4LYkCvqLRpLelc+dp37w4aQ/pwNph0c7atE6wOshVLZq772rmLXHPVIzetK7y5FM6dmev
XrE0j2Ky9vixpgudcmtiVrEYHlnfadwaAzZz5aNpWdlpmoYv/uL/Eq0Lw6J0kfscwd4ny90IDCAX
IO1dv0cWz4FPgNwEDgvNKdUeA9Ntt4vLWOyb4oTYSsPiFEsppF9PZhc4tywuWDOgBO5ENzOP6lj4
tb3XXqsJYYK+DuqzmZJML31sMxz7OaV38PwTPfpLufqhS5jqrIvHfAYPXZTTD9QlfkVVhLA4ECB8
YrJtad/1qLqFawP/SxsD9JPr0JUeT7UTLKcpiu71Dgxo3OIiyrQ7Jd+5prD0Kjh5oZ5o7iZOdSgi
luyB6Pysbnoc5vkGHGzGrKo4QAzEOyGKafcBUqNoLx20Gbqe1evHOSvtpxJDv2lDIjRBcCt5w+n9
vnNicY8kMFCSRGhYZhh70VR7N2ma+54FtOHr1b3Ektu9XJpMLRI3/reyNEkQWjl29BCRaf3+S4Lj
28IMAFrop8xbDrVhH+wR2wrEZxuCsV0WFi4cPszGY9KSYeaaX5Bn/emtcRE2jlSN8qJi3zhWuS3K
7MCy4bWt0doZwBwUutvhXzt5W39i+DTW9oji4mEeQBKg7Axse7ox1+EFExLvpsoeB92SM3Q32cKd
eK9K79ZLCQA5QYuV0QLKYjCc8YzTj7uBkVcMtMLJ7Fd0TsrnefB/OL4zvdZ+8LUVhUDpu/iZZpob
RoMB2gZ6yWzRvgr7XuSO+aUQ3tcOZA8JUmPXx25xs8JISioL+Zu+m/b6DC4paqHXVNmXBpLSc9dP
TliieT+vgJ2yVHupMoReOx0iOnJaOx2RL9Zq61c3Ee1On4s9gjgHzXUyWk7dhbFY1l00D8le8gzF
gjGRDzBtWxPjM5Jw1Cz07aZp0+Jmd2iWEfL7DG1nlFZ/hXGIvWA5umsG8RCCunAxNE9tJjr4007b
2NGhe6H3vhvjJ5PxZo9lMXmYgiEXAyqWGcgheglgFWOzrma8rx1kA1NkdDdz20GQBhG7GRIv301E
PwtG/xsxLccpR9cs7rGeXiQVofBvkYeDpjf0zteS5VIWk8qvQaVtHQE9MALCto6494F+L49W6ugb
QVpsFrCV3QzVGXyubCiu4qHPQncuWHzQkxWYHjve4uyTsohYJi64iEh5njVZXUQLWSWPfncoU3rN
slyOS5c9la5X75JgPvFS1zgU43iS9d4D+svR3p8tRIxcfes1YnzKSjz+kAkMEw9BYV2ATtPR0w5Z
nfPC0QL3+G9VwH8cAwUeK4HFXnzRMwy4TQatKXG1Q+AlZEd8NItF/Wmeui9++imxe2wr6woeSY4Y
AY49VeaeeBoC8wCYnFstiHl4tr9CPJwBWA0tL7SH71StF1s/Cb4kTZfsyHs/QZ50DyDKqoOHUoFj
oGmDTAQYwdUwHgx4iZCqJQNYmCZA5d3iJb8K7iUeC0twaNL8r3Ryv5O/P8ifeMrc4ZtDlAt78+JF
zBPRsKU/On18CMqs3EA2FeE0vJpRtx+94DbFWMhBpSVve+f8q22REo6imH/g+Z9MliAbC52avQ2F
KI5iC2Yqj7Rxxj3rCowyu+R+qL11gx4PlpYwQXaVGBgGBjSvh9fSiM37mrv30K/iXp9TmREAHmw4
FRIxQ1HtA2E9Z77MwbpeHBq9jEEsD0Nbi31n4LmXtnOzqSwj3nlDVpx9o78IPf4ftvh/wxZbqBv/
T9ji+7/G95//HVp8+cg/0GIDaLEFtNg1bBQB9QBplX+gxVIJ9h8sMZYqum+5eJ3AeGFoRYrwbyyx
5XDIcdnr2yYqcYb7n2CJDUeCmX8X7QRI7HnYxpqBhdAB+lEf5IqT3p7HSjRIORLUyEYB6kQgqhIT
sUX/YSi2JG6QBilpwAmSKCt26Xni3Aq5plxN8RJJGd3RIbrhatGh6k2xwwe+0YCP9qS9t70AGFSb
hOI0Y3438LtMIOftBgCP28leN6tOnmvE0rUYjApDZ+9FlNGC7Ctss8CoHqOudg6GD48k7u5GZCjM
Gm/bVTTLtlrTjH5xvemsxD+KrH+2hrlFbsD+7FuxIeF4GCsIPd7q0wid1hxPeq/prGEcvFGHufvS
x+Iz7/EXUej1VysgvFPN94EfdcweAR1Y4zRvdSQnbny7fQB5hrI3+DkgbMTc6KqQm6wivJg8PD1M
+6bQEe7WfLzMEYAMAxPYMMG+Ej2F4gmfCRBupQgrU/86SJEZA6EnpzjWUdy84SUKJXy5WxuU6KYR
kTizQqg9MbNNSte4m/X1KZ/eHEwM6eoQuWtXdAKm1fgUxOO0UZ8gOwBA1UVqxPSh2MBTCUDLMe56
uNts+tkttiIbR+iTj86aNkzzym5nwZ1IDwam7CxbbG5282sYDHpsfdgmKAEwC6v2ZM+jfWD/dAlk
bTs/2haJ5Z6Jnkf3LINc47wunfMwMXjtqvzBbglHMESAowimX143vc1O2R5ZbO7iLPXgh2OaNcxe
CO8bCmNWMDBWRXdasbJzGCc3DuTfrSeXH05NvG4ybWYfAzIweu9tGI2qDrx0748348DUKfViOUZg
852t9MijhkuKmHAcWQSOxSK4c4uFAKWXW7sixvBvHG+ixzjT0rsiH5nXcW/qNdM+I8DSFIaF8HuJ
KS4aejvPX0A/M3NvQs8sisem1c8REbhb79k3c2x9uhpQ6fDLEWN0h8n79wri7KGTuHrWOjiTsCRF
KFL/GttdsIn9yeb2ROdVD+pTM5Gl0WJ7M46jdW/h+TaVsThbMDjrdbK+5o2/T4lQp4LYNxSkTeEF
1jmDibatInsNDZtUip3GL4HLmiFoLZptrzdhVOpwZubukHQ4mEXGPN4JniIwhOCAAwCLRS2fQ/JA
xZHIHt5eDExRJ/xHfjUqq+idxFPh7IhZI4edV18xY+xufdzBtp312SqS4Q31xecirl4QcBnDeiyc
Y5DOXQgmZR6n+CwIW5yWREDaxYsMm040ylx8YjdMvbV3zUrvjKmbmOMGHRlz+hA/Go+Gpp1yJO3u
hVwCRKuGgEJafjUl0740WXVhhyjtDTPnUOD+e++X/m1im+VRdlcVCjQETmIY3m/AAu963R/+akkz
3Xp6dLvCydojTgHKgLDgudO5B4uZ1KGu9fVdqjHVBDvxZjpNBB83nRH9IaXldIRqMX9A/Xlx7XDV
5uIhCvLu6HppdEobu7gjLjoxXWcOFwumaE6vjaiXdsyFcTTctW5ihpGovJ02EmTQ0WM/iDGIwqyc
4q0XRV964Oifh7JGRNZ3t5Ct7G1e4iBV69Cx4m595H/2i8WdMNE3SUfCTHVW3iboglw2RYYErxOd
Og+bkopHrrkGrkBT32PeNmP1UTnPeZzaMgUD0WAZz0M1Q3nrm5tWd7+hb0D8PEYKv4GshYm72JLf
0EJDOlCojSVLQyIhnte6KlXw0ApkpLCpuBxfgKxwv6ir49fq5Uy10xMBV1KHfiuqQzNaJ/tuNh7V
JdQpav+HKw6gbm8sAFP+u+nDsR0M6V66riySksb9p6jVFFVdldRJanP9TI547f9j7zyWI+e67Poq
Cs3RAW8GmsCkN0x6coIgq1jw3uPptQC2xK+r/+gOzTXJyCSRDglc3HvO3mtjsl42NJuIp//86+c5
P39bn73+g16Kavvk1oMoT7vZWf/4rz+BsH6udYPvt1tf5R93v5+2vsv3XSp7R053zLXLl/n7pdfH
62v8y+/6/RJ/fc/1OWPtF85o1LXz87o/2zV1/zBpAZPKn/24Pu37C64b/rz1zz75e/N1w398u/U5
//ikP+/4/cx/vPz6osit6Xz9fMKy7OnnNSlsLFlgT6/PX2/I1Wywai4/3j8+xPqvnw9aWuq+TLUa
DfH4FlA7+37C91YjLbyEagVkLBTJSZvPvImvneMil5wiCFRWGpA6mEXfMlglB2NCLR2Xi0JtzJcg
2vWvP/9q8TNudV84/PX39aG2PHl9hZ//fr9KQzYpobY/rwgEyo7LxT9ZwZBAVxYvBtoIFDdW6OWu
UMEA+H48RdRSwjwy3X/8MYewvE+Kl+9N1n+szwPwKm1Gcbj6SWQxDixpyYDVEFwSGs7QT1hdalrH
KsFUitm2Oqz36sUpSZwO2LQ2jV05OyCfukSWj2h/Od/XU7Rch4JSvsitLHNGFkeI51yuEn4z5sD5
3mwsp2n6L6P5YiRX7Tyf3lOhXDR0BjK9ebmZFkHTeqMv+c//6uHPduvT+DVKGzGzUxpGtxvH8jg2
jbFXSR0BC/eZh/A365qccNua4XSoyvDmZ/pDAYoGpBqNpJJ6yGEVma5CpfVhNbaOSk9uR7eBaAwd
OSz+btES9INlxI1DEaJj5Uoc7nrTLPfMImGVl2U0edWlu7ZkHltLDrK43Fsflu0sbUlp3wtELBzX
GxqrFkI0ruYF6jAgRbWZk8xAg5qpm/ktbVklKDSObXnwjd0qaFilDetNR7BxKWlLrHCJCNPylWir
j/pdvUQ2T3QrnAkZJYZuqnWpL+xSAi0EjUaLqi6Bv7mg0Q7UEeT3M5PNVolrt5Lx8RhGo2CFEmqa
MTF6rYVJENdyxgwayr3eV28ois81MxIuZ/xUMTEe0mLwogMie0qi0rupWp9ypO7vEXxq00w8kQAx
FQSZoQ6Ev6IMAnG3GPsXmdZ6b9DhaYHe+VazEnINbxq5v5ezbjlkS7BtJUKRXe9ZOkZe1gSUQJX+
sP4GHNlVuyM+HCYSxhmKZOx/Y7kZWlPaV+n9yhsQF9s+hSECsH248mJFj/hHKpaQp0Rk+aIG+paE
zTlTA6Z53WLPl5f4eA3WSbajsYf0NFIC50estEqZ1ptgWgT4SqZeBiGX8AGoVL1XLao2gV1wRHmi
Igo0aVUQ/hyA672//jahbnLDkYq4uYyGllHEzBk3DbPABSBCyLC8fKV/PNaNkIyzJIww/yyDy18K
tx91nFXSISPf3f9mc6xfbz3gslXeusol1wPN9JGIE9P6o8T6EXX9/K0F9+st2ue/hE3fYqAfVeRY
lxh62qZy17NuPYTWez83P8pKriZMV2HuagtQY6VqBBWj/nrz83BKxbchCFIASXgjo0GbnVV6+31X
gUhk96am0h5GirtCNeL1qF5u/noILWmTKQFR1gs9YwVq/NxMi/9ifRjIlIE5LA7moIz0uwf5qxUn
endLevh6E4ZN6Y0+vxeNH3+nqjlSEihiUaJ6q/R33XU/+t+/5MBtmh8auZYW8Ju+7XCL0q/jMJrR
t0xgo45wJ2S6cHHpxgPdA4D6UrMlOGi/fiGVU1orJDq2Yg92uWERaFNUSl2ZdjdnVj0eZGwdMeqN
XpQJaTBUsHWGfogmVSY1DBhVEorpcVTiUxDFj4QDYVVtytSTapUK8XJCdIkZLBG/DOimjIx3EUR9
nwWC6GIOoeo442rD4xEcOww9dTDRuVsEqaDwks0Ypo+rWHT94dd7PweDAXHjoD7kY547NRV+d1zW
Rmr6MUqFQtgZGerGciOwGBSqlujWhSTRrlc1a4iAeKN/tSyIBJW5i8RwAzP8uSstgTTwNHCrVKGv
1oc1UdOSdgKbMG7ncIiPrZp3W6Mpb1VCW00lz4TzPCWqhmqpO+GJdGuRMqQAMAhwXIGcZ5aTXShG
O6ls9kqMhajLESKAp+RrqgxxKl1V9O7LY8kvNBo0XGot2DYLe6Z3iNGqnDXtbc19WyPfDDo/XtoJ
zwo201zuL2mm9p7RWGRD4xU06/px0LcKy17n+9Xh+S9rNd901/eBHqY4lXjKcsMNjLqysxFuYIvf
QdcLN2tEbFrLdb4ZaoLLpYXl1kqnUhLF2Vn/tv53jkPUBk37GHaMNfMcPPl+6m/iNiBAW/2cVWE6
yA25hVlMECwvN9JuPERVD+Wloa2TAe7uUnLdxGSmarnsAMgnDUw7+UR76VpTF/AIC2EW/gdbRHEM
q/5VaoLJM4fW8wMiYHs6GvaIHQTrByf9cpMLQoCYSfxSG85Fk6jfuREfwDxFu/rwA1lZ763kD9+S
2gOJaNSY+6thjrEXh2Hn5Awo1FxBkX9vwNmLmOPD6GsSXuOBriKR3H0bmQuycvj+bmHZG4DeBtOu
9GXQXW76DKdcT5HFTTuGmWl+Kab6ORDamcX2TNqmIbF79OQZ7QLSssTPoWJE0zluc9NVSho8LVeH
de9k02IrUOHSE8JUWPja0Bqy2PzPqsT1j6vqcAlewe4fbteN5eXk+hEervfWzfQfReP6eH2BJMrp
rMHD+Hu7dRMgB4kHyeDP93PXv2XxsI9yMSEA8RdJRp1XpGnlDgVRn+qkCm6jxQ95lsxna5aS+6n2
51083Mc1JhdFpqcOW5ASmjBtFIDpiC9GW5usz2DInudyovuXDljhx163y7kXOOQq9BN6+RJ0+TYz
JWyFKTbfcMlayQOZbk9Pq7cej9CI6l/+CNB0KK33YjWzTNSU/L4yHLXpBnh/1CQFMRkPQz8L93A0
f0m4SkxFfW8Uk25vMPhXIwzqsy8JkpMn0fRh1NFppmP2JFP72lFiwvvca/17IhzX/w9kmng6Ijss
QbX/UEndkz7O44caNpi+M9+4gJVqLnnTYZ+m5PIRysV9LvsYGtMiwPEUaft2HgDdLv9syCYcu+Sj
sZJ00xG6u48DI3+qw/myvip7jUM90tSzFcH41KgL2+s/WlN4C2OabENZywdNpYGdTSWBVkuscSGS
Gj9a81slQaTMiYfBv2fNz0MZ7tcvMbUDrf0mUk5lU0l3rH4WNvQy0uiIKpqFLO+LtX8z5kg6orCZ
qK7xaWdqCrOlE5op1PPWGFtpK6Vd+IpTie4UO6GbwhFhtC4fBwNSr5ZASf3eOwGe3aiNlLs+mKRT
rkBZWF9ywjTTjxpN0jxud8VUwNmib/iWgVlcnxkWgCzaRlEOjWYkD10/vq9/F9MIuGjgj1d5ypTz
rLcDvC0+gxQWFzMVqycqgyR4jzX6RUEPPrTh+wdWKw6nqG70fT+I3WOUzPfrCw4lVNJeM9tLOJX6
pUD58P0Damb+JItgmSvww17TdYQ/azG9wmWXkKYDEWN4n2nHQwhT/J0sGhrtnPS0vuocGmSwLIcY
khz/uh526xPVCmWtVsj3qjhFx9CEibl+/FxieikbxXNUIPPNRPBmVanu4UxbtzigwEqqXf4r79QD
3j/5ZTRnXMIytNkA7caNkB3U4MsW8Nr2mi7Er4iD44061dWhZEC6NQI+6wDl669oVLc+UpPXLsot
L1QgAYZLdVQiUsxSONDW14FYjCIqDd+YbcleHChEnaPNvZvwLX+/jhbRURyE/i1FqeoJBlq0UcnD
u7ommnd9pyArXPxK/ltjGaWXlBmRvCHNOsrEeNyXT1tDPkBb0L4Hk8zP7RMiZZhZdRWhqH6/hk7b
LGs1832uDMsdSyk+5QV16DSc++8tOjqy/Tw3H2ajKW6cqu0J9YZ40RYl8fouI2OAFZsfaWGObg6r
6NSgALgYDW3u9YNa/U6nDX5aNxDLrnGNto7ObWtYZy4R/vdWdC3LeDI++05HXKUbzTkx25lDUIop
4Tfpr/TfPxAZFe6oDspZUYfinPJeblIP0id1ze/PU4mmQ95OePGF2j9BQejcSlHTz0w4rp9HmkvF
yQFdXcoesHjnI7P2Z9AZvfqyboC8enJqsVIvrTSVJxXfudsGrXgpOn4eNGcOpfv6Ny0dSpFDK94j
Wym5ts0Nne28v59NAQOypFe/G7Dsqd6pH5WSCQ7pFuKl4vg85nxGgq8j4Vlog/vvV7PCh9IstGdf
SAWPblZyNCRBvXAwoeMNTf/D5MdaN02UFpZqF1X3WqH2uyLxcW0UhXZf6DQ01k3yYnRyirMf9OZj
t0yq+iJL6nBMtAYhel9W5KlXd+umnD2PnVi3z5RWgKBzShyq2QyvQ2GpzHzy5lMB/qIu31hhUWvr
rS7cpGmSd0yehO2sK/GDEVCSRl9a/8bHSWu7F95jQc3dwE3RbIHhHNVjG5ijF2WcXuqsXtbdo8sm
KrY6elabttog6ZUOcpTX17ERREdWy2Vm9LJuOXc+Qr5ekm6j31u7YUKW2fb1ceyq7gGzRPG9v6cA
cI5qTe9CXOKvRCBwhp4XnsYOpVnnG+Hr3CXn9btYpfUq9p3yZIRCv5lzgD4JQI+rBBgE2SUHnNSf
1x1UsZKzA9Lobj3awD1IsWnbJoH2EPUwP9ZNfD3YmLSr3n0yDVxTtoazIQvFyVel3NOipn2VMum4
bkql7iMKc66TGdkKyFayrQTLdK/nlnnT52yi+KqovzoCSWSrFt6STvHdoS2aE+KA8AKAMoLJm7af
mXmbukz7NQopF0XLEK4K8lqQ8irygaLvXpBOnNfXClvxjxAH8SP9BdSLYzeC5eHSbQRdwbWN1+gj
CyeoL71a2tx7sx6Ox3jOg2vWFLhSls+z3qwPu8ASLqbIwQTnC8zM8rTl+esWSvCdwPv/e+P/fW/c
orf8XyWhDP9j95Ghz4hqwo2+cghs0/73//qfILaWZ/57i9wQ/02XJFPSVVGXabb/e3vckP8NWAgw
fk3W6Z9LC17r/3TLCVChja1ZALYIUtGUn265Kv+bbiG3pblN5C0GSeX/pVuu/aeENjIm6d5D3KL9
TvQKn+Gf0XAqSs6gYlTbLSrIJNLh4oeeifr7qTqlO0N3ZnlTGQeSqnBXdY/th/oreGyfwUjhiEB2
4k+bcUab9NKWx84nkI3GyhaCsIb4WdxZsZuhwsdI9pS0tHT2pX+fbsFAbfIPOvIsC1lNZL4bPkm/
q6PlGnvLBfP7j9/kX6XFLilz/yG+ePmOqMUsTYPQp1t/xd/VvoyZNTNnnLnGcydJ92EHbstU7uKB
k7zu/ggCF4syid60SLr/r99ctZY9+Pe7q/xS1MVEQ8Sv8x/3MNP3sWJ2Me/MJ2s4in+K+/oKgUd8
JzvrD5jKZVn5x3hQ7ws08kfKaMmDsDHP1oNpOPOVCFf1JtVn6URp5yO7zPvkRjZsc2GwH25d6TRe
dJk+TNXGDwT3IN7OsQvA4VfxHJ6UO3Fbml+wuXRPYJqcfEHc1O/UN+ooBbZw2Fu2dm4z5OQ2ZTi7
e6+esqceqZ6y1xaelceMRJltjAaUSiHCo/FsTtkJTdzvETr4ju61WbksyykJmG79UF2kxJGOzdY8
KG72Xjyhow5/xY98nc34kv+Zt0xUok109ndYcBLZ7j8CczecuitxG+Ym/pp2mdu58+QhqE1K+498
JOKktUDWCHuW+c0nktDOsAU3+yR4YVRdYV+/96abyV79hEyBXpYseyAWg8elhvzkN9s0vk13s+EE
50B3avOxuCVfdKmRwQvn4lHbzvfAb/IXkq1FguBjl90RnKbX/EPfDInjk+PwJ4aFf9aZV0uHJPBg
awfQoc3NgNouduGhK4adqPRVX/uMY/o8A0lFipyLN1Xc4C4xbvX7cNQ/izv/2hYX+QFitolnq9hF
AZIEx7qPtsIFC94lOPTzLrjTj0j9JsrctKid8iM9VCaSPDu8Fa7yJ/aCjdxtsJBAbhs+29hLEKAA
1dZdzfFfZZrQxV302IZn86ji0WN1AHPaa738OG/VTehBwYO/AHlNe5N++2eoC/p5fgXkYLnZFSXE
e3iWz0rArm1Kl6QdhILEHfjEa2yN0wjmNd7C73+xYjtXIWa56Vd9Q2k6XmTAW1fxTaZrfB/sjZoM
GVhtTiE7hOdajz17Ao1wixDiVBHkuos/un3tZFf5XoIu+RR8EiDaHFvBjl78J/NGhAaHNvL6lpBO
jEf6JbsOyF1Q0J6MW6N6WL2I3/0cNnnpxLtql75aLuMJl0HCfs7WnfVM26ag/lU6o9c6GWeHnX71
FyxV3VGOH+PCqa5c9a/Nks7DVRiCp20kh+GVspdxU7H/9bYMy8pNvfZD30VA2W3Js8icp+TpFBvr
ph2Czg7PTenoma0RrueRtqH/oiG/fEF9k3vGvkd6NLMjaWRv4/O088udati1U1+yzCEZ4pzE9JUY
A5XWnch+7aF2O53u9qhLWEX/Tp9Cj8nlGwabdCvb047sWuY8W6CuJKM+te+Tu5t24ZMKMR2RHK6L
qwGGqbW1R/+j+SNQ4sVPcO77/fRCVcsDD2/dSM0cR1vYTvVexP2wHQOHIpd5Vbon69af27fwEOu2
8Tbdiy+imxG7YYv30rX+7wKWufz9x9HRlGQNr5whYX1RpL+1WoQOI9XViWBpQEflRBzgL3oxo+a/
SUD9T4Pw8jaaRTCYyMVO1v8KImWSPHWiL1U7TRoel7ewpnE/BeMXuRcEa2QtELmKS/z/nQv8i+uO
/K/yTyVVFinF66phqpbIZfyfV1clqFR9tJoGOciCf4x8TxvzeFfCiyWwVBHeJa0hhzTd+OVzHFhE
gpkf5Evlro9euidShPbf9Fj4CEpmU+ZUI3ll02kg/SNFPCXdeB1pbGEtqZuNpJAVg8Bc9cxRNlk6
S+VmhmhmJ1VzaUeGjHQGU1GoR2Qy8TWfleqkDhNVu9g4JPrGr5rmWS47DZ9EhCRfRJ+U5gWlLnO+
bzP0tBzlxP1MO1npAdoVT61mdA+B1shnK82PVUyaQZYYAszpoNxbbXMiniYis4ILmS+Wb1Zf7IlJ
SIPM2KQa6/jBqXL8NLVO8CIAHaHIUGy1BzFLpK0iznsD6fhGx869hCegBfE7Z6DnT9U7cgaMK0w1
+rso5yvws7cMB6adE/laIdhBc4LdDXXti1zWgksDt3RBCfzp6ja5yAPSvagQHxLdV89RX1Hxn3Wy
j2UZP6omwHyYdlpV3/Q0ShxxyjZjhNZZ1XKFD2n+kR8R3jCm5qwzOOR8O0gJU0VBR2NTmJHNV5lJ
bzrfCDK0GyUWjXPbGGeCs3CciwMXPkO9TrUy4edUPwdrVFE6eeoSHuR3Rrrre5nAtFZr9kSVEPoe
3ymF8MuS+WS5Nj9qACb5vHZhZr/rQvV3WqlzPZvla9y35xDSqNMWOpbkSH/uIrylKtbkAbYqy2Am
CT2yZJoeyBR1/UGbgwexrMlGky4itgJh0u6k8Xc1avdzKShbaJgvlCyfyxGs8bUTw8xrxuZ+DPOH
2A8e5aj5HZsjfjQO4Fnt6Fs0L8t9dfBQ4ZkYIIR4o2UKIcmLN08U+IoJhTEuCTmQUY2VK4tM2UX5
BHI0jhUEfaxVS+0pkuezIKDZUy1+aVM+FHEhbIVUFXY1zMW4x3mpJCKsxm54zgneFM0BUUgZmBth
/MIThBwqfRxL+bdvTIdhIvyWviXKxWQrJN1kwz0G7dzpd2hVA3viytBeen6BySf1k72TzmcKD25Z
BjgxH4CnOy30eFRybkkLUyUBJBc7d/nNRF/YjOmXlQYbA2OZEmrugEqqnknJMaudeqfTws80qhZL
m7rAhZlUoAI6R5PQlY/kR9X7DszFGgQhvWu94Bi1aCdMvHLtK8Z5Oj7MvQaZqn8ym+GENh18nLhR
kS4uksJmnuyGKVo/RvoxM2r9qCD42EZZdp1CLcYV6BuyB7yCi0bdKSdf6MyOTKvLTDGpALmntaqf
LmJud8qlao+PbCLhqNs1CaZbxJljR7GkvhcK2ogoAgLSyuLaKTRa4Ki6oAMy8tmlYjau2csBUFQA
ih3y/oSIP6xUuWdKYoQEItoYDT3v9Uaf6IOnUc2cTbbacFu15p3fon6gj98Qj4KeQZ0Aww2hiFpQ
HZKDoX/EyUKCWP8UmS/g2vIDzjeMpMtGWmgl3/d6+RdnRHyctZy0k4BshKyi4RSAZrLDNmX4HK3U
P4Sd/FUFsrCR5T7y7gCkgvK5zvcN8TuGwxSg3Jlucy4gLNnRllYJU0b/TX6ad/JbXHqNW5/TM0HK
HylZuUdoubrlWmAjbcbu5G164NyvTnSqxj/1VvJIG8pO6Pze7OIWwu59o56pXsOP5qRuRhhLtn8p
PrMjU3bRxuIrv/Ib6a/msXkIdypGVLSCjPNXo6Sdh2QXLzeMQHaUQ4LYoLp14xgX8Y7eC+TOgBw1
VB4UwAIbBQDgKemGqmaJLbHrNwkKsnEikoanGUwQHVJltE/zzvxt7quvqH8LsSrEropypOOJ/Z8K
0cPzcJLpMk22YFFtZtbjJK2bXqyt8Vw8MpEP7kx7fDa2xla8RlujdgwuYjkTDeVP+j7H29wxP+f3
eLaNbdV4hcxMmygbps2uRGHv2O6QXyAQXUw9h4KEsZ4B1HLM+ELaQq1tUeSCFA4Iwxp2I7hfZleD
pzRHSd0TsjNxtrVHy3fEM0BCxlIkoLRxCQkuiQ8E7Y6zjMw8b9DvNAnTjpvcKsamY+YNXmRuQoFA
cAYEricOOt2xQkLrBITMvqTttnQ1JqcXk0+OZ2MPVbp+lcutgsl+cIrJId0g1RwBqtlVhk245+ZM
a6hAHO7bmrkxK1t3h1f2MVHxE1UrnDDKTmZ/6JTENmQ9EbSU9d4k2C2dBC+6FewtZpdfSPKU+lh/
gkbm5yGCGTtlYuMKTq+WfkjoIgbEFt0P/X603oQLQ5h10bSD/obLtt9xWGTCnl28kI+DB+Oi/u6h
iyYeSzL0kvViXKadx5zRfISVSXMkvpjRUf8NU/M2P/tX1k/NGw3lKr9vH3Fx8t7BO1Pf1/xU7vvf
rMlyZFRfyia66OfsoyscUbHbl+EpGh3IZtaF04YCIWHVA2kwTvFUbuqHkKUWWVFvnAHKZ8ZiLXZJ
8cISY7UsN53qaYHrutoledKYqs4ukFw99qzSwwn00htIeXeEJSNJYPXTndGSc04yhQI619qGaBNR
6MBeMKpt9USMMix/viYv3fd3hfQKSAIcsGkSxO1GiUcSAjvRYCF5SWpHO0mVZxz9g8kK1GRdwy+1
4TWqxOUHAuDsP3fJczBvM93R4e53R+FTzb3oPpCo5GFN21ZMxC7WdfF/UdEfz+O+PyXgdIMNRy4a
S8FGYXTsUAocqHOe48BlZpP+niwnfhWtU3ryAZIbtu4DobZFYEyftLp9VnN2yNwksI1XjisCoeAb
gwSvEVvvcNV8dp+xR6J3w8o83OUjIEU3eU23re4wGWABBuT6GcdUcm23PpjfAb+13RACCRVBtgXT
of1L4z3QveFUsSDPXdqdHDUsUakLeOl7LbBwcUZyCG+syMl9TB77LbM869G0nO6lYIYzbk1H2TeO
9Cpt5K3+lG4p5rzhr5i5fOzTc7RRnnLqCp5xOqLQmx+GzBvvKmxXd+mN9cxbu4kXTo96Jrsd/09J
WLlj/EbzE+yyC7Dh1/4VZe873+HGStfMd+GB9PHZDkq+NSGis2ft8TyP10ByptoR6Q2CFr7499jq
W6djVUd2nMuyvL1vrsJbddQeoAm3ryYka/s93DdHsAQe04SbP3oWmgdG7f4hnjbmlpQVf29trE/Z
y565hLZ3S8zdadwUl+BS/0LMNhGjd04ix7oSaqMy3XoqP4lhPy+hX4/KJXpKjijp5EOgHFRiVCZb
nggf26XJqWz3pXin39Sz8VA8k/fIBBMqUR4QQYugbEd/A+sgBZV6L72SxjJfWdJduMJQCmGNGH0C
Rm5lG9cGAIDGcI0OW4GTZW7pH9jvhKu+AqWEzk6b+VVSPIVcrKt50VqnRsclbEnNCoXdKG34nfwQ
UwQo/Zs4ngpUN7HDIhVPot9t8jNllYHQsuLEqlL63VSfzCosdP3tSb2FjyQFmba0MW/ylmjwEDWK
jTETlDXwcDVyIuBWdr1HPY6pczxFwHs807pUl5qgc/VCU5xcVvMPzgVlz2EXvMy/sss6zKlecMje
qa6g7JLes2DHtMjyprtsC5ftFkQHRfrEWR+bt2A4R++YMof0OC/JPpgAjyZd41Q/M/h3IPKToz88
dvQgA+GP3Vdbk5Dy+I7xx0KLnlqPyQHVsEcf/YXwUlYEwzl9owKhvEpXCiC9YkvXdD9vqhsdZTLV
slvwznWJwUBRPqx+QxzdtbiPCAz81W6CxsleAJObdI/p0LED8K1zKWN8xEXKdVjHqP40lk+BySzc
IZTeWvyAYHA2EqPdW/zeGk5yJY9guo2vvg8on2qY0+4VjtgYETEcBG/ubP89ILIA3o/klZ/VU/Fe
+Cf1uYzu4zuzxIqz03bx2zLxRBHzMcLPQOQTuTWAhUMMQHI3c6F4kXbY+radM2U22bjVTty2e5an
3TkibLPeVvKm+zKB9mON1FyMKSK+0zfzQZwv/kO+I3vyrfvCx14yC3jsCyj7tlKj27GDi+hlTwBU
/bviRrzqfXmCAZh8QJ2q/iib7r2kvvFnOmQfsnLLcOGwqEPxcO6PA7ZvJuEPXPOiGxCUu17catG+
PUTe9K7SSXxiVMdmnPOq1MYukDsekK4sxsqd+YxPHPmqdaWg9KFsxC8eSNp2CHA2Y2OmF731CZKr
ANM4/iO4s/yo3eNt1cJNmN6yL2VmFutlXxqYk+Q2W8dE2tALzDeKcUHl0N/1+t7nsjiJ7/SwWCp8
9rPI4kQEr/Q60zdFbGSTWFU0JCpTwWJhO6iMdIPsJPArUqZAVVSzUPcM6PxN7FNWk2RbPdOOTl+R
h/nnWvnT1L9qnER3fCcYDDBB/H3wxRwmv5LPHN0AyPuBkzJLOBitV9eelTjlG+FF/HDqF+J45Gxa
wvLDxlOd2BzH4WN/Ihzx1/BOBC08qPmz+mLVSMBmUTv+n4bQAC402MNNjGG29hKMNtcsMXekrXGY
z5ObnbJtxuzSHXR7uCRMM2oER+oWtZXUu0QJ93Z1ibxZtBFmq7/FPVPEaEu0cnBUz9WOgh/DS+UF
l/Qt38dbtFjNZ1d60LbCx4rgS8z7NleKq7mtLqZ5FLfjV/9lXjgqhcDJHudzeM5/WY/BtT0j0FI/
rX30XJ/oA1M/r57HaTPlf6T5biI9OHVYek3xPgfRWG/GX4a5LWlTWCxl8CxxoIPzGqNMcXozkNFW
TCQRyyr7eay04EB30gk1QzwOQSodYW/xD0lsz33WClsRgoeHlrGxiUxCQbLcrNut99anGUPAQJ4k
DYNyJx2tMcLrtP4bg2x58Ke7NGhJHIvDWyNKsB1GhRBI0Y5Cxpm2alTXFGvZIyVNYVEVjNus1LHb
Ixi0Q9MxtPgKHYwTO8P5m0HodFGP3CIrPOqayWcjApV0hEzcoDPVdrMhWrafQ7BqgbXbcg8OpNOQ
JqGU3kRyzIxKMFqszqLXgB8CwCBSjLI0vrIfBl4bt29Soode1TXDg0QMQ5Tl6aaSqbCLFhPulsaW
W/kQhlO5fmjoY7uFj5clJPA8FErAPuCy0jpA15TKLjie2hvSmqK57GcbJRrD5yjaaBUYACE2JPxh
LX4uxa83lYbWtyJs0C2gCNxXzI5MJQR8EZt2PaK/SEewZLBZjmrHdb1MZgop5nAMF2OiD6unF6Ft
hY3ypqsz8dCMD3EHDTCfqGSqQnxPsvDBLA1kl4yjYXXscRlLc9oyf2SGPBT+LY38dyhHzaGVsYMW
yGL1mPGvmbUNSeW44wGYGsU+CY6sr+/aUkSNSlvdneQs8aYIFIU1MakgpGMfDNZTmBGeEWPCCHvz
0BjByS/HVz3JZeQ6An2yVr/z44+0q7EdWdKXWqYsy3r69f0Ux1vRXyLGhG3cqembarJYwRhhEQhZ
Ai6YW9Rg/ng/B7cMUdQrAR+NQNd4FNs3zNiUl/Enxv5jpf3By1Zj5U6f+zDlulolBM7X1p8qN44S
kiIbAh2Vk5zPAFHMgzDkDbIpsPSdXwQMirt2VCK7EsM/s69RRmI1ZMJ/CIc+3PnU8qpufqowu++A
QoPLE4jyCPSBDkMwvEzLm8kyq1ME7bLlZ1SgMbHVs+XpRL2qWLWcKJZBuoXyTiwpT5MRs50T0nIT
EkMwtBy7+WWohJc+Dy9ENHu9pVBtBDDVwin+fm4Wa39Ec59IJYM18ruGelpkgEkYU/Oa6ngx60l8
bEX1NR+TXVd5JGAvKgkRDBOTa4sklyEkriHgEyzYreal0IYDLBUUHDlTVKVon/IKTHmuAoo3Buuz
Hl0p8j9Vnalx1HfgUJgwlxkdBLg8lvpmpdIr5KKGJSgNLCTcTkIWOeKATVCyZJBDWihxFQEhTNOt
VGfB/j7UlrjkiRUdcYSQOCIWMwjq5Mq4WZPxLMToSXqjZj4tviXl8BmPXGlMqPmTRT0oa/fErRLX
iFDPinuNcM0nROYYbhSGlFRktRziQnLRc3okW08eoW/tzowq3bbySD/0EhcAI3jsSBzaGsq2Z10a
tz3QQkGEb9RtmgZwkBA9+rAANdQVVJ/ARZhtu5dTJYFrQmR6KpMjpPTULYRAyfdNRUUvooPIEOkp
ExSj2icCRqHfFvxv9s5jSXJjy7b/8uagQYvBm4TWkboyawLLUtBwaHfg63sBxUuyOWnreU9gEZms
ZAgA7uecvdfuq7sflI+JbF6NepzbZCPQsdbA3tg9BbKFeKjL18JGepuYLpWMN1umW8YWYQccUjBO
1r3oUIHyiVxtB5n30eKj5ew0SxJF2NI6jU1yb9Z/SUXOfiRnFsM9vLgE9ZtFyAR1f/rhdQHjqxSO
og1LMI38l0Gml8ltN/igMzJc9b0A5bNSA9GZjqaNmzQbzXvFHFDTMWS6QYI/Frh1FkzRisBreAbY
xI08+KxzKlcRF68KrUcy8F1ZBAquRoU9zM7qW0WboetC0stt/Nn9F3CiSzZBunJxRG6RkjJLt9Wp
HfD2mV9jxUa26j5090x2zo25xqHyyCL3u/ZnoBjcF+1GJ1jZ08qrGK1Zuhxd10/Cd45FXT/rgX9T
FanK0mXS1unyWDTNjwqu3ah/RlHBclr22gpnB9aMFqQiapmPTNu1GdPfxomv+Zx0yCyBDQ8lzvjx
6ZJBRQAXG/s2rtcI5dmdaeal6+mKNNpcq/ryKfFLNh5p8qg3M+7TgQpSM/ZVoieVOHiOmrTYkVHF
wppVh7adjp2LrTlt9LNoQBemev6khu4DzHxNpjhxJpEZUSyzJyI041Fo2qcaYEjG1j0aSmRbuLdV
EPFt9O0K6TdR7cBINCKW8zZ21zbugpULBecQZnhisFIzOMOVjlrV24igeBVK8qOKtlojhzPhyq+6
pzYt7u2sxfhayzxntCrp/g7mvuVutnL9bNZDWTdjgimDrX+Pd7pfTfnJccrpc3KSM/Hz2hEi32Ph
swfNu+pVqpwi2u2elUUHN5TeY895uh5tbvBmsLfsNtv4fU7dxKw1smfejefs27ACvGhtwqQ6WJa2
TyoafVYeGOvEKI9AY86DnzxrvP+3hOZ5JrJ3nCcxKzGApoaFzCixCZaB1I/2oJPqjF/LtApayCk6
5qyxk11cUdijH6TADBGtJ1ovjimWqn4CG6Xjet+F5TDciUA+DSn2J1fCWohM8q8macAcgLIwc3pQ
f1MauuOnnQUkCsHlWosqO046WSfCP9pp1299zdBWqKCRYQuIwJPaSBQbAFNha04m8kmd798Np50V
U5cBNHLXYao9jHZXHJ2KBKzGh1WJ73hXE7W0xz7yS9YDbdwcC/rLoOnO1id2uR5TSoe2v7Ymke79
EG8n+MGj3z23hU9fs2uOJLgdci+hB9E4j7Jgya2m/ojg+JbxEZHl7V0qTJGbKmKxYWiV58lzPbZc
Ma3zxVSVs9az4iML9VfZxOPecR0GdcEXTwfbZw5q51gStkLQEmAQue82Fq51m2obxyCS1sbdsMJe
CJgwlzthmO/4SNBEu/QE/Lln7Zj506Rp57iangn6IuKKiZQNuIvLuLDli18KxJ6+8YMkkuZq40yg
jw8liwDY3RB2T1F7FLn3zTUTfdOWLm7J8Vcqonjnu2TJhXxCwra3vaK/Zmjs2BI7Ntdw/te14qr2
6u9eXbOyuZwScUv0cKdad5PtjCKr1+aAzbQ0jddQ76MLEAMKf9QRIuwHoqaS56yAYMeABpGvjyqo
ZpSdDUggZiIuEmvFRGOU9DWizrsiNUaBYVRXT1ewlQPwz61Yd+M07ZNyuA/WTvMx9Ztxb+2nprRP
bSHt0/LoX09VLrDxCQrXOvuWMBnaGlbtnKQf//Ow/MxvxmCb6NHXaAb3L4d64ArghmVsi4pdW2iY
H3qPWad1y+/wJlsQcAEkOl2DwFYTvezEAx2+GKttBCGARCmr3CgizhFV0dPMqdyiqjsNUSSONl0n
ZzZiZnX+56Efq0etwBtPnIR7atOxKVemI7yTObs2l0MJvOnUfQRI30+AR/48JMgL4EvWx/SvNNIl
nNQhr3bJ7CmkT1fMcsoHPZQmfCEnu+R1Zu+Xaff/iQT/J5Gg7biM9f8SBmw+u88/lYC3z+Ln//9/
9+YnRI3/pg78/U/+Aui4f9iuuwgTXMe07H8CdOw/uEk4rqcbrgtRAZLNfxSC7h+my+8Q75kgbqzg
HwpB448gCGzPs3xkBzOS53+jEDQClxfwT42G7tgWL8EhFNckX1KfqT7/VDFkbT9lsg+ShzL86ut1
C/F3Ihw3n6jhQYONDD5D0b8htA9PU0BELlHer75KfkSYC9Z+Ys9I4Dm34a8DBAuSHlLrolzH2OTK
evg7Joq8k3NXi5xUr9m++jvXq6u8Hbli13x2zi4HAQhqNRV0wzrGwcHQ1EdEmGLbxRbNttx1MQ9P
PqOP2GPrMmArbgs2/NZwDpHSprkWPtTYuXadFbzh48IR5qxrN/QemOI1kRxpvdTJY+YXx7Czb4Zi
bAA8/Or0WXMsB+sbcV6nCq7HObLpiNRzkmGND5hmy+wbbGZD4fJoyUV2TfVWyQGjnnDvFkHNe3ZA
t2xgbKnF6RxH2P5gWPpdny92KpVxiwcaq0vhypPto7mSAyMVtsy70pDOuZoPwaBAtuafC2Wlnj2F
OBnLdcS70dKTM5vLrPkAz038fro8IqL8RWVdNuuTcbCxY0bFh5hvdjVibOs2E7eiFbeazRIrt7yH
wHXdwzjZ4H5mi+Ty5vTZN6k1OCiHxUsp8heJuTKdXZYI03smKL4JlTbzTn7PSLzHlplgz0RPD2EY
vyYRIiaNbDycxWLnHGZnpzGw4ZYagXlzeZ2QjRZh39mXAHTYtXSA8pzFJypxjIazd9TLaij2DP3N
ImL26A3GEer4Pz76f30Tf387Ynauaqg/LaysejWGsw2aPrOvKqaJZX9aDkrZDXlHzk/dEyPZ55LA
Mjdt9v1sp6WcRFw1P/r7oGZPrUna554Vemfxvz8th+UN/etpMht2GyhBa9Q6LKvaHGe6pGL/fjgp
80HmGcAqFh97tgxP2I1Py6O/n8Kw5BdeYx98tlfLFy9mFMDy6O/DcjIsT6eRESfKIxoU8xW5XIze
77wHFq3fl+lydsjUebeKxNr+K1xw+RD//pk1u6lhecs5VyiaffD5Yrm2FpPofFh+QyhjuPFnl/aS
R7fE9C2HJY9uuc6LxeLdzm5vZ/Z9mwOO8GYxhxseLZx/PKcF444dIr1WTgiWWbVjm/SvbZN/RplO
DvcgGJtrPvHBWTedLN+YTs58WJ4uBzNIW4qYuYPifKTkHxlGuK+GMoPK3xGWSXjSKjB9Kh01p69j
teAhGKhyX6ru3Mjwiy/UthdEfXlJr518y3oZ/anYySUwYnlR9rbDcAvJnott+YExf+TLwfrr0fI0
aIWxDxp9v9AgFmAEbD6TSLjkygKB9rA0jtnsVnULwmcgVkdbQsnxNoEyPulUpKeglslustV7UjTB
KdHi+GRPr3yymbGGC089ZXEY4qA/jVzwuzB23qu2A3Hk2S/+HMS1vMQlUy7GobVSrllsloy25RdD
khb1Oy3Fmu0aANebIdOXEb4/V7TebrLpsQ3qYiWkXW37ob2lk/rWEbe3tjS6K/pwSSJcePNKRx8o
/EGAKiOVujJ2ddER3dE85z7O4yjr33QbQihedCIGAgT4hkN0cfEY7Eg3zk9JoV9kkRArXPNf1Amg
hElMm16mARa/nIkPZYCv1IcisNxQ2QeFE1GUKrU2bPUnXOYQSc35VFDqbjXEwRq9/kGyXLgVRmGu
YWLcEsDyO5H62QkMuUvVnrT43QPGidE8TRvdaHYy34n2veTVVHCLGJILnYNZSl04UXHt2Y3rZjWd
F9JvZifHsTOvRq2e/XjmxDlIbvTCC5ht9eZ27FnfCJs91I48T6nsT/iQKLdVjA0vG99UExPHlWrN
xo/LH5kF+l75/XdNj9j6VoB2LR/1m6JuXtfDY+hrMc6V4ZWOS7bH0nXXUp+pziiHXaJKQhpzEjZc
Lb6D5LXOXusU2Cd92jyM33Iy8cqicLdOCJXCQfCQmnYH90OctYY5lSjJLnZUW+/bHt651YboLZLe
3ETyLqKU5gi4tLVlZ2vVJOHaV/QfB4exZm/1+K9SHx0Y++h1Y1vWzgLGsvaL7OdoTDq5zONLn4/3
vHHlS25b9KktbdcJC0Ss6BjmjBNhCPqwCQyzP5gpZXBd8UdxCj10qH1QukDxNstMu6mR+s6KfsRj
7uKa1HK61FW/hwvK3K1T28xLGbYJcrNSFF7UHlAOUAvHbhc9jBTQVufru4lWhQb9/ta7DHUi6bfr
vqChBi9bPcsU0aVj9+MG7sza83vg8ZVTbQo833OVWn+Dcx+tJiCXNDLpjZpw39a+b32R/jruzyLQ
K0JGzKOIh42uJz8y2ISwuxFa4ym+9mjkjLEe1wPrOW1XLiDanh9tMVQbfZLeBgOZcdRKOc6V/9bM
XO3Ki/lBUke6GkxDo9hZt/b0g1r/wSvCx7LyrlnOZ+rq4msXtB9+DRtfBVc6aCfb47rNzLrBKRkB
nwU+aObegc0lwcwZV2ccoyWAFHtpCwMXqIfmbRQhJUqkYZuqIJenRPZqSI0ZJ7u2hjROJ5cjTfFT
x1SCvR2/CTf4npspy4keGUw5HO02dVsKd4Tlo8s1aTAgjKUOjZDxEIbf/iGYTEC2gYNkcZDECTDB
zPIwPUz5PN4C5Wx8kQDQNpVmfyiXhcYLaDarV4Jip43S7F9Z4zmPZfPSjPEFqDchB1GXHZsM8Df7
UvNUzq072n4HjLg0FJ2s2FaAFzVTPZhZ8MwLfSCDoV+3mqyvqYUTGlEJZsSf6Wi9TxXzIxcygaWH
/tbWByydVrVJYvvGUKLbDa5J/4TojVVT6Nq1gBJJLZ8gwK1/VQLlUDOAchA5FXxq0JS0rJgtLez0
pvG+KSe8p1qAJ0+vr0k4pVtBkMNaZQadNXWzRgamPSNKE6A+U5ts3Q7dC9NR8jDveZc05xhJeuMR
1xA5gmy7bGDua7Rw4rME6LDPtJxbP3MEv6bRXzHSHFT7RWZTv6nuCUmAoHOROoz2aOAdzSH099qV
7OpPx/k6S5nPTQgm04klSxFXfVfT1yyy7AF0ZEC7MiLKgp031sWhxwLuTdrnVLa7uC/fY4I70czY
6OkBGRle8CX2cQ/2SUv9YAMtjGV/6Cv9rKkMuCJ4n22m1T/KKeiOfBDgKtJ75XSrACTnw4RMhUFo
DEkPI2qydqeK5UhLMIlkhI8TgDJuLDCJJ+SRNLlQA5is2GcofltuT/2NtZScnP6h8et+bYSJtsHZ
zweL0Ea6uF4KPREHL0kpc/RhS79rF6YxoZ3SKilO5v3J8nx5FNGu//1UoiBrR40t2RxL/Der5++n
LInlTrblm7Irtt9FmW454EKQafknTGjeSS30nnRhC/31VPTKOUbqVJrs9yxWk009jc+W1eirIUVr
uhCTvB4hUFUnNZJl9h50CHOqpIxmvds3BLpEr6rMXy2hjztCvxkCZPPAzaiaXU/oLlrm9pTMh0kD
gbccUqXYAftsgw4l31JBn/nk2RCUzTYxV5hK/yTFwCLpTvC5s30SJ5eG/tOpHIfPLNJGsAkFacfD
sF9+3JAvGHnmcCh0F/1DPZ6IZR5P1BjjKdGdbgNMfD69IHP5vvljhL/CJN5GumMklXMc9H8Dbbp5
L04UkzeXddcFQLQcqnk/XMxpioEbkPk8M3cW3E5nO4w+l+dIQsddVnj3BbVTZBETk+WhlQMDSXsY
YstTY+4QhTt73tnLrEuQucwPuXfFRNGzMYT3mCuwYmMLXDOxjWfHEm8haM4DqwhSEqVjRRrq62QX
9osdhevU8h+0QnByC0O7p17yo4+Zo9RSeOex7cXOr3QG/l2qbv58COPu55S7OSp6pM2aJOHZALoN
JrsP4FAOhgYAkux5ktRMw/2eRCMmsnGo1kXiOYRlcIrEiSCRVBbu3RhwpJTsF8rYRcRnO5d6CE95
nES3MqgoTQsmCBn+VvZtst21jfmpKLk82YqnC0tD9azVJAtpzRejS6MXlx47+sLE2VCNa7Nm3nkd
Qhe9AEMMwx5+jXkorp2BbKnNUYAsVB7dMu2t7aBPxCdC6nsfNXcAWuw/dew7TeqcOfN87qvcMl1a
3FyVYnKhnjmAOrRYXc0AoUzeXqEM3vgigoPInfTBNn5abZPdbJpj2B0QDlfuxipB1UuW+FWNWmNX
tJ7YtQEz/rpKxnsKNWdnIMEbMgOXnVDqsegtRm+qvg6yoP7nhMHoo0HOJ+RgDQdoC2amOGtR0RxV
4yN6tZtbMCYtQGzV7ioMyrDNk/SKI9/f6bL56ZCrEAVoqb11V08d3gDMgWq0H9rEF2coHAVuNyqZ
ouWlO0C5MFMbB+jFJ5f9/bpq9ekM0+vYDr7+MnqMaZzcNI+uaH/U5pTvUjMTB02GO22I0aHUdLvH
ZOAqN8YHGXjvOFXIuVDGcWSKopGb8JiqmDYw0IcmiL5q5Wg9dGM93EpE76VXaldHt8J90Ns/km7K
98JGRjxSYz1aOlLP0VEb3CHTnu0DlvIyP5fOwH7Ox/zeCSjlbrmCZo+ACjcDdzafcBbLqO8oQzCa
3LHUXpyxt2+pqZ31PhsPtiq+d3hWt2PACDz2UU6ZPhlxzBTUY1ZH5WFgkZYcqJrHi6fMk86OYjuU
XbueGsM4Nvn76KeUJ4LvNXdUuol7iOo9c4VN3KakBfOOVsB7PE6uatjHMUyBoubVJOzgS24ze0T1
5BAigMdXSURtBtfNpOnAxDj9IlwK2SnrLoBdtCx8tCP9qaZLc+DPltsaahurfMmZ2Xj7UqAx5Xvb
GplC0ZWgCknC8OKHykIaYJ+I9XrMdCUJ8PAkTH0eUaKgFdJg1bluU+5zKupVyTaVugfNjxwDQAN4
I2Lm7mP+NKQISY1QT89DQA9IEynjtcE2TmIcdrZI+muQYl4xXE8SULUNU0kWVY0m1nSDk01G93NG
utWTgeDnSz0r0TrxPQczQsIPNY4Wpfc+uKtO6lfdGF5jFepPOiFkHdeXEPGuHsDzDq5Ap1r6THCa
b4Y+oQt2G6jGgY7kwSymo2yLAPFJz55MGjl+u6i4+1Wc3fL2G3CAfK06C4Vgx9S5mqKTltdI0Rv+
RJ6KH9K45JCT1lEZe+ui6WDOR4246bazT4eRMXFTd2fRdZ8esONL0JNDHfTNrI1H+kaQQLWl19Ef
HKH96Ctv3PW2B1WvdN+yRgwHx06f+y5obkbsiGNvGy/Ljbad2qcIFdBRixx5M9KC8n7M9soLp1NX
IjEVxXiy9ZwToUcvD5TvwU5kdEVcs7NEW8C6hTPhNB8tUT+AotQjlm7jmhBeE3cELvSVg2Qc/sB2
ZFTDPi3TVmOuqh1e5lduNPnRGM0jJTAslSa/jlFAqo7L+DLMO29/nIKy3qYeLEQhTXJ0Y8Rjflux
W/FRo3KP5Ix5z5gwscXsrklrGvckC4x9mg3Whq4x7iHYnTvNJV0oiOGCV2ZzV5Psn+ZuqoJcnnrf
O5eIqtbdck21h8RF1ilFMp/DYh+V32yp61wOwyESGEGU8Y0thjxk5ShmdNoKfVN5nFwf4lfPMLpk
SqS0RO3LWhyC3PuZsm1/tdnd9zVVZKxp7tVwgNzC1R7L8TP1UNWHc1iCO4wK6hED7o7AxtfsSqzc
MU3c/DZkwnlkez0gYclwtEoojZquxBr4w692SlGoux1aV9Cna891PKSf5IKHgg02YPaX2kJfOY0a
NjGMvs5smusK196qhAlga7KBxZ1UbZBVgReWZHPJxrwtWzGo3bM3B11ELyCu576LUlJAhXSs15r7
tN315cYRPQ7lKiLGg2iIDUvZZSCv6eJIss6TkWYMm/Wuo29NKgVJMpNznUyyJ0wGjFkyFfuoz78r
5lKbYhyevI6hsmt2Z0uzz0HadyfolJDQcHCDhayOvoO+p9d7KEXy05ZTfJY5go5qNAZuY0lxH2YH
HBbDawDeAiiez54zRtVvZNPJC86lLpqr0YJjIZdBuuGwc/xhfI4sb5+1qTzQikKtH3gDwsYwWcdJ
Ht9yh723Z0/ZLqB8rROcDQZy3L4qfjU6rIuVH8hPp6meEsg4W6fOSNNxyXjwVfgyjZlFW1ND4gLu
5xp4Hg2HABJMMoVb3dPi48T2B1hdQNVqPlNJ/UJnqS4eChpWf9ClQpi/SJ+mbWJaRzmVWyKKkk2U
4SqIfVTmVkejo8ezua3sRJ37XiNlomFOboA9gnqn7lA97q792aVp/8UmVmIvprxZdX77HRxebJDC
0920LqYTReDduWzhfOn28Fg3+rjWHHhnqWGHeyfDYGhXDU3O1ngqWeiiuggu0RB/GfOAPSJStpXU
OHihqM8F0aztYKPoZZ3RrxRHrIdMKrexGSP66XMNe4JObkFAtGlh4Hcw0NKV8wlrNeYmI4WsdCt1
tYOWFLayetdxf16ETOMzQjsyrDyBoIDk0IG22SGfws8iqqpXSJ0bGLrcZJ1APWm13OPvizDxlQfZ
OpxjJfMPI8XwMLW+2Duz9jbo+o1kuLrJKW23hR45646FZhuHhGkNLXKmTAIBkEE5nOMGbx3LvLYJ
O8u8JvP/paVzO8fgsJAKNvO+Na4YBA901x3jxUqiGLYWZitCBF3Kh7o/JSn4HJBNJf/TtT+05iFO
2KFmNeCr6Kbyxjk3WROikszzY5flj4aWyF0g+QK8oEP9HTGMHXryApi2IWUdNab3sPbjiDA7GhN7
aQfaYajN9ozJFslZC/N7iFXKKMgzUJyI76bDpsgYfMwSmhPeSLGb1nltRAd2RTtLRnwiWIa3yeTT
Ogbic3SET70mmmZDD3JAE6JZZAdp5X75oI04W1uGMd60GoWIFepnjwgdIzl7qJwg3iQ7O4Xo2OEN
CxOveTR0nJFVxe0WZN/oftXsAEWNL150hMMHJ7I0GLNIpFBsXUUhP4Z8MrjLRrQu1GziK3p4HeyV
aZC22btdq2nvFBOev6LAoDIW37oiwzozBt4hGPScfmTJ5MQqL4nL5iKkvYpAuknPQhInoVUarW8m
lsfMq/SjozN0EumdNTk6+12YX93C3gZaJm6d3qGPrpJ9pRIKQyd6CultXkvirhL5npSJvPgZInE3
tGqSUzv3BPyfIk1oT06aeuflAPwQ8btG1JZu2cXdqapsZ8uC23nEFhJPbbMnlwKBQOKWMBaOPsTg
u526Hw65EGg3eNZ56YfifDhT1A808LkXSMv9UiCFutW9TrygZT5VkWrOadINxK+a3dbL1LYijRGW
HQfc2luiT5+CgUqVyOjmXqOo94L+bDsQUCgezAuKWSTGNfDLLE/r85QY6VEEmdyUufFgxppCHB9z
ro+gOBI1WXvDRuGd88Wtgah6R61PfQTgNmFZDCyHqUn2CeKtNfZUaE99mJ6yYrqrlutXCPXNHpBW
mXyptzKq1xror2sQ9f7ajg2Dv9p/l8qxH1NOQwQ9+vMQIvrI9ZsWCeNGzYvYxqOoc8l4hZV0LvOj
LZz2Hhg+1usK0xREvzsNQvDcEaFzXWRnZ7dk2+jQuM3HoL/6kJQ1i8WA0pRgSJRDmdMcq4KbcJFr
3TVQVCx0nB78jpPIGpqMbealb8r66tE6TBxpbvLKepGOea6a2t8DQkqOkY/Ow6w7hid1kN2zkYQ8
LxpOOe3ANsOChEoiORZFSZ9mGBHRI8dIma+2xoi1tMuAU3LzRJnKiKcz02RriBKjoisG7h8B1/Xg
/krS5qeeuvU+KP1v8UhMdDsUN9HBcZBp26/rsMaE3Ey3xhJY2wJLIlBEpFcxH96PSnV7O2epTymb
drKAZdGXdbVLtGrv156xic2ofyuc5tITu3y0PObN04hDcywMFHu5jM9O3j0R3oCySgB1VYpteuX3
L1UY+BcauC+YU8d1HkLIScigRoxKkp6GebCuju7oWEdqbk6OnuptdPp94dDbJTwNd4YJy6yr/cdO
0Z6SDl5TIDZoj8mDW5U9HaXaaH+iHp85Zx4cCQfYSFpuLZ1Fpu3bL6UrPvRREGw2ys++Z2c7o0SX
99H7tbO3Ju+LjEtOYPK5DxIYZOyjr8MhojF2u0/hm6vsCJF5PXELdGkQB0xuPQZPJ9HZL1WGNVNX
74QBJRvZ2MVOc/rT71k+tSsYFQqqv+d+y6PlZ1HYv8Tovnd0c2n2FnMvqZqnsX0roIfRhBGxjex5
wBY1d8q0oM+5E8xwtJmCbRB9vc7JOlz/fp4SQ8LQKjrSPNRPYyBpsroA0w3UZSfbRlSZdgFZfXZC
2K0ePUY9zpMuhlO7zO27eYzPHkoeDOwYep8gTdCLz8LyYQfq2iFo7mmDVCFidHySc6dMzwMPbwYE
pNY15Ckyy2JTW6GB/6eTp+UQ5+kt7DqYL7RqTu2INdlWnNwFU6xzSAgsfhXzkYsFr75bvzkT5Nje
TuBGUsuIc5pjYmLoX8B482ljuEZVnUeuEC/OxmNu9Yom9IRi0kwb2OB6cwomVl5zCjC1R8GrkWJb
ibAPEGY8R17UgIaTWbZECQLKYH4nyyGY/2k+N/n+/plmmekuG8Xrv+bQIdK8Q0Y14qhQopDinS+P
BKmq/3i6/MKrRiR7KGBXlIfsghsou8sj/69Hy9N4/sBAMrxMXX2La+waRYV0kRs73FmHDDY5H4Ky
pMS3NGcz2E1/Wg4Oq9dxwiDpe4w7J596b+XOD6ucyedyWJ5OJpvRNBXByi7UZfCz8dxGk84+gA9j
fm3T3NOknz/LMLJFpJBxd6arztCYaQUb3tRqqPv8eN9W+rsxWto2npumms4hW/ql7EFa8PnOWx+k
8W7RgC36rOVRZio28mXu7Nou/S0QY5CogGK+dfPbIavmz0NXDXOMErmCw3z9LHKZyPVPhRhLum9V
gJGs/gYVXFH0IMXMuxGhzF+HwRKX3jRQ/cYZqhFngFKzdIQZDkK0sdLsoA2kgM6dTPCZD7aP7en/
BGIL8O1/Eoixv/sfKXKnn037c/xvIrHf/+w/CDnrj0A3XY/4NMtC9OX9AyPngJHj5z6cDARG/OI/
EjHjD2uOQvPNGXzjLcKy/0Su+X8QmOoRuxaYum2gLvtfScRM718SMQAPDrsI3wjow3swvv8lEWNw
WBZk1zaHVgHZjkftOnUtwssA/kHaNHLdRlgBysbqtnWBY7Rxw40GoQLxJnSnLGQlDLqnPqr1Tdql
2aVsCeWmoO9QIyNBV3PkRsrOYNeqylj5vfuVSzakvU7AklDOzhgn6xQ67hEdQnasAxeH/nsqi+aM
rGKk2UFctgDXuTG6odjZfVBsLHN2zCfsa+rP0Ei/NQzcoUqZSHFxhJckCVzAkL+Z+I/WkjncOW/h
M+N9qBhia9oulhq2ybx68Muuu/lD/uJXGOWcod1jUGqPUY69WtffwP9xV8gCimY1/gKtCdgJx3uP
wBsOEFN4G7A6qAI2fkgMFJU6eSQvfWl/12T6tbYCsRe6PzzUxEFWNX3fjm4YyXMrhFpQMTL0wbqZ
pOtrQ8ClMK30mjYUwq1OprDfzhnaCrDOKBjUNnb5kk6M5WqbOaeDByG062kTsBrs0by9jn1THEq5
90MyKE3JX65cbHlRwfR+pGVBza2fBi16j5A8kPARvDQuJvLYexF1OpKvkVwKtMEnLPhaGRPfwTSp
oN2GRsMI1pVg2psO4YtjgLBgnop/sHfWqWHyrAHgQ6QLEE3M/jSQoWsMeIeJ5RoQbZtf7aSEvE4k
az+mh04iKexrDCFt1/UUkHQDUknGsSp2XsUfz8PsnFvuRxeA2rastQDe+SSIuV1pxcBYnKbYds4D
wycHCWb+F9L1NOJDCemlcVytgpSfFYqsVjA8D103HnSTj6OBWLpu6WOtBzvaTM2brim+FNTLHa+T
uA9/owL7MPXTWxkTceMQTe2nHkLn0Wueu7kRkIRXY/LcuR66SGkICMam3IwO2BnLwNGVsRyalCQa
8KT9OPDxDsWr6aknmhcuHdwKi3h2Gn12uNZgdNtJcmlUnHRM6y7ELyRbUM3ZVEMed9grTW+m4lRr
7HzPOax2Zm6G6xC60OSfuiVGa6qPFhP6VAU+Aoxi2uHSgQODvcPDXGgK4qa9vlm70tLuY5K9l9Nd
2L53zokWW1MJ3SxKZrg/uMkUpoosqFPcrgnn/CC/ue57lRrDc699cQzKIb7U6WT35KzV5KmmTepf
cMHk22yK33u08CdLTvQsx8g92piDtoUp9nFqirfay3Yeiap7lcjyoARfgVuXzlEYzXPEqUBHXa9g
ofg7A9PII1hyWsXGsHeL7lE0vbkPTeKRlN1Cry9gGud55qP2QDTZsJsPgRyQMLY2kizbi1BY+wBb
uqw4eYqtPQxqraEXOjRFddFCuHYDTszcUniTi4Z0EmBtlaAtD3QI+NhXo3MeG4sbSdLkz+jaowsv
he7jA87Tfl35ZftMmOPKY7LA9JvtTNiPDPn4SvHt9D9ppgebFCXUSjL9obaRDgNtF9YmFIMJ808e
zQGDCvJxmCOwDYhubVWLMscYYG/a1aPywDuqObdhKPJvySwbKMb0h4ggzdlR/ZK1tApCahP4H3y9
aSOxLE95v/HaDEMeAGmsCjDCjf5g/4p8wD2h5Hv2g+kwwgdGa0gaRxLkl5HZFXlFMf4ob3jO2Zmy
F6um7YC4ZwNr+u2/2Duz3ciZNbu+yoHveUAGZ8PwRc6TUlJqrpuAVFIxOM9kkE/vxTrd7nYDBvwA
ving/0uVUGaSwW/Ye23DI/tgRnb3mBbbcTR+UjN9Yb0boAMdjnbOyk+1ZF8VpL/X5U9QFodKkoMh
TDzXKv4ydM7iUWUH7KusuFqEb6JMv5rWYLCAbmeI7Q3TQhjQHYNOt+IGakR6X3Y1NAnFoHLQwJDd
PtiRgX0m6TnfessPEZCO/bAoUI7lbILqLNynKJHxKOEiGxNnmxyWnJFfwsaAgi4HudWE+YS9xXOw
UMlGe4LDxKVQlFvjWEgMcXUMV7Dx6/4utULy/DB/jaOEo1NWctcXtM5lPNJRly0K1zj6oQw/9P1y
qCKUVsNdVKGrgng1bAymAm0wQWyk2cdvDVC6BWneMTXcphFxAY5BRmdRRtfUBBLlMZ3ceXHwJ/Zx
XXmlGPZz4X1QkXoXukBBnjmcDM3w6arjes9spd02uZ0yX8osxk7ovXo6gV0uuvpBTDjxi8w4RE31
CKesuvcHI74UWUT+Yr5sQpEIh7P/CM55OI785SWI6lNuNekjsYzArHiqGKVRgw4z5OPQTVeqS4Ab
fpzuCIL6Bk5+igwh76ZO6X3diz+zSFwGVLyJQrDwE3Hd3tUtFtQ55WjquD0L4aA0IaBoWwf9ma3s
h4lUbJfO7nIZHHLgymuNkz5Hu7l2ludWj2EfdefVmTRgOMnPTTWRgXgmDNAzqvSuyqNptDW0Jam+
eNoP62R5OZ0PT7r5HMxFD5Pi5AvY169ms053i7Rp7ZfxLZy7hYB0109Rs6c04w3H6qWtG7XLWUfA
SAdf/fdmZDe0GqpObBCLImGDF+cG0bZKnfngDBpmJ+xcT1sfmYjCvZeFV1/iZA+bV9EajOFD8GZT
lK/LhqPG5GW5ihc3v772hTkf2FP/DhzgAiDwcKaOATBZNm2s2Znu8XlC1EnMAybMW2cEG8/un3zt
7x0vE+tujGmRQ/dzFgFhODj4iw7d/BSMdL691tvAASXTpcNAIDRirroYQYi11h8ezM4yz0z6ydg1
HvqZxCKIG7JW3LHTt/Lmw7Y7LgxO21RWl9ZKp53zN9dksr5ymb7BBhcXSVm4PMpsVXTwxvWKDiZe
u2Ptb9jjr31rsdeZYk/YojxZKFxXYwdQagphMcXQLJKPNjZrUKyozbpePYdOiyIqVrsxnHhjfLjr
v6ywucSomVXOW2XgkxkNZnZx4LpHHdw3uKbvSsvdMQU8mUqtWw45ahO8cBwMZIqLfstixRLsyxgw
KygBPAvjdeLhO6xQGlyMyeML7ZdAXQ9GFpTL8chDEUxnGZMH05KtixA6vOEx+x3MzpNXyeGBhIVd
0ybBLS+eyg7qE8KIFshEPJ5JsViFvXspeTbnPBtviBb4iNIuBHyS2fuo28UmGldkHPFD5TAwj9KZ
EzVaB05TbYQH4aQJ7PCCN/Cbyf78lJaXSbfmU8+co42G579/jFXyMukpuY5+Ozw7GjwsD9zhIKM6
Qxwo5l00S8DBDXxUpg4b1+OVOnLoHg2DB30Jrg+8oMUZiMiqqgv7KKuOaXVp8tB25TOPxPLqSGnu
2IHUW8zM/jM6f/+YLovXIGHdV8ydf7QJQ7hDAfHhaTfcWsVkbNt+tG7Uyqswz91n053g3aTpzizY
kv/rf4Vw8IvRLPAYwBZSjJrSiJujrVnlliDdN+1Yi/2EGnprZz2DE9XpF8vg9rXQDe7cnLegtPPb
nYgtQpC5Yadm8C5+t1XoboQWBVPrijlI5cUQrMSpcVcJ4D5ITqd4Zk/oaVA/o0k0O+sQ2JHs5k1w
fOVMHCPzv0sdqOBmWTPzS294yTJc9qXdTGsbmTMwicfJT+99lAhrA81pNTLtLiLWC63rTet57J7B
ha/DBcXp6dhfN+kCpR+2Yy/p8PtKoi+JX7NoaiAKQfbIjVodeMTFO4CYFlBL9JAmDBA11nuIDJiX
+xLIgMyQii+WykEcOrFvZtixUaNXSY+9nOVfXu/RFYZHKyxeEFzpfYr/NKrUAbfFPvf4hCzKhUOB
p/xKw/FYYGjMLZ+HHluETc/DDkM1oj/IKUmFlFnFgUMYF+OabvCfc5RmuzFu4Fl3yI7cPNo1cTid
amF9ZRwUm9zpYAzbbQmvxzn33DekCeHwLeZqV2DPR7ZVW+4aC2DyHrPfXzVI4JaDFZ5IbBrI1KF6
6L4jOmxKV6YevpNfLRz/R2oRIEZczEHaXFz7GT9Ve/ZhaGy6pUIZjOrSCP+ZeXF9X8/F3lXuF8U5
ME7GhXzV/YlB9FebVvYjx825IQN3nQpE54SiALezouZCN6Utz6TuEfZhMAScYVhvoZ/+yRWISvIR
YQzU6RMayb1wp2NAbcJiFFEwiSM/+K6eiR020CFpsWHsewgMDOX5+KhjMz9owa0LvCBWTPCc94i4
HDtCiT4swVddCxYqmuZNQxW3cYvkCSLjO7l68HrT1ENOCP0rWMhjQ3RXzGT2yiF7wthxIZPjV+DR
rMS6fRoKSWb01H1HPHcRFgfrjgyo9eCDIKxpUNMK/+KsKyCTSqWHePB/TRWwpgGk7BGP6ozgG2S1
wbIwzHLWeV3qAYCjizCXPZSgkODdRbj4RdJfYnZk0Wj4xzZAxhHZN0KFlscgZLNFXh1G8Z8qKnei
nYd9HbPKqCEVVOrb90d332Ug3LJA6EPiOcOSYdSCD+TRLVNkqHlHosNaMyJrHDilmCf97fg3iKVH
NhBBoR3wbunZ9emgxvDc6AShCGNVwUPieZiDvYSMu1lYxQc55BvCl4AoRdXFs/Lufiydj0CQnhwr
cXVAARzSMrqfsgxMdtvdYXyF8OhN/sZxBKim0AdWPXv3kFRjLpTyk/Lgd+pDxEJTyqz84CMRPACE
OZt++xylYCEo4RpQjgtUKO27deSio50d4xUJnbEfubng03BcxELxxM9BFjsN0NoE9S70Vg7JFsKK
EcGhLAjl21spRFXPUrAM/M5HWiDu2jlOL27z5fl9d3ZUf2fXATtXUNCF8NS1ED1MRSRBxzDmfOhJ
IDn2I4oCRksjAc+U1EFtHEpBlZd25HLUd4rn0ZErUnKFWnfS8KG9WN6xt9BZ4FQDE2xAYGSo/mI5
5IBTYP0USfU1I+wlUZvrRHDHEi9NFYaJDNltwkQ6D81nt/4dNE4CdbwvDlALFnkEJCDUIUezKPZl
6zHK7Hts4fSpM9Jp5rYforDCkw5x7bijLXap4lEe9VSNjnTsc+G0D5HorXXdZB8lq8rJY5nRlOUO
nZMIblPfegcHm9c2a2BvVkqvlAltri8lQ1eccVCdqLPnqDnpYVvV4Gem9kxktlxThVlI8apIYXhj
zT52EMRo8LI23M8hHJ0iKdjtt9Ydhl/r8Uq4DVQPYtV0+GeYeAthGj7Wtrdk4varpOXmllHPiGpk
TqXB3bVlaG87hJ7oW5ynnATBte9Qks+mwkqj3zJlmvu+03vLYoKGcY2CYf5xBBzJ2It/SQpwVtLh
nnLkcyDHZO3aPNgfk1KCm01RZBQR5PqMZsJtERDZs/ObwKFVn/TN1vaqdm2qL4f4FFKltbHpDUo0
rE/Z1m7xG3WUhrR+25KdxG7o7xcqdNdgU8p0crAohTaJ00Jtt9yHWbMETgChrFWdvMYYSFY9pQEZ
gynEuhTbeOn/glnUfKT3hWOiACrZu5De0+1m47fqGEu10S/L5gVC6nw4mSWrHGSkoT0/+CSXbwZU
/PNA9+oJj+YgSmYInDjrE8ZZ2HbQFrAs3dFRQiucKZpsIpRGbRjbKEu+EH+Ga2EyipnK5Ix4iNC6
ni0l8zXGaJV8ntx5Sd3M3/52cUkNKNKwr5KH2X6OJqB/MFEdPue/rUTQSl6VilHVL11j6p0u/XA7
ItxW8+MoGNsYJeaVFuPONCJqaXGXRUkNGdQvm73Tod5Z6v4qmbmKanmmPXN3suP2rakKlxmaObMs
yhnV5H5RHUqSw4B2qXHb1iMZQbk3HNvO+UqMgfZ+NE8sjAdc+mUO2vHoZ0+G5b7jiwDc6dMSFzX8
Ww8bzzKqnIYGBKIJYXQmYzjsUjRJ4wBKBC3EIXJqfG4+KZhJ/iAnpPuZQhyG6o1dSSXvMxqnu4HF
xD6S0e+RILWTbLMn3CkZ2P3kEV3ZBf6CuDQtzoqOxnvLlARFlWboQp7kdGPV+tbXA++SViNrq3Mb
6+BcenAZp7Ied73Vn6SssrXKUawgoH9CkLEduUbaJCwu0YQIPrDc8//fYPy/bDCIoLEY6P/fLe5P
Zd+pf6w/WXXGxed/3mL82z/99y1G8E94QKaPXdjEzC7+Y4kR2P+0XbJZHNtfVgjQ+v/3GsN2/ylM
F/ObQPPrCH7qv/3j39cY4p889kzXxyK/yLywzv/P//Fb//fop/w3Pn/7X/77H0WfP5QxSuAlpEeE
/6fTHScJIhbTAVBlerZlm/9ljdHHIi2ahI16Qwbk3pKDf4nr/jlHLrf29VtDCNptaOt63TB92yhi
Xy7JdB5moDm96wV7dBQhE12UDVe/fpS+IZmVEGpQGtbJLiO9YSYlQYBep6ZqDoMZ/k4SGgRjBi/l
LWNlGzEcUgDWAaOnyZZjjpQlT2Fqbs2msF94VgSbXGOKs0jj2mgqVRchHajaaAHQB0wl4XHt6Abh
gVrDjJIObJxbkDkgyizcVTrc+UWEjsfFJoUkOhWWtbX4RVdNp8pt2KAXKWV8wj2piYaFB2g3jCao
KLbp5IQcPxG90ehdW2fYteTnPtGqI8cfbO9Qp/MhNoZyw7SfsoZ6067H4JijEN8LpV9CFQDSzZLm
Yrj7XgMbrrTwwMSM7Ydha81CgR43ScKdkcWErnVsWiXXy8kbi+8m5Z4uaJg3QyksBCK9yw4EpqUF
U2HrxO07TfdlGgyFHrM4JEkMhCiul0FueBRcVee+9K1TNtoMD6H6B21dUD0f/dhyn+m3EMrH9bEQ
jbMrcpVfIi0PvRTRCc8Cwqhtjo/ocx5Iv7Ff3NAN0WGiMUzkeLPNpMCP5qiVR8F754PBGfyY+Lz8
JjucVqnROvfj5OTHNiTqNVXYvWXkm2e3N86pN2UnhYvkmgwhVoKweiF8FTFVP1EuxcrFXcr+SpEA
0g/yItsGJYwkAJSR/Q74SfM40/IV1VxfzMZ/5QmD9dIlIGiSpn/DnoIdBHINMpcJg4A3UvAisprG
Wq29riSAUxJ211PaCGmTtBzdnCm2d3WWUOpVYP/yhRriybPtUf1pARJ0Ut58ntKZieIy5vZt3Gdt
jA7DO7CKGJ8rIyS25l95DArFwUAuzQyJDU5pOa6NNLKJLP62eLsr4Xv+g5My0Sjtjyq3qk/a5OSS
yYFRw6CgB5kwDhsxeG8qdg9jMrmHAivMpvSze9/LJuxYVbRQvxBv1NNdjm/ygZGGF5nVWen8FhRi
G/fdExOn+TQ1ipFypKAneJewlTYG6dE91L7tP0oUdxUEgaNVkI7u1M0l1npc2Z1jH8EyHpMMnVBH
ftYapQqKW/dvTs38yNQhPcxhigjsO6H/J94WMAzF+ZOnu6vI4ukRaP53Toe8Eaxj+V4hUPPUK3aq
hhmV5N6iBrThkVIBBI7QG6MqxoPByvYs5NkyfvlT+AwwtL5PsVwlKHP4ovDHQahmd4Jza8Sz3ILr
6tvwlMLdMNGQGQSLXSaQM9TKFbb0/l4Lnd3zPL6is+U5qhOSLMH6xZFpbp1E4KMKQrR37bAPVTXu
3LI8SY1fNh0StaU1xY/DkickITAkAfO5Ea9Fw1IhCIibNK34GkWkgSYh3mnL8B9k6T1zBPkP49iT
hWxXK7+QCHHKvNx6+eRdTMphjKw2rOWe+sh0vH3CChmYeokZ26uvEB79S9mFcp8R5EjJxWC47zAg
OkF/y6saKQ0Ajk1ArsMaUaa9NRJ4WBNDRD4fNjA+REkgN+HeVP1366W7iKD4PVHL6QHEFfg3p/nx
qUdI10itTWfifxqTIH/YTEManBGUvmSJFLuY4RuykxIRu4ekixRXzDyR8TArrBSzVgPposEfJ5Sv
jU2nVeG1BZXlQUV9Q/cRX6cAg2VSS8nvre/5aBFOT/mtLn5ID+xfmt5alYRYJUxiD6YDv3VxkNO5
rTXQ9C5KhmNDchkDbPrG0TX1ZhhIWhp5CKigY0I6/UiohPu2XuLILTXvurZ+S1xCuOKh8TYmP4NA
5h3RLDMHP4IL6+iXwjfJ/tadv2pdeVFsCJhnFb/noD71pdVt8BT/zi3GziLtjn2DYNefVLImG3n7
t+rMM2uPTpUhuw0HMcZkKa2OPVU07dgecFMq87Vi7Lgu7UXxPaNNi2wBhCrTBx2qYx2k/sVxDP0Q
IBdfjTO+KQ8rn48GqpjZA9uNiwchGnOOeY3Yy8mnbWu8OXH0MrU63rpVaB+nsF1X0/jl6lyvPTvQ
ewRo+RET94eI5q9AZfKxaY6o1ECBEcI1pe5jYDrxQxRb1ibsWO84XuKCKeFNtE782KiYI27i1mxy
0q/62dgWKfMWqTF8F364s9KoWje2RTpaGp4yqwOfiwqbmGc0DKZ5FwzuvChQYbBUhXkIChqKGYfa
aLmEP8Ma4aRbVvnA1XE6Rq1bXHPHqRm35JDMiyTf5mzTTz4+Jx7ZiQvMbupODFK2ElP3IUyx1M92
82Z3njqIDo+HVYDSTsbic1IdFpowOc4zC7yOZnkjXM1VwgWW1ZiQS7+FkF49eCBMX3RuHHJdb2cV
zYd2dr4n31d3QPKgQ9ouh0/3ZyKf+rloD9hc3i1/rG75EL2V9fy7sCXToI5rBh0qHgeUpKQsZATG
JfE+lIZxsvrmI/BSkL9ZNG5CjFobib537be+tw/9OX+yRHdMpUEGD+c3pFcpHrA0UmkE1iOomW1S
GPH7lB4T3cpDIFikCt8i76TQNIle1L2lg/MUxPqxLSz1PgjQY24tEG327nMgjReOJYwPqnvzLQAA
Dnl2HjjeK4wOQEFUMOuoK81Digl0k3Y9jUkM3DzIGrp2kzPPrGFLJ+gY3rU3/RIT6g4rBr8XJhcv
Eg67oSjYjP4ozx0IjADfw1nhWsdY2/mfrgreZSU/FR79o+ng8ESNSe8fZf5FNbPzPPjN2+AAcO+s
aGDpW0c310Pt2iiVH+aJPrqLIWZUvk5PvatvTj4Md2hqi42Y2Rh60YHpvPqpkfCvXK9Jnhju9vsh
wPYme9u9B39nrV1IgayRhDrYiBOqdHT+gGbgaMwuo5h+FHM5X/nVcUG7rVwTAHxdRfsRAeE6jYGg
NJNVwBibufN7bG7FLc1BmNeqAhIZNs9hx0WMSmn4rclyrrwauiN9dC3N9ghIZ8uY7omPygTMEFfH
vrP7Hfw+4k8gAZ+DOvmMI5/8JJZ5fCkuBGqrRjkYq2cPUxl11oAKQWTS2/uKBJcwp38Ogp3XROkR
0GUPS8i99VX7IMYjA4LgV8B8h3p3Dp9mn2xdVc7FXUy5ylkNYjOjZ3di+YO/Qq0dNOebCtbDxlgu
nLQhhJtBnrEyFqc8CU9/khZnPIsF75AX5kNAezy3b85Irq7dhx9SVPG7qWSwHqaKB1zigD1xR9iE
+OWj8lXjKgTgX4m1ieVj2+YJsQTurD7kQ2GTe+iP+idCxakcNX+wN3siVvqrDQui1G0C2pz+jvOI
EySws33m1BdvDOJ7i8typfux23vjuzuCy89dqtJyjVamnK3mR3Z8j36LWSIYnPOscmNrGn9s2atz
DRxxk5jscgxPkwXReu0WXKuzmwwH4rYYO7YxMn6APZpHhCEHBHBTxyE2xHV8X0qcONaYflfQLdmt
WNOhlPqtLluQAcZE+vQcfqQDOfM1v37i++bBZa+gY+dVBgFRfyYwxrzTTHiCDh0JYB47TknGGspv
mw1j6gnChVomC2YVIwcX8SsaluJE6zGvgObk7Nf4N3//4bgoIpWDI7zM+Vkq9KdqBOU9lyyM6LGS
DF+sqV6xMvlo3fV3AJZki3iEgWrNNIX96KtnLg6Ryh5OfRSN//qD8/moTPB7HSCfMpuTk4rZ6HDF
iYS4dAu3OgXYHePuaCsr7LZwhsByLX+MYaxPzPs+LGy2wC5R5tpo7rg3ED1BCscYiXI08sJ1Noh8
PUeshYqJNEDTx8PCPe/DC1hkzGnFMrSukjeEbGyau/pqtH68t4iLg7+BODcWyInGtj9Hfs/4TgG0
7d0aOzOYDPx/GdkV1JZb/PJL2ex9dbU2tjkuvnWYgX8HAPlcs/PbsMGkp5ujHeAtYP2TP2y6ST3W
ru/tXFwFR8qTufZv8Im3vvry0iG9dN8Kbyn9Q3Kfuyi2YBiHa2m1Z0aA0RGfjHPRw2kqYkyjnRce
o8pRd5ZBokSRgupwg+Q+8HGwJ4rsyjwhMzTwwzvMCK+lKqGuA8e5pSPwY8Y/uHcokFWa3Kzc31du
/ROaynwyEskKODFSzBngSFOZwO+Yhw9jNPK1OxfmjgH/e4F2YFWiDttj8u8XgChmX3UiqI35l909
zQlQYiMKPsDOHiYicA5mkb33mf+BjWTfVdbFH9WXcsNijRXjzWjulIOSvgNkKmtmZwKoNR/lfN93
0wcOhB2Ll5U5ZqgEMEhsInbVwXKyKVRlIfIIGpNzWiQnJ7tmMRGaeXmuGdI7rjntR7riRg3DocCw
cugNKLJTIE+SZxauPkJwe3rAFb5GD5MlkkMF2jjS5r3jQX6ULuR7qJd2X38Oydyv+9i9GS1oLaAy
JuSePD3H6jUdg08PuB737kPRp2/SrrxT2OUnS5tXhzXAhsL+7wuVM/blukoPtWxOTsvmz65siyBK
AmL9+Q2kgjjLkvtY4abc1gNOyxGQ69pdLr8+zUe6IMYHKszOMgwFCQkkMOX5hBXCPmQL5bIZw2yf
psb9wL68cwvnGE45iTs548NI8J5atqzgksWwiUOixMypf+LgeYx7mxonp4jMpYg3Q0M7skUlJkHl
AJRLm3NEGMl0X+nEOlYtBql+Qdk1biSPRvdt9DS9Tej3THJBdE1Ncw30FOziFJzvlBMb9Pf9Y4bt
6XrQQvSBe2JX4Z4SirdTiPRn7/J6VcUW0olcnMNkOS6JkZpd/fjkzPlH5nX3okdQ0Y9sM0qDOopa
5tmqS9SUIb5rMyJgAp7+b6qhhro+itnQuntTuC+jlvYmHIwbip7E6m9WYKXbtGO1O6BVmoPsas7d
vI3mKiFEsX01PXL8DE/dRX72nQfsfIOhcHaGucf56lCywwoeM5bkvpNWJxIi985QeSvTlC/+GKtN
b00/Y/HR1jp/EuLHg3ie65hEWeRw44BmiazzdGVPgdhn6j6fwAshJB5h6WCOztgnK22d2Sh9WQyC
obJv6ln4+04ED0lk/eot0LK9e3R686NjBngqgUq50+yvur5PDuVIUGAbbVRiw6mxPkMmEiu3hn7d
Tu42SultmqnGvyB+KqMO7679FIa/gDQPrAbrPu93I5OxKIjOXhuwNWknQidEtyuBeKzUFIFIZrna
p/Z434E0WLOdEjvctYgG8+QiKPXXHTPnrZnhNRza6lQ6W5fMV2diXzW51jc4ZsUIbekBmIxwXXpn
aSD3iBM22+VCLRj5qcQtX8yK4N0ZGnmdu/Om1dC+IOzodWZBqzGcSN37bU6gqj2mm6EHhyjTmBCX
EvCVEUO5DumAay7rQ5NhP5uzh7Soj50uf2p6XUK+Iqj1Q7A2Mn1fvSi/24+6XmPYfQ0N9EaZyh7a
MGu3bfwLwxkJ8i4hdPmcslz3X1THgVYyCpnFlft6EY2COst/qo7LQdj12ZE1wO5mJCxygI9H2JAG
uDwPE8u0qvhcCN01YIDaTJiwZ90mlYvwywEIB+/qcyr0YUCkjmKyvQqeJZg3SVDzCA5DWMl2nedC
Sc3CNokAjFXsfAeJ+mZuiHbjSUesJVPb5gtq3lMv/Ri9JS796DR8cxbmKsfv9650H1XEG26G7BN3
+d2gUYIX2MwySX6VMo5+Jw+RWXwH2Kd1qYtt1rknSSCZie2c7T1LVJgyw3roQFx36JBoqs4m1OgK
aBXTnvuoSZ7joQLGhh+TE36XUN9QHN24R0C8PRbx8OMJkkZay3uLBn0t2c4tfE2AETcGTKdYGF+x
tD1CdTDyQT/E5kUGDMd8RMiPJE/DqvMdhxrpSI790HSkAoaaE3dwFFXr2xwSHjU6P8ncwrbHZA+b
KgnG11Z6+I3171iSEmk1050R28gg6ycAePC54+/BtG7+POL+GY5zWmABhcKelMyP3BTIWp99agOG
czjqb4CZKwnbfwj4HmhUro5gbEqbwIbXY0saWS+25x4niNxRDOsQ7VhTdR9l7T6PdAEjevuMwzwr
00M7OGs7QsisjH2e+xvFnpQ3e1Cr0rD5QiE2phXRgzhfvgMVwqGwZgTZKIT6LnvFlcfvKNubTxdi
DjV/FRg1EL52MwXVF2PgB3V08u+SzZbRNHd2M/JgNVMSykfc/5kz3SGb+OqEc5ZoKMoRl1uii1ft
RiWNVIjsmLqsI5BzKrOfyTkWhuQKZy1FBF9+mJy9toLvRo4fzkC4YmJRP5ZFgBa0QPdRnQ37IYPU
aNSvBe+9TLuHkGuKrJi8jjeS7Jp6xo8bpVLAQNs5keAN2MxxQVqwMWXD7Pk+sjEHXW7dtEsmKbW1
co2nQtEFycR5Te2XNA0gBDD/KPnnrOLXXQGCARnOn8phFV6l4QusRGT0wfyhAuJDXGnPRzsxSWdl
2hKO6k9b2NfO9WFyM9UmxXMruj7ZIKIz71DPTszBYLFtY1vZ+6IHG+f1t3rOnSNJ4YoZx9rN02nr
jMs30t/aUGeoKQZ57EJ1JzE40ZUDFZplsTXi+D4fJIUpw5yijhfTI0ev5VqAmnAININpHy0F8GyW
+gvu1S+MkasmxoSu4nxNF56trUUMMjULzaM/Z6wm1MFB47ofTFnQKxJ/l7eY4BrGUk7FXWf0guVr
AjI/5IkXtPSYjVoSE4AjrlpZTmivza2ADYIjC6RPhiSo9Svn6FgginTeU3jiajOK5NNT0XjUiDbX
OctMg0t/5eqUQC4fNYaIXaIXyanQ2DWFYTAwzxnw+6c8DqiB+njVD+5LZPEpj1eEbp9F9ruWg/0S
KDYETduvUJcn53ayyE/0Cf3GD10gZjEBk2XNzuoHfBVw73co8pFdOVtVUGkVsPV3rYhvc9KXjMsd
eIw1w88aNE/YRMjlpSIuwa0OzdD0V/d+7n+ble0QilUGPOUmykZFvJ5BXAgAredJkOxjGMT04nQn
TiagpwjVViUQFYpwWeyM2JOJDYyrVCMdrJ0DTgBIBV3aEq+HlNyWxevEFK6JoucqJIkF2+Nb2gGS
ckfnfuDQCi20dLEXPpi182wptFWQRuI7r1EChmtmr7vBvVUt+bWk6tC2pMNXo6LnzpM0Q23EuRMx
Vy1FszVbNO/ZkkeFMmbjb4CZrmgmj91EXnnABGiVVDwhKgb1u2bm7gzCEFSZQ+gkULzwwQEdRxBt
hxy25kqR5oVIZyJdO3FIO1JJRRD8KZIQZSFnlTdbxXaovYOqy2kbJ28NMpQHJ1pyj7kMuyLa9hkk
HjPHczIgcgzNVwpcMksr0t8FMxEqkOx3XxrkeIqXKPXrYxrShLlhbt+b0fwLYKbHdW2X10Fhccnq
l1z67c4G6rl2JywzxVhtjFx+Vj2egNEiLmmww4GpFAnuGS+bDvTb9fDKtB+iQA8NZTppO/8eu2HT
onBfzYb3QaTM/RxFW6+s9jUOPoSIpG+2Kd69sHjSCCpD8xGxACcPU/3GHamHfwl/fAoKRhihNZrb
ymWggLpobRRzvaOrqLE+46P0Nk4/8lHDMqbkAkRpxuj1iuxg6fZgEby9SQ3oXR14nYmQggbZWPkU
aw5uH78+gojulI+SpCX/qYWiQVnA6J8gH8aYCPAArfrc42FLuqk9Y6bFHM+w3u5vU+OkGwRW8ao1
SZTmhxGD/Mmnb3dqAP7DZ7Iq1n6wim8CR3eYUHw7e8wL1ypvfjVjxxWbfbiUu54mSlDBOtLM3Q3U
aS40KU7l4SFdegMbE8KU3XX5m6fZHKI1ouYya7hpA21KTpfCuMveLxQrocc3tovwtuxNI5CIh/2f
mY9kcJ2fQGcwUipeZYwOOddebH/asoWhmH+TwKuj8LFEBby20Hz5IRm5psf2FSJqPniPDal5M3qs
MEq3vhfd1XH7qyUppwEaQ5Xn7OI+uPbavzM8YnAautaVaWXPQ9+9V648La/VuOldsUS2M+Pr7Pc6
bNZsLGi24GfzbI2dcS/j4gxOqfaL91BA+DK9G5knm07uUca9C+Ff+CbDkXAqBBlQYjYtAjhwtBGS
ZXw+e8ERSRJTv2lKd5txSDXd0p+gLVmVM61ONd3ZFUdlnFtPwTQ//y/2zmM5ciTLor8y1nu0wSHc
gcVsQgsGtd7AyMwktNb4+jlAVk9WZY91z+xnUVEIRiQZAnDx3r3nhnX2OlDoaExivFR3lUpoqX3+
lFiPfGobrtJjqFfbln4I8pUbu0cRxPfVahR00+iGP3mtk6qeyzuvqd/7gqrWFOFlkS177QEZX076
tuYdvL4/IOnGEJBUTC0pM6NFbb0wK0hCY3knk/YF9Akfd80MYNwbEncXOuRITrcQurdY+ne0s98i
2ySENSphE99lQl6XY3CsnHHWAO0zlsWrvrSfQ6TC0tZPXptdygq7RxFrj0NG2J7b30URlSpNuTRr
giraJ0n0PGjDd7qK6yStIcHBjDXbGKM/ETdF0h2GpjpbCX2DGkt+MEPEis66KQ1/F7XB9zyh4RqU
kCiH8Jnac8BISGyxMhpgolDS5bVnvVPYOifYvzbZMNPto4Pu+ntE+AdC5Fjob4CuUIe69eWwbThH
NDFeQA3uwyg4tlHwaEQsvDUTcdYIv6c4ePBaAdVAVKLrUsDeL3CYeWLjOYidErt98CgCNxp7Wjfb
D1ZO3wYYj5GHW7x/D/OJ32jRR55Q9WBOy7vrfswJaisxcqvXJA7OleZeJ7G9rRvniUb7ax8j+7KH
MztshqtSfxG9A9xy/MqQpDJZ13cjl/xKSIShOQFo615kZ5Ye0Aeto6FX+xTnwMoioZHqQ8H6JU8N
7CvhNfrBD9rXb/XgHETU0Bs30r3qv2WEeGW0PS0NQSwLF40R1Wm0z0nU39vUehoN56kOqLtTjPie
NfJxRCKracZRNuUzfcx36L92673rNkC3qf6Ky+Apy+JdbMd39JyP/RxeiVzfQV/hZtGN3u21vHyU
QbuhSbXDDfVpIBGepPmQ+WBP7PYbZZjD1GzGNv6oNP2+Suq3lKtey4qrNohejaJ/6xt8Hv4sRY4R
lKbp7UQLFhYF5U2DEDyCtemZrp3UPQE43TDHHIl+ezJMcZvznZiO853Xit0ugCxS7fP0SaeTJpk/
S5HeRsMj/aUf3uhck3N+XSfxe4LFwFfRgUAjpLjwJCGmmuRETaZ1rsyC9O8YzXl3trX21eSikpIO
1CjSTUjPNNbvkjp8y1DFJ2Rr0b1GucdgwgX2Ymv2FQ4d0MTEzSpAymFxHSg8cR3NFL3pb8ypuOkN
slkn81pLBeVn5kvHP9VefNWK/pHi0kPFnLKa6IjkaNpQNpMezanN6GkTyTc6XJ6pcdsW7J/uM7sn
MJukT0qREjmrzOfdF0mYsNYndWOPwLE6lOZstNGyzieLZyBW828F4YJBgbo8pH7FOAOBipijZO1l
FK1AunokoqGeKHYgfZCV3lhdcnCb7FFYzrYzRwxANjGueblt9ALO7rht1YMZ9Ud7NBEnUOH3jVd7
zMx9OlACUuODknM1pm+ppFU3U2ddotG4dbXy0xyC2WW1D9LpyqOLWk/TdRrX79iU7/P00Q0Cb2Uq
9TI67547Hgd7+JZrBZ0UYVw3dXwPW3sannpRfvTtrqtqkD/1a2CNb6olsyZ2nwOHS44s6QT55TdC
xC6zppC2yL7Qc7qYBssps8qPA/6kUPMPsVIwGRs6G+hioDOde5daXEozOs4vUTDtvZg1EiPGFpAR
G7MC+Ncg0ddrJKLBp9qVLLPWmfVAsoO/6ZR4ort1cTNUgxiv2OMcQit5tjouezyR/PbprFN+KMz6
kImK04/Ck23dsub9MfK4J5yti8trEDeyTB/zpNr75t0whS91Xz1I7GIuywi6A5TLA1KlyAqJih3+
LgrU+EmkwLrI3wVjeKeb7jkog0sgqAtXBlKd+Q+mlnhQqQ0XK3CvBh/mT5ARsMaZEoRPRmrsmi5/
xoIhpostwKZAWGIfEnR7uGfEdtB/np80pOVLq3y2e+EPow6IIU/lIxrpuzbYQT80AbLm2YODpMQC
fxinBEnXHkm1pn2vTxMzubuZ2MCBpSPKxBqI8ZbTszm1+8iGHqpBogydtbQoimgVRW4WO820Migw
17F26QWebzhDm37oD5XqblyPcCzdOnp9fTNqCm6gefSDBkGqebReu5Yi9ix1DzdDOB4cp72xwjd/
LmX2+Y+odz6ptmI4oQeKxhyf02fpPtGiOfhe8sOznIsXeNF6lOXR0euPyZP3Xhpt+zY4OhkVHFDu
/AFc7zVkyokhskjjPSW8dTuq94xu2samQ54k+UnEPR9l3FrbiVlrrTIFwYu26jpqUqQLyAboQGVr
0jdZ26bG2zxk+vXwKlPksXR/5Fqrb/BgmAQc6uUJ3qlLkrOHauKCsefQsJ44Zdpq0TT+f8LRvwNY
WIZrLh/VT2nlPyccxSzV8/Qvwk9gFPM/+kP46Vp/t2aeBRpNQWIR7a+//cdc1vvPv6FkMv+u61Iq
Wxm6wSjKQ38ALEw1P6KEko5woLRI4o/+ofw0/47i07YdyR+a/63zf1J+CjKR/uPPGUf8ACUhmZSC
lyFAACIy/XPGUYXsJxukKE+Qw8/khhkwgouTUrG7Sbzgua+mdTFMGlUafDqt9hA74PUpb8JbBHyX
pU1/Hl2S6TLNgmY6x4WUDcLxyKLPMasidAsMjGWdssqvzG1roOHKwjPNhUKHZG92FJP6qvkcSlYo
U02hPA2ntelM5LyJA30VUGjSdU6TyVKgdoCbRQG+VCOXjKzSfi6o7Kyr2gUpr2vy1NU0VJajXzeI
ChDwDadRR7eh4OAtDxm+QA61HM68achjPsHVWvzsJgBkitH/48avCwNWD7lvsQ3PYLnLeoUC0oQW
5NeTlweWm3D+F8vR8luWozGjOIb3aSsGn8jbCnFYP1GfARs26Ul6Xm500aZnUnHkwYYrL0c0MbAO
DdYh81GT425iYKVP2pG0phpkDxPeXdBmLJN0qpiudteSp7qbw9CdSWy6Gr4ghvvs/OsGJgEAARnj
G6OXSHsv7CAIuQzfhm0UZ0wTV5R8pm19nUq7X0OgiPZZnIerqEqRHTjfZAFtikJmj2MyeU2mlBDc
sHh3HGymZLTe0dVl4xhIh127k+FZZmtQ+WrjONpb61DpmR3XXanFa+EO0yEHAGjSr171VYuFaCiN
C7UNcRkQjkKSazw+Nl/qO1yhB51CzFFzTHYMNdTeohUBVtQvMxPZpXOTeMOruUCWP7SKRR2tlitv
pA/eGJ9+j1cqHNjzZ7puXEqNu6ICh2XauXkpKpuNV4dUM0y6h5GspSF2xytccO62stEY+hrpn0ZX
cXZCC9j1iVsfess81EWWXluBi7EprVi+EgVJTmOMt58ew7i3So0tBUIMZ4aPGWl/lSnPujJlQ1LM
UJ/J2bGv8C4g93DgZsyPzX2yDa36LT0/tJ3zE2QkHRSq2l7w1i+jM5oXMb/qpg6esd2NdGyC3fLY
ND+BNfDNaNgUqvXpSfpRtW+sBjd1nE1XtCLHK2z1fB52sncN7ZuaGn83jaU49VAq9vCoL1DyueZr
CwZ/FJHLh27iLz/rq7cKgHHYEIjFBggCuOHqh5FJ2shIAwQa3ZzYb+DpWA6XH/66AWW81VJK0QyA
DXUlop2ExV9mQ3Ne7hlzqFOsU9oaJoV52/CJqAy9bYni10bCFdJ24dwwzqTEDH5ewdviYsFDRLq4
+KkKCJFlsWLorpGrDWiJkOy62B43RhkaALEySxyd4TYOZsZV5Bjbzknfgxluj0QIM62LF4O+HpYc
Vhlcd/NhoaxNJZhudcwX0/oboOjupxLCWOQQyYdl8805rkm7hvXlKUUUdYK2sqlp7h2WH7kVgBCB
rJoduqgoQTD+tFpPxs6CuJL0v/XcB+5dxnhKkWZXp3hGmSUy+hYju0dySWpWNN+MYfvH0fKzwekA
HCfko84t2tpzSA0SyHgaGR6Kzp22VkENW3nuh1m5ya6mK0uGAq9ySv0PEVYC0eH8SbY9yc0YndYk
p8FuthKqPqyvgGaWyOomXFCCUDAIzCxOOLHXZUJSJqxzwhj83FiDo2BswFNTnMxZf9vopTxK2gYh
KuRaz/RTE5nE34Iu1W36fBlW3daFHQBZb9dFzZM5jfJUsifdGXn2SCYdQVYdTYhUw1CqewIZ9Qho
nKmSr5GgA3ASsloZo0kMTU3xy8+u6q4MdnaofUdV5B5RoYs2Q9mHEHGR10i2TXSYZ6VNOyPu6vlm
OepLB9NoSEsx1/Rg71IgOS0nwGgTa7cc1Xl+T6ulIBKTKKtwjgyTbP2Ars5BExiOmbyA/G9cL4Kh
o5DshzPKTZvxblZmtRjNyMz2GxPhSmd8A12FYqH1rJ051Xdg2uAH9bUJGwN/3Ztd/1iyKMrUpzs5
zTA1tTZsrlQ66xAVBQkigQPp0aHkszwzydlODwURm8uzY3TiG8/L65WHvlalERbb3ggPttnsqvFI
nJdzDNMeRBzD4dYZR22jTdaLkdz35dDRauLk//Xel7tdqMOhBA5xGWuY/svHUEfIQ3RvOiz3lpsl
d8Me5FVijJ99Jgg6jqR5sjoEDXZhRJTXYBIauPmRCAfrROfsiOcTNLbzzTQ3zSvDbbdeSWuLRq17
mq4HZeYHSdeonpGITlZd9XYe4/QmabmVGPKAzFHUwe++CtkznMAd04LjGhEE7iE/L3CjQkFkFaB3
wQPyYG3XprN9LuqrVTGo9qDboHnmeMflBswfA1ieAfxXdNO27LUjtzgG0AZx/hKpgRc7ikPvkEjm
ggI/3ZK08St441f6Rj21d7oP0n0Z3pabJYHj1119HvLSUGvn/WK1CXIq35xmh+Xq93XBaLAcLjc4
qDHnecpmy9hcAZtG8qkTRS5nAOFy04i23rPX+jkGpRNDetCw88sod9ZEd2mE7W0bS39f/u4y3i6v
5be7oBC0fUZShLThgCuIPV7jHD1c0VxAJShSNBovtQ2gpJs9dstNrSXWpk75RHICurCIl+XeaOyv
lPXXdgi04GxY2mbKiuFgZI8a8Rg6kVucmYHlb3Oj41park23DjyKYLKio0ZOwlqfr8HeK7VjMVMJ
5nZQ77+hc99G/MOQQKddrQwG5pIMzTavoXrOkXzGHMGXLpF8y6E1318e+fUw6Xd1y+bv12PLU5cn
RJ5VHFX3vgShqD7CikGfY7m3JKIs2Si/7v48MmV8BLK8akvpA+OeM1TyJVNl+RyLmdN6jsp8b2UE
Wpu848yAFWlFiX618BZmpm9XaDCpFPLvsMp+hCm4TKGZ4lSCEtsJ170bZxYiyv78tBxF81G2ZAgu
h8sPfz3nf/qZqgdYLdSY0Kryu37dEMdcHUTZgVT9x89/+/fLA3LO91mO2qHU4PeY1s9LryjSkIbM
fBWWlSQe2RmMecGeRuuBAb0lSAi9bHIYTCSCi5hwmUJ/3V2Ougkr+0/B4XJ/ec7y7OVuSgU27UjL
QU0BUFzoSKPmKceYJ5+KBgiQsPl+P19HtoU9Nq37ZEUdhKCv+cbRB4S7TtM6YLH7dW8W7dVyM9DQ
xk8BZpVQpXpTCJCynqFm1c1M0hzHFnTnlHuQqrvY249+vW3LA0IaUkoALBNsPx8O7jwVJgCNTr8/
9KdngXSgVQXpiWjL+V9lW1DNxXFSjD7bJYV0yZpcjpabNtXJsVoOi1hO1Xk5ZNdSzvg6BuxpvlBE
gOoA+SGHozlwuf76LUZtB7PEukvOpBfEm7xkL7ASHTEMq5+//M8/+fUrvTlncvmNy8+G2sAir9bL
j397VjAGzvjzkZ+Hy1//+UKWpy73w1LxrOX+z7/461dhKyNY25UNafZqZID47zf226v4+bJ/Pfzr
t/8vfpanqLlKvep2bISOkzdCEMY9QrPTkJtyWxdk0+j9SC/EGrCLAUwZRHltRTqZF33GoDdlz1Ho
dJvcLZ7hZADhcidITpVu4Z9Utzg4ile2wl8s0T8aBQwDqGqEakzLdsAK2X/kmLlTw6buUwdPg02V
qI1wg0twtTAKkEN4tgl2UY7bBCL9rsmbRzMPmWkcOvG48ZuVpB0+9U6/aekzyLl91NCaV506046k
UhdW2L8z0Hrz25xLbGPf1rtEY+KTQMhhhmxL1qc4KKKKa6GpN1GdBeuuKpJ9kTU/PEmAhDNg9A/0
7s0AubyV8tWJcNCoIoq3o+rWlJ53sNHescRQeN51+Sz1KTF/TxJvhGrliYic/BDX8SnQ+NyS2jrn
edMy9IWoPZrsOgi+9+NnguUpMjOPJC+t2xF58tJ0SGeViT6mZEOa5cPJN8292RQ3oiCjIvRJZcdR
9h0UwqbQXbyWHhWJSGZIS9i5tVXzoin53dY2lZwLGOnI3Mo/RSc33seDtzPjnV2NGEYLmNJWIrdB
Yn6iBLkD+hk/d+knaIstYmNxMyIuSivWuiUB9Gao35ajGsGaIb/gqCKcJmPHYYG79uU7SdD6BjM8
sfNxAqAtsfxjZGILYpe9H6qSb1Zq6QYd47pKKEoTHP2hT3WwGSr/uR7c6BxrRHNSOGk2BdvHbQbO
T0MpQ0XQ3g4VqQhhQZFQmM5HxJl+ipip16Cfpp0ehI8I3548ZZAmZwAjlSxAQYmfMluK/dAAD54t
aEExEF/g09fs6b6aSX4M0tK6Dy3nwSmS6x5uxyry45jzyb8BT7hHVd1v0IxsXcoZG4yRySyP2C8s
S4RtV1kYed81XKL8h3otxslFsTrH9cUAV1uCfKKAYTJkgbUqaZDlEXx+KwGMrd+4YUWKrt9UJ11F
V3o3jjfuSNM01ZLrAvYcPHh/K4Q3q2XkvoOJIXIUgFY/cnK2kwldCPMnCWC3RoThAZP+qW6aT2Pe
Wzq6Go598aJZDsMqkgcofRW2M2dNiwQua9bYF2fKgdRDbFoZbhydLaMzUR2o+wxP5qjjyUURltnx
a2nan3Zt3+Oh1l+LOn8pGKIABpCQ6ZTtTFOYqr0x9d0FT1RYW7RMBraOlpFXPCtlOjBXHgkS1zkR
SbRu0E2KO9o39e2YfdE+esjHWp4ZWVf6EDD2PaqrUndxmRb5sfQHiwKW9n0S4jkLvV0SBAeYnHhv
IySiqS+bfUz4Ift80hGzjlTtILE3nuU+2KqsDyXIgtraW/BbVqUscSC1iGZxXPS4oT0uNxvoHFRa
TOrbXiP6FA3UFVwVtOde+4NFLuL/gZK+x+CUp129bZJoH7YK2CT2y9QJBrSo0XWJIW4r/fg9j8G7
e0T3AI+u1mbOyKdKFqENdR+jyCjoB95L6nXRupIRaurkgJHoocA3Drs53gWKRgbKnXOsYyfXBlwu
EZronYprlCJuvfcYo9b6iKQybNjjWgO76KamR9rf+liyd9Cb+kXUHFOVkhkZHIb+PZTGmW4VYqs+
/Jj6ZG05JNfhdQ4QOwpvB2/q4hnVMzY8iHD6mO1IkmKL+4z58KsIa4yqbqUO9IhnMI1tFR+UKXhP
nc6nI+I31xsOk8wRDCkkPHn8Hec1ZpWJfntk0XMKLDN9SKWzI8V+g2+pvcUbVZup3Nd5ck+iU7bx
LXJ4er9JtkTJ5Tt3NDdFVKDWERPytuGj9fv3wSnX7tQ/NX5yon6FaBbGhBt2TxqIrVWKa2yogzMC
pxvoNp9dtmsShppQRSe3k5AEYe7nqgfYqn8RDKej0um+HJEdYnA0FOVUt8smTr8Q2g2lzOlazB9Q
5sC6hAJJpBsRWk5seVtNEP9Kiku2KczM2LisjzZDG34W/dZJ6BNGbbfvAfqwEq5q2rohfReaQntY
5JfE1J2tCfRoVYQ4AeGcfUcQBSIlfKVzO2cIWXMaQPfZ1o1Y4w7nukAJD2yn3tTEyRvvnSqNtVfQ
PaYOVeTdmnhH69onosSDCcC5MaJsVmvZoOl1U0IgJi14s4gaSr3rgTboJiDTaW957RvNllPObnhX
9fa5BeFwLbLgUun5jHHG7R8TQEG92dlFs/bd913EppSHkecVd1BtDszC5dZt4H4pBJFGNL3kQYQ+
OmpAUUkjg6CHDbPvsOOE6PplCIuvpsZuBsOHhbh4E/GN1HXyXAXTwJrR+GHkt75NGcrKRwTo1shQ
+Cxj41x/FEH0hMj3o3HD8jR44GnF1MVHtqvXo0fDcUJ/DR33AvEEzUtxk2bi1pkw+GWEoe06bdii
Mcxpdvqk4M0d9MArdy0Sv6YMCCINmJcpINxbmvmkPAbIOCz0u8KnMVZlkUmZR7u3ELhisCGLpSvg
OTcpPubcAjEbDSsjcPU9JsnbGC+UocL5hJiuQj29HXKdYjVfWarUcfRHRgf0wxiy1FnL/OCY54V9
sKqEkNG1S2bkDSs/utxKPRU4HdosuFVhifGmsz4tXC2iIG7BwrcaQnrfDh61wCBC1tpC0vGEnh3C
xvsmguGxnfgc8UiXhE0AxmceQ2uI3nfjlqxgO+Ne2ObJ9qPrCXmJoYHp1gPVbtH2ES4XBRuryz6T
ORTGLoF5BxGAeZf8eNN2Pryow/lpsAQ03fpGHwFnDgX0WFPtZ9U84bP+D/Yc1O4tv3VfKi27dwsI
9cIKR0rCxa0envos3/eZSk5GhIOn03WXxD1zV7T9PbtcJmquukpojHA2NoWRVu9g+QRvivGxCpOH
3Kjjqz4U2x4CTqqh1pGWe0FBPq2n9B6NcLKJ4aoKBy7NaBZ3kPvFWWvQ42XauSYBAmFg0YLBwWY9
TWVx53YVtWZHoMomEmTyC6DmZX6mJB6UHhzTSrHn0141RQWuZu+1ji30MHmMSTEZMyzGroKVvBua
3H1nOKLdy2J+V6BUhuMwiGsiUs6Vrp/cWcOPa2xgps2Ikk9COjD9Vs3RH7kx3hfwS2+VqafY+US1
oQZOBElYYDymMnnAvxwhNz0YPqWvDHPRWMdfykaB0TInbfQ2+5ZHhDZqrLUSRf4VwTdUjROir+gX
b+P+ERP/tMcgJ7eoqY5Fr9NIJ7DpYDI0MCAiL+ybgZTP0riZHPsoLWq7Se9uWSZpa8hRFTpe5j67
vo6tgFhYfu0q7yhQugoCiaaj7+2acBOFVnVE5BTtTYnUoklICsJ+IxPkrY0Ryl1O54a545PgqmI3
JYzKoQGY2K69qwhXOAut4CusL1EmdinzK8tI72Cnxb0pH5BlEdlXCcKfiCd1nVnYGm/ssnxDew8E
uzGeYbonvCLzLvXtF+QGGwp4d8KRKfu+rNkOYvI3Q+16Gz2f7nND6wiVMTW0eBW0C40cY88n6aFo
D8lwJnIGybfSKSYP93iLIHLlfbpRAx5FTPIWApWGRue60YdvduaAKwGpuoZEyRM98jX0anrGW8i+
wDO2ZAijtENusELu9d76dOZEgWJIFcCfR/pic65uC0I/G5ltkG0/wpsGuh2mmCfJn0GIL9mP4ZYS
Ib7GvDQo2+FzTZvZVU1gYIzPhbzIvJL2plKUfOMgLw7CKxOocEWxTdxoyy7HWkVttKO3SIIyfznJ
7QLxJqmZvXmjt0xagxVvixB+N+5gUnjC9h1yMV5H0tr2SCvfqiZqGfCcrZejkRBVi+2seYxb984C
T4dslBqDgCjlTduqRrVhjgM2EuRDqeG+dGlEWg5BRFNBYl07FWzXgjHlzO63FNLOCtgJV2pKSZ8C
UOq4x7jS5neJsMSObrxirzp939dpd8rPXRh+2qGSqw5l2so2nvuo/8J3vUOMBr3N735Y4yyzmb9A
iTc5iNi2QZNP0moEHps/QQuDRZi6L/Ek9oXqfrTp8IR1+JgjRGVZ/wFrcDySxmqsMlfe63WGi2Z4
jMEPS8KQTo1Nynxujxso0XaMcM12uCChPOBdMwfEuISaeB4SRvVhTB7yyt53t1NhINT2aTT7KRJ2
6mTiqtXRlEpZDufGuqY15MPAI745mBB5xfCGpihb8ZVBvUjGG/YuVIJs7dywJmUUdinX6E37PGVo
lNmlGDE83ppsceScHvJkMDdj0Hyjb/sVtNP8EIVH6HioaK0nRonvJc2zXZGae9EhNNNzFN+Ny6jt
2VAFpsG/6rSOSdSHHk5nHc8LrQXXRluLhwJ7TLfbRBgt77l6ersgUqH3qlnBtU2T8DvpWOiIU/st
x6A54s7O4pqc7/BTVTZFP87JWiFFHGhXr8BNUh9BsKIJiol1lX8FE7L+IBjJhhs/RYZosuyiowfj
efZcZgcRVC0M8zXc4tfWH9oVk+s1a4QXszEfKqO7NTPtzhHhjRvxLaWRTyk17b+ZYJrwAb1UbOTL
FhZ8GAZPviK5B7T7zvRj5xSMJA5ILWCHHPi3rpELtFsB674AEXuboLrqXHDlYWNRYWZUGwWiaDKn
zcQdV8Jg9d4OGR+IxxRp6c2mz22wDT69m2CEX0AcUwud2BJXMRWG0NZiRu3+wyzrN6fV1ukkEa0V
dbBK+uh5FB+BId6w0+J7qe0CWzGzc4NRuCPFEYe4SlAWGoO8GISJnGdz9WBBekROAT5VP1N9AgBe
uskhqXVye5NhbbXtE6wm71L1JyItmYcN4zNvsZvFbdfuNLbxHPX3Y6F2ogEc08Xxl1vRn9ZKpHlw
pXa1CewwUIT1EqU18o4Q1KWNoJIIGDPRYC229j3w/qe2/3IDqt5SPPU2weuJ47xr9hN0GmY5s0tZ
86mDl7BbpE+0Ui0jgMIfuKqSCDgdcsygUNd2oZfrKffFFfniPImVagm6PSbgfj3kRbgW0HE0wjoB
1dS3gUZTsIwthofo1gV/6Lf6p/C9ihxsu4TdwsjHawbokm9LeuaC5Wjl6pd5jwqH0gOBK0ouSN7S
oA8vbVvBbkY1G2mGsfZ9m+W3xL5UOLdhQ+6dhuKaMCnCZyc0VHX11aT516wpwXB402W5WLFT8fiO
6zJ8DnrX2RgIvQhhZ3WuvZpo0lZtbY8XFX6zkvSWFD/7WE6VtUpZd3ZLolNpXvRae8KIQpdYZtkG
0u1KPKdeux7YCjAYTxmBJ8E3jeBRxKSHgd09uJHikUkTUfd0p3xOz3Rrzt+TAE+y7tH0rmXCB0hK
YsU6mrNl1oJpKjS2PqxUmGX3Zi/ecNu7CPCGjSmPRSSjdWCqh4ACNBSjS2wjMSDV7ISK8JZ6HCbP
Pr5VNu1TZBYllCg5zva76X4YwjtS545hU6BpTHfYc+3YeMt5C1Br16r8NnM4/R4zoz1xemlXQ4ju
MJvUbt6YTtiDuHBZ0Prixoz9DzBWT5OB221W0LVR+RUFChwyu4QuJRvC1p4cdzwU9hy8iZ6bZLlu
lWPNXOOlf7em7o6YrCecXduB5WAAZWSaHmHmwLF8w5ZpJiwQ2ZWuVUSKTJNyxhCpgj7XrlD6u1t0
7++TUu/I1CghCBKT06+2dt/Ntv3Mss++9hQANP0qxY1LG+kOiAe04OzL4MUmU/HlB/FDYuePWWdO
ayqWsIAy9elyPs/As7eMBTbGMYakqBwxxjT5BzS1Y1Wph2w2XVkJhYLhaI0Zzrriwbajc1XrL0rU
D71Kd8FAqzh3vDtnAM6LjuMrduI713/urfbGqLWroImOrZ58K3S6SpXSzomG43bq1Fr3A2tXdSVe
e/JvNoYoX7TwtpjCt7ipf6T+tTmz24qCbB4EpJfcGLB+BjeeQLCgmTDR7C9bpCQpgBcjnde87joj
n8nCVJFYaQfFFqvgyWteTKs+BP4rATraMW1GDCZsBZV+EycYp8L9/wv6/lc8R5tJ5F8J+l4+6iBE
pZJnf2E5/vxnf0j6hJB/d4VpS/p1rmnbFhlX/5D0GdbflSnNGeP4pzgqFzWfQTKMcAxiqRaJ3R9q
PsuGC2kLMt8E6VGW4NX9xm38VxxHwqv+rOWzHGoCjnDJF5RCl2gxftPykcNatlrdSoLVUfdmoAOP
deMfG1/v135LoGRq2hS9WHI1roj3sickUdfz3U91Q+EAOavcQ5S0+kVL4q8/fZJ/UCf/Spn851eH
zNBVbGItyQcE6fLPSkPfxiaq4MvcSarL5ZRbl4RF02yItY8hdODc8u7JBZVz5vvsZ8VJqaQQh9av
iaVLHUiMPjk7Hv6cgNTnKxDJ+IZGhaSMVMOb1gt3VLoRF2B/NnPv89+8/PnDy5PRz7Pj9//82/Lh
uq6p67rjSCX5/v/68iu/ialoC+sOD1LxVk055c4pKtdExBbrYrIAyAoMe8wZrdm/jb7e3DbCOKdS
BVdmYIUAwRO0kU52rRDMOBA9GqcRT25RHcOcmIos9dJdaJTVsQO2aaBxO3u+YJBOMboWurqiHn73
b97T/JH/9T0p1j1Cd1xshSZk0r++J4MsYgpDiXnHiZ7tGTNBhVfK3zEOHlsja4lWhPQJv1Dg9HYQ
iOeldkITPl4RutsT3lo+AZUozyo1SR0pxbXlPBph2AIMia17mVBx8QmjHly/2f7rl77oUv/ppXPt
WFxRXFXmb2dTVmRe62ObvBOFs9alFt2PxBynRIQmaeitFREMZ6x/1AzHmDkvGd6hOYNv2tm21h0i
crm2eUUW5eBPA3TCHDtUTOQoSQHrkrdw1iLjMi8f1iMEMejWWXDjYPhu8h7qFfSzjVL1uI5CiGge
WEYy0lnESuBGqIgwLZsCWkfDLm9bsn1cYwMMdnC3sP32RX5Q5g3FGR1/dw5o2JuCu8LzNqUHJLrV
XHEsR/86DKR7WW5gpKpOpnsbzw29Ff0yDmV4ROTU7Jhb2EejUun9fHwHK0Fttg9fOgDLlwhF7pah
YtjXukfWTySiHavv7mY56mMMg1ETb3VTq+9Nw8iv9dI75sLdOyXV3B5hWi/jRzlZFX62WFDvtbCh
RjN4oNYBtmvFdxyALpzT+hWBH4iLwbHu6LBRoSDC+19/38b/dKpKVuw29Fyk09ZvhFqnx0U5qMC4
04z2qlOts0qcqtrDV2Ztnlhwi4zr3qTNQxflCWom3nz85PDHciS2hicuFAD2rautRVxNV+xZ7ojs
9uc6pQnLiUgzl+DfzH35Ny97flm/n6YSSY5UkHUN/v/XK0xq9LQGuxKIF+nR6TK492N5Y6oYLqZM
nR2bbprCnu+CKXQy6rY1dM74oXY/dFc3zlQlvpy55NU7lnmsU5zPM+LfLLOJEk37x8Lgvwg7rx3H
lS3b/tAlQM/gqyTKu3TlXogsRxckg958fQ9qnz65T3X3vihAkE8VRYVZa84x/4MM/Pcx2vhfjjIa
cEt4ru4zLPw5RhNCV2RVNhpPeSiquz6BO5+yb8kgzxjSCZwTRUW5WqDAQt0zF9nZiNK3JBPt4Z+P
m/WfuYrLaOuhmNc9mml8GudPWXo4eYQa6HxLXdG/VJlhn2tg76l7pum6inWt+5T3X4Fm2gCwswsc
HX8Njt28PQ4lspRtMpHcVRetjaKMZCL4DKl5ILQFR2VjOCjztDNfDu4VsrD6MfcOZtI/95ldXgsg
hUNo+NsI1NO6RiSAkbSYjloqv6QwONb//F81/5dTxLJ0vPoOPgHrf4xkKKJKv9JD/QnE4w/cyelp
EDqlfOo4G5k6z0txk8wKQmiqNFDhKL+hprsYE7GlZmLNW5VStZ+o8pOeagJLz/UeBeC4m/1C21RU
11f//IFd7Ax/ntMeiwvmDP5hbVi+ux/vzyycgEsb/w+jso7Fsjef6qZl95Yn/Y5Bejd73Q81td5N
OOz4K5kgzUPSh09ML095ndqHxsJCkDl3gJ1GYJcUCkUvzkTFU7cU5Tdbx6XDBAx/VljZAbkE8FXq
kabbWwdhf3bbSCACt9DFluzICv7CvmusI6kSMNwoEGxr3WL3bnj5ucun/IyXmR5TefLM8TnTTXEm
18knl7A29qQM5qtsaXWJ/lqJ/sCsIG7kcUC0LMx70UTOby3t1kWijCet845W2kXHMjVeDD+y3vJR
w8NplvbRIbzFwk57CV1LOwKqCQiDEWeztvrtPx93exkr/hhLqKB6HAbbsXwGlP887qkkI1pMPqxI
fxEhe3P/PMVEJ89eXSOOdMdnze8HOn0lAXXT3K3iYYEfw/7vtbze5zqd3q6xCQY2UJ9pV2RvSLDR
3K9TPQJiV8UbMu+mk4reOtiRIbl3W1V1aknQSlZhy9qwmOyXqHB95LrpLdMK9xVd/1oW5mm2OvMi
SgAsFYW2iwloj9SgvRKlfMEugGGJDlkeQxgCdk9bmTJskDsZjOqSstU/HymDxfb/OFKWjaVGtzle
zp84cw1kXe+GtvE0quKzXdFmFF38JZOciE1l2BvhatMqHDBUh/j8aArTnO3g62X2SKR0KJuVhfu7
sLxp88+fzP1zFekCbbdJNLTgwOvC+POT5W1kpno2NU+Dsoi0HrLm7jtk4vjZG/JGcWb3eR41RJWa
SuqN4cpihw7WWQlXwXBaTl9lZf0eCzG4U/pVl1qQEZZ0vX6eQp+0E1BPUejKnW0qbQvzItlmzZxt
yAqbgsLaR52tPw/W58FlXtQGNN2zcm0skO27VsjhYJCJorHhzKVTBaVNfW+U5LpXM0zJChKfjWrO
aZaT33LRqEAUXOdoksYw7lZtgpjb8JA7FHbmrOPIV1srB947IGSylkSDLHtPs4kwHDpskqGZtUe5
qAM+ZblhbHtBhF6PfnDrR+DCYh+BVBORQ0g3eA6spIw2XpHI/9/4C5v2j9OF7ZLOD8piVDNxWy1O
rL8PaLPIULgnU/SkZUN5zXGHbG1NemsHtwIiibPjVD+TcGy33oxouk2T4wMG3c4a3R2HHkvsfRdj
nV3xT9g2jc8Z+5KqWDYa+sHzahGvh3ZCARzZzTp1v8smepRSwgAGvH4tCRPp2iy768bXtq2M5ywc
39re1S9deU/9DMu1Fm04YDqRoPWPZImmWkpxK+E48fPQm+5L3mrHzIogtKRmHxSUcfpk3Ap+0is0
Y92FOuHW7m2DtWpKydaP9A0zTooqhD7nKJ9p1crNDHAq7l1/74ponQpEySpGwOIK+Al6jVIgH22T
kERvwMOSjee/rpnd05jbRwL8LEKpwvBsLISRbMxuTjWAj89oAmq1t/MkBeOoq4Avo+GnA0+eRmaS
KQhOA/y5i4jIHcJNW8GCHJCgwq88jlhIgnnhCNTzxJmG52oXQ4qWlZfcolj41D1Vv/PSxtvxtos9
CwppO4DT4ESH8o85hBr+BGuRRe+1kl+mGl5sV7QIkhodGdxoHjEjkWmpDJwXcMXARu/hJY1PoaC9
bdAfAma9eE1C3w2sMf8xIx8jECzm/+nYV2rLUP35NBLOXlTfqF8iZ8ga3FfWQHim5xYAudqSZhsF
R6f/RR4LQK4Bf1UvgXkIulV1N61RqHVP9sDZw9eL+i73fpJXD5D2ESlNHIET6v3CyrfufUvIlzW/
F6KIt9g+3KcJtwxzhnHohXuHwvGlxrV8T8pha+MZxbjCCZHa2lZDtURagSsh/jU/bWmah9FDZF/3
Qn+tSVguG30+8bUt6KDyyMLY2FtEsa5lg+FHG2dCzmbMfZlUMBrcO7q5eY/joL2oDfufcOcX8VmU
3S9hlKhcSPu7SLieTOBWs43DprmGU9JcZY31N+/qgzBEfjL9KaCcsTTomW9JLZjwAQ75JVTNpUvo
jpGEMT55yDsWRduaCvJA6Gc73YTE6o70CERTEiOqdBBYeCRfU8wml7YP2YVF88HTjew6yN+l5Ac2
Spz5BmV/n89MUB+Q+makMw6TqXNsl+YrDs1VxQqcAbleMm5cWMd9txtqH69wVte3eI6amy3nlh6U
yWGNdXmqJQq1EkEQyRio9NAWf7J51VnTdbgd2LI+EywbY6vbq4Z+Zjbb+l22rX6f5mm4pwcHDTzd
Ew5SkyqU4zm6wtxXtHLiJLoqjCFtaTtETLvvHTXbADIlAofRvRmyx0NTYiSiC+QAz53pnHmWCsza
/wGaCPqq9W0MhbbrU1IeNyPU55XHmR+MYzYfQdgx1sbtL69Nx6u/XNCBpZkgKAqxt/NO+J6zXT/K
n1MeRfe5HdoDEaZ3iqlrrQLqXBbNpSaV6ZIQK7Lq/Lpf2lCfcgAOL4CQT7FG0xE8qkftARIQVWSN
0/Z7Ms8/J1KzduWMYMNo/f48U0JlMRavDSwbJ+W8xYq9EPHIoKxsY2X7s3d/rGWiNLktSdTX0Kuv
EfCofaTycAesCDCDtFjf9ZW9ZiCgW9X05XHwiOHGS3TvyvFbhStLogF5sTM7IDa9Cag4f3FoQ23z
ykMO0VUZeCKvfIUEpVJvxfBl3BinAEiqdN+Y8Nc8CNko0ZB9uDACWtflZf1Y7+Ne+xW3hnXo6vBu
lbTvG7+z3wzDfNPoHAajAOU6JQ6cqY4tHSauf19l987t3Wii1GQ3S9F+MXixLVpIltw04Sw+9rnV
UaT+jVF53tqLvpFO+6wD5Ges/us2zks8nQ3BgQR1Hitz/NdFPGoX02vI7NM4rF3l1H+7qP2jnijn
4GFSosnDKBt4wvwZ6gjl0ayhEfRCYIjw147JcuFFKO9D9GGaa/b7ygDmxXR3jMFz7UwzP6QRKZT5
1L//dXecnGPXzHZq8e6Q0dUdcytsj11CV9a1ySSUVd4cSarfeGzp9yRQ4HgiRqA5Pi5iw2qO4PWa
YyvjHzi4asQmCPxDMJiBWeq0rwv5FtnRG7Gs9U70NIv9IpdQBXFoyQldshVD5rN6Izl5i+tuhuK2
UvP0YsYM1LmJm1cbjkU3Ood+MT0kDubHx8UfN+cFWTxrlbPykAkEAwFMmMmKT6Y2FCwOkPA/LlCa
4pj5900oXDapygib0hif9XLBXKyOj5uPaxGCCAwGyyMQercofpq15RW3ejRe0kU/rLVMyZ70yMNj
sN+YMYTc2PQ3nZsBgF40hzZ10D6Cf9RnE8oiTLiaaE+Id7TAM37pyr0MAy1TKM2knno9BHABg5QU
0grJbEWkju3qSC4HfSMH8HVDWl6l/9q2dbKlGZwFminfB5SX8wDpkbESsnWfuZtwUFvPDTUkxeG6
ix3wDFNprxryklYDiFBwrDHWnVr/rfnaOx0diBseP8+YHS42x0OdDgHcpf3YZEBMeyRALHHIiJ+K
g1OCV6iY+6VtIB0u3qHjb4eF6t3OABsbqM1oUPozCR+PvTrgPanBxyCrJQ5bypmRcjaEdUJ+sJoT
paF9sfh/iGpED5Is/iAAEsWR6evgRzU58sutdDEEPp73uPa47+O5f732/3z44x2cmOJgCyBk/eff
zB/Wpo8/oyodFdlERvfjcz2eDpEQ+5NZ9aChC3zu08TNjzdXy6oojKtf5E6bc/B4oGR4gtOD4TQc
ZvZ6j3d4PPLxusd7P24S6AA/zkPiFmH7c+q0W8li3KbwIU+lgPOy5MiuSOz8mabhThuhoLJOmzem
D0l/5YZJd3xcEK5Yk12oW2snbRnwJ4xZUw9Y3UCjOvrIAISTsb1EN3TSMZ1vMr9nx2GbFMOU+QPu
ngszK3aORQ94OBscpB2F4yO6buOXQQh+yY+HHxfkMjpHgZhnbVbKXvtg5en6L69mFnSOU0rXL0VX
/nje467HxeNmDncZF6izaZY3edzvSIDHj2tK6ov2LoV4sLzR4wWs5CUzMZ2HXE1iD9EIO7vWHvKs
nY9OzeQZovKCg4WzQNCi3qdfoiF8cXJHBA9XVBg5OL8fV4tca3BUK0En9XHH42JwdYjVD2tVucDV
u4ou5YeJ8i9P6WI0fdz38Cd7js2p+/Ec8e+HP+57vO7x7Md9H28zRo0M/EYwxgz6jBHrYZh7mN0y
G+DCsmZ/jcjH3tIhRUj8cMB+XBQPp9DH7Yc19P+8+XigXWy2H0+JHsagj9t/vMPjAZYDCBoMCLBx
R60D5S423Dwv/X9dnR9+po9XIuZodw5TDiA+RnkTeppI/vvDfzzt449iJcfTvbzrx8Ufz3t0wz7u
+9t//PHI43UfDw9+pQWzdfEtda8pn7ZoFJe3HzsKnGr9eKIKSdF8eZgYAZTn+f5xZFTWF9i0dIAw
uQdQdnGgf3yjj5t/mc/zUrIN++v64+6Ppz6uPb7opCSR9l/G9b6HRLQuvHzeWWlC3JrJun+YCU1o
QHBWbMQfluca/ccMV3QxRc5m2nx5mB7/8l66NbsjowKsPkKuIEgtP2SLpf1hG39c1I3ATf9xO3Qi
bIBN7KyU4arAmx12GP/tt4yXGdUxjYi6REh7Hfb0gvVJCIVZP47q43shf8bcmlX5iua9J1ybFQzJ
W2Dy2jeZoMxdHG1/HP7HfX/7ilDSYWj766h/XP3LtZp03TfRRT88LaGL5SToRsG/ky4tAASAEXzq
xvA0hhoi9dkZn8ssy6IVkTt3XWyFRm5vkipv54aLzGTpYdrZAN8Q+WOg8E7ter+D0cNSEtPVXF9o
QVzAWVSfnbvmhtZZFE+h4USwK1HR6RGZ0CUZSV1sLKQ2+1qV+qsz9MnBbK8dhq2Tn9tPYP7MPYWW
78k2QRNztb1MBjZDMHMeXaKmqnHNVu4lIQl+rtE9ecAI06FKd24lvpcMVqtOpjq68z4GbctcPyb+
NwKnjGvZDd4aY0V40CcEDyHRHI2rf/PxlG97ROz7VhhfnYyU4yWjszOxSJUR3qtsrrZwwgdoS+G4
LQY29LB732GqfSsItzglKRUoXWfzRIfJZG3gA3NsyFexMg9YrVWOB9QzP2YawNsh1/xdGDXRXW9Q
T4FQt+unNJoWbDIq8cL7WYT5RMBv5+9DZyA/CBFOBWXuGbt/tVN9+tbndhvQHJYbgxjajTWVIkDV
5rybeGjXFgpXglOTAxrr/BaVVKuSWPbbKikvfqp/dibbYYoN/XWSjxFa6fqKEaBb47r9oRU6WBHo
+kyN6Z466J0BCYT47MYHmchrmhIzKt3syfb1/LXrYUQ7tv0doLj+qZZ7HWvGqdQ8b+trxE4Jc9p1
Ljmt7byI9kQU4L5jKkwrsDYWNQO+jx+zh0DEV84pCZkHwxHBtZn+zkvqlAgq3TWaSyJuKsL0jjl9
oDPxasUnkbEXs17HphbvkiATnBaduTcI3tl5qLvasTtnLuOHYzTV3VwSoZzG2MnG8M8VgF1QgaBx
NASqZLrd+gmXlmeMEzjwek8ECQIoB1JoO1JCsSZ6lLnITlGbNJxqKRs94tI04V1nO4wORUoTk8Bf
A3Y6obxPIJpJi+9tcZa9+hT1nnGwy+RQ9cCWO4AhwNtRW9e49tain5zTOGjf0Bpn9tMEgOUs47xb
6XncnxLju6aRhgZfgnCoJgKIORNRG7qVc7BcZ+ffe4JQTKExXKgr2kyWR6VofuYYTK6pb3yif8MK
lh361jCGgF93eR0rTqxpyNdWXhcnAylRrCzznL/PtJw/tdDK1PQ8JUWIaN7+ZqGFuhO84hzLabrQ
wsuvjod6l7UKUWXlSOIPbNN6rJ0Xs8ouJNCn5wYldFFTo4q62L1MZJtvuoE+EhGBWOmK7lVoMhj0
dAyKPEND3pSfBkuoA/vTA6IIfQd849yjr8eL0x8UfRO3LOpTbyC4Ms2UT8cBXtWhre3lNL+lStav
GdH2oQnchLBBCJNPAndGXYLsTRxJqZiuqCE9lkjShBw0jbs6sXUCodsRLSlpHrEW6WeBfXhHHEy3
ghERnSCmEzNlLX4OdIFZ62wspCcnZF+fx96UZxt837o3YbzpMzXCCfLLBiGZdWIdNeLuN9GQVdZ6
UNiFjaJbO3n6BR8qKJ5ZaIBy2i8Iyb2V2cvwonnFr6ktviBy3PKUYmuZIWc3Ju5TNXbdM9KDF7M2
qSdwcxOCgKbboqEbRywmZ+NaKLiycdYcJk/7uvAMrq1aTHFgSpTlJscMQtCZtusPUy9f/bF5JbtN
bCOFqcuZL2muvpRaDfq6Hnd6SK/VH7/qLTl5JVKaIPXrcLO0Hw3rF+nfuATqd+OLGRbzRYu1gMw1
BYDwNZm+JZ6FjaEHZmp2pJik/XPrpL+dLK33o6RvAuZCyTzGlD7Urw0d6hWdhvqQT88iqZCXji7e
H7eYX4aeCqNV8AVYbrOovVfAYLQ3w9T3nnc2ZWq+ItskZ2mqzySBdUA6fUSfmkaQs+j10xTpB9Ct
296ZPs921QQqatqr0xdpUJYVwYfei0660DkqCAcb43Ezpr3YaRBo10D0ol1KPWrljtGqSIAX6VK7
OB0g7U694FKgpGWpW9zhAhCJ0Z3z+Xs5TPUT/JanzhxeWMq5GFPUbpTD9MVqsotFDFdjpfELSKd4
Z8RpdYRyoxqo0fGbZoX9k4eVLpl95D+z2z3104/EtOvvWuNWG1UhJ28zTlqqkYR0pYO58rxxWtd9
NFADytTT1DKnCWKTsaUtnRJJNaGbn/oWFsHjntCK6pM1Fr+QfMo9iALC3Ep3p4/FWaA+3c8NayiT
+NFNE/KDUSUmR8XfsdNeXaJ0RBXoDPwusBlRGs7StwmwJBx3qFwCxG+LIYvTOqfj4UN6GcbihmVX
HrHq1AHnxLrBgYi4lV+0q2ALtNNP12mvU2kgH5ySd02vvUNULMN2Ti16KgiCr1lUsvSq/a1sR0r3
BLkwtpK7quV3D9fn0dJL5zAKzQt0WDlMvbb2IjELC9v+XUzdACItBahE3qYdIiZsJMkBTRLtdDy4
d/hq7yR4lZemLwhyo099bJ80jyagW2EdYKDf0XZhK297uwqHHvXunDmMqqjpHnpSTN4orXD6arAZ
a8LHSyuyj8LFLJekwzvFeX1HnqSNQXbwL3bqIx6azZU/ZuO1Hp4i9ZU/OR8GjgKi8flL7KLznXTi
IjMcB3Tu4Y7iYUWGzJFZq8J7A4zK8kJDd0oYPI6LLPscSUBe8PLmdTyYzbZ2J0pzOr1dFYKX1Jt4
PbNSxVco3/rBZgVLidUn22AzJYPLegAPg0NeKmFT2XYYottYU/1MXT5EqlneOhFyP5ALQxaWRnEF
+IvuvtO8g+ZMYgcH0srz4atVNEbgOtGvqKYzV9JnehpHhPmYXs+efx+j3t2YBY6tiFO5X7gBsJpk
wBKGs2Kab8Zs4c9krzy0XnObDafBRzt+Stg1U0Gek9fQ7S5RFDrriliZ3QxckvC3vZX6P5NqlDu9
5+faIiAKUq+5allbb8bJCjD9ep91+zerOmiu5uBtCqfgdOnUL5o5z06HLdbSEgrJvvuZ2UsFGYJ1
A8Lzk5IEqsz5/B4T77Tq0hkXglWxZuwJCsWNDjfHBHAG05xcHmfwD010ZArVP+lV8d3DY+MnzXAM
E+IwcBpqlNnC7ow/0T8rN78ZLtEuM+qRIJFdsm8ydho1a+kzW/HOz7wnrVlWXqEkjLjLdpkhnuaq
qPftUi7BLE2XzVDlVkqSUwao7nGElrcZiciK8wEBBKkmq5AMqa9ED38TMR4aR7rVeTD6zTCM0Ulv
ce5m2aDv26xC/h1Zd1Hk4u6Q8RBiJ6cXmpxoCe4pZVNXseevlb+kWDEYNPOABb2jDFda4HnRtgFu
6qznFM3MWjpuu6+0htWym8kDzSpePdKwkyz24QuMmFnN88PFFtsj7qo3hel51YIkQgoMXAJ6wF2N
/gT7S/865lJtpMGEAmSgKMb+zFKh5RMoaw/F42flGLdx2qrBZazOvfBE8usdFejNNCi2GCQ9ZzOw
qDZv4Nk63r1Ky6/KICKrU9pON0xCI2aPNF66b7tm4OOwrErRRLT9ITby53TS+oMvOgJiNPGbBY91
0uomXNW+TXapMRxc5rab6fqHuhpYVfSioIQ7vrsNDRibHNg3R89uud0cxzFk2eQ28zapofZkECRE
aTn86MGItdK9FrFF9kH2zVGT96towne7/JpY+vjspvpNdtbXEmnpzfPV58LPjGNr2nlgqmZivQk6
uUqdJb6zO5XZoAJ4hM06Loz84lbsgJlYkFv2+RUt1jFe3jN3kLLDHK9847WXam9pYU6nbRbHFoiu
JnTxnDH+yqlzQGK29Tqd0M4hLsx3uurNnWGPIkBt+5va+HMcY8owSo+vr8Elo9xpP0f4BIbwwvKo
OQrL3dVpNF/1BLVBPd4JlvOi/GtlD8Ydw6xaGVUFPr4s59vIN7EC9B4GQqOOb3Wr0mitXTi196kV
3SGDjl/aL24l7YvRtg4mGqO8mHH/JFOXkCU3uWCendYK1dRWGuoY+Ua8JtEPoNkiz4wSaQa2Fsst
4+uaeklDk2PJnB0x0pRxrzb1shjPtPH6vbfo33QpVE6PaTQnDhLugQf/vPlhCFgMNKjPePz2umjm
Q+eWwB4MUieiZAacEBN9QE9jj0x2A7tXHYZk+I0McRcTDram+UK3n2bNajRpVycja0rdPlWd/FUR
XLlBhqOzOCqzI/wgyo258Qy9G6yzdqZLU16j8ZumEGoKipB3BNGECFTM94+LDLHrpcqnz0MG1YuV
X36ec2efCywq9PMx2KQokSQRjbE95Xu2N68NrMo2+9LUNlJJH9dt6CqodehGgmFgD/JoO0GnOqZD
aF3SsPr0r9LAkv4aZdoJSjSbtTPPgyaD3HR2lH8u2I9gLzQBhzLZ7DNf/Ez7cM9g0J2grjxVWWYQ
4ebaWJ6n02Rh3Qt1h6Bnf5jJLYdCY4y4rYfpF/vrZq9NzndzLCT2siLeDzE+GvZEJ+k4X2jwiYPI
Yh9Brv6zJHQcbRBAEt12mlOHqZtuhQIEWGZ0xDQoMFqH5dNsUenaHdwkm7pQSQ0e+7W/tocK+5VP
zgwlYPNQtdwEF2KjI5j0I2EAePpgQwZNgec+pfGxY0dcYz5GO0zZRp6KUidoPZ/vrsy1zSK06Wp6
N0VSkVnvj4iRggL1VdD03UJutj47JcY41kdTOZxbdmOkJajPnDPNqbGeW6oaT1nmXzVFlQbzVb7t
Yn28TySLtG1MbqKFuieKbPvJ8TXCvVnc2Glxka21LSIy+Fwdczhbwng7K58lQtiR70zl9WimWrfu
ZcN6HlkXCAzCjIkK+rwYxC5OTSydEy3hWyaeNBl7/i6eiG9AhznsNI91JjHf8sSbTfhY195UTXu3
IQqsq81wpS0FEtk2P1XSh5dRRXcz6m9xEvqfxtZAokx2+Il5t8VdK4BxsFvUEQaCXASWByo/3+Mt
tALLIxXXdrqArm91zbE67oghIGtqUmRjW+m4KSd8ea35bE/pr3Kgxxo1xbjLQqc7+5DQ9w6NsnXR
Gr+1RseO0pCs19XVbRiGZuMmyXHmLF2Ptej2BWErC9qvucWhNCDVg+wp47Oi5YUQEjsn/aHxWJL1
cY9JCnWpz2jxcBsa900p7eKSWEGEGSnana+D1zSmS5v69qrNo+7iRfKmVTWut2VDElU4mcHSfZ4X
UnifmT+H3lvluW+uQuJU3gaGRB905WtftzR+e+9aNWb1zc/7LeybH6bpR+zHzZfK0ZI9uB59B5EZ
+7vV5U+dy4oEQt821FQYlP7csDJX4CFlcUd+aYG659dAGEDAYqxZpa2bBh61hzVqnXSDlnLZMgwd
4CTXa0wEdF5/MccKUVRpBh527H2tIBbjuMpRfBcAl/SJ3fqyKEkNIz1imO+2tC/ptKt6X+GPxLeE
2FFZw6sFm5/eLOxuAd01GFO8GG1G3HzcbM1QbGyzA4HUGfi3KiwMDW5K+nf6u88KyqlqjnGmvmA9
JOjRMYkJtWiGqEDY9bR+WBIIaJihBkmX32uEJy6KvttO1tNmfI4YLq7glwicMdeOxZZcgHNeN7Gf
B1OP4LLpCsb9Werrmq3emj6KRmx5coxSYly8YkjPYrppExFzZTlh+IVHshPNm5YWAAugZh5owZOq
QpN+1RK8dhQlPfsmt3H1txPLtIyYkbZMDBpO5EB4TwVCSX6oNb28ULuZxUjrqraDKNW7k04io4P5
Tch7RJrhAZqrdQD5imXei9Wu7KuXTHoCETgZ5Y5LeoTIafjaQF+W+prePKc+K+pa+dMNWLK2rjWJ
ybsIP0+qVkFkimhlS6LwrOHObJScSZz98ijB4Dol6wh76T77apXSoIeLIKhct/zcZvhZJ6vXN02U
dYR3/UpqMjHHZLDvRd//JBfp5BPSFzSpjlJfDg70H+fFaQptXWF3PcAiYHVQ+k+9T/xTpmr2rLj5
qZJif0v1J6tK3vIiMjcNJdO15dTsJBU22banijIsEo441L+1RppuRJTpyG7bfJODldqaceESw0ky
32Rvx7lOYHfRQHFnjNgafI+96ZGrRAuOPril5LNpyDfRJ8/+GNkHIjnHwO5ZgLg61j7dL22gBM51
bLzupGgikJdahtPRUdavDonF2cgdnPdpC+8F9QTGP043n6jRNMe5HGXMcAkrlc2ceATIdgaOZbEs
MHo0jo1yLnHWA17LwttAdC0RTs77oC7mHIuzlVNHIiQ3Iq1p/pkRj7bO9Y7zqZ6rQ5ckIWvu8tdD
DA/v/nuh3ObziloVjFBHhDud/2QQ84O/uWSROuabM47D79kq1xM7JsRxdr/vje8suJJbO5vU/epR
XvC83ns3odhYSmublshTM37Na6rN65zoiks5iLMTGcUzdVtzbSTuQrKO39q0IqQYvt8mTxxxRnD0
1VaqPlURHonOs5OgliHZXo1sg6lqUDyIkdZH7Z5dggomPUeTlJansO90Ots+vX0/il8nWhJIddGH
YJNdpxXwAlTF3b7RjfMslX0JkUUvwT329DLJWB2cuI62lJWc9aP0mEbkVGnt3cxGqvTaBDu9TeFW
6dk5dbVPfUj/RaD5PEWZujXJIl70tQ3BmDRgByM6Dv6z8lLv9LiQms051+TP0gstlJv2r5g9KsJh
1HOrQSveyaZilVyei8wdP2cJcS5hDKssxt5QZP6rsn08nXI4RY0fuBDa+VVnFONGSYkri9sbSrjm
Ziqx88FBMsYHuqDsCkgy8Hz5u/J7PfDUzETWqIuV5fqJJkt7mOaaBUkZt0cHzb+RaedKdvItGdPs
qSZiotoVSZm9MTsv7mgIE3W1szUzfdFR1ge5AfMOGeh08Y16rc1Zs4OeJBBx1PPuUVsw6me2KBrs
P5Xs5gSFYUz/Qxd1std/PhCmVc9on1lkHLYL0LRzNhN8k8uUAycvEw/JfV0dMcB9S6pOBEYOcqAk
+301CKq8yQhgn0WtZxMmiseBGlZsWuvMrLCx2sl+Som9cWIj3KMQQS405dSWckE2yeJzZjPibrSw
etEba9wNRrxtsR8/F960s1q0eqUwrnmRfWvnRUHTq+a5yHDeDkOJ7LRLT6p0xCEtKBQaSdmeKi3e
ldA5b3FRfuIQKAJEWYJPlnG3iAcF/N6zlgdAsa1E6q67An6nxYp4h0YXhCYVlngki71yzfMkte/a
0Lu7Qqh565V1sVXJpzbKx30c4i5vC7ensEpMTJHF60j27VkKgE/h2OXXOvvuA0VLhJlDtMOZbCFf
wfETXRSJwEFhWunWMVJGI+BJG2fExKENhvXF6SkOZ+3nrJRwwxrt1VLYqcFbg16zobZV0FHgVc1P
9dgX93D8XdCUD/qY3QUln+nukupxG0GE6WSI1bpq4EDNFdI8fUGlzD0a2aK9dIWCEe6wfzDFyhh6
54LpyLm4fvaDfCh5KMWk3Wj2v/gQyNeU6+orNBihExVDMeiFOccHOJB7IKyCEB4a1IBO2/f+M3Xv
7EXTfsupLXf0DIEpLludQWVncsbQTuoSJU6UcLalSXx2M+uWAnC7+YaXX2Xz9tcNs+e8QJK91hIE
ey5Y2ZNmIVjVisEOEtvmILM5e03MgZPEiPqz1TqEP3eTgrk/e/uH4cIcWEGZDTtKWkXlTujIG1NX
EErFlGpGWnkepvS/2DuT7daBLLv+i+fIhTYADDxh30qkqH6CpRZ9jwg0X+8NZdnpLA+8al4TLVHS
0yNFIOLGveec/TLng3u6oV9KBlZtJMU6G8jDcSujoRNl7v5OirwEVL+JtnPbjvcXw/jRczoEtsLd
mvEkl64+BpzRad4RGXVxQk6cYXBtImPAjM2xLIBRlvVmtk6DciA3A4ETb9aSmsZYoQ51z2KqP6Y8
UZthZlbXoTGj59K3cF5P3Jm/V3faNWwJlyNMcNihY4T+qFx3p8Z6zaH6mhVWf2ZuoG3rnjyoeh47
Vi3bfu+j2bOJISvmirWgLEYSkywqyeZAswvOGv6LRdGR6qfa8qhrguYT+3BNLJlJ6tsa1Ouxdkif
JFOyJyELvxmvCU1ip7aepCEXDsazKjmW1f0XDcwUROsYbYI+95ZG1cx8OuT8ltlZp6o3jpUOTYZz
csVRgCxzL3KYRRRViVk0pOHaOcYjDX1Fp5se685x+/HRTuzkGrJkkbGFqMUdb31LPAnBOh66MmOp
qrk8IzIqmMwTzQWMRonGiKQcvVXQELdRYaEZjch8hHaBTjo557aJvYaAC1aw6kdYqb3XqIvvQD0S
jGoDTIzFO0w8MiyI6JEWyGZDekdjXjxzVydam/dNI/qrqUZB8WekqyaJm51ZuvTv8qNCzYeLNiLb
EmPQAgW1f2KIdQD0lVwU/YwlsdaIJLqEvH7kFsw0xV1FLvRq4sB1aoT5Eoh34kS6Z96sp5hAVOYV
DdkLlkRdIAbOnUQabCLbfAIm+Wmb4E1hY8P/AzXncACqAp/6Q+QPQH6ZczbEPcrqzXS1dZ/Ht9zs
4cJK0V2mMt/bdbIsnShb/k3mCPfv0Tv03q4zRt49Mw7ZcEzjzrSTozs+SiIUsDJnPgskaTVlNCDQ
Ev2b41m8SJKXzNLaaZyUTpn9qSHH3YYyXDGUqNk2ibJighkux0xEx67UWTmMNHjOo27tRbhHCqNj
TDyjOEh+phtCeCDKBTtctWR9gfijBdv1Rzmq/vIYIlY6OgCg8uSZ0qmGTNkkbMiNvpZi2nmBxahE
E9beLPInpNLD0bcH0C5MioaWiDTZp/W5QbBCXOn06c5QEd208uPfZ8QmFUfSLJ/DuiEd3yqnQ2jz
4e+zYQKePGgjvaSsPbsajW2B0bZz0Ak0RjAuTRPZmBeHKKdl+dBjH2KSzNtcqAhZYkJAVukSjquT
S/Q4QpFZ1i429ib0iAYtouHcML7/s5cVjFdvU/KFEOu+tgPx1nJeiXzjbQ54f7CyuDq6PaT3rq8W
ldDco5XOpoKYZmBbTgA+uv5qJe/IEp1bZ6dbe/ShhuhEe+YkoLWS3FEST9Lut4zz14jKf8v4ga4u
6nU2ZZI5qG0PjMyov/KYCJDh1dZzlrmItEHfAx2GzPvjTx8xhMRYBH1cnye7DwFOkRvh94TfAj+o
tl6kHiM/MU9axEpJG+pD8kQStHoL1BS/RudA7HO4jRtdzHqV7qhs+zk3hgfkef4qTMqvJJ5yYoi1
FWlGxsGZnLMdeOWq7XDv+rYkmGzkYOgpwths7egH+amSYbrqK2y8dknVbXWgUIkCPDAzfgrxvR8o
k8SqY8pN95TdoSMv758S2ca8i6vR2sSzUrnQvIpxYNYR/UXuRYWPbo2+29u0Od2TuLe05Uh+n+lW
jzLzalDTrBKFHmA8Zzq1TIqxW6YSfF070DBvCKJlqtMF2NJT0pFyqRjtlc41jkWGPtXZJ2c0kMGT
1c6kY1b7pS9QpMRuRm+0GD+QhtdE+x9CTRNnWlmU/YTYxq1uPnmZ+5PX6KLYN7c5k5dctjWqdy/G
dUlPd3LIRyrGkrxP5os9EoQiovFcq53V6/pOyz8xupRbVcb3EQ3ZBc6Sdte2Yt2KfpvKxP3qd23Z
rPupl4SrNfdeBCGkcTS4uJL+J8EShJamygKk5BOoxP5zX6vunMDugQX6mtNSW2AncllfqmphVm63
6QNOeS6iidEv6vXOzzp8L8IdNkNI1qp08+w8FPJrSAz6kgE59KP7VBuMSGo31chBgkthd3m/7iqH
hirjSippcyU8Ils4oFybwGgOldO8hZZO5GWbXzrH3FhxH55bz7iMMppo1GbBioVwPEQhhvqZ6qFj
WNE5/x3QPPZ3mu3q+2ZqH/78BJ1tPCLRLPddR11k28ktaUq1mwrx3NnEknaVO+JS0b4dotrpMqf1
Wht9H7tNj02PqROhPIZ1KrruI2zq7hgryLwTqp0/X95/I87+P4gzy8IX9H9ZGP8fxNnjz/DR/lsY
yj//xf/mm1n/wMbo4W03QJzZ+PP/FYaii38QhWK62BxN3/NMrJC4Z7rof/4PS/zDxpPr438kDQgn
JE7X/0hEMZ1/eHOoCtZNHce7r4v/SiLKHKbyb94+B3eFY5uoHkybZdgCzvbv3j690zRVl6W+txPM
KaLFTa5a9gAazOwrgjKehdkMqoecRCxUzuOpkP4qnhwwyvyImVUniwDzpcMa5njNg+XkH03LSJyG
N5iLaRPp6tEn/herMTEOjnfrO+PUlOQORpNDmBPGyGKyn1JNEPyDEvPkWM1HocuVhkGtHuvVEJv3
wmDJjaE8JCXzz4o2o5dtXNm+4LF3iIMvTmnlJYugdq611d4hUPEIrCSYXfpDzIHCumSSdkzRTluO
mRtn6DiYduEqpKfSaF+J74cbEmRdSn5arWTama5hksNG5mGG8W1y91Ck9IUbG3QUsRTQhXyeU54m
I+15YcVW0+LH1hcYGV3CJiDtLqa6pw/AeXarh/PEKd94Qftee8ZGNvZJglFguhPthcvfAxqkqw4s
LiWpdocYv8ex7DWegEl5U6nQPOf5qB/dhFpsfoQn2Tz/fWY01CSZrp89TnR308jfuShjfwtSg9LV
tNuT7hjDscWptRoHoGem8LX7guzVS4C96UJgCamE/XRCS0DkIxoKGPC1fgknpK9ejhz276Esg/oy
knerx2TemWNEDF1sP7qqpQ51lb1wchWdVRm8hEGhETMYVhsZUnS5mhfc/30ArazdV2Z5U9Zn7g/u
joqgM+liiukuD0t5RAq1reycr+kNq1zAu5zEGpHlVl6JBa2IcoVm0IKVbBrREbGDtXS5vJdkZnsn
BIzuqRlh1WtYlB01uCfQlc0q4/eswJZFl6Fx4zuSGpC0sLMuOgTUy0Y3kcv0xcUX+tw/HuWtHeNo
O4agLaTrdLeiceyroSM73Ee20TzpWskH/T20puD298B0QE33pSLGjNzdPhFoLj12Ri1+1QmWPlq6
YsQt2uQV+VeF/ssRyA6s16Fsx8fA6mg7leozYXoK0cu2rxizjQP5o8Oahma/HACZMv1q71wt1H5q
+ve9N1R3Cpv2QmUo+XQ9REVeSOcRG+GdL5LuTuj9HG9k3gatHL+9Ot+HPfULvB7C6jQRMXzlFs/8
bZPalBLeIB6iPk3eCbLTYE6X3m1MkDqEuhtt2h7/lleoaZ8lzMBq3ufrFBQUfqnnvHtTuK/gfHwq
xmUBkdr+0PVPrVtOuyjC1Oe1VvuaTuU6C4R5T/QoisWeRLBBc4KVP/bhc5p6NnmSpb32iMF5zlML
nK4T6mR7812/Z5os7XSZ2K63Sys5vrit8TKmWnlpbQtgNNrZvYe2Gtd1q77zD82ogod0aq0lOeCY
RpR/1w7IqTkF+9tsiL1TZJjx0i7a6jFirO8k/NeoPbV1nUzq0Qua9iCU+eSb9tmusvAj10gebkJ7
upSGPtKgjRgMIg5ZeNxsx7qy3MNAuAQLhT/cSq0fboVp7qTjZ8u+ZcxMHt5wIzYHplA8Guu/n3DR
K+0aUAALxcRVAbK5po07XB27688Fc6d/fYn3Mt0SAAt6UKBAorfzoldWvp08nEt/D8eR6riKAp5V
Hh6bXmUvjpHeB2XaXh3cuE+cXRci7d/RPE/nnqHLY1tkdzEZDvd/j4awJzE8yiD9ck8MI3xiViBi
q/MxPI1xqr/kerjyGsd5HIdeXhrHf3Y4tLoUNg+lYWZXAsNgkGMGscXorPUky8/23D7WUoXkiQhZ
LzSRnUNViI+B+WibFmGnsQeK0Q2cWwXIaDFmQf3DiFbWiTqp2qXs0hhMTVlanAtUcChifLS7SkVb
lyjvHZ3459DW2puGkOGIax/7dRBjtqqqeFcJ6z7UVfzteQY+WF37GjbSEPvMDUdYB6T5S59Zzt/D
Vaki4HWyNvcNaqDXjKsqi4z0xSaG/ohMH39UnnuvYImBrHF5oRZHV+mKsHyViM3d5lXHo33MYkK0
jar7JUVcPJB0dl/1uXoWmsWkOTbyfaMC0MT44hZ2qAUg5x2YlC0N+KBz6Zqr2r40Y1sscdp0d3XB
0F2SGrpS2CWR4kXVs4tZmXzwLj4OcXEXlJVP/gcT1ih0wwNPOXlynaxCRTOiuvSbjWGHnM71Ul49
lS9Qska3enZQO8zvd+gpspOZdKeUdI+LnVYat3kiXyjAN0lcgm6b9SmopvuljSmQaJg4fjJncUpM
KsHm77uEFFM3UxHkE4MSnRRR4TbTxUGaaISTPP7za/PDQiXlusr156CaujMt0A7/Mh/6gudDyzBa
d0OqjoNrquPfZzQOwmWK6XWVR8GwtjDEcZpledKbVnCAIjwlNs1qlWAXWeSM4y+Z0e/gH/waum5s
fSUr0qOYdkMjYxsU2QGpcrjBUA0sjj8C14+3s8LcX3LhW+jQ3iyBYCeNw12U6XKflzEk8oSNvUf6
YTZucKoCsjCLLrkzD2SuX3Kty68aqyxu1dTYaOLHmCiIbDaFba5PwDlpth9VWtGfifVbH8QJmsjA
2E1WIJABoVgs02pvWfVb6HMYDRUzT5X2O6dvPlmEkYXVmn8fjnZLg1K+cERJzsomEx89FigVGoUO
+4NMBbP28RarDMIkuFiOphx45+Am17a7g+V+uWPyiJCeFZX5vBYxeGyGq+EAimyb+hcF2pLMUn1V
C7qabWdctA4jrmWqb2sY91kDFyd3jXjTaZyrSzupd16CRdGx29eJJEo9kXQb9Gz2Mgz1po+rgFj2
hMNx9RVCz1lwtz5rHQhR7hrfsYrFCMTRj/1nhtRfRq6dO1dHexQMS2m/eVVEe8y7ypIjY5L1P67E
uFnXOaaDWDxh4HxOXUCOjIm2NT4QXvpPWrUC+ZpG2P7w4gTVF8JLBQIiPFJquFZvrPRRX5HGviBl
7BpOBJE5RLjpBKGq4L30kXwU3zIWXMwdDnsEt3SZAqJ2GmPbmQQiEywPgsNplyoOv8y5MaTnzpW2
dVdnX1hJXzlwraZMbYuRrJY+zgmJJcuuJ5B0coyXstNvtDIfSun7G2wKHAB/e9LD+vE5oOVZYfqs
QgcOvXYIVXcfTNqhQWXI1UTMPOlc6jJgWPaanF5QpD0oS/tI+xZonr4n/RPBi9iNLgghVuKFZw6P
5KuB1SDMYJHO0beRJBpYTNhTBhJ9MqYhPSF0U76aPCNaWUm94u6nv+KJLxpP0cYzuSWbZF+bDjkv
ib4c+pw72xKnOrUgcNRPpduRkMhebx3iqr5nqKew27Yn6qd0y6rmRgHBs8ZwZxY9pkEbMUWjaFw7
SFv1oN5GpOATFwpk3sKFVQRHUv1oNFF2xzoLTB6+gn0s6F+oNzevj6TVfhWdXm1bbXzUuR9XXdMT
qe5au9ycTn2F/gABwPzLDYKDHXdZ+OPFGHudpw8pqPNItq54e5pI3sY0P+Y6Tt/C0+HOWIhdCYnf
cKkTx+SJaDWFSDRLJnoMPUjms+I1eoy3qSbMmmnlogOyvPTjhIxrc6CQU89tbiHT5fcYhvMWNtmd
JQP04V46C+t/apt7xNLqL1XFPToCbM7iyc39d9czPhPvmx3gEjQNT7XCOFzTmm29Xy8fP22mRiYT
PeAfOWEvsbyk7cxdyYhh0MYPZXnPqAN/lOh/xrg+2dVP29q04sr8BAFi74CL56KNviInvnY9ck+6
kB/ER5Ynl6gbVzDf0NmLVFy9i4RrmX1g6znDroyiMwXzK5Ocl1A6Dy3ADyQiV2CVl7JEhTjmqP49
eS7r9mDX2pHSyFyUTfSNEb3+uwBzaG2ExbcbJROygitx36TiKCfUbw56HH0dgkLBgHJh2MVN2RRc
JJODQZF8m17rL5qRXJLKfnf0GNCHWgpaSySl44hSrYT3bu9qZUXrFr6FnqySJr8oRdq7nDCNhRjF
mxwzk5AsWUReNXBRNBmFq7qPYIO926kP0nOafqTXt4smrY+tQM6TrPEKBkxEYg/Ug0jpYpGjkJnd
Vhjq4mELKrPmPfDlHtMSQYGKzOesbTfFEJ9lrQgzhC22FTGeYbuG91s761YrP8A7y73tDoQ3oMpG
Eu1vmDjR55IAYW0x4woZe3KuHiL038FixF54cZvgMS6J4R1RX0kSGAgY3gTkOX2FD8nNk9ZN+EX8
mJbWSxCwtcOcAk4K31I5RCVTZbV7x+eSKnwJcccs7u26ezEiOzv1DdjkIGbyDU1iaFY1R7mdr/Xn
tk70By17jHG6grqu7FVGKOdSqntOfjjPR1aTUA0jE6YYGF/kbwyyWXDFJA7+Z2IppC2eoy4u145X
3LvpmGzw+7VMCN1jyrt21HilbRftR0uFTFsYH2m9uaodD7GV1+5ChGsgRMFW2KSfVDoqR4+lf2lp
w7toXLnnnMg4PwrWk+flu8ZJ3+gUm4eGxKhV0erfRociBCkMvjqfsMrKshMKYiZlRle/tnmz6Rqc
xxz8bzSfCYALxIdpwfDA9DYs3h3NtBkf2bOtj3Oz4M1foAsgHzF2r3SZkXgRiF033oPI59lRYz3r
pmC7bDJzoaHxCDvvvnWK6xiwwLuZfm4lOfg4vrwjsrue7dXLfQZLjc0BvRoJ56azD7uV9Bk/fp1l
aJvG6amH9N9otDK2srjYVUDXMZnaHKxDf9NKMhEaQXRCkkXkO/zr8d8XLRTqqTkhHJx/rp+hiaJl
qvKff+7v2yTUHTiN1du/f9pkXN0xzYj/9Cv/vqkTnbJBin36+5V/X+qhXw41De7JY6PFNMKwwx2R
izHXRCC5bS1n3zflXTLSSCr6nyifFaSj/krD4xzvW5zhCxOzeNl293ZHzg1tH/Jd4EZJ8erE6jOt
ph83GX9qaw4DwVbX+tbe6vsfso5YCcrokU3syOi/9rFmdTm1AjF8yLNt8wd0DmfKaNVUxrlEMbJU
39P0N0pjF1COcaorxNdxgRdVWvrS7fxo2XqVwcrZdSTn8UGN6X98NmUB4oceWb8pkctK4h/+vvn3
Ieq6fDP1zhOJkNpamfFHHmXigFR9h5Gi5rjqLrJBDsvBhCSTlH5PVg/JUkZBnAdupIHt2iPF4+8x
E4L2AEqE6cq1JOFz2yZ5TcOq7JkRR6wLUXQgmahYWw7VGQKdl8yeEG26ZHjUE4DbIkreyYdhdD0L
k3VlGf/8YP6fzwT9P0qpkJt4yNOjp8x0PzLrwUR5y2j141+4Q+/7bQp6cPqtM8PnrA+PLVmcXWwQ
/9l8Ee3y5MZoFpgmmMNdLtBn5afe0temVhxQZxKkM53JGy5JLjFPoVav8Q0tUF+tMGBv4wFzh1xl
iKUDrg0OKUufJxuU5Kgxp1jnNkd9N74SmwZKVK47gWzc195rI2RncIu7ePC/yRvYx6js5xKBgC/C
2glG8bOrNBziSxpGENcBUWVV1HdaHG78mKaHrr135PvQ+6PEr9cOjLJaRu/GpJ+tGn4wmAtFjy6g
m9J0NBt03A4+Jnv0IXjmmZPe+YNJT9OmkMo2E4xGtfEEETapVp1sPdnmA+wGWRvs++a9iWwiDQfc
xInE/4RlQnGgBtOe8jJdruCizh5LSeOyBPHHKcoD4DJiZsL8/WJoahtoCeeL4eCb97bbgAPPuk8k
bvgLk4Bsziq7mMne0mf5p1X9pug5/Ew7eKPXkm8pD46gI+AVHH4Gv7yrWPgXA1ULGZKMLweYP5Wq
9q2TE7lTrbVOnuo8eCorwRDRTu8TJOTLsrof7cLbNvbbGAQ3LQOoyNZ0KJOLdLANdS1+xcjBzU4X
+zDJbpsXeMXTFh9Amb8QxMi0mjEkGZR0WMEuVvZW5mRKqppTAAUHlz6Yzqq5TZT7Cw/3Pqg7PMJw
AZ8ih8XbVk240uq3iLYD6QsBJ6YFrq8vABAHpo/w0+LkKymxW9G4pTMJCszsz3aaEegkm4PVcnEW
AJDsvtp1IooIqrAD4qKj73G05F1sUz1a1WJI2cYyz39JUqdZBFI+JrHiKCMnekT9KzGdy6TLfnrU
dMiiwMhPXx0hXAuppUCvTJeVIej3+XTD00ossI5CwMZ05+gQBdzUX9lRCR9EmosGswTCqAyPGVP/
+xA5YNGNVxVW2t7osF+1DLpfJHH3aIvWvaz3kDEf5gkb/CnjDs0AuKAaY7FHaH5DsqFGiH5ZJ/cl
FCcq9HMWtIx+rNGih3LXZuoHQ+BbmFwsQvlhn1eroiKPSS+EtekFK5qDqUz10clXQfgmq/LLmMnM
xP2T2XYfhNCI4qv1BwMA/VCBB5jV6auQUkQY7a1u9RcbkABqo1uIiL8lHNHL0uMEQqjFLZwDILAB
EaQzkUCf2QTlTCmAPPRGPHS0JRH8M0hEvnC9EV0jcANYXrd8qn4jFgpzqn8rIAh60F0zoAguarVh
piSUxecUD58Bi4IBRGGezGG3PIzAFcakegdnxhmzWbUzfaEq6f0ro0SKjM7STSdCYlDxvOFjSHY+
AAeGdreMfB+wDtxdT6XeX2feSDVzH9qZANHPLAiXrpk3DDt/fJIzKyIcIRHPpWpQFb+d1m11c+ZK
AJho2AJkaNwTxlUudBAUBiiKksH3GHMUTODCs/Vt6LZdM2PAFPZlsoVVxCVwBb9Zxp2kehNjcVdO
/R4z4zUBhCFsirKJTjGWIQ9QhgCYYZd4/eNYu0dbc0B9gIDfPsczYyO23Fs9Uzcg2DvwKOn4enSn
jbde93HiVAvmyQi1qQ31meDR12aD3JuXi595zuWD9GHOzI8Mdx0Fz1QO1/lPLEGD+JlPeBorQiqi
jTnDQ2aKyDjzRIgaX0ZvCWGZwN+KVTdzR9rEfzIH49wLHoAOWzczo0TMtBIHbIkXfykSG842ahaG
9dorkQFvFqATjlbAH6f0uQmTbNE/QYDD4gIa5e9G6jIu/eqX4uMpJ8cVuRCGj5mqUnuXWiBB69FY
Y45Eh0CwHeePRsMvObwQM0goxMxp0QC20JFim4T5hg2M/Mb0xHiM3wW7zuKKYUeHgjHzXyKpfwYA
YYw0usRMuFFVs8j79SU0YMeYQGTGmSYD/AMXOYAZbz5uY3JZ6DN7RswUGgNrBu/+XhUFgIuZVKMN
OrNlm7ZRygsMPWc3sncshQvhJnCeHHgjg1PT3QFTO5NwVP9Ljfsss5sjVbmJZx0S6aTkOfCSAgvt
IGMn9pXY01YgwULqyPEQNNB3OPT9OsTorOve26RkFmAC5q2VMHsqCb2nN83P3BMkTvaHZOb7OFI+
9QB/8pYIwKnGAkwQCyAa/Qg7fsJbzUHbB9mXS9IIGL2fVUvzSfcWkYItBOhmwsSyiWCMcJ+GOJVN
420yPvIeLBEjmEVOcOfCn1fIun3TBvUhLIIXvD5ai1wZJy+jDs08Us+4VJrFMFOQHMIAhoC9Vc2E
JNMkOXmaSNHqWlLrXODprr0REnJYM2cjqZm1NLsK6LR5OQbiyNjGIJncmc0Uj1Ca7BBeUxd5mz5z
waWAcmokpsMWuFMD5GnSEQH23ZesZ/WMPY3cc+G9m/nX1qRL2lm3rh5eKsu/UyGzjAyUFB1bAjsl
gMWy2OUaLUqo0OyzbGgxIKoYIBXBIimuseZ3QnROmiRnVuZ8y3HmWHUuG0EP2or+ur8P4k/a9i63
EPQrrH+FZaLSoZvCtvFNcOLazl3eOBKh10QZqtBwHxYChdsmMsvnCLdS2fEEVERoDiFF9JB8icK2
DMng9HCecIkbM7HLVLC7aiBeta2cDercL8qbJ1LrJJUQse8z+csDATZE3desz+1il9rVj/FnGIID
ZLDRZ36Y0clnYyaKyRYj95q39+iG9JNwKt1rZWQRbsEguJX+ImvSJ/ePUraiWAJE6s78MoJ36NKG
MM2imW6WzJwzvQK/Uc/sMyZs+BbaD/xT9TJUkghVdS5mXhoKEP5wEUrvqd2wPKNn7zmnM4M6eMAI
SOJ81NMKWw1rnl9yQEshs+Hx+rBNxkkg2zrQbYwtfzz818xVXlIjMRe9kT8NfTpuyBigCw8AzgEE
V8xEuJJIIAIsfgqtdjZaa21s+vxG9Wx0zKXFTJXrY8Cux6GFNUewwFarthEIOpGnxLiN3o9sPfr/
zPVmWp2mzStAbjOCBrYYQbTDOUmyr8rxKGIzT6owpij3X8TAX7wJ1Uchxzlgeo0oO1p2FoorJvbr
tnWvHGgfERB/mKnnLvBAYlfzum2nW29Njuo56GS4JHzxvc3obxmxhN03M/sM2bI5GfcOg0KSUytc
CKx8lpaeyVXeqCECJ8U1ObM71uZMBaRkr3btTAqsZmZgnHm7amqp0Z1hlSut3Qjx3ds6JxgX1JSE
pRjohlglwiDptU2+a0Zmy75IHt2MYzOazwgnjcbKThOQ/9lkGIAjB87hAPDQmcmH5DqgK8cIRNI3
xC7wiIiUAtYeiIn9zE4UM0VREiJCUhehywAWCbFO4LHjMiJzgcYYXx0e4O5NpOYhM4hwD/jtrmqA
NAcChyNRmqtxJjoSnDoD5yey5NEc4rQnTriGAGnOLMg+1mdRAcWk8xK41tUeSCcOYrqE5LOufLd4
K8Fg+PJZJmjCIrK4dhlWgqPVzOl09QbfErXto1uZ7kqxwBzyKbtjeQBmcs4FED7uZCZP1i5xNWeh
hbaORFBZGzmwyVSiGdl/jJ+Yw98yGthofWfTlCVLNiLvPNun43iK+rbfoQTO1pkt9r3PFpcUzZ5a
+lpKhj1JH501i2lDnA37OPWZ0WUYzTKInuA7v0yBecglIGDwW+Ls8DM7iRVvipYSwW6GjadkyQYz
G33BdHLTaa8lpNN4Rp5W1aqFgKqHoFD1kIaKNeNR8dsRHIyKHZM5nidV+u1m7MZPE/EEum21YnqW
rfT8ARXgtKw194yLHX8MXnmGRpiokvRUBPEtkD2Fh8czm9mutQ3llVHtLgb7mjCdxPwiHzjHbqQO
GdZImNSqmRZLCC7ehENr4mojJ4jq1ZNok7OHXoX+C9ma9HDKytG+6c6tp05ss9m8Ms74PVC1wcys
1WZ6Lf/fB65fVk1FfLebM47HdbCxgN7qwG/LmYI7RfBwDQ0y7khHxAaVS1rCgS0UrwgZEG6RrxzS
xdlNSqDxgnozELYgElvSbHO/0P8UBAkR89rPhF5jJgmWKOFLE9ukM3dymEeGrvFZaCGy6Eq7rwH+
Rq775I0QgIOZBawlSwc0cMVL2pGWEu05lhyhm9jMD2iHII3Yp+iLkRzBGAY2PAIdRjCdrRjuLHRw
xHmTMuogwwYMk2J3qOOlq4g8kfAkeacnMqajm+UV1rKeWccoRfWrN/OPHc16qgEiqwjGgpwZyUpZ
TzHQ5GmmJ6PW1veKIIJl4/friZ4/YVX4SMmEuWTana0RQ8l1h31Fu0NUgPIDUDNCf/oSnOEQ78Bn
c8A511Hy5JGKox8z7Rl3zx6zLaf5kKxO02fr0X+sXg0UBdlzCp1v7gUxcZAfOocvQTIQRsX0qmbC
tJ/yTpKSR+Xq5WJtC43xoNW/KNNj/FZYm3GqasQt0y4BX61mjjU57cUqndnWVklwRwbumuh1tWln
ArYJCjtvMpdICRe3soMICly2E8i3eOZnj+R4c5kHNCrOOoBtuoOcRGbmtkApa0Jp4URRLO0mWjP5
sO8yJZe9XLJdiJ2b5+CgGS7jkBOkfXQmnWy226NiSIdyVH2KEgq4M/PALfXK2o5VHlC40RIumczp
S7kFRTwHJ55vvYBghybaBVrRcual/oXduPWxzFIdrkew5MHMJ69nUjkzS0jrJrNRf+aYGykrtkPw
baNofDvCZ38OgvHOKjKXPTs/DpUBBVxiC0NqsrPd9jc0Etpc6a9dknOG227hKcjqoo4Pcmatz2Gw
kf1Jvsi972gH00jWAE34qVgRYIIE0qZtGfXJIZj6p5FXg/T4nfyXziG/I0OHsiYedRUJt9jYRZGt
cV5zqat+fpuSh87KyZNA/zMT5ANQ8sUct2Jb+S2dKfPVzJtXM3keP9P37EpY6ATEBsDpkU28Scbv
izZlIfLr9mNKoh2VtO5iBMlCxby7LH8ZVD0Tgc9Szv9P13YRhPLZNYZzO3rBJhhp1/Uq15dFmQNl
zj7EaBEnRbSNT5pIIAoqWmp/6lvvEUNQpCw4x0l/Gce/3G1BBnK0Q1gj1wFN3GVfmu3WS9vv1OhT
Dp9UwJnu1ldZ28fYdfx13qWbmpCMQ2aYt67bKaYqDAr1hE07eGEw1WxoVvDedBENJ3A6aVs1y5zN
06ajsYyH/F14brcu523Jiwita/1Dwj4OujTZVrlq1xo7pjNwnqwEfsIyb38YxZWcPhBehQVDJPp0
oIizQ4jrFuYRxDSGXXQ07aVQXHD8alYGwla2zVG4NZ0OzG/ELDiIL9pvpF0cojK8b6YYu+1oWSAN
WqJKHFPbljHFpmE8T7r23YSDfWirct/ofvrgnbxHY4iKYxvC/i4TQb8zvAnrR2RJeyG95xpKAn/K
eIWFeLgb0GMjsWdYAp3aAkuwGMU0LvX6HEy5Opdd22w9q9KXsRcC6RAdPpm2fHFIdXgVrfPQWM5n
6aSvYY5zyk5GfcOqptwHhwbr9n8xdl7LrQJbtP0iqsjhVULZOcn2C+VIhgaaJnz9HWjXPfvcXefh
vrgs2QqWoVm91pxjWkGenZBGNUxyKDjrSmKAKlkgcxusvcXAR/cUufLYy0ZxJnFi/INv1J3ms+5U
cyxB70FyuZOCzBGUA9a27mn4iFZr4f+SSRo7u0QikZw6WOpNY68qrQAXr+UHQ03TreFlV0UsW4Ay
rX5wZ/2WxgHdbHivbR1mDYuxnsCuQ2/csS8ZYBnToV93+eIuGjoK7KEjOyiLvpOSEdvYAMpxgx1k
xmIhEIpQRxfeN+MQ0hzZjU50A0SLaxZAQU5uMgAm99GoI+vBLupDMLT2boyNx5RZ1H7UcXlPQGBq
xzWwXVRH0BbD0YBDoXkmpIXReDboEDq2mrd5pGvrHLfl0bT8j4wE3fWEq307lQ7DQ7BNtaHYtch5
Y9g9zO0SCjz6rvwU6OmLMXdJGPnyoytseASsNJWrleHU0iGLEokpceyAIMOLZiOswF0E3QEdiM5S
8l4gqcDSChaC2Xu7FiljIL4DpZfqd11T5uy6jfXcFx9Y3Yxbo1eYXz4hUuQvUHju08L6hKCDchwQ
ZFComq70BnIONIbhoeBQQFELc0i77H61MPLcb9nKM1Y30kHdaht5CbENtemAUaIwEu23G5cUpoHX
sQ8Ut4M0uVKq4wALd6Ma4ucUIPqkSs5DprH6Wkj7yiDajcuO8zv1ZXVjp+mbqLkul7SrU62qVoDB
jiUH9d7ybVTp2Mathtp6qIHFtQC4KJ+meH632AyPYKFdkRF/VjPFSOVrZLbpJsjlW2e20QKdYvhS
yZ+hFcUu76oEtKrswiClaQeBkgHWsDhJvW2pcbzOQ98huu1YuVreLAmma2x75BRWGWMID0MtgxhC
TOgO62ed6j70lHrSY2AEzdImBosowr6WT2UayK3sXLJaIkJTnKSfVh6Lk8IyfZwcbDBZlzxXpgPE
oiYeRZiWWrezVm114pKQdCZYKqzpo5Xlr8xHgVDKu6sxeezcYHa2BXOHNcKVl3whUA1z9YJlpqLJ
Dr2vAKyi9CX6zcRx7ovhSVckFjQgtEnaBlqADKFz8jUjqkMSxCN/qJ1AKR3Lo/4fMOsFbPv/cd9/
IYYvD74AW/8+jaAUAs+TSMiMWdX8wQD/F9T18gr08SEE/33FP5DXy+30ghq+POC/vv37/H9+4rDY
mP7h79v95138eZN/iLJc7zpYuTQd2CE2LmK/2I7wvDUQ809ua3F8LJ/E5dX/vJHLq5mwFEsMKP8X
XCu0nBLi8qvkcMwL5ZVH/Xnyy7d/n+Xyne6NLecDB+khUO8xxLqjX3b1gcAp8yCNsWaZIQbg8l2E
9uHPd3/vI8YX6PTf2xkiK7pq//nNy3fxAtr9e1+H426MMhumHvf/eYbLT/88+O9r/X3cP0/jaIus
x8ANa7j00TdpT7oPA7Hbv2+kMTUmEJfn+q9vawwzOuxOXvfy5FVLtrY5Os/5BY6ucmD/fq/fchaS
sbx8yRZoe7J8+ee+vzcv31XSu/LyKtj+c//l8Zf7Lk/y9+ZMFcreB6/75ad/f/D3xf7ed/mVgkYW
HfjlXf3zXJf7/nmay81ANs3K6Bww8T2zl//8GX/+3Mvty1NV/UJ3/+dp/vzS/3ray2PyOTgGXS92
LqmQx66iLDNsTbH74qa3INydC8f9/72pjxK88D8/HvRtNvvbLFg6LnoL/H150N8v/9yn1ypaWaPt
EFqzkOL/88v/PO3/eif/6z7jQp3/+1zoC5tje5z/wOiXZ7fFwAzwnxf6r5//88KXm//+WAtKgf2+
3/zPj+B/va//+TSXX/z7Xi+/c7kvQUG2GTwwGmlvr9H5IiM0GKGtqgFTv2+UVivvLvz1P8vFYL1o
TldE83ViiufLalDTwjsmWV0fbAvDLFdwug9w0GDC0FJky+bCFOIilm844T5A79Q7pr8tLk621M7y
Hd261maLDaBbGTnk3FLcmDmtM90vn/So1fdBku3yUT01fUrLUYPA71X47ccO9V/vxlsRqdvOqK+d
mQtH1FMzd+V0Nwn1bUP/zXFvI0oDW1Izh6UH2Cxy3SnUFwBCZQIAKw39OyjGJ0ME+TZpEEWUY424
CGriZETpxiypkuL8uqzJrmpTvcY9IzC/o4K6Jv9undRWxxSkvCkNtAAMsZ0wcCsEAZTCTNFBGOQy
uhdNfxjJBiYQaNbvbeiQ+3ngnblsV0fvTGnC1gayKxJ2Ch3T7+JtKpdKjBm4AnDQ85mGwBbo2GS3
tmnA7DAmbYPXklnugrXG+6IP87NlF4dKiGtUumKddvZbMzRHEDnFlgKKoB6u7VQoV0nMRIpMpjhk
x44NszoQ3nlFV4I9RkYbEEJ0h2/TWOkWU4BI2gRdNHx2jrQA2ifJU8wMcRYmCOTIBxzKxrzzp9tc
jb+dxwfjq+CNmTrjURVcxVOerRcHZlRl+hHv4LhjdnZlKj1B9JSxb2mTc6N+s4gCUtepCMbZ8XfR
vPI0IfcSngySH3+X2i6ftE07XXSgBKiNX6glx23X6PUFbuWld2XM0B5dII91aSXvLG2aHkwNQnU/
aFTmS0xhlL93Kkg2jO/LvdAWoGUPk9afDdhhstj6aDQ2ps0fThjxtM/9eyDl7d7veNPjjOYTnrN2
1Cv+0eTJQeJaM4Mkzzb2weEWnEvSZGefaL8yKuewHa+XI8jMXHldJPMPI2zK5I7xQGO/S82Lbmqz
/2pKc1ybnH5rZIBqNU5I5ZLEE0S0Zjb7Ke+KMcUQtnhD7K4bwwL5lmXn2m7OdfTOcmIoUjJbRPly
jtIcMb9LfkuF8GoqYbn6vJaLkiyswMas+1FNx7Z30NFp2zLuyDszcNBCaBdFZa+AwX9MStvCfNbW
wwKoNKxr+gnJKamwcgXJt7YoX+sxoa89zq9BM+moT/aG9uMR8bkyUys9QKIsyZfR72cJhdKCQBXh
Ip4MH39acNVDwFzVGp1XMEurRsu/iDXqt/NCUabxKLaa/wIeqqKtWka4pMhYsVVFLwTww8wpvR7k
QFPcIApppDtRMn3t9Q+nsSl7Jk8BPXvs8uYZMX2xDuhUuoF4M6S6YYYGVsqSsGvVS00K8druMjrj
C08MPTz7DWNcCJo1BMyJcUfmJXvHxveqGgPyo/2iZTRFsa0VBXukrmz0sMrE0fKNeKMb/d6wEFxi
rD/HgfqIcJ8zNa6/s/l1NnMgeKhD9TRhdo/bt0meFe6DU5VKYzucAmOruyr4AI8Oghz48YQYL8O+
CG7Q/K0K9NS6+5YNzg26zLPCwA+9ByKRMVxbOvo7OdvZRiFpkaJbksglralplyfELwFATPbTp6t2
WJqf8qp/BxaahLqc7uxMw/yLZ9Clk4hJgrXbZhDWqAqRVE+DtR3CmGMCZnePOi77UHxIq1YghMFm
cRAjFixsWs1askdMiOrxPPw+kCgssW1LJ7pHjSI3QxRk62WE7I5laIHcxrJGx6EoXoe4B5QPpwRh
H+2IrivPgnj6tSOnsBjzlEBkUl7cVqchA9hAR2W/6bTixc3MezUuzemzcpn6NmmOlRJBRGp+11r+
XabmV9dYdDlaVO46IVl4kXHM9JRrZYTv20BI4xdMtZIpfjVQKYwlus5hqh/1rIH9M63LasKDTqOz
o2FlDrzhxNwGHdY7XZrtZtRc+pq6uGVutUprAl8tL2bfGo8HUEkJ/xEwRGKLXoT2qHTJLzQOLVN1
Iq8wDxWkOuY0tizv0DTuR5eKTT3ad4lflKGtF/vE8JpVHEnodQNwetcfjoAHV7Fb2WHDVXfTW/Bv
7EHloasxu0HcN6FvqMYwsrQvv2HAF6lxZ6XwyKcBjZLn7ph6P9lg0jxZ2rvaNnfOPFznSfVcjfrW
NgqE6AnykKkp3lKHw0yrXwOYzEdFOBKoJNE8oAF+Ah/9Ms2yCO22e0ra+ase3bNZo6uhNVy6zRZK
8PXsh15OwxXCv01mqHsNrWDt1x2T1JqhjGt3hzxCoZK6uwGIMW3IXfrG1P4dOO6TK/qr0cXrrg8I
XIt9Zxdv+XhJ9IEt1lMbWOoqmRERTfjc9JamVi7Mu1RrQ6vl/CSoyCn27LpRHxbM+tLBRWJfE/gQ
O++Q5d/jjpmgVyAJ9SGdy5SJb5l/DV76bDXjG9mwPxlDWhVbu5n4i94un5ivMpHT6weBq7RPNabj
ucEXK3mEJCxJjUvVJjesPiwxvNpB/NH53SHuseXQ3dxUBPKs4Cj/dLDpAcwxOCdeM11XNuMnHbmF
Zg9AX/QqjBaPkKzu8xi4hoEwYoMpaje6weGt7LKlQeYf6pExPSY14lIn2CxJyrVZM09Qp9gvRwja
bc/cLzrqRkTVSnj5STpfeonxSB9ee97UQRfnVBCDqU/FS9ACqczVY9pGZL33Hh99fGMIygTH3Mls
2I91tIUjQAu542NhkUAqkWK5Wg2MCd8TwjjWvSduUn9RL0igWd3khmNwldf1I5xc1AxmhUmFs3fw
o5+igNlIrtK6GtszqpArM5DkWJA+2g/3QsbvDsw55hC0obKhePOCAP0BZs91N9PUsmx6wzPHRk5y
OVAyyobWGKhoxo1v6Veckju7n+ZDgDO5Lm/wBqC2wQyEZ2bBRZ1dgrpWc+GPKyD3t0VGgwSXD5+m
jZ7TKuOn2i1+SKhA+CaLAel1/5zSiN+3CVMVBD0ergU8BujOq1idkG4loHiid2wwsP8hCrpls/U6
dW21wbWsBcl9EVr6IsXzxWgdqi/s0e4MMRnrV+xpK2t2aPJbfMgeH6Pn4SAgd7YMe9NbwD8+Ulh8
qmH5iJ5acMwhZkJDvXK6Nn2AsiMjVz5xgaOSvA++9bHvrwxwFSTGOQBU5JNmT+zmgv4dzS/kLqg6
xtC/tx3pZMpnqpGS0hkgmSto0rRMRYq6bkJk85w8FGENmkCiPRrWTx1Bapnvy1nBdZ2Ls0dRL7iC
90qgA6c2ngYCt2rFxTC9Ij58B6HidgwyDpcmfTBYfkKCftCfEt6IZOUqTutfr0tpjxuMy3PrOer8
GwQnn8aIKmVuQcIamIQiEEGMe6/7uDm5FIsxTTYVxDeUICsYc9dk8bxQa7/4riWAo4KlnM3xi64U
wxZfjTd+wKXGncLc7wFvpFzN3XsNguSqdhuk2w1nx7B2W3q3jiqZNrkFHCWfGswtFtZ8+qu2gS1P
Tm20K+buGoCo4dmph41hOiOFFUjk1FuIEP0dNlSGvVp+Z9EbZ+b6SUus2jFmu23g4VDQJmqHLtfq
mG8bfvWMguiTnTIxqnmD7NVg4u9x0Gi/ZmR+wIs7wNlDXZbIk7BvSqETL5YgJi5KCtHZiRHc5f46
wJSTgVJp++Cp1PofRjtWYF+lY7RB8r6gVtoVVqONVPFdBpIFEUnzNrbZsa/mB0iER6nEe0OyMLYb
RGN6nTwLG8noKKJnf0BA2+gxdSemfLSyGMB9tBw6CAHEKYxX5r1yp1VaOR9ZX5L1N0wE97nm1ram
J1PHvJRxBiZ8wrmdxovk7MdBUBKCCFmxR0wMFyXI+D6PR+Y+z4XHWQq3voGIx+dkDzZQ5fJ6wsq8
bJJMyrHuusudswZjwMZGhlxVvZrdSTO2rj4yBnC0RxtWpLLZjrFIkYZESpKeTi/+4t0doo3IcxY2
zTpZSfemEuvThAW8jUz1uPC/JkiW6ymG/AT8lkFwwNFfQ/7YUJjEnCFQzqnxZYqkr86tX4txBUEU
/Q9D7cu6uUobx1xPpn6foq4nm9ojW47ZPSmD+Nwc88Px/Z+U+RJWwfpgmQPwLzNg8mA8NE6AdMpY
IsUsrHPgZJYHbNLUkSECrP3og/5xzGltIIr0DOVTB2RibQRIeBB3vGZGc2gjeSJF6rapEf11hXjO
iuo60d2jahvoKNTPg1xIyQYRtW6xWP6ycFV38w2tgFdhf09IkkQ5ZyEDK3xiXX8PZPXN64avtCTc
gaG2axrv6DudEHRsvgZLByqvxdY3DwwEOHiE/ahy775nGLoCGnitcCxpzChXdRa8ZQ76E/RPT5F8
6G2dQShb9xVhNAWjPqBKCYBkx76yDSafeSw37jxi1NC9W8GuQwGWCBOmAoE9PJtKe9YDsJhxMj3g
cFMhaIP7knAUpbLowFbr1Q8eyFO3EJmUsAaZI6+lzCiwKTBdD18SQc7hNDhHZGMr1fY7KK7oh3A9
F88NDtCjnkV7jknwYIkFFddgJ0ZS5wq/Adgt06XzfATph8i9w+cHXnwT9HhPK28zNPqrVhRHv+3N
XTROsAyjba2A5sWN1yOpkl9J04WTYx2oL/CEU2CQNONQVbL7Gm71/EAl7Ry0RXmiUmiStXJ5GXdD
va/h+wheq8ZCg+dn35OXvCYy2UwThmRN9dY6C0xEV9O5ttNiE5m7AgzJqoKQtepwtbgZoz27f81B
uq4ipp0hlG8kZm6LFiYA69caWDi9Pb+WLeIrN38eR67eTo2gVQyUHMqV68DvBCzcvkIkFBzt+ltE
XrzKE3Ej42Rr5U6K6ZW03Nz8BASxj5KsZ9OGHrmRX+kwPeeo2LZaDU+n4YzfBJrH3jDgVIL/TNLV
NiDjcJrSGK2nbJh8xYxC6yheN2CnyGyCX+oyGIjohaTpdx0VUKrRNLEFg24bOQK2cbdPxlqufOrs
VVuDcrYwdRTPxDtUO4Rv7x5qFm8e6Z8EJMhZ4rtmBgQfsvjOCqy+gxq2jZnczDFC1YYvxIszv9fB
9ybB3rsbuZpyKt7gVP5IzWhrOuoXJMtNFODzSlmjDK/dlMp7CYzxNLUaSo6GXXxttbeqtdGVMf3z
mF7lgbkj1p6pu5iuCkeXGwJKe4Kj2acxbF4JMbxwjqIGMQQil8F2N2087XjcClI1yWBZcjAK/RkP
qhamTP9ebBPtyNBE9zL5DsZz41tn9DNPXtlTbUJdcdBZrLsoSleIOlAkLZnl7BYoeDk30ezC8m5a
d2u96a6J/8N6Gcte4wNtH2o+PJqC1r1W5FMobetVwf0w4kGFhK8ikSyC+AoLwVM8u3tj0b3ZcdJR
ChMgi2DEZw+LSxZ/V28RT1zjelTmXZDE9+KHhTeKEfM11tW4hAbY7NTc1kS3MzRICPTXpO3M1WTW
N4Bbn0Z0ClsQqneZBzUyQEdGYtWNzRgWWDBZGti8yRh5ND6QUn94OJc7nQMzd168xH003SrEn3+d
BPMul1hQiunYtZwtMdZpf9x3lv7aS+dT85CE8HcdMFVtcePSjMm4/nszQUu6qQ5Nf5M3LpQvpLl2
Wq5babxFy+bV1+KruUWrYdRXuekCvlXdl2jGRSvwUvTwwOiQDgz/KLx1B7FIxNFCFQNbNyB1ETeV
wwS5juRnZat7kfQzfACCCNr+kRS9EyKLbs2QgpoKqb3PxJI3pgGSLLMfCgCDoYwpCQaqv5Iy2WdO
TspPstVz5zvxgeAxYxShXRjxdkx35iRucjcf1y24UKFG/CS62DTAj3OjO7Ymk9jASTdkuQOEl9Zn
ElX3bepseAunPrn1oCF0MwFM4P9WuYt0IwV/MVgPkQQvGUW/c6U9mYtnDcfOk5a/KzQOzmyuSfOC
dDeYaDtLEVrS+PJ6eTCD9BEiTnyoq/xbgvzigyreJ0Odc3JbV5WF07gjzsFPh5spH67rLH3EQvFB
CfGhLzJnr1ZbR0zv/UKLgwcKkL4klTWZa3s9mx7yZuKf6FSOu5ElM7QmWrN6ah5RrdNNSN4DLEHL
TPWKUJQTKuiH0h/sladrb3M8EAATHJOgIq26xwLtQ+WtkRgMJqoauUmH9JUwJXv92zjiy7GKz0iI
iAK+vi+1ZoWEjcXFxR0TYf5wm9NcDZsI26tLR6/IDXGyivIRMeSqIhbFrFC/TAMWJni75yxDFesQ
nMHR6J3S2bYYUyOm1+p45zbw/PW1nMmk8bw0386xdyrq6sO1m3ek47eK7JdNynHKGXLG7eABjAyD
qiaZ0Y93ZputvaGPN54GTzebb7RoCRlW864hkc3pIf1wydM2AMV9k7MLFaXaOwqF+aKnHn0sdssf
JazgYfRo3oBpYldORcdRXF1bxQsEmTAp6rs2ka+JQvu6HILz1JiAMH0cGS4HCr38G+x+OzriryTc
3NC5vY26SGeXYA6sTsbGycSJ7IFHmZhv5ejabPQSytoBImEwbxJbcmGs0kfUC1yHdZoyNI/Fnt3Y
o5zKVyGzL3a/T4Mv5cHDD2JVcxRCEHh1xBXU/DfKg/6QJJQocKjbK823Ny06KiKtnBwUk7lvNZu2
XjZZlAxNfFVO2lXtCe2GveZ5LOntzr23bUVahSgtBvb0CHEw1NAZt4t8X7XXVU2kQ8ITwLDSvtj3
rqZePdlp5O/HWbsR7MoPcZnTxPRjItYHNo2EkFoT8FyRIboXk7ObutI4agVa5mZuYiYRHhs1P9F3
ZWTspiloDo7mI8efAoITDKt80KYOTQ1kjt3l5p/7onKfcV4yvgm9Is3RAguTa5V02MaX9a5I/DCu
xlffTq8Z/PRbGH4TZs/pUHtEi+m+9+7SRzYwUK88C1owf8+WUKiV19sRnT4DjmHnvsxF2+0UFXo7
cA1TLQ3IVD6Ksf7oJQiolHiU1awNB9tQwc6Lfj1vAvZSMBpq6BvPXQNVEscm0tfiTesniYWJ0t4d
jB/cwJw0VNhlFH1aGUFptIh82PcISLHIJzoSrNZlWfKbI86RpXmuIdr0917kfSWBifnFXmUTi3DU
RwdrTq90m46VDMxzkN/0SBHwCF83y8ulywTGco0Ggej7EPgv/hJl7ld7CKLI1Kfsatbdh1KQVAOG
AWXNYxXjcMfIdGiFTUvTu8XDuGo9/7sdHRisMSQvp7jPltFBoJHfMo/tydbjAReExRkRVNOm1+Wx
V+gem7gZV/WEZA2hG6e1daiU/RPoREXq8FPQiTd5QifUhZVoeKLjyLIIK5ww3oGQum0z9TqWHeXQ
mGFrtMrfIZ27a0lobUx7W3fYKVtxwAV2AsKCq2oTJPprCsQ4iH9RQWUnvV28CGw4RepXLI/ZYzm8
RBa2FOWzR0ti5LE11u9R1qiEa5QZQcbe2UOWB0Nml6W6cc7JKPBzCaQup8UCDYpQ0/Rk93RfXBIE
2WM/uXp57ohJ3WgtBgNlgKCINVhhvrlLFylchiKTf2LMpl3f23QOaVKh06TtifF3Ji2J/7EptOY4
a+7N6OT5DmUQjzJPFrOwre67IJndsBxoVUaK4QppxBjlFsabHNnDaRaEJQLI17nrLuxh9WQUpBLo
FunJCtLPyqJh5YjvPGvu2qAa9sW0uIsKPCOmfZCl7JHuMJjqZppPnpd/9DT5uNrUGmZTOmYFYfFx
ppYC2nxzXPyvdCtjkoPH9k4HpbkeTORty+gpem/osCzkeGpXeYVxANMghsq4gKZHMXIfgXkBMkez
s9fJp1U3SlsQNGUPT7dyWmp+xh6uGvxD39DxA2k9MC/jgAmsOIfB0YaI54DftXl/35QMgTqn418z
gPsPsuvYgavQ07cZC+TIA21NailxyBQWGnZTuwRy7Zrhq34tGbvjKGUR80wPj016Xdn6bSBsa2fr
fbNVU32YmwyDRg7m1oTtO8dcHMjC6U4D/fbcx9KQ5eOLW+ED1eUzUzP+/9UMbI6ObJR22bGoaauz
by0xvrqn1lLbSrfa9dBU6ZX0mJ82LU17YY3aidB5Ri0EhsxAo9dsIF6DoNpUzlJ/1tI5zerg5Kyk
RVq/VO5s7fGcZSxh9XS0u2Um1OraqjdKfFte3lLXFs6q7mmr2QmHhTbY5ol5Y3mBkm4m13kpC2xj
Hum8kPHXMOCRaA4C3yynaCf85ZS8LUZeIp84ha2CEATbtiFsO80V/tqzdPlsI0O6UPZyNDSc9mE5
vrQuf3Hj8JJmjsEMbDTLGiMZ11dnJ3AMpODllU9T8hTX9zotFI4oBt38VzZJ3kF5BImwIQjm1hDT
1mpYQo2lyvKY9WxcHyV4Fqu9zcZ9pWultjF7u9oxLLYSp9oGyDCThOi/vvnQXVs+kIm3Udl0Bsdw
JZSnoCZkNXpKrBVkF2CDByAwpjO/pP3apcYn4MSfwnL70PP7Y8wMlcZhYAYtAAva5q74NmXBRzQB
zl6cun7kvxSJ8vf4lBT5WIIIJTSoodk0+746tRVHshPhmuJEgswiru1JstyMlXnwTJydlBUOx5wt
jO8xdj5081eN83dfNfeByDaO09yB4NaPXYqxnMw2tHs82jZdDN1PEWSpcBQsmQUVj6sN6mZgxuzi
n8oStekS7S1obR+pAsFArHdICmxCLIvZ/0pym5kOY681ylhqjZlaZKJiZV+7M2vWynKc8pDL9iGz
yCZxseKsUrY+ZFNQzMb1uNXItytE+ii1Qt+2/p1paxSG+vSiRgBVnU5XeGyfpWIi4g747uKqAwMU
gNcZi5l3H18nnXwjSqfrrF9TpXc+u302wVwVlRrPtsl2oMevtkoCjZp934IEJ18aV0JtMTagVhk6
9Ly1egMegaY7us57ku3t/nvwaeiLjBa8irUnSVOgNouA0ObKpflhPauI7WFWyHKDFuRDY+veJt4E
OSy1D2WW3Wu2AELjQLfxZgIiiMWjw0lS0gpqHM1/Uf3o1vAplU7F4g57g7Vnl1c1rM/iE0d5xGMx
l2g+O2PTI+vCJx4LygCOWuEUO1L4OKiaMNeyPcDmilGtddd0QXas0SWvrQY+El7ASQQnjqNqbTR4
bRI5DADZN5bdImQZlwid/mOa6luusBlVsLXCVJLCRK3QgYjtlNUd5Hn2HViwxJ0+i29ShrZsFbJH
Uw+iddLQek1qB0JfQ+MEA11/SwZuWmpf9NqHdy3eM31Fxq7ZN6pjzDaP1ZfnwQf1bLZGbXfTLM6c
zNDnXbwkwqTLF4fuG3njHpl43MKn8qUcOg8id/lrO/8JcMG4LxGIr3IkEDSIckLfA8iCrZpC0bAO
R8J4yvo04zjQz51IhtAwTWJPrD2Jp05oz8E5ThOgMi09bejJw6aN2MiUw0wttGrHujk0Y/ekSDXZ
mRiQNgqY0pjbMbNjpnOwQIgqwau0cn0sStLH+2swiaOEY411Udmz8yJ5zWq7/kYJ/6EgEUSvZvyq
wmhvZEDcQp6CpOTxCOA1yXijGbLbNppo8tNmxFH4OfQGTFKPsTxJUy+W24CX7t5FUxHNN2KwrkGX
td5tyUQsxMKOnBjlfCRIg2LEahRaF9ZAyzJMW5GrsIbXx7ztx21ZNsDDohugZMQ8sldhW4YOVsCL
1XL6MQZ66EAIipzxhyUXGJvn3xlWe9/0OW0YFxLHxPzT5rpEnCs7AbyZkbrLIlzjqWOpUJJ4sNWW
mIPG8H89R+E9lISpoTSzW8oNb0Jh22HFJ0/2m3jGfWtBZ81+PZcDdC6Lr2aEpKF7ktpPQ/W/JFsP
lnhuc8QUkoPL7J7GvDsFLQqfJcgGnfmzQWwV8lv7y1YtPnmLmN4uIK0lMglfJleDYHj+ibF7CJD8
HEU2PhszFr5YaEzbaz4Az/6GG7DrE+JAab5ux8jPwiErniBEMDf1cPIjI0chN90qIp/oSERvyR0K
FFaVdTTMm96Uoabaa8BjxQ5ZxmFS0a3oGBB79CJyY0Sq4/Gc2KDOZeX8tPN4bYM3oEoNkyg5YUiu
VhydGoKgbpvb+LTypTpjjnLrZgmW7rzDsKmsfePIgwExqS/HR22ajeseLZAp4H/X6R4uhUPxbv2Y
uQXOGFaEVpP42885FwM+N9JrygbRU+sTVMAsjZ7bh2lLeYX+k9WeQA9NyiDs4CgHdsLRkt4XpIGt
Y9b6ut11tnFwVcGlHEDypjDEe+GSjReN2JVM7Sd2+o/czj8lRGWOfnM3NPxfbHLK8EHlW3fuwNXS
hMwyUvG0jAmahZ/PrEGC2LjY6DAwsXX4mBWaZYRPrLDHTGbP/P8fvM8Wv2RIsC6v59P07wIy7we2
VWT5jt340Jnejyjk2Z+6R6YQUEgz0rU1TzJ3xl3WRGwHbGNR7zBH1fBcuzZ4Iz0J/FVfzg1bfp2p
MxFKJ9EYn0Y0gFmq0Ikt0yxStxG+FD6wsEociP0+qfY4WdPO4wyqUO+VLNyRq71affrbmjixYVmP
uxpQ8xDhnm9/Kq87ByKmG13VtyQ2GxFXTtb0An7dvrTV9QhQAu/swPBk0/spkjrdFtuYQrURXrFx
FpsLi8+3Z/4w0PQ3yRxcj0jSwsqwv4oyvscsnBxhCB1HZ74YyknF1jwKd4LUAQXmFaGocnJILS/p
lUkaP33l7oxhjK/If2m2cdc84APb6E7N6Z/bx5ZNaSwbspF70ANlQBBzEWMky34SiGuYFuTBqjT+
bnCKtksXh/KWTZgbA4YfsEAkwYnOxnrsquU6mBqb0aueEtHeWb0VjkAdeBtpOOCjDX265euWnp8L
MHfVMC5fpxMMPc9aArGa+xjW7cocBROrkSHGWGY0q4od8TEASgQxYaQ0VsQO4poAr5ZTlIluX5Pe
hHclDtMK8o4cK8I45usUfvU6Sppqowt5jP3sEMV6jr0bBTsAxg38mnPKZrEY8buojhJAxnDgKPoB
QHzHDPSaDLBCEGtpSO7mhyubW1uX+zIopo00qHcLiTuEulpbV0UNa3u4k7H1KexTbLFqEkTnMQ77
DdA41LYDsVIFP94kP2h+2Y3/wgRlN1Yxs5L8RAocTFXKiDE2b71svE0GJNVDj9rDOIi4KLcG7QG3
dO9GEzMc7al2Jxr9CFcGtFlrnrsR3k1Dw9QpwaxIgnaCyr2pZusxsrIHmzXl/3B3ts1t20gc/yqe
vjePeCAJdq6Z6eWhcc9N0jRJr68ytMRYjGXRFiXH7qe/HwjIJumHtEHmgjkkb2zJS2Kx2F38dxf7
zNAb+4SeWuWZ+Pk9llybj4+3LQGynCuTPn4EjaQEji4w/5Lnl+oJaZT8ZI5xds7Ii+m4zzjdnB40
LVdVX4hnxWaDVwLYWK5o13O2vzzUl+s5rYXmJx2xio9/0kL39fJ8u2XTXFEK0/6HvPt5c5nV24v2
6XtuOqdrwdlP6f4l8bIrLjI859SeL46AZAnYU0AGeLb/krYlbxZZ8e5jcfk8leqAoszzJ/sbedh8
2rfXy5Kjs8UgZh21tocfyKV+ep6eYTC69eOLUj/Lzm1/0k9HpKy/Wp4caWUvODg5ANT9lZIwyfq1
v//5vnyy5uoDSp3E27Jdk41U/rHYUnVOpPNwn2sSaE7CRYG0zTrMTs1v1FoBcJ+at+n64nD7vn3Z
X+X/f9P1wE/ENiV4uto03Ba0rddXr+tuS+/UR/+cXX5/XLf201dts9q8ab/sSw8T2qv7J3+mj4LI
tUl75k9eqn/jh2gsKya2ndd0RSgSklGV1DmdEgCPj/3v902WSFMUqdY5VzIz9HCZH5r/w1NzjHz4
Ow+9uuPMwfyH77KspK/CP26R+nuzl5nO81KUaT9o5DBkghBlkguQDqGF40JsTBAqz2hkEcSFfpLA
u6mC0mj6WWalQ8sUTN8O2MOTBjvkvj1wa1Hu2CcPf2ckAzN6YG7sJiRpaDVsDCK1E8vPboAJhcEG
KGkmomhEatk4nHxZJqkwig4eyJkdxTeafEUmK30IaZPUzDbDyQvsauDSK53Qp1hKI+zF626SQyYI
IZI811mJlH1TCbifCcR7Qpkgk4JJyjz1WgCCQyaYPKEzjFIylY5JTu3877fBvUy4q6NOvzX/ji4U
ieZqKG2E6FfabvYhF9gPCh6UReG5gMH4JsrgXi4ItFSgKOQ6EVpngi3vmCDHTKDhUEJeJsG/0kld
RELAFjZOR31WG05YeKMNtUzSQucZt9i7+U+2QmlbL6U0XvIGgU5JsQkBcHmgEKAUTUlVkbJiYMfE
NSplolUpssxeU2CH08IRiYLEcQn1CjRcKHTBRVDe9ZlwAQexYBuQne0/j04Uitw6NEGukTIJy59l
qfWB7JgoRZyDJCMhROXRqYMCNRU4ey2SrEAZKmU3/e3ZFxhORY81UqHjUwPSuCX5cmWo0sR2i0vp
Njm2AqVAQQiD25Q6BRHd2cgYFawF8X85FORSeS2I1zP0B4oMf8EALHKnSD+ikwGphMJ+hykAnVBp
qzgAOv/XOptDLggaDoqUxrncSxfdHhBp8PylSQhAZ0KqyfIbjKAp6G2IL9SP6BSgsMfW0OWXCSCL
pB7EO704WMPlNyqx8f2COoNIucAmEMFeYZoIJLzMKOjtx8QrLnSSFyaTqfcE4sOKhC5EqDnAIVL0
BrVNPZ3CmzhEQsCGrFRgZk7rxOQQWk8tcC9oleSG26TKnTcwUYWF9RawFwjKtZREdkAELw32idgL
SADRDG/7J1JgSk6QFKNl5sZsxsUFqYF8AmVB4faCjXFSdEs99YtLYGWsYprihboRnXEkATHYOSgT
e/gpkPjrWY6sQw6GLkxKuN+xKTo/EVlQoZiJThPNYVjpsnCznOgFPIUCuCQzcmceopOFXMhgd9ng
D1F1DT7muDA5KZYG6wGgDNbsZMWp45hshMDNC9ULzDIvwEWAzfsx8RQsdFIUnJYzf2iIDjQQJVhv
IBd0liiiSjobrPVQL+Rlwu09QgO1OVmITy+kOPeBXLDYiY0tZpOTQ5GjDwQ2qPSzd8Yopp1Apn2o
hQRJJXDIyQCQrB8TfYC3lKdEnpTnc0zTJ9oZqgh0zhYoBTipPxhNpl8CtFsYndhTbNZAMf1QDaBU
UqYIOECsW/2pTUxBkDg0El9zGiA6PShFloYKgcLySzCka1d4ognwlYkrSs5LHl2NkAuF4aWDICRd
JGzzTJSgBP2YyIJIYQMxJ6rK47MD1EAFe0acFSjULTLOoP3AsAytYcGJyWRaFDhH/YhOIwD05sFS
wOmYPBLFCfl6lkMuEF4Fa7YwU6xBJXw2HSoL7AUtBOkWxp8LJ7IAZpdkmc1r8g6ke2BMxhGbFZx1
QSidSWIf7/YNhMhRjGwagNdeWCLkAv5rqF6UCT4gzaVIrOjHRC8SYMA2kJezy02JzzqoXIYizHZH
kHeBK6CcdpzYSASAOIvN0Yn19Cw1SxQqC/hLyhBOUj7bcMqFXi/gLvmwVkwKAQ8m+LBg3UHSEL3q
vxVmLorEKGMstuCExKGYMXHBZlCFCgFHIjrClDtsYJp3YQFmYYDTyEfrh2N7RFywR4dggJmII16X
Bkt3s5yaSBQCoB3GwzM8pvmr1KcCBETdM7LtcINSVrofuINDR4lsPKUVabvRhhnAfqSzVQFcwEUA
PYAFN3DhkAt9YmZBCoLMozOLxIf8qf7L50+wLeUCNP5NvQIisrC3zIm59yO6tAOVqWBVaNPygchS
CxLc6RuZJMcaGL3LS4qPC/huoaoQBJG0XA4LsKIfE1VoUrLzVUFo+gZliSvWpvLcBJtFwsrIOlK1
CzNNFGJJFhZWk9DztazExoVSsnRhKAqnhbJk59+TlMnZmZOjTd6lK2E/+gf+JeP4F750XfnzeNEs
533NT1N3d5UG3feFXbnD7c99qYOtabH1DKMv2hIg9+ybkqBHo/Tdvhxj8OGuPKN/jv9zP8Hbjx49
azer3S+fN/W6Ws8W9P2xdVD+NV9Up9QN/bisjqrTalSO0Gfi37zJD9+N3nOw/p8h3J1M6NqATDDd
dcMVmGPCff1EOOGTatVV3e4V7TKKPgk5lPLjatl8aNerZvTWruwpmHa7bNfVvB2+tcuXDae8WtWz
TTPbbkbE+3TUUOJP6mX1qVrXQ8ou1zGYsi+w2Ws/7NGYfXt6NGa7xWp2T72zLu9auz0k3c/gejMf
rScRApulF/r+P9Xt+nj8yj4BLpTyczjeNLs37MXbFZ2FEj6YV4uRAPosrWC69O1etc14R7rUn2DS
q3lTTbSISyQJptx+GouFq+YIJfvv27rJJTsEE4bAdnZyNZILV5AaSvqw3TbdLTaXfUJ3KO1fqmY1
0h4+3h9Od321rFbzITsIbNngbjjprqtmi21Xc1fAjlzvLLgwdTD9ZrZojqtxXaUrIAknjS3o2s1I
sqULL4fT7rqG/2dnI93k45Zfg3q7XU9J27h4MGkalU50iBR9mDGU8ov6aF1NvCcfuwonfVGN7RYY
lA2EhBP+tPe8OuX6mGZs1qFvU1a/Bv2f63VXjzSVz4r+GsR/qS+b2ciM+bqDr0H8j3Z9suNBv+W5
YFXsfvHlbsgLegot9h5X9MJqxtZMuoBv8Lv3D3hSnUz3vouYhJJ/uWjGHHdpjMFkT5Z4JONTjc+W
DSa9ro+npet92CSU8Kt6tequlhfV5JggXVgilPzrRTuv9w66W7bN4f2h5H/jssW7BdFn4XydB9wW
RI/Uh5J/A/frrqtHLoVyKHg47cvxqdJXeYfSfbupFjsVYnWKh6tDyb6r16dYthFlBwQHU2442UzE
24OsoaR/r7A7q+PNeGv6TIdg4nW32Xt318s7bDSYftPN2lXXjDw3jzgG0+Z2dhgzWs28R/EepnwX
0nR9Y8ht/Gl3G8xdfzYG1+w3Zsu6Wj/6LwAAAP//</cx:binary>
              </cx:geoCache>
            </cx:geography>
          </cx:layoutPr>
        </cx:series>
      </cx:plotAreaRegion>
    </cx:plotArea>
  </cx:chart>
  <cx:spPr>
    <a:noFill/>
    <a:ln>
      <a:noFill/>
    </a:ln>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plotArea>
      <cx:plotAreaRegion>
        <cx:series layoutId="treemap" uniqueId="{2F1503CD-6D73-493C-AC39-EFAC3C8D2E66}">
          <cx:dataLabels>
            <cx:numFmt formatCode="$#,##0.00,,&quot;M&quot;" sourceLinked="0"/>
            <cx:spPr>
              <a:noFill/>
            </cx:spPr>
            <cx:txPr>
              <a:bodyPr spcFirstLastPara="1" vertOverflow="ellipsis" horzOverflow="overflow" wrap="square" lIns="0" tIns="0" rIns="0" bIns="0" anchor="ctr" anchorCtr="1"/>
              <a:lstStyle/>
              <a:p>
                <a:pPr algn="ctr" rtl="0">
                  <a:defRPr sz="800">
                    <a:solidFill>
                      <a:sysClr val="windowText" lastClr="000000"/>
                    </a:solidFill>
                  </a:defRPr>
                </a:pPr>
                <a:endParaRPr lang="en-US" sz="800" b="0" i="0" u="none" strike="noStrike" baseline="0">
                  <a:solidFill>
                    <a:sysClr val="windowText" lastClr="000000"/>
                  </a:solidFill>
                  <a:latin typeface="Calibri" panose="020F0502020204030204"/>
                </a:endParaRPr>
              </a:p>
            </cx:txPr>
            <cx:visibility seriesName="0" categoryName="1" value="1"/>
            <cx:separator>
</cx:separator>
            <cx:dataLabel idx="4">
              <cx:numFmt formatCode="$#,##0.00,,&quot;M&quot;" sourceLinked="0"/>
              <cx:separator>
</cx:separator>
            </cx:dataLabel>
          </cx:dataLabels>
          <cx:dataId val="0"/>
          <cx:layoutPr>
            <cx:parentLabelLayout val="overlapping"/>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ln>
              <a:noFill/>
            </a:ln>
          </cx:spPr>
        </cx:plotSurface>
        <cx:series layoutId="funnel" uniqueId="{6784EBF7-FE9D-41EA-9C78-06611F0D48D3}">
          <cx:spPr>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cx:spPr>
          <cx:dataLabels>
            <cx:numFmt formatCode="$#,##0.00,,&quot;M&quot;" sourceLinked="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visibility seriesName="0" categoryName="0" value="1"/>
            <cx:separator>, </cx:separator>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sz="800">
                <a:solidFill>
                  <a:schemeClr val="bg1"/>
                </a:solidFill>
              </a:defRPr>
            </a:pPr>
            <a:endParaRPr lang="en-US" sz="800" b="0" i="0" u="none" strike="noStrike" baseline="0">
              <a:solidFill>
                <a:schemeClr val="bg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2">
  <a:schemeClr val="accent2"/>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microsoft.com/office/2014/relationships/chartEx" Target="../charts/chartEx3.xml"/><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chart" Target="../charts/chart3.xml"/><Relationship Id="rId5" Type="http://schemas.microsoft.com/office/2014/relationships/chartEx" Target="../charts/chartEx2.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87889</xdr:colOff>
      <xdr:row>0</xdr:row>
      <xdr:rowOff>47624</xdr:rowOff>
    </xdr:from>
    <xdr:to>
      <xdr:col>14</xdr:col>
      <xdr:colOff>259177</xdr:colOff>
      <xdr:row>28</xdr:row>
      <xdr:rowOff>177511</xdr:rowOff>
    </xdr:to>
    <xdr:pic>
      <xdr:nvPicPr>
        <xdr:cNvPr id="4" name="Picture 3">
          <a:extLst>
            <a:ext uri="{FF2B5EF4-FFF2-40B4-BE49-F238E27FC236}">
              <a16:creationId xmlns:a16="http://schemas.microsoft.com/office/drawing/2014/main" id="{65E112E1-BE1C-42D3-B0E1-361D74DD06B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889" y="47624"/>
          <a:ext cx="9263333" cy="5221432"/>
        </a:xfrm>
        <a:prstGeom prst="rect">
          <a:avLst/>
        </a:prstGeom>
      </xdr:spPr>
    </xdr:pic>
    <xdr:clientData/>
  </xdr:twoCellAnchor>
  <xdr:twoCellAnchor>
    <xdr:from>
      <xdr:col>3</xdr:col>
      <xdr:colOff>0</xdr:colOff>
      <xdr:row>0</xdr:row>
      <xdr:rowOff>95250</xdr:rowOff>
    </xdr:from>
    <xdr:to>
      <xdr:col>11</xdr:col>
      <xdr:colOff>649431</xdr:colOff>
      <xdr:row>2</xdr:row>
      <xdr:rowOff>60613</xdr:rowOff>
    </xdr:to>
    <xdr:sp macro="" textlink="">
      <xdr:nvSpPr>
        <xdr:cNvPr id="5" name="TextBox 4">
          <a:extLst>
            <a:ext uri="{FF2B5EF4-FFF2-40B4-BE49-F238E27FC236}">
              <a16:creationId xmlns:a16="http://schemas.microsoft.com/office/drawing/2014/main" id="{1ACD267F-C1AF-49D6-9259-D5F6F6717048}"/>
            </a:ext>
          </a:extLst>
        </xdr:cNvPr>
        <xdr:cNvSpPr txBox="1"/>
      </xdr:nvSpPr>
      <xdr:spPr>
        <a:xfrm>
          <a:off x="1948295" y="95250"/>
          <a:ext cx="5844886" cy="329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bg1"/>
              </a:solidFill>
            </a:rPr>
            <a:t>REVENUE DISTRIBUTION</a:t>
          </a:r>
          <a:r>
            <a:rPr lang="en-US" sz="1800" b="1" baseline="0">
              <a:solidFill>
                <a:schemeClr val="bg1"/>
              </a:solidFill>
            </a:rPr>
            <a:t> DASHBOARD </a:t>
          </a:r>
          <a:endParaRPr lang="en-US" sz="1800" b="1">
            <a:solidFill>
              <a:schemeClr val="bg1"/>
            </a:solidFill>
          </a:endParaRPr>
        </a:p>
      </xdr:txBody>
    </xdr:sp>
    <xdr:clientData/>
  </xdr:twoCellAnchor>
  <xdr:twoCellAnchor>
    <xdr:from>
      <xdr:col>6</xdr:col>
      <xdr:colOff>43296</xdr:colOff>
      <xdr:row>4</xdr:row>
      <xdr:rowOff>134216</xdr:rowOff>
    </xdr:from>
    <xdr:to>
      <xdr:col>12</xdr:col>
      <xdr:colOff>30307</xdr:colOff>
      <xdr:row>11</xdr:row>
      <xdr:rowOff>43295</xdr:rowOff>
    </xdr:to>
    <xdr:graphicFrame macro="">
      <xdr:nvGraphicFramePr>
        <xdr:cNvPr id="6" name="Chart 5">
          <a:extLst>
            <a:ext uri="{FF2B5EF4-FFF2-40B4-BE49-F238E27FC236}">
              <a16:creationId xmlns:a16="http://schemas.microsoft.com/office/drawing/2014/main" id="{9A34A479-C8C9-4A96-A8B2-2C230BC756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350693</xdr:colOff>
      <xdr:row>13</xdr:row>
      <xdr:rowOff>138544</xdr:rowOff>
    </xdr:from>
    <xdr:to>
      <xdr:col>14</xdr:col>
      <xdr:colOff>194829</xdr:colOff>
      <xdr:row>22</xdr:row>
      <xdr:rowOff>77931</xdr:rowOff>
    </xdr:to>
    <xdr:graphicFrame macro="">
      <xdr:nvGraphicFramePr>
        <xdr:cNvPr id="7" name="Chart 6">
          <a:extLst>
            <a:ext uri="{FF2B5EF4-FFF2-40B4-BE49-F238E27FC236}">
              <a16:creationId xmlns:a16="http://schemas.microsoft.com/office/drawing/2014/main" id="{5F8630D3-1F4E-45A4-BB26-DC4C8B7DF9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178809</xdr:colOff>
      <xdr:row>10</xdr:row>
      <xdr:rowOff>112568</xdr:rowOff>
    </xdr:from>
    <xdr:to>
      <xdr:col>5</xdr:col>
      <xdr:colOff>575829</xdr:colOff>
      <xdr:row>19</xdr:row>
      <xdr:rowOff>154131</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5250F6C2-B6C0-48D1-86AF-DF5E6BCCF5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78809" y="1922318"/>
              <a:ext cx="3635520" cy="16703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259773</xdr:colOff>
      <xdr:row>21</xdr:row>
      <xdr:rowOff>168852</xdr:rowOff>
    </xdr:from>
    <xdr:to>
      <xdr:col>10</xdr:col>
      <xdr:colOff>329045</xdr:colOff>
      <xdr:row>28</xdr:row>
      <xdr:rowOff>129887</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2327199D-1B24-4EEA-B570-13F0E725B3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498273" y="3969327"/>
              <a:ext cx="3307772" cy="12278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178810</xdr:colOff>
      <xdr:row>22</xdr:row>
      <xdr:rowOff>8658</xdr:rowOff>
    </xdr:from>
    <xdr:to>
      <xdr:col>5</xdr:col>
      <xdr:colOff>164523</xdr:colOff>
      <xdr:row>28</xdr:row>
      <xdr:rowOff>122308</xdr:rowOff>
    </xdr:to>
    <xdr:graphicFrame macro="">
      <xdr:nvGraphicFramePr>
        <xdr:cNvPr id="10" name="Chart 9">
          <a:extLst>
            <a:ext uri="{FF2B5EF4-FFF2-40B4-BE49-F238E27FC236}">
              <a16:creationId xmlns:a16="http://schemas.microsoft.com/office/drawing/2014/main" id="{CC8AE3C1-A520-4C28-A75D-DC83EF80F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56283</xdr:colOff>
      <xdr:row>13</xdr:row>
      <xdr:rowOff>69273</xdr:rowOff>
    </xdr:from>
    <xdr:to>
      <xdr:col>10</xdr:col>
      <xdr:colOff>272762</xdr:colOff>
      <xdr:row>19</xdr:row>
      <xdr:rowOff>175780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FDE97ABE-3B47-4F5F-8E1E-0906698225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942483" y="2421948"/>
              <a:ext cx="2807279" cy="119235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168852</xdr:colOff>
      <xdr:row>0</xdr:row>
      <xdr:rowOff>95249</xdr:rowOff>
    </xdr:from>
    <xdr:to>
      <xdr:col>2</xdr:col>
      <xdr:colOff>186170</xdr:colOff>
      <xdr:row>3</xdr:row>
      <xdr:rowOff>98366</xdr:rowOff>
    </xdr:to>
    <mc:AlternateContent xmlns:mc="http://schemas.openxmlformats.org/markup-compatibility/2006" xmlns:a14="http://schemas.microsoft.com/office/drawing/2010/main">
      <mc:Choice Requires="a14">
        <xdr:graphicFrame macro="">
          <xdr:nvGraphicFramePr>
            <xdr:cNvPr id="12" name="Year  1">
              <a:extLst>
                <a:ext uri="{FF2B5EF4-FFF2-40B4-BE49-F238E27FC236}">
                  <a16:creationId xmlns:a16="http://schemas.microsoft.com/office/drawing/2014/main" id="{6FA80443-C099-460F-A84C-175D6D4F4BD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68852" y="95249"/>
              <a:ext cx="1316182" cy="548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twoCellAnchor editAs="oneCell">
    <xdr:from>
      <xdr:col>0</xdr:col>
      <xdr:colOff>165820</xdr:colOff>
      <xdr:row>3</xdr:row>
      <xdr:rowOff>64943</xdr:rowOff>
    </xdr:from>
    <xdr:to>
      <xdr:col>3</xdr:col>
      <xdr:colOff>168853</xdr:colOff>
      <xdr:row>8</xdr:row>
      <xdr:rowOff>53340</xdr:rowOff>
    </xdr:to>
    <mc:AlternateContent xmlns:mc="http://schemas.openxmlformats.org/markup-compatibility/2006" xmlns:a14="http://schemas.microsoft.com/office/drawing/2010/main">
      <mc:Choice Requires="a14">
        <xdr:graphicFrame macro="">
          <xdr:nvGraphicFramePr>
            <xdr:cNvPr id="13" name="Month">
              <a:extLst>
                <a:ext uri="{FF2B5EF4-FFF2-40B4-BE49-F238E27FC236}">
                  <a16:creationId xmlns:a16="http://schemas.microsoft.com/office/drawing/2014/main" id="{1FE2E23E-752D-42EC-B162-2E1925830D79}"/>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65820" y="610466"/>
              <a:ext cx="1951328" cy="8976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121227</xdr:colOff>
      <xdr:row>0</xdr:row>
      <xdr:rowOff>103909</xdr:rowOff>
    </xdr:from>
    <xdr:to>
      <xdr:col>14</xdr:col>
      <xdr:colOff>216477</xdr:colOff>
      <xdr:row>4</xdr:row>
      <xdr:rowOff>77931</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CCB4ACE5-A258-4350-918A-99F5D63E606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914409" y="103909"/>
              <a:ext cx="1394113" cy="7013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287048</xdr:colOff>
      <xdr:row>22</xdr:row>
      <xdr:rowOff>160193</xdr:rowOff>
    </xdr:from>
    <xdr:to>
      <xdr:col>14</xdr:col>
      <xdr:colOff>212149</xdr:colOff>
      <xdr:row>28</xdr:row>
      <xdr:rowOff>99580</xdr:rowOff>
    </xdr:to>
    <mc:AlternateContent xmlns:mc="http://schemas.openxmlformats.org/markup-compatibility/2006" xmlns:a14="http://schemas.microsoft.com/office/drawing/2010/main">
      <mc:Choice Requires="a14">
        <xdr:graphicFrame macro="">
          <xdr:nvGraphicFramePr>
            <xdr:cNvPr id="15" name="Retailer">
              <a:extLst>
                <a:ext uri="{FF2B5EF4-FFF2-40B4-BE49-F238E27FC236}">
                  <a16:creationId xmlns:a16="http://schemas.microsoft.com/office/drawing/2014/main" id="{1A107A6C-7075-446D-97D8-376C01E4100F}"/>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8080230" y="4160693"/>
              <a:ext cx="1223964" cy="10304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343333</xdr:colOff>
      <xdr:row>22</xdr:row>
      <xdr:rowOff>160192</xdr:rowOff>
    </xdr:from>
    <xdr:to>
      <xdr:col>12</xdr:col>
      <xdr:colOff>311727</xdr:colOff>
      <xdr:row>28</xdr:row>
      <xdr:rowOff>112568</xdr:rowOff>
    </xdr:to>
    <mc:AlternateContent xmlns:mc="http://schemas.openxmlformats.org/markup-compatibility/2006" xmlns:a14="http://schemas.microsoft.com/office/drawing/2010/main">
      <mc:Choice Requires="a14">
        <xdr:graphicFrame macro="">
          <xdr:nvGraphicFramePr>
            <xdr:cNvPr id="16" name="Product">
              <a:extLst>
                <a:ext uri="{FF2B5EF4-FFF2-40B4-BE49-F238E27FC236}">
                  <a16:creationId xmlns:a16="http://schemas.microsoft.com/office/drawing/2014/main" id="{B7A3F57A-CA43-436D-B9F6-E0351F0F8168}"/>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6837651" y="4160692"/>
              <a:ext cx="1267258" cy="10434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121227</xdr:colOff>
      <xdr:row>4</xdr:row>
      <xdr:rowOff>99578</xdr:rowOff>
    </xdr:from>
    <xdr:to>
      <xdr:col>14</xdr:col>
      <xdr:colOff>182534</xdr:colOff>
      <xdr:row>11</xdr:row>
      <xdr:rowOff>64943</xdr:rowOff>
    </xdr:to>
    <mc:AlternateContent xmlns:mc="http://schemas.openxmlformats.org/markup-compatibility/2006" xmlns:a14="http://schemas.microsoft.com/office/drawing/2010/main">
      <mc:Choice Requires="a14">
        <xdr:graphicFrame macro="">
          <xdr:nvGraphicFramePr>
            <xdr:cNvPr id="17" name="State">
              <a:extLst>
                <a:ext uri="{FF2B5EF4-FFF2-40B4-BE49-F238E27FC236}">
                  <a16:creationId xmlns:a16="http://schemas.microsoft.com/office/drawing/2014/main" id="{59069DBE-ED28-4A25-9872-A475A648166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914409" y="826942"/>
              <a:ext cx="1360170" cy="1238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246785</xdr:colOff>
      <xdr:row>3</xdr:row>
      <xdr:rowOff>108238</xdr:rowOff>
    </xdr:from>
    <xdr:to>
      <xdr:col>5</xdr:col>
      <xdr:colOff>558511</xdr:colOff>
      <xdr:row>5</xdr:row>
      <xdr:rowOff>0</xdr:rowOff>
    </xdr:to>
    <xdr:sp macro="" textlink="">
      <xdr:nvSpPr>
        <xdr:cNvPr id="18" name="TextBox 17">
          <a:extLst>
            <a:ext uri="{FF2B5EF4-FFF2-40B4-BE49-F238E27FC236}">
              <a16:creationId xmlns:a16="http://schemas.microsoft.com/office/drawing/2014/main" id="{4ABB9507-7D97-4169-B353-8D37A7D461A2}"/>
            </a:ext>
          </a:extLst>
        </xdr:cNvPr>
        <xdr:cNvSpPr txBox="1"/>
      </xdr:nvSpPr>
      <xdr:spPr>
        <a:xfrm>
          <a:off x="2195080" y="653761"/>
          <a:ext cx="1610590" cy="255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Total</a:t>
          </a:r>
          <a:r>
            <a:rPr lang="en-US" sz="1100" baseline="0">
              <a:solidFill>
                <a:schemeClr val="bg1"/>
              </a:solidFill>
            </a:rPr>
            <a:t> Revenue</a:t>
          </a:r>
          <a:endParaRPr lang="en-US" sz="1100" b="0" i="0" u="none" strike="noStrike" baseline="0">
            <a:solidFill>
              <a:schemeClr val="bg1"/>
            </a:solidFill>
            <a:effectLst/>
            <a:latin typeface="+mn-lt"/>
            <a:ea typeface="+mn-ea"/>
            <a:cs typeface="+mn-cs"/>
          </a:endParaRPr>
        </a:p>
        <a:p>
          <a:pPr algn="ctr"/>
          <a:endParaRPr lang="en-US" sz="1100" baseline="0">
            <a:solidFill>
              <a:schemeClr val="bg1"/>
            </a:solidFill>
          </a:endParaRPr>
        </a:p>
        <a:p>
          <a:pPr algn="l"/>
          <a:r>
            <a:rPr lang="en-US" sz="1600" b="0" i="0" u="none" strike="noStrike">
              <a:solidFill>
                <a:schemeClr val="bg1"/>
              </a:solidFill>
              <a:effectLst/>
              <a:latin typeface="+mn-lt"/>
              <a:ea typeface="+mn-ea"/>
              <a:cs typeface="+mn-cs"/>
            </a:rPr>
            <a:t>   </a:t>
          </a:r>
          <a:r>
            <a:rPr lang="en-US" sz="2000" b="1">
              <a:solidFill>
                <a:srgbClr val="FFC000"/>
              </a:solidFill>
              <a:latin typeface="Calibri" panose="020F0502020204030204" pitchFamily="34" charset="0"/>
              <a:ea typeface="Calibri" panose="020F0502020204030204" pitchFamily="34" charset="0"/>
              <a:cs typeface="Calibri" panose="020F0502020204030204" pitchFamily="34" charset="0"/>
            </a:rPr>
            <a:t> </a:t>
          </a:r>
          <a:r>
            <a:rPr lang="en-US" sz="2000" b="1" i="0" u="none" strike="noStrike">
              <a:solidFill>
                <a:srgbClr val="FFC000"/>
              </a:solidFill>
              <a:effectLst/>
              <a:latin typeface="Calibri" panose="020F0502020204030204" pitchFamily="34" charset="0"/>
              <a:ea typeface="Calibri" panose="020F0502020204030204" pitchFamily="34" charset="0"/>
              <a:cs typeface="Calibri" panose="020F0502020204030204" pitchFamily="34" charset="0"/>
            </a:rPr>
            <a:t>  </a:t>
          </a:r>
        </a:p>
        <a:p>
          <a:pPr algn="ctr"/>
          <a:endParaRPr lang="en-US" sz="1600"/>
        </a:p>
      </xdr:txBody>
    </xdr:sp>
    <xdr:clientData/>
  </xdr:twoCellAnchor>
  <xdr:twoCellAnchor>
    <xdr:from>
      <xdr:col>6</xdr:col>
      <xdr:colOff>47625</xdr:colOff>
      <xdr:row>3</xdr:row>
      <xdr:rowOff>90920</xdr:rowOff>
    </xdr:from>
    <xdr:to>
      <xdr:col>10</xdr:col>
      <xdr:colOff>298739</xdr:colOff>
      <xdr:row>4</xdr:row>
      <xdr:rowOff>116897</xdr:rowOff>
    </xdr:to>
    <xdr:sp macro="" textlink="">
      <xdr:nvSpPr>
        <xdr:cNvPr id="19" name="TextBox 18">
          <a:extLst>
            <a:ext uri="{FF2B5EF4-FFF2-40B4-BE49-F238E27FC236}">
              <a16:creationId xmlns:a16="http://schemas.microsoft.com/office/drawing/2014/main" id="{8F3DED36-72F2-4D33-96B6-E6CC232315B1}"/>
            </a:ext>
          </a:extLst>
        </xdr:cNvPr>
        <xdr:cNvSpPr txBox="1"/>
      </xdr:nvSpPr>
      <xdr:spPr>
        <a:xfrm>
          <a:off x="3944216" y="636443"/>
          <a:ext cx="2848841" cy="207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1">
                  <a:lumMod val="60000"/>
                  <a:lumOff val="40000"/>
                </a:schemeClr>
              </a:solidFill>
            </a:rPr>
            <a:t>Revenue by</a:t>
          </a:r>
          <a:r>
            <a:rPr lang="en-US" sz="1100" baseline="0">
              <a:solidFill>
                <a:schemeClr val="accent1">
                  <a:lumMod val="60000"/>
                  <a:lumOff val="40000"/>
                </a:schemeClr>
              </a:solidFill>
            </a:rPr>
            <a:t> time</a:t>
          </a:r>
          <a:endParaRPr lang="en-US" sz="1100">
            <a:solidFill>
              <a:schemeClr val="accent1">
                <a:lumMod val="60000"/>
                <a:lumOff val="40000"/>
              </a:schemeClr>
            </a:solidFill>
          </a:endParaRPr>
        </a:p>
      </xdr:txBody>
    </xdr:sp>
    <xdr:clientData/>
  </xdr:twoCellAnchor>
  <xdr:twoCellAnchor>
    <xdr:from>
      <xdr:col>6</xdr:col>
      <xdr:colOff>56284</xdr:colOff>
      <xdr:row>11</xdr:row>
      <xdr:rowOff>173182</xdr:rowOff>
    </xdr:from>
    <xdr:to>
      <xdr:col>10</xdr:col>
      <xdr:colOff>121226</xdr:colOff>
      <xdr:row>13</xdr:row>
      <xdr:rowOff>43296</xdr:rowOff>
    </xdr:to>
    <xdr:sp macro="" textlink="">
      <xdr:nvSpPr>
        <xdr:cNvPr id="20" name="TextBox 19">
          <a:extLst>
            <a:ext uri="{FF2B5EF4-FFF2-40B4-BE49-F238E27FC236}">
              <a16:creationId xmlns:a16="http://schemas.microsoft.com/office/drawing/2014/main" id="{3D571B4F-8E5B-48F9-8288-E62BBAE88323}"/>
            </a:ext>
          </a:extLst>
        </xdr:cNvPr>
        <xdr:cNvSpPr txBox="1"/>
      </xdr:nvSpPr>
      <xdr:spPr>
        <a:xfrm>
          <a:off x="3952875" y="2173432"/>
          <a:ext cx="2662669" cy="233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1">
                  <a:lumMod val="60000"/>
                  <a:lumOff val="40000"/>
                </a:schemeClr>
              </a:solidFill>
            </a:rPr>
            <a:t>Top</a:t>
          </a:r>
          <a:r>
            <a:rPr lang="en-US" sz="1100" baseline="0">
              <a:solidFill>
                <a:schemeClr val="accent1">
                  <a:lumMod val="60000"/>
                  <a:lumOff val="40000"/>
                </a:schemeClr>
              </a:solidFill>
            </a:rPr>
            <a:t> 5 cities </a:t>
          </a:r>
          <a:endParaRPr lang="en-US" sz="1100">
            <a:solidFill>
              <a:schemeClr val="accent1">
                <a:lumMod val="60000"/>
                <a:lumOff val="40000"/>
              </a:schemeClr>
            </a:solidFill>
          </a:endParaRPr>
        </a:p>
      </xdr:txBody>
    </xdr:sp>
    <xdr:clientData/>
  </xdr:twoCellAnchor>
  <xdr:twoCellAnchor>
    <xdr:from>
      <xdr:col>0</xdr:col>
      <xdr:colOff>168852</xdr:colOff>
      <xdr:row>8</xdr:row>
      <xdr:rowOff>142875</xdr:rowOff>
    </xdr:from>
    <xdr:to>
      <xdr:col>4</xdr:col>
      <xdr:colOff>181841</xdr:colOff>
      <xdr:row>10</xdr:row>
      <xdr:rowOff>51955</xdr:rowOff>
    </xdr:to>
    <xdr:sp macro="" textlink="">
      <xdr:nvSpPr>
        <xdr:cNvPr id="21" name="TextBox 20">
          <a:extLst>
            <a:ext uri="{FF2B5EF4-FFF2-40B4-BE49-F238E27FC236}">
              <a16:creationId xmlns:a16="http://schemas.microsoft.com/office/drawing/2014/main" id="{0EB37223-6952-4956-BA07-37791E823899}"/>
            </a:ext>
          </a:extLst>
        </xdr:cNvPr>
        <xdr:cNvSpPr txBox="1"/>
      </xdr:nvSpPr>
      <xdr:spPr>
        <a:xfrm>
          <a:off x="168852" y="1597602"/>
          <a:ext cx="2610716" cy="272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1">
                  <a:lumMod val="60000"/>
                  <a:lumOff val="40000"/>
                </a:schemeClr>
              </a:solidFill>
            </a:rPr>
            <a:t>Revenue by</a:t>
          </a:r>
          <a:r>
            <a:rPr lang="en-US" sz="1100" baseline="0">
              <a:solidFill>
                <a:schemeClr val="accent1">
                  <a:lumMod val="60000"/>
                  <a:lumOff val="40000"/>
                </a:schemeClr>
              </a:solidFill>
            </a:rPr>
            <a:t> states</a:t>
          </a:r>
          <a:endParaRPr lang="en-US" sz="1100">
            <a:solidFill>
              <a:schemeClr val="accent1">
                <a:lumMod val="60000"/>
                <a:lumOff val="40000"/>
              </a:schemeClr>
            </a:solidFill>
          </a:endParaRPr>
        </a:p>
      </xdr:txBody>
    </xdr:sp>
    <xdr:clientData/>
  </xdr:twoCellAnchor>
  <xdr:twoCellAnchor>
    <xdr:from>
      <xdr:col>10</xdr:col>
      <xdr:colOff>402648</xdr:colOff>
      <xdr:row>12</xdr:row>
      <xdr:rowOff>4329</xdr:rowOff>
    </xdr:from>
    <xdr:to>
      <xdr:col>13</xdr:col>
      <xdr:colOff>229466</xdr:colOff>
      <xdr:row>13</xdr:row>
      <xdr:rowOff>77932</xdr:rowOff>
    </xdr:to>
    <xdr:sp macro="" textlink="">
      <xdr:nvSpPr>
        <xdr:cNvPr id="22" name="TextBox 21">
          <a:extLst>
            <a:ext uri="{FF2B5EF4-FFF2-40B4-BE49-F238E27FC236}">
              <a16:creationId xmlns:a16="http://schemas.microsoft.com/office/drawing/2014/main" id="{90ABB4A4-DF2B-4127-9FC2-1EFBEB413E8C}"/>
            </a:ext>
          </a:extLst>
        </xdr:cNvPr>
        <xdr:cNvSpPr txBox="1"/>
      </xdr:nvSpPr>
      <xdr:spPr>
        <a:xfrm>
          <a:off x="6896966" y="2186420"/>
          <a:ext cx="1775114" cy="255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1">
                  <a:lumMod val="60000"/>
                  <a:lumOff val="40000"/>
                </a:schemeClr>
              </a:solidFill>
            </a:rPr>
            <a:t>Revenue by Region</a:t>
          </a:r>
        </a:p>
      </xdr:txBody>
    </xdr:sp>
    <xdr:clientData/>
  </xdr:twoCellAnchor>
  <xdr:twoCellAnchor>
    <xdr:from>
      <xdr:col>0</xdr:col>
      <xdr:colOff>164523</xdr:colOff>
      <xdr:row>20</xdr:row>
      <xdr:rowOff>90921</xdr:rowOff>
    </xdr:from>
    <xdr:to>
      <xdr:col>3</xdr:col>
      <xdr:colOff>294410</xdr:colOff>
      <xdr:row>21</xdr:row>
      <xdr:rowOff>142875</xdr:rowOff>
    </xdr:to>
    <xdr:sp macro="" textlink="">
      <xdr:nvSpPr>
        <xdr:cNvPr id="23" name="TextBox 22">
          <a:extLst>
            <a:ext uri="{FF2B5EF4-FFF2-40B4-BE49-F238E27FC236}">
              <a16:creationId xmlns:a16="http://schemas.microsoft.com/office/drawing/2014/main" id="{E6D7B8CF-9B3A-4916-BD7B-0907AD8C0732}"/>
            </a:ext>
          </a:extLst>
        </xdr:cNvPr>
        <xdr:cNvSpPr txBox="1"/>
      </xdr:nvSpPr>
      <xdr:spPr>
        <a:xfrm>
          <a:off x="164523" y="3727739"/>
          <a:ext cx="2078182" cy="233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1">
                  <a:lumMod val="60000"/>
                  <a:lumOff val="40000"/>
                </a:schemeClr>
              </a:solidFill>
            </a:rPr>
            <a:t>Revenue by retailers</a:t>
          </a:r>
        </a:p>
      </xdr:txBody>
    </xdr:sp>
    <xdr:clientData/>
  </xdr:twoCellAnchor>
  <xdr:twoCellAnchor>
    <xdr:from>
      <xdr:col>5</xdr:col>
      <xdr:colOff>277091</xdr:colOff>
      <xdr:row>20</xdr:row>
      <xdr:rowOff>95250</xdr:rowOff>
    </xdr:from>
    <xdr:to>
      <xdr:col>8</xdr:col>
      <xdr:colOff>281420</xdr:colOff>
      <xdr:row>21</xdr:row>
      <xdr:rowOff>147205</xdr:rowOff>
    </xdr:to>
    <xdr:sp macro="" textlink="">
      <xdr:nvSpPr>
        <xdr:cNvPr id="24" name="TextBox 23">
          <a:extLst>
            <a:ext uri="{FF2B5EF4-FFF2-40B4-BE49-F238E27FC236}">
              <a16:creationId xmlns:a16="http://schemas.microsoft.com/office/drawing/2014/main" id="{1F0EA500-514F-4FE6-93B5-46AE8964C331}"/>
            </a:ext>
          </a:extLst>
        </xdr:cNvPr>
        <xdr:cNvSpPr txBox="1"/>
      </xdr:nvSpPr>
      <xdr:spPr>
        <a:xfrm>
          <a:off x="3524250" y="3732068"/>
          <a:ext cx="1952625" cy="233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1">
                  <a:lumMod val="60000"/>
                  <a:lumOff val="40000"/>
                </a:schemeClr>
              </a:solidFill>
            </a:rPr>
            <a:t>Revenue by product</a:t>
          </a:r>
        </a:p>
      </xdr:txBody>
    </xdr:sp>
    <xdr:clientData/>
  </xdr:twoCellAnchor>
  <xdr:twoCellAnchor>
    <xdr:from>
      <xdr:col>3</xdr:col>
      <xdr:colOff>376670</xdr:colOff>
      <xdr:row>5</xdr:row>
      <xdr:rowOff>0</xdr:rowOff>
    </xdr:from>
    <xdr:to>
      <xdr:col>5</xdr:col>
      <xdr:colOff>376670</xdr:colOff>
      <xdr:row>8</xdr:row>
      <xdr:rowOff>0</xdr:rowOff>
    </xdr:to>
    <xdr:sp macro="" textlink="">
      <xdr:nvSpPr>
        <xdr:cNvPr id="25" name="TextBox 24">
          <a:extLst>
            <a:ext uri="{FF2B5EF4-FFF2-40B4-BE49-F238E27FC236}">
              <a16:creationId xmlns:a16="http://schemas.microsoft.com/office/drawing/2014/main" id="{3B6557E8-D2CC-4FE6-A6C1-2F087499DAD9}"/>
            </a:ext>
          </a:extLst>
        </xdr:cNvPr>
        <xdr:cNvSpPr txBox="1"/>
      </xdr:nvSpPr>
      <xdr:spPr>
        <a:xfrm>
          <a:off x="2324965" y="909205"/>
          <a:ext cx="1298864" cy="545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rgbClr val="FFC000"/>
              </a:solidFill>
              <a:effectLst/>
              <a:latin typeface="+mn-lt"/>
              <a:ea typeface="+mn-ea"/>
              <a:cs typeface="+mn-cs"/>
            </a:rPr>
            <a:t>$519.90M</a:t>
          </a:r>
          <a:r>
            <a:rPr lang="en-US" sz="2000" b="1">
              <a:solidFill>
                <a:srgbClr val="FFC000"/>
              </a:solidFill>
            </a:rPr>
            <a:t> </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90.468185648147" createdVersion="6" refreshedVersion="6" minRefreshableVersion="3" recordCount="9648" xr:uid="{CF2AC592-1FB8-4130-B0FE-8C30AD86A0BC}">
  <cacheSource type="worksheet">
    <worksheetSource ref="B5:P9653" sheet="Data Sales Adidas"/>
  </cacheSource>
  <cacheFields count="17">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6"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 name="Year " numFmtId="0">
      <sharedItems containsSemiMixedTypes="0" containsString="0" containsNumber="1" containsInteger="1" minValue="2020" maxValue="2021" count="2">
        <n v="2020"/>
        <n v="2021"/>
      </sharedItems>
    </cacheField>
    <cacheField name="Month" numFmtId="0">
      <sharedItems count="12">
        <s v="Jan"/>
        <s v="Feb"/>
        <s v="Mar"/>
        <s v="Apr"/>
        <s v="May"/>
        <s v="Jul"/>
        <s v="Aug"/>
        <s v="Sep"/>
        <s v="Oct"/>
        <s v="Nov"/>
        <s v="Dec"/>
        <s v="Jun"/>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8226078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n v="0.5"/>
    <s v="In-store"/>
    <x v="0"/>
    <x v="0"/>
  </r>
  <r>
    <x v="0"/>
    <n v="1185732"/>
    <x v="1"/>
    <x v="0"/>
    <x v="0"/>
    <x v="0"/>
    <x v="1"/>
    <n v="50"/>
    <n v="1000"/>
    <n v="500000"/>
    <n v="150000"/>
    <n v="0.3"/>
    <s v="In-store"/>
    <x v="0"/>
    <x v="0"/>
  </r>
  <r>
    <x v="0"/>
    <n v="1185732"/>
    <x v="2"/>
    <x v="0"/>
    <x v="0"/>
    <x v="0"/>
    <x v="2"/>
    <n v="40"/>
    <n v="1000"/>
    <n v="400000"/>
    <n v="140000"/>
    <n v="0.35"/>
    <s v="In-store"/>
    <x v="0"/>
    <x v="0"/>
  </r>
  <r>
    <x v="0"/>
    <n v="1185732"/>
    <x v="3"/>
    <x v="0"/>
    <x v="0"/>
    <x v="0"/>
    <x v="3"/>
    <n v="45"/>
    <n v="850"/>
    <n v="382500"/>
    <n v="133875"/>
    <n v="0.35"/>
    <s v="In-store"/>
    <x v="0"/>
    <x v="0"/>
  </r>
  <r>
    <x v="0"/>
    <n v="1185732"/>
    <x v="4"/>
    <x v="0"/>
    <x v="0"/>
    <x v="0"/>
    <x v="4"/>
    <n v="60"/>
    <n v="900"/>
    <n v="540000"/>
    <n v="162000"/>
    <n v="0.3"/>
    <s v="In-store"/>
    <x v="0"/>
    <x v="0"/>
  </r>
  <r>
    <x v="0"/>
    <n v="1185732"/>
    <x v="5"/>
    <x v="0"/>
    <x v="0"/>
    <x v="0"/>
    <x v="5"/>
    <n v="50"/>
    <n v="1000"/>
    <n v="500000"/>
    <n v="125000"/>
    <n v="0.25"/>
    <s v="In-store"/>
    <x v="0"/>
    <x v="0"/>
  </r>
  <r>
    <x v="0"/>
    <n v="1185732"/>
    <x v="6"/>
    <x v="0"/>
    <x v="0"/>
    <x v="0"/>
    <x v="0"/>
    <n v="50"/>
    <n v="1250"/>
    <n v="625000"/>
    <n v="312500"/>
    <n v="0.5"/>
    <s v="In-store"/>
    <x v="0"/>
    <x v="0"/>
  </r>
  <r>
    <x v="0"/>
    <n v="1185732"/>
    <x v="7"/>
    <x v="0"/>
    <x v="0"/>
    <x v="0"/>
    <x v="1"/>
    <n v="50"/>
    <n v="900"/>
    <n v="450000"/>
    <n v="135000"/>
    <n v="0.3"/>
    <s v="Outlet"/>
    <x v="0"/>
    <x v="0"/>
  </r>
  <r>
    <x v="0"/>
    <n v="1185732"/>
    <x v="8"/>
    <x v="0"/>
    <x v="0"/>
    <x v="0"/>
    <x v="2"/>
    <n v="40"/>
    <n v="950"/>
    <n v="380000"/>
    <n v="133000"/>
    <n v="0.35"/>
    <s v="Outlet"/>
    <x v="0"/>
    <x v="0"/>
  </r>
  <r>
    <x v="0"/>
    <n v="1185732"/>
    <x v="9"/>
    <x v="0"/>
    <x v="0"/>
    <x v="0"/>
    <x v="3"/>
    <n v="45"/>
    <n v="825"/>
    <n v="371250"/>
    <n v="129937.49999999999"/>
    <n v="0.35"/>
    <s v="Outlet"/>
    <x v="0"/>
    <x v="0"/>
  </r>
  <r>
    <x v="0"/>
    <n v="1185732"/>
    <x v="10"/>
    <x v="0"/>
    <x v="0"/>
    <x v="0"/>
    <x v="4"/>
    <n v="60"/>
    <n v="900"/>
    <n v="540000"/>
    <n v="162000"/>
    <n v="0.3"/>
    <s v="Outlet"/>
    <x v="0"/>
    <x v="0"/>
  </r>
  <r>
    <x v="0"/>
    <n v="1185732"/>
    <x v="11"/>
    <x v="0"/>
    <x v="0"/>
    <x v="0"/>
    <x v="5"/>
    <n v="50"/>
    <n v="1000"/>
    <n v="500000"/>
    <n v="125000"/>
    <n v="0.25"/>
    <s v="Outlet"/>
    <x v="0"/>
    <x v="0"/>
  </r>
  <r>
    <x v="0"/>
    <n v="1185732"/>
    <x v="12"/>
    <x v="0"/>
    <x v="0"/>
    <x v="0"/>
    <x v="0"/>
    <n v="50"/>
    <n v="1220"/>
    <n v="610000"/>
    <n v="305000"/>
    <n v="0.5"/>
    <s v="Outlet"/>
    <x v="0"/>
    <x v="0"/>
  </r>
  <r>
    <x v="0"/>
    <n v="1185732"/>
    <x v="13"/>
    <x v="0"/>
    <x v="0"/>
    <x v="0"/>
    <x v="1"/>
    <n v="50"/>
    <n v="925"/>
    <n v="462500"/>
    <n v="138750"/>
    <n v="0.3"/>
    <s v="Outlet"/>
    <x v="0"/>
    <x v="0"/>
  </r>
  <r>
    <x v="0"/>
    <n v="1185732"/>
    <x v="14"/>
    <x v="0"/>
    <x v="0"/>
    <x v="0"/>
    <x v="2"/>
    <n v="40"/>
    <n v="950"/>
    <n v="380000"/>
    <n v="133000"/>
    <n v="0.35"/>
    <s v="Outlet"/>
    <x v="0"/>
    <x v="0"/>
  </r>
  <r>
    <x v="0"/>
    <n v="1185732"/>
    <x v="15"/>
    <x v="0"/>
    <x v="0"/>
    <x v="0"/>
    <x v="3"/>
    <n v="45"/>
    <n v="800"/>
    <n v="360000"/>
    <n v="125999.99999999999"/>
    <n v="0.35"/>
    <s v="Outlet"/>
    <x v="0"/>
    <x v="0"/>
  </r>
  <r>
    <x v="0"/>
    <n v="1185732"/>
    <x v="16"/>
    <x v="0"/>
    <x v="0"/>
    <x v="0"/>
    <x v="4"/>
    <n v="60"/>
    <n v="850"/>
    <n v="510000"/>
    <n v="153000"/>
    <n v="0.3"/>
    <s v="Outlet"/>
    <x v="0"/>
    <x v="0"/>
  </r>
  <r>
    <x v="0"/>
    <n v="1185732"/>
    <x v="17"/>
    <x v="0"/>
    <x v="0"/>
    <x v="0"/>
    <x v="5"/>
    <n v="50"/>
    <n v="950"/>
    <n v="475000"/>
    <n v="118750"/>
    <n v="0.25"/>
    <s v="Outlet"/>
    <x v="0"/>
    <x v="0"/>
  </r>
  <r>
    <x v="0"/>
    <n v="1185732"/>
    <x v="18"/>
    <x v="0"/>
    <x v="0"/>
    <x v="0"/>
    <x v="0"/>
    <n v="50"/>
    <n v="1200"/>
    <n v="600000"/>
    <n v="300000"/>
    <n v="0.5"/>
    <s v="Outlet"/>
    <x v="0"/>
    <x v="0"/>
  </r>
  <r>
    <x v="0"/>
    <n v="1185732"/>
    <x v="19"/>
    <x v="0"/>
    <x v="0"/>
    <x v="0"/>
    <x v="1"/>
    <n v="50"/>
    <n v="900"/>
    <n v="450000"/>
    <n v="135000"/>
    <n v="0.3"/>
    <s v="Outlet"/>
    <x v="0"/>
    <x v="1"/>
  </r>
  <r>
    <x v="0"/>
    <n v="1185732"/>
    <x v="20"/>
    <x v="0"/>
    <x v="0"/>
    <x v="0"/>
    <x v="2"/>
    <n v="40"/>
    <n v="900"/>
    <n v="360000"/>
    <n v="125999.99999999999"/>
    <n v="0.35"/>
    <s v="Outlet"/>
    <x v="0"/>
    <x v="1"/>
  </r>
  <r>
    <x v="0"/>
    <n v="1185732"/>
    <x v="21"/>
    <x v="0"/>
    <x v="0"/>
    <x v="0"/>
    <x v="3"/>
    <n v="45"/>
    <n v="825"/>
    <n v="371250"/>
    <n v="129937.49999999999"/>
    <n v="0.35"/>
    <s v="Outlet"/>
    <x v="0"/>
    <x v="1"/>
  </r>
  <r>
    <x v="0"/>
    <n v="1185732"/>
    <x v="22"/>
    <x v="0"/>
    <x v="0"/>
    <x v="0"/>
    <x v="4"/>
    <n v="60"/>
    <n v="825"/>
    <n v="495000"/>
    <n v="148500"/>
    <n v="0.3"/>
    <s v="Outlet"/>
    <x v="0"/>
    <x v="1"/>
  </r>
  <r>
    <x v="0"/>
    <n v="1185732"/>
    <x v="23"/>
    <x v="0"/>
    <x v="0"/>
    <x v="0"/>
    <x v="5"/>
    <n v="50"/>
    <n v="950"/>
    <n v="475000"/>
    <n v="118750"/>
    <n v="0.25"/>
    <s v="Outlet"/>
    <x v="0"/>
    <x v="1"/>
  </r>
  <r>
    <x v="0"/>
    <n v="1185732"/>
    <x v="24"/>
    <x v="0"/>
    <x v="0"/>
    <x v="0"/>
    <x v="0"/>
    <n v="60"/>
    <n v="1220"/>
    <n v="732000"/>
    <n v="366000"/>
    <n v="0.5"/>
    <s v="Outlet"/>
    <x v="0"/>
    <x v="1"/>
  </r>
  <r>
    <x v="0"/>
    <n v="1185732"/>
    <x v="25"/>
    <x v="0"/>
    <x v="0"/>
    <x v="0"/>
    <x v="1"/>
    <n v="55.000000000000007"/>
    <n v="925"/>
    <n v="508750.00000000006"/>
    <n v="152625"/>
    <n v="0.3"/>
    <s v="Outlet"/>
    <x v="0"/>
    <x v="1"/>
  </r>
  <r>
    <x v="0"/>
    <n v="1185732"/>
    <x v="26"/>
    <x v="0"/>
    <x v="0"/>
    <x v="0"/>
    <x v="2"/>
    <n v="50"/>
    <n v="900"/>
    <n v="450000"/>
    <n v="157500"/>
    <n v="0.35"/>
    <s v="Outlet"/>
    <x v="0"/>
    <x v="1"/>
  </r>
  <r>
    <x v="0"/>
    <n v="1185732"/>
    <x v="27"/>
    <x v="0"/>
    <x v="0"/>
    <x v="0"/>
    <x v="3"/>
    <n v="50"/>
    <n v="850"/>
    <n v="425000"/>
    <n v="148750"/>
    <n v="0.35"/>
    <s v="Outlet"/>
    <x v="0"/>
    <x v="1"/>
  </r>
  <r>
    <x v="0"/>
    <n v="1185732"/>
    <x v="28"/>
    <x v="0"/>
    <x v="0"/>
    <x v="0"/>
    <x v="4"/>
    <n v="60"/>
    <n v="875"/>
    <n v="525000"/>
    <n v="157500"/>
    <n v="0.3"/>
    <s v="Outlet"/>
    <x v="0"/>
    <x v="1"/>
  </r>
  <r>
    <x v="0"/>
    <n v="1185732"/>
    <x v="29"/>
    <x v="0"/>
    <x v="0"/>
    <x v="0"/>
    <x v="5"/>
    <n v="65"/>
    <n v="1000"/>
    <n v="650000"/>
    <n v="162500"/>
    <n v="0.25"/>
    <s v="Outlet"/>
    <x v="0"/>
    <x v="2"/>
  </r>
  <r>
    <x v="0"/>
    <n v="1185732"/>
    <x v="30"/>
    <x v="0"/>
    <x v="0"/>
    <x v="0"/>
    <x v="0"/>
    <n v="60"/>
    <n v="1250"/>
    <n v="750000"/>
    <n v="375000"/>
    <n v="0.5"/>
    <s v="Outlet"/>
    <x v="0"/>
    <x v="2"/>
  </r>
  <r>
    <x v="0"/>
    <n v="1185732"/>
    <x v="31"/>
    <x v="0"/>
    <x v="0"/>
    <x v="0"/>
    <x v="1"/>
    <n v="55.000000000000007"/>
    <n v="1000"/>
    <n v="550000.00000000012"/>
    <n v="165000.00000000003"/>
    <n v="0.3"/>
    <s v="Outlet"/>
    <x v="0"/>
    <x v="2"/>
  </r>
  <r>
    <x v="0"/>
    <n v="1185732"/>
    <x v="32"/>
    <x v="0"/>
    <x v="0"/>
    <x v="0"/>
    <x v="2"/>
    <n v="50"/>
    <n v="925"/>
    <n v="462500"/>
    <n v="161875"/>
    <n v="0.35"/>
    <s v="Outlet"/>
    <x v="0"/>
    <x v="2"/>
  </r>
  <r>
    <x v="0"/>
    <n v="1185732"/>
    <x v="33"/>
    <x v="0"/>
    <x v="0"/>
    <x v="0"/>
    <x v="3"/>
    <n v="50"/>
    <n v="900"/>
    <n v="450000"/>
    <n v="157500"/>
    <n v="0.35"/>
    <s v="Outlet"/>
    <x v="0"/>
    <x v="2"/>
  </r>
  <r>
    <x v="0"/>
    <n v="1185732"/>
    <x v="34"/>
    <x v="0"/>
    <x v="0"/>
    <x v="0"/>
    <x v="4"/>
    <n v="60"/>
    <n v="900"/>
    <n v="540000"/>
    <n v="162000"/>
    <n v="0.3"/>
    <s v="Outlet"/>
    <x v="0"/>
    <x v="2"/>
  </r>
  <r>
    <x v="0"/>
    <n v="1185732"/>
    <x v="35"/>
    <x v="0"/>
    <x v="0"/>
    <x v="0"/>
    <x v="5"/>
    <n v="65"/>
    <n v="1050"/>
    <n v="682500"/>
    <n v="170625"/>
    <n v="0.25"/>
    <s v="Outlet"/>
    <x v="0"/>
    <x v="2"/>
  </r>
  <r>
    <x v="0"/>
    <n v="1185732"/>
    <x v="36"/>
    <x v="0"/>
    <x v="0"/>
    <x v="0"/>
    <x v="0"/>
    <n v="60"/>
    <n v="1275"/>
    <n v="765000"/>
    <n v="382500"/>
    <n v="0.5"/>
    <s v="Outlet"/>
    <x v="0"/>
    <x v="2"/>
  </r>
  <r>
    <x v="0"/>
    <n v="1185732"/>
    <x v="37"/>
    <x v="0"/>
    <x v="0"/>
    <x v="0"/>
    <x v="1"/>
    <n v="55.000000000000007"/>
    <n v="1025"/>
    <n v="563750.00000000012"/>
    <n v="169125.00000000003"/>
    <n v="0.3"/>
    <s v="Outlet"/>
    <x v="0"/>
    <x v="2"/>
  </r>
  <r>
    <x v="0"/>
    <n v="1185732"/>
    <x v="38"/>
    <x v="0"/>
    <x v="0"/>
    <x v="0"/>
    <x v="2"/>
    <n v="50"/>
    <n v="950"/>
    <n v="475000"/>
    <n v="166250"/>
    <n v="0.35"/>
    <s v="Outlet"/>
    <x v="0"/>
    <x v="2"/>
  </r>
  <r>
    <x v="0"/>
    <n v="1185732"/>
    <x v="39"/>
    <x v="0"/>
    <x v="0"/>
    <x v="0"/>
    <x v="3"/>
    <n v="50"/>
    <n v="900"/>
    <n v="450000"/>
    <n v="157500"/>
    <n v="0.35"/>
    <s v="Outlet"/>
    <x v="0"/>
    <x v="2"/>
  </r>
  <r>
    <x v="0"/>
    <n v="1185732"/>
    <x v="40"/>
    <x v="0"/>
    <x v="0"/>
    <x v="0"/>
    <x v="4"/>
    <n v="60"/>
    <n v="925"/>
    <n v="555000"/>
    <n v="166500"/>
    <n v="0.3"/>
    <s v="Outlet"/>
    <x v="0"/>
    <x v="2"/>
  </r>
  <r>
    <x v="0"/>
    <n v="1185732"/>
    <x v="41"/>
    <x v="0"/>
    <x v="0"/>
    <x v="0"/>
    <x v="5"/>
    <n v="65"/>
    <n v="1100"/>
    <n v="715000"/>
    <n v="178750"/>
    <n v="0.25"/>
    <s v="Outlet"/>
    <x v="0"/>
    <x v="2"/>
  </r>
  <r>
    <x v="0"/>
    <n v="1185732"/>
    <x v="42"/>
    <x v="0"/>
    <x v="0"/>
    <x v="0"/>
    <x v="0"/>
    <n v="60"/>
    <n v="1250"/>
    <n v="750000"/>
    <n v="375000"/>
    <n v="0.5"/>
    <s v="Outlet"/>
    <x v="0"/>
    <x v="2"/>
  </r>
  <r>
    <x v="0"/>
    <n v="1185732"/>
    <x v="43"/>
    <x v="0"/>
    <x v="0"/>
    <x v="0"/>
    <x v="1"/>
    <n v="55.000000000000007"/>
    <n v="1025"/>
    <n v="563750.00000000012"/>
    <n v="169125.00000000003"/>
    <n v="0.3"/>
    <s v="Outlet"/>
    <x v="0"/>
    <x v="2"/>
  </r>
  <r>
    <x v="0"/>
    <n v="1185732"/>
    <x v="44"/>
    <x v="0"/>
    <x v="0"/>
    <x v="0"/>
    <x v="2"/>
    <n v="50"/>
    <n v="950"/>
    <n v="475000"/>
    <n v="166250"/>
    <n v="0.35"/>
    <s v="Outlet"/>
    <x v="0"/>
    <x v="2"/>
  </r>
  <r>
    <x v="0"/>
    <n v="1185732"/>
    <x v="45"/>
    <x v="0"/>
    <x v="0"/>
    <x v="0"/>
    <x v="3"/>
    <n v="50"/>
    <n v="925"/>
    <n v="462500"/>
    <n v="161875"/>
    <n v="0.35"/>
    <s v="Outlet"/>
    <x v="0"/>
    <x v="2"/>
  </r>
  <r>
    <x v="1"/>
    <n v="1185732"/>
    <x v="46"/>
    <x v="0"/>
    <x v="0"/>
    <x v="0"/>
    <x v="4"/>
    <n v="60"/>
    <n v="900"/>
    <n v="540000"/>
    <n v="162000"/>
    <n v="0.3"/>
    <s v="Outlet"/>
    <x v="0"/>
    <x v="3"/>
  </r>
  <r>
    <x v="1"/>
    <n v="1185732"/>
    <x v="47"/>
    <x v="0"/>
    <x v="0"/>
    <x v="0"/>
    <x v="5"/>
    <n v="65"/>
    <n v="1075"/>
    <n v="698750"/>
    <n v="174687.5"/>
    <n v="0.25"/>
    <s v="Outlet"/>
    <x v="0"/>
    <x v="3"/>
  </r>
  <r>
    <x v="1"/>
    <n v="1185732"/>
    <x v="48"/>
    <x v="0"/>
    <x v="0"/>
    <x v="0"/>
    <x v="0"/>
    <n v="60"/>
    <n v="1200"/>
    <n v="720000"/>
    <n v="360000"/>
    <n v="0.5"/>
    <s v="Outlet"/>
    <x v="0"/>
    <x v="3"/>
  </r>
  <r>
    <x v="1"/>
    <n v="1185732"/>
    <x v="49"/>
    <x v="0"/>
    <x v="0"/>
    <x v="0"/>
    <x v="1"/>
    <n v="55.000000000000007"/>
    <n v="1000"/>
    <n v="550000.00000000012"/>
    <n v="165000.00000000003"/>
    <n v="0.3"/>
    <s v="Outlet"/>
    <x v="0"/>
    <x v="3"/>
  </r>
  <r>
    <x v="1"/>
    <n v="1185732"/>
    <x v="50"/>
    <x v="0"/>
    <x v="0"/>
    <x v="0"/>
    <x v="2"/>
    <n v="50"/>
    <n v="925"/>
    <n v="462500"/>
    <n v="161875"/>
    <n v="0.35"/>
    <s v="Outlet"/>
    <x v="0"/>
    <x v="3"/>
  </r>
  <r>
    <x v="1"/>
    <n v="1185732"/>
    <x v="51"/>
    <x v="0"/>
    <x v="0"/>
    <x v="0"/>
    <x v="3"/>
    <n v="50"/>
    <n v="900"/>
    <n v="450000"/>
    <n v="157500"/>
    <n v="0.35"/>
    <s v="Outlet"/>
    <x v="0"/>
    <x v="3"/>
  </r>
  <r>
    <x v="1"/>
    <n v="1185732"/>
    <x v="52"/>
    <x v="0"/>
    <x v="0"/>
    <x v="0"/>
    <x v="4"/>
    <n v="60"/>
    <n v="900"/>
    <n v="540000"/>
    <n v="162000"/>
    <n v="0.3"/>
    <s v="Outlet"/>
    <x v="0"/>
    <x v="3"/>
  </r>
  <r>
    <x v="1"/>
    <n v="1185732"/>
    <x v="53"/>
    <x v="0"/>
    <x v="0"/>
    <x v="0"/>
    <x v="5"/>
    <n v="65"/>
    <n v="1000"/>
    <n v="650000"/>
    <n v="162500"/>
    <n v="0.25"/>
    <s v="Outlet"/>
    <x v="0"/>
    <x v="3"/>
  </r>
  <r>
    <x v="1"/>
    <n v="1185732"/>
    <x v="54"/>
    <x v="0"/>
    <x v="0"/>
    <x v="0"/>
    <x v="4"/>
    <n v="65"/>
    <n v="875"/>
    <n v="568750"/>
    <n v="170625"/>
    <n v="0.3"/>
    <s v="Outlet"/>
    <x v="0"/>
    <x v="3"/>
  </r>
  <r>
    <x v="1"/>
    <n v="1185732"/>
    <x v="55"/>
    <x v="0"/>
    <x v="0"/>
    <x v="0"/>
    <x v="5"/>
    <n v="70"/>
    <n v="1000"/>
    <n v="700000"/>
    <n v="175000"/>
    <n v="0.25"/>
    <s v="Outlet"/>
    <x v="0"/>
    <x v="3"/>
  </r>
  <r>
    <x v="1"/>
    <n v="1185732"/>
    <x v="56"/>
    <x v="0"/>
    <x v="0"/>
    <x v="0"/>
    <x v="0"/>
    <n v="65"/>
    <n v="1150"/>
    <n v="747500"/>
    <n v="373750"/>
    <n v="0.5"/>
    <s v="Outlet"/>
    <x v="0"/>
    <x v="3"/>
  </r>
  <r>
    <x v="1"/>
    <n v="1185732"/>
    <x v="57"/>
    <x v="0"/>
    <x v="0"/>
    <x v="0"/>
    <x v="1"/>
    <n v="55.000000000000007"/>
    <n v="975"/>
    <n v="536250.00000000012"/>
    <n v="160875.00000000003"/>
    <n v="0.3"/>
    <s v="Outlet"/>
    <x v="0"/>
    <x v="3"/>
  </r>
  <r>
    <x v="1"/>
    <n v="1185732"/>
    <x v="58"/>
    <x v="0"/>
    <x v="0"/>
    <x v="0"/>
    <x v="2"/>
    <n v="55.000000000000007"/>
    <n v="920"/>
    <n v="506000.00000000006"/>
    <n v="177100"/>
    <n v="0.35"/>
    <s v="Outlet"/>
    <x v="0"/>
    <x v="3"/>
  </r>
  <r>
    <x v="1"/>
    <n v="1185732"/>
    <x v="59"/>
    <x v="0"/>
    <x v="0"/>
    <x v="0"/>
    <x v="3"/>
    <n v="55.000000000000007"/>
    <n v="900"/>
    <n v="495000.00000000006"/>
    <n v="173250"/>
    <n v="0.35"/>
    <s v="Outlet"/>
    <x v="0"/>
    <x v="3"/>
  </r>
  <r>
    <x v="1"/>
    <n v="1185732"/>
    <x v="60"/>
    <x v="0"/>
    <x v="0"/>
    <x v="0"/>
    <x v="4"/>
    <n v="65"/>
    <n v="875"/>
    <n v="568750"/>
    <n v="170625"/>
    <n v="0.3"/>
    <s v="Outlet"/>
    <x v="0"/>
    <x v="4"/>
  </r>
  <r>
    <x v="1"/>
    <n v="1185732"/>
    <x v="61"/>
    <x v="0"/>
    <x v="0"/>
    <x v="0"/>
    <x v="5"/>
    <n v="70"/>
    <n v="975"/>
    <n v="682500"/>
    <n v="170625"/>
    <n v="0.25"/>
    <s v="Outlet"/>
    <x v="0"/>
    <x v="4"/>
  </r>
  <r>
    <x v="1"/>
    <n v="1185732"/>
    <x v="62"/>
    <x v="0"/>
    <x v="0"/>
    <x v="0"/>
    <x v="0"/>
    <n v="65"/>
    <n v="1200"/>
    <n v="780000"/>
    <n v="390000"/>
    <n v="0.5"/>
    <s v="Outlet"/>
    <x v="0"/>
    <x v="4"/>
  </r>
  <r>
    <x v="1"/>
    <n v="1185732"/>
    <x v="63"/>
    <x v="0"/>
    <x v="0"/>
    <x v="0"/>
    <x v="1"/>
    <n v="55.000000000000007"/>
    <n v="1000"/>
    <n v="550000.00000000012"/>
    <n v="165000.00000000003"/>
    <n v="0.3"/>
    <s v="Outlet"/>
    <x v="0"/>
    <x v="4"/>
  </r>
  <r>
    <x v="1"/>
    <n v="1185732"/>
    <x v="64"/>
    <x v="0"/>
    <x v="0"/>
    <x v="0"/>
    <x v="2"/>
    <n v="55.000000000000007"/>
    <n v="950"/>
    <n v="522500.00000000006"/>
    <n v="182875"/>
    <n v="0.35"/>
    <s v="Outlet"/>
    <x v="0"/>
    <x v="4"/>
  </r>
  <r>
    <x v="1"/>
    <n v="1185732"/>
    <x v="65"/>
    <x v="0"/>
    <x v="0"/>
    <x v="0"/>
    <x v="3"/>
    <n v="55.000000000000007"/>
    <n v="900"/>
    <n v="495000.00000000006"/>
    <n v="173250"/>
    <n v="0.35"/>
    <s v="Outlet"/>
    <x v="0"/>
    <x v="4"/>
  </r>
  <r>
    <x v="1"/>
    <n v="1185732"/>
    <x v="66"/>
    <x v="0"/>
    <x v="0"/>
    <x v="0"/>
    <x v="4"/>
    <n v="65"/>
    <n v="900"/>
    <n v="585000"/>
    <n v="175500"/>
    <n v="0.3"/>
    <s v="Outlet"/>
    <x v="0"/>
    <x v="4"/>
  </r>
  <r>
    <x v="1"/>
    <n v="1185732"/>
    <x v="67"/>
    <x v="0"/>
    <x v="0"/>
    <x v="0"/>
    <x v="5"/>
    <n v="70"/>
    <n v="1000"/>
    <n v="700000"/>
    <n v="175000"/>
    <n v="0.25"/>
    <s v="Outlet"/>
    <x v="0"/>
    <x v="5"/>
  </r>
  <r>
    <x v="2"/>
    <n v="1197831"/>
    <x v="68"/>
    <x v="0"/>
    <x v="0"/>
    <x v="0"/>
    <x v="0"/>
    <n v="25"/>
    <n v="900"/>
    <n v="225000"/>
    <n v="78750"/>
    <n v="0.35"/>
    <s v="Outlet"/>
    <x v="0"/>
    <x v="5"/>
  </r>
  <r>
    <x v="2"/>
    <n v="1197831"/>
    <x v="69"/>
    <x v="0"/>
    <x v="0"/>
    <x v="0"/>
    <x v="1"/>
    <n v="35"/>
    <n v="900"/>
    <n v="315000"/>
    <n v="110250"/>
    <n v="0.35"/>
    <s v="Outlet"/>
    <x v="0"/>
    <x v="5"/>
  </r>
  <r>
    <x v="2"/>
    <n v="1197831"/>
    <x v="70"/>
    <x v="0"/>
    <x v="0"/>
    <x v="0"/>
    <x v="2"/>
    <n v="35"/>
    <n v="700"/>
    <n v="245000"/>
    <n v="85750"/>
    <n v="0.35"/>
    <s v="Outlet"/>
    <x v="0"/>
    <x v="5"/>
  </r>
  <r>
    <x v="2"/>
    <n v="1197831"/>
    <x v="71"/>
    <x v="0"/>
    <x v="0"/>
    <x v="0"/>
    <x v="3"/>
    <n v="35"/>
    <n v="700"/>
    <n v="245000"/>
    <n v="110250"/>
    <n v="0.45"/>
    <s v="Outlet"/>
    <x v="0"/>
    <x v="5"/>
  </r>
  <r>
    <x v="2"/>
    <n v="1197831"/>
    <x v="72"/>
    <x v="1"/>
    <x v="1"/>
    <x v="1"/>
    <x v="4"/>
    <n v="40"/>
    <n v="550"/>
    <n v="220000"/>
    <n v="66000"/>
    <n v="0.3"/>
    <s v="Outlet"/>
    <x v="0"/>
    <x v="5"/>
  </r>
  <r>
    <x v="2"/>
    <n v="1197831"/>
    <x v="73"/>
    <x v="1"/>
    <x v="1"/>
    <x v="1"/>
    <x v="5"/>
    <n v="35"/>
    <n v="700"/>
    <n v="245000"/>
    <n v="122500"/>
    <n v="0.5"/>
    <s v="Outlet"/>
    <x v="0"/>
    <x v="5"/>
  </r>
  <r>
    <x v="2"/>
    <n v="1197831"/>
    <x v="74"/>
    <x v="1"/>
    <x v="1"/>
    <x v="1"/>
    <x v="0"/>
    <n v="25"/>
    <n v="850"/>
    <n v="212500"/>
    <n v="74375"/>
    <n v="0.35"/>
    <s v="Outlet"/>
    <x v="0"/>
    <x v="5"/>
  </r>
  <r>
    <x v="2"/>
    <n v="1197831"/>
    <x v="75"/>
    <x v="1"/>
    <x v="1"/>
    <x v="1"/>
    <x v="1"/>
    <n v="35"/>
    <n v="850"/>
    <n v="297500"/>
    <n v="104125"/>
    <n v="0.35"/>
    <s v="Outlet"/>
    <x v="0"/>
    <x v="5"/>
  </r>
  <r>
    <x v="2"/>
    <n v="1197831"/>
    <x v="76"/>
    <x v="1"/>
    <x v="1"/>
    <x v="1"/>
    <x v="2"/>
    <n v="35"/>
    <n v="675"/>
    <n v="236250"/>
    <n v="82687.5"/>
    <n v="0.35"/>
    <s v="Outlet"/>
    <x v="0"/>
    <x v="5"/>
  </r>
  <r>
    <x v="2"/>
    <n v="1197831"/>
    <x v="77"/>
    <x v="1"/>
    <x v="1"/>
    <x v="1"/>
    <x v="3"/>
    <n v="35"/>
    <n v="625"/>
    <n v="218750"/>
    <n v="98437.5"/>
    <n v="0.45"/>
    <s v="Outlet"/>
    <x v="0"/>
    <x v="5"/>
  </r>
  <r>
    <x v="2"/>
    <n v="1197831"/>
    <x v="78"/>
    <x v="1"/>
    <x v="1"/>
    <x v="1"/>
    <x v="4"/>
    <n v="40"/>
    <n v="500"/>
    <n v="200000"/>
    <n v="60000"/>
    <n v="0.3"/>
    <s v="Outlet"/>
    <x v="0"/>
    <x v="5"/>
  </r>
  <r>
    <x v="2"/>
    <n v="1197831"/>
    <x v="79"/>
    <x v="1"/>
    <x v="1"/>
    <x v="1"/>
    <x v="5"/>
    <n v="35"/>
    <n v="700"/>
    <n v="245000"/>
    <n v="122500"/>
    <n v="0.5"/>
    <s v="Outlet"/>
    <x v="0"/>
    <x v="5"/>
  </r>
  <r>
    <x v="2"/>
    <n v="1197831"/>
    <x v="80"/>
    <x v="1"/>
    <x v="1"/>
    <x v="1"/>
    <x v="0"/>
    <n v="30"/>
    <n v="875"/>
    <n v="262500"/>
    <n v="91875"/>
    <n v="0.35"/>
    <s v="Outlet"/>
    <x v="0"/>
    <x v="5"/>
  </r>
  <r>
    <x v="2"/>
    <n v="1197831"/>
    <x v="81"/>
    <x v="1"/>
    <x v="1"/>
    <x v="1"/>
    <x v="1"/>
    <n v="40"/>
    <n v="875"/>
    <n v="350000"/>
    <n v="122499.99999999999"/>
    <n v="0.35"/>
    <s v="Outlet"/>
    <x v="0"/>
    <x v="6"/>
  </r>
  <r>
    <x v="2"/>
    <n v="1197831"/>
    <x v="82"/>
    <x v="1"/>
    <x v="1"/>
    <x v="1"/>
    <x v="2"/>
    <n v="35"/>
    <n v="700"/>
    <n v="245000"/>
    <n v="85750"/>
    <n v="0.35"/>
    <s v="Outlet"/>
    <x v="0"/>
    <x v="6"/>
  </r>
  <r>
    <x v="2"/>
    <n v="1197831"/>
    <x v="83"/>
    <x v="1"/>
    <x v="1"/>
    <x v="1"/>
    <x v="3"/>
    <n v="40"/>
    <n v="600"/>
    <n v="240000"/>
    <n v="108000"/>
    <n v="0.45"/>
    <s v="Outlet"/>
    <x v="0"/>
    <x v="6"/>
  </r>
  <r>
    <x v="2"/>
    <n v="1197831"/>
    <x v="84"/>
    <x v="1"/>
    <x v="1"/>
    <x v="1"/>
    <x v="4"/>
    <n v="45"/>
    <n v="500"/>
    <n v="225000"/>
    <n v="67500"/>
    <n v="0.3"/>
    <s v="Outlet"/>
    <x v="0"/>
    <x v="6"/>
  </r>
  <r>
    <x v="2"/>
    <n v="1197831"/>
    <x v="85"/>
    <x v="1"/>
    <x v="1"/>
    <x v="1"/>
    <x v="5"/>
    <n v="40"/>
    <n v="650"/>
    <n v="260000"/>
    <n v="130000"/>
    <n v="0.5"/>
    <s v="Outlet"/>
    <x v="0"/>
    <x v="6"/>
  </r>
  <r>
    <x v="2"/>
    <n v="1197831"/>
    <x v="86"/>
    <x v="1"/>
    <x v="1"/>
    <x v="1"/>
    <x v="0"/>
    <n v="30"/>
    <n v="900"/>
    <n v="270000"/>
    <n v="94500"/>
    <n v="0.35"/>
    <s v="Outlet"/>
    <x v="0"/>
    <x v="6"/>
  </r>
  <r>
    <x v="2"/>
    <n v="1197831"/>
    <x v="87"/>
    <x v="1"/>
    <x v="1"/>
    <x v="1"/>
    <x v="1"/>
    <n v="40"/>
    <n v="900"/>
    <n v="360000"/>
    <n v="125999.99999999999"/>
    <n v="0.35"/>
    <s v="Outlet"/>
    <x v="0"/>
    <x v="6"/>
  </r>
  <r>
    <x v="2"/>
    <n v="1197831"/>
    <x v="88"/>
    <x v="1"/>
    <x v="1"/>
    <x v="1"/>
    <x v="2"/>
    <n v="35"/>
    <n v="725"/>
    <n v="253750"/>
    <n v="88812.5"/>
    <n v="0.35"/>
    <s v="Outlet"/>
    <x v="0"/>
    <x v="6"/>
  </r>
  <r>
    <x v="2"/>
    <n v="1197831"/>
    <x v="89"/>
    <x v="1"/>
    <x v="1"/>
    <x v="1"/>
    <x v="3"/>
    <n v="40"/>
    <n v="625"/>
    <n v="250000"/>
    <n v="112500"/>
    <n v="0.45"/>
    <s v="Outlet"/>
    <x v="0"/>
    <x v="6"/>
  </r>
  <r>
    <x v="1"/>
    <n v="1197831"/>
    <x v="90"/>
    <x v="1"/>
    <x v="1"/>
    <x v="1"/>
    <x v="4"/>
    <n v="45"/>
    <n v="525"/>
    <n v="236250"/>
    <n v="70875"/>
    <n v="0.3"/>
    <s v="Outlet"/>
    <x v="0"/>
    <x v="6"/>
  </r>
  <r>
    <x v="1"/>
    <n v="1197831"/>
    <x v="91"/>
    <x v="1"/>
    <x v="1"/>
    <x v="1"/>
    <x v="5"/>
    <n v="40"/>
    <n v="800"/>
    <n v="320000"/>
    <n v="160000"/>
    <n v="0.5"/>
    <s v="Outlet"/>
    <x v="0"/>
    <x v="6"/>
  </r>
  <r>
    <x v="1"/>
    <n v="1197831"/>
    <x v="92"/>
    <x v="1"/>
    <x v="1"/>
    <x v="1"/>
    <x v="0"/>
    <n v="30"/>
    <n v="925"/>
    <n v="277500"/>
    <n v="97125"/>
    <n v="0.35"/>
    <s v="Outlet"/>
    <x v="0"/>
    <x v="6"/>
  </r>
  <r>
    <x v="1"/>
    <n v="1197831"/>
    <x v="93"/>
    <x v="1"/>
    <x v="1"/>
    <x v="1"/>
    <x v="1"/>
    <n v="40"/>
    <n v="925"/>
    <n v="370000"/>
    <n v="129499.99999999999"/>
    <n v="0.35"/>
    <s v="Outlet"/>
    <x v="0"/>
    <x v="6"/>
  </r>
  <r>
    <x v="1"/>
    <n v="1197831"/>
    <x v="94"/>
    <x v="1"/>
    <x v="1"/>
    <x v="1"/>
    <x v="2"/>
    <n v="35"/>
    <n v="775"/>
    <n v="271250"/>
    <n v="94937.5"/>
    <n v="0.35"/>
    <s v="Outlet"/>
    <x v="0"/>
    <x v="6"/>
  </r>
  <r>
    <x v="1"/>
    <n v="1197831"/>
    <x v="95"/>
    <x v="1"/>
    <x v="1"/>
    <x v="1"/>
    <x v="3"/>
    <n v="40"/>
    <n v="700"/>
    <n v="280000"/>
    <n v="126000"/>
    <n v="0.45"/>
    <s v="Outlet"/>
    <x v="0"/>
    <x v="6"/>
  </r>
  <r>
    <x v="1"/>
    <n v="1197831"/>
    <x v="96"/>
    <x v="1"/>
    <x v="1"/>
    <x v="1"/>
    <x v="4"/>
    <n v="45"/>
    <n v="600"/>
    <n v="270000"/>
    <n v="81000"/>
    <n v="0.3"/>
    <s v="Outlet"/>
    <x v="0"/>
    <x v="6"/>
  </r>
  <r>
    <x v="1"/>
    <n v="1197831"/>
    <x v="97"/>
    <x v="1"/>
    <x v="1"/>
    <x v="1"/>
    <x v="5"/>
    <n v="40"/>
    <n v="950"/>
    <n v="380000"/>
    <n v="190000"/>
    <n v="0.5"/>
    <s v="Outlet"/>
    <x v="0"/>
    <x v="6"/>
  </r>
  <r>
    <x v="1"/>
    <n v="1197831"/>
    <x v="98"/>
    <x v="1"/>
    <x v="1"/>
    <x v="1"/>
    <x v="0"/>
    <n v="40"/>
    <n v="950"/>
    <n v="380000"/>
    <n v="133000"/>
    <n v="0.35"/>
    <s v="Outlet"/>
    <x v="0"/>
    <x v="6"/>
  </r>
  <r>
    <x v="1"/>
    <n v="1197831"/>
    <x v="99"/>
    <x v="1"/>
    <x v="1"/>
    <x v="1"/>
    <x v="1"/>
    <n v="45"/>
    <n v="950"/>
    <n v="427500"/>
    <n v="149625"/>
    <n v="0.35"/>
    <s v="Outlet"/>
    <x v="0"/>
    <x v="6"/>
  </r>
  <r>
    <x v="1"/>
    <n v="1197831"/>
    <x v="100"/>
    <x v="1"/>
    <x v="1"/>
    <x v="1"/>
    <x v="2"/>
    <n v="40"/>
    <n v="800"/>
    <n v="320000"/>
    <n v="112000"/>
    <n v="0.35"/>
    <s v="Outlet"/>
    <x v="0"/>
    <x v="6"/>
  </r>
  <r>
    <x v="1"/>
    <n v="1197831"/>
    <x v="101"/>
    <x v="1"/>
    <x v="1"/>
    <x v="1"/>
    <x v="3"/>
    <n v="40"/>
    <n v="750"/>
    <n v="300000"/>
    <n v="135000"/>
    <n v="0.45"/>
    <s v="Outlet"/>
    <x v="0"/>
    <x v="6"/>
  </r>
  <r>
    <x v="1"/>
    <n v="1197831"/>
    <x v="102"/>
    <x v="1"/>
    <x v="1"/>
    <x v="1"/>
    <x v="4"/>
    <n v="45"/>
    <n v="650"/>
    <n v="292500"/>
    <n v="87750"/>
    <n v="0.3"/>
    <s v="Outlet"/>
    <x v="0"/>
    <x v="6"/>
  </r>
  <r>
    <x v="1"/>
    <n v="1197831"/>
    <x v="103"/>
    <x v="1"/>
    <x v="1"/>
    <x v="1"/>
    <x v="5"/>
    <n v="50"/>
    <n v="1000"/>
    <n v="500000"/>
    <n v="250000"/>
    <n v="0.5"/>
    <s v="Outlet"/>
    <x v="0"/>
    <x v="6"/>
  </r>
  <r>
    <x v="1"/>
    <n v="1197831"/>
    <x v="104"/>
    <x v="1"/>
    <x v="1"/>
    <x v="1"/>
    <x v="0"/>
    <n v="40"/>
    <n v="950"/>
    <n v="380000"/>
    <n v="133000"/>
    <n v="0.35"/>
    <s v="Outlet"/>
    <x v="0"/>
    <x v="6"/>
  </r>
  <r>
    <x v="1"/>
    <n v="1197831"/>
    <x v="105"/>
    <x v="1"/>
    <x v="1"/>
    <x v="1"/>
    <x v="1"/>
    <n v="45"/>
    <n v="950"/>
    <n v="427500"/>
    <n v="149625"/>
    <n v="0.35"/>
    <s v="Outlet"/>
    <x v="0"/>
    <x v="6"/>
  </r>
  <r>
    <x v="1"/>
    <n v="1197831"/>
    <x v="106"/>
    <x v="1"/>
    <x v="1"/>
    <x v="1"/>
    <x v="2"/>
    <n v="40"/>
    <n v="1100"/>
    <n v="440000"/>
    <n v="154000"/>
    <n v="0.35"/>
    <s v="Outlet"/>
    <x v="0"/>
    <x v="6"/>
  </r>
  <r>
    <x v="1"/>
    <n v="1197831"/>
    <x v="107"/>
    <x v="1"/>
    <x v="1"/>
    <x v="1"/>
    <x v="3"/>
    <n v="40"/>
    <n v="700"/>
    <n v="280000"/>
    <n v="126000"/>
    <n v="0.45"/>
    <s v="Outlet"/>
    <x v="0"/>
    <x v="6"/>
  </r>
  <r>
    <x v="1"/>
    <n v="1197831"/>
    <x v="108"/>
    <x v="1"/>
    <x v="1"/>
    <x v="1"/>
    <x v="4"/>
    <n v="45"/>
    <n v="700"/>
    <n v="315000"/>
    <n v="94500"/>
    <n v="0.3"/>
    <s v="Outlet"/>
    <x v="0"/>
    <x v="6"/>
  </r>
  <r>
    <x v="1"/>
    <n v="1197831"/>
    <x v="109"/>
    <x v="1"/>
    <x v="1"/>
    <x v="1"/>
    <x v="5"/>
    <n v="50"/>
    <n v="975"/>
    <n v="487500"/>
    <n v="243750"/>
    <n v="0.5"/>
    <s v="Outlet"/>
    <x v="0"/>
    <x v="6"/>
  </r>
  <r>
    <x v="1"/>
    <n v="1197831"/>
    <x v="110"/>
    <x v="1"/>
    <x v="1"/>
    <x v="1"/>
    <x v="0"/>
    <n v="40"/>
    <n v="925"/>
    <n v="370000"/>
    <n v="129499.99999999999"/>
    <n v="0.35"/>
    <s v="Outlet"/>
    <x v="0"/>
    <x v="6"/>
  </r>
  <r>
    <x v="1"/>
    <n v="1197831"/>
    <x v="111"/>
    <x v="1"/>
    <x v="1"/>
    <x v="1"/>
    <x v="1"/>
    <n v="45"/>
    <n v="925"/>
    <n v="416250"/>
    <n v="145687.5"/>
    <n v="0.35"/>
    <s v="Outlet"/>
    <x v="0"/>
    <x v="6"/>
  </r>
  <r>
    <x v="1"/>
    <n v="1197831"/>
    <x v="112"/>
    <x v="1"/>
    <x v="1"/>
    <x v="1"/>
    <x v="2"/>
    <n v="40"/>
    <n v="1100"/>
    <n v="440000"/>
    <n v="154000"/>
    <n v="0.35"/>
    <s v="Outlet"/>
    <x v="0"/>
    <x v="7"/>
  </r>
  <r>
    <x v="1"/>
    <n v="1197831"/>
    <x v="113"/>
    <x v="1"/>
    <x v="1"/>
    <x v="1"/>
    <x v="3"/>
    <n v="40"/>
    <n v="650"/>
    <n v="260000"/>
    <n v="117000"/>
    <n v="0.45"/>
    <s v="Outlet"/>
    <x v="0"/>
    <x v="7"/>
  </r>
  <r>
    <x v="1"/>
    <n v="1197831"/>
    <x v="114"/>
    <x v="1"/>
    <x v="1"/>
    <x v="1"/>
    <x v="4"/>
    <n v="45"/>
    <n v="650"/>
    <n v="292500"/>
    <n v="87750"/>
    <n v="0.3"/>
    <s v="Outlet"/>
    <x v="0"/>
    <x v="7"/>
  </r>
  <r>
    <x v="1"/>
    <n v="1197831"/>
    <x v="115"/>
    <x v="1"/>
    <x v="1"/>
    <x v="1"/>
    <x v="5"/>
    <n v="50"/>
    <n v="900"/>
    <n v="450000"/>
    <n v="225000"/>
    <n v="0.5"/>
    <s v="Outlet"/>
    <x v="0"/>
    <x v="7"/>
  </r>
  <r>
    <x v="1"/>
    <n v="1197831"/>
    <x v="116"/>
    <x v="1"/>
    <x v="1"/>
    <x v="1"/>
    <x v="0"/>
    <n v="45"/>
    <n v="850"/>
    <n v="382500"/>
    <n v="133875"/>
    <n v="0.35"/>
    <s v="Outlet"/>
    <x v="0"/>
    <x v="7"/>
  </r>
  <r>
    <x v="1"/>
    <n v="1197831"/>
    <x v="117"/>
    <x v="1"/>
    <x v="1"/>
    <x v="1"/>
    <x v="1"/>
    <n v="45"/>
    <n v="850"/>
    <n v="382500"/>
    <n v="133875"/>
    <n v="0.35"/>
    <s v="Outlet"/>
    <x v="0"/>
    <x v="7"/>
  </r>
  <r>
    <x v="1"/>
    <n v="1197831"/>
    <x v="118"/>
    <x v="1"/>
    <x v="1"/>
    <x v="1"/>
    <x v="2"/>
    <n v="50"/>
    <n v="900"/>
    <n v="450000"/>
    <n v="157500"/>
    <n v="0.35"/>
    <s v="Outlet"/>
    <x v="0"/>
    <x v="7"/>
  </r>
  <r>
    <x v="1"/>
    <n v="1197831"/>
    <x v="119"/>
    <x v="1"/>
    <x v="1"/>
    <x v="1"/>
    <x v="3"/>
    <n v="50"/>
    <n v="625"/>
    <n v="312500"/>
    <n v="140625"/>
    <n v="0.45"/>
    <s v="Outlet"/>
    <x v="0"/>
    <x v="7"/>
  </r>
  <r>
    <x v="1"/>
    <n v="1197831"/>
    <x v="120"/>
    <x v="1"/>
    <x v="1"/>
    <x v="1"/>
    <x v="4"/>
    <n v="45"/>
    <n v="625"/>
    <n v="281250"/>
    <n v="84375"/>
    <n v="0.3"/>
    <s v="Outlet"/>
    <x v="0"/>
    <x v="7"/>
  </r>
  <r>
    <x v="1"/>
    <n v="1197831"/>
    <x v="121"/>
    <x v="1"/>
    <x v="1"/>
    <x v="1"/>
    <x v="5"/>
    <n v="55.000000000000007"/>
    <n v="850"/>
    <n v="467500.00000000006"/>
    <n v="233750.00000000003"/>
    <n v="0.5"/>
    <s v="Outlet"/>
    <x v="0"/>
    <x v="7"/>
  </r>
  <r>
    <x v="1"/>
    <n v="1197831"/>
    <x v="122"/>
    <x v="1"/>
    <x v="1"/>
    <x v="1"/>
    <x v="0"/>
    <n v="45"/>
    <n v="800"/>
    <n v="360000"/>
    <n v="125999.99999999999"/>
    <n v="0.35"/>
    <s v="Outlet"/>
    <x v="0"/>
    <x v="7"/>
  </r>
  <r>
    <x v="1"/>
    <n v="1197831"/>
    <x v="123"/>
    <x v="1"/>
    <x v="1"/>
    <x v="1"/>
    <x v="1"/>
    <n v="45"/>
    <n v="800"/>
    <n v="360000"/>
    <n v="125999.99999999999"/>
    <n v="0.35"/>
    <s v="Outlet"/>
    <x v="0"/>
    <x v="7"/>
  </r>
  <r>
    <x v="1"/>
    <n v="1197831"/>
    <x v="124"/>
    <x v="1"/>
    <x v="1"/>
    <x v="1"/>
    <x v="2"/>
    <n v="50"/>
    <n v="750"/>
    <n v="375000"/>
    <n v="131250"/>
    <n v="0.35"/>
    <s v="Outlet"/>
    <x v="0"/>
    <x v="7"/>
  </r>
  <r>
    <x v="1"/>
    <n v="1197831"/>
    <x v="125"/>
    <x v="1"/>
    <x v="1"/>
    <x v="1"/>
    <x v="3"/>
    <n v="50"/>
    <n v="600"/>
    <n v="300000"/>
    <n v="135000"/>
    <n v="0.45"/>
    <s v="Outlet"/>
    <x v="0"/>
    <x v="7"/>
  </r>
  <r>
    <x v="1"/>
    <n v="1197831"/>
    <x v="126"/>
    <x v="1"/>
    <x v="1"/>
    <x v="1"/>
    <x v="4"/>
    <n v="45"/>
    <n v="575"/>
    <n v="258750"/>
    <n v="77625"/>
    <n v="0.3"/>
    <s v="Outlet"/>
    <x v="0"/>
    <x v="7"/>
  </r>
  <r>
    <x v="1"/>
    <n v="1197831"/>
    <x v="127"/>
    <x v="1"/>
    <x v="1"/>
    <x v="1"/>
    <x v="5"/>
    <n v="55.000000000000007"/>
    <n v="750"/>
    <n v="412500.00000000006"/>
    <n v="206250.00000000003"/>
    <n v="0.5"/>
    <s v="Outlet"/>
    <x v="0"/>
    <x v="7"/>
  </r>
  <r>
    <x v="1"/>
    <n v="1197831"/>
    <x v="128"/>
    <x v="1"/>
    <x v="1"/>
    <x v="1"/>
    <x v="0"/>
    <n v="45"/>
    <n v="900"/>
    <n v="405000"/>
    <n v="141750"/>
    <n v="0.35"/>
    <s v="Outlet"/>
    <x v="0"/>
    <x v="8"/>
  </r>
  <r>
    <x v="1"/>
    <n v="1197831"/>
    <x v="129"/>
    <x v="1"/>
    <x v="1"/>
    <x v="1"/>
    <x v="1"/>
    <n v="45"/>
    <n v="900"/>
    <n v="405000"/>
    <n v="141750"/>
    <n v="0.35"/>
    <s v="Outlet"/>
    <x v="0"/>
    <x v="8"/>
  </r>
  <r>
    <x v="1"/>
    <n v="1197831"/>
    <x v="130"/>
    <x v="1"/>
    <x v="1"/>
    <x v="1"/>
    <x v="2"/>
    <n v="50"/>
    <n v="825"/>
    <n v="412500"/>
    <n v="144375"/>
    <n v="0.35"/>
    <s v="Outlet"/>
    <x v="0"/>
    <x v="8"/>
  </r>
  <r>
    <x v="1"/>
    <n v="1197831"/>
    <x v="131"/>
    <x v="1"/>
    <x v="1"/>
    <x v="1"/>
    <x v="3"/>
    <n v="50"/>
    <n v="675"/>
    <n v="337500"/>
    <n v="151875"/>
    <n v="0.45"/>
    <s v="Outlet"/>
    <x v="0"/>
    <x v="8"/>
  </r>
  <r>
    <x v="1"/>
    <n v="1197831"/>
    <x v="132"/>
    <x v="1"/>
    <x v="1"/>
    <x v="1"/>
    <x v="4"/>
    <n v="45"/>
    <n v="650"/>
    <n v="292500"/>
    <n v="87750"/>
    <n v="0.3"/>
    <s v="Outlet"/>
    <x v="0"/>
    <x v="8"/>
  </r>
  <r>
    <x v="1"/>
    <n v="1197831"/>
    <x v="133"/>
    <x v="1"/>
    <x v="1"/>
    <x v="1"/>
    <x v="5"/>
    <n v="55.000000000000007"/>
    <n v="850"/>
    <n v="467500.00000000006"/>
    <n v="233750.00000000003"/>
    <n v="0.5"/>
    <s v="Outlet"/>
    <x v="0"/>
    <x v="8"/>
  </r>
  <r>
    <x v="1"/>
    <n v="1197831"/>
    <x v="134"/>
    <x v="1"/>
    <x v="1"/>
    <x v="1"/>
    <x v="0"/>
    <n v="45"/>
    <n v="950"/>
    <n v="427500"/>
    <n v="149625"/>
    <n v="0.35"/>
    <s v="Outlet"/>
    <x v="0"/>
    <x v="8"/>
  </r>
  <r>
    <x v="1"/>
    <n v="1197831"/>
    <x v="135"/>
    <x v="1"/>
    <x v="1"/>
    <x v="1"/>
    <x v="1"/>
    <n v="45"/>
    <n v="950"/>
    <n v="427500"/>
    <n v="149625"/>
    <n v="0.35"/>
    <s v="Outlet"/>
    <x v="0"/>
    <x v="8"/>
  </r>
  <r>
    <x v="1"/>
    <n v="1197831"/>
    <x v="136"/>
    <x v="1"/>
    <x v="1"/>
    <x v="1"/>
    <x v="2"/>
    <n v="50"/>
    <n v="850"/>
    <n v="425000"/>
    <n v="148750"/>
    <n v="0.35"/>
    <s v="Outlet"/>
    <x v="0"/>
    <x v="8"/>
  </r>
  <r>
    <x v="1"/>
    <n v="1197831"/>
    <x v="137"/>
    <x v="1"/>
    <x v="1"/>
    <x v="1"/>
    <x v="3"/>
    <n v="50"/>
    <n v="700"/>
    <n v="350000"/>
    <n v="157500"/>
    <n v="0.45"/>
    <s v="Outlet"/>
    <x v="0"/>
    <x v="8"/>
  </r>
  <r>
    <x v="1"/>
    <n v="1197831"/>
    <x v="138"/>
    <x v="1"/>
    <x v="1"/>
    <x v="1"/>
    <x v="4"/>
    <n v="45"/>
    <n v="650"/>
    <n v="292500"/>
    <n v="87750"/>
    <n v="0.3"/>
    <s v="Outlet"/>
    <x v="0"/>
    <x v="8"/>
  </r>
  <r>
    <x v="1"/>
    <n v="1197831"/>
    <x v="139"/>
    <x v="1"/>
    <x v="1"/>
    <x v="1"/>
    <x v="5"/>
    <n v="55.000000000000007"/>
    <n v="900"/>
    <n v="495000.00000000006"/>
    <n v="247500.00000000003"/>
    <n v="0.5"/>
    <s v="Outlet"/>
    <x v="0"/>
    <x v="8"/>
  </r>
  <r>
    <x v="3"/>
    <n v="1128299"/>
    <x v="140"/>
    <x v="1"/>
    <x v="1"/>
    <x v="1"/>
    <x v="0"/>
    <n v="40"/>
    <n v="775"/>
    <n v="310000"/>
    <n v="108500.00000000001"/>
    <n v="0.35000000000000003"/>
    <s v="Outlet"/>
    <x v="0"/>
    <x v="9"/>
  </r>
  <r>
    <x v="3"/>
    <n v="1128299"/>
    <x v="141"/>
    <x v="1"/>
    <x v="1"/>
    <x v="1"/>
    <x v="1"/>
    <n v="50"/>
    <n v="775"/>
    <n v="387500"/>
    <n v="77500"/>
    <n v="0.2"/>
    <s v="Outlet"/>
    <x v="0"/>
    <x v="9"/>
  </r>
  <r>
    <x v="3"/>
    <n v="1128299"/>
    <x v="142"/>
    <x v="1"/>
    <x v="1"/>
    <x v="1"/>
    <x v="2"/>
    <n v="50"/>
    <n v="775"/>
    <n v="387500"/>
    <n v="135625"/>
    <n v="0.35000000000000003"/>
    <s v="Outlet"/>
    <x v="0"/>
    <x v="9"/>
  </r>
  <r>
    <x v="3"/>
    <n v="1128299"/>
    <x v="143"/>
    <x v="1"/>
    <x v="1"/>
    <x v="1"/>
    <x v="3"/>
    <n v="50"/>
    <n v="625"/>
    <n v="312500"/>
    <n v="93750"/>
    <n v="0.3"/>
    <s v="Outlet"/>
    <x v="0"/>
    <x v="9"/>
  </r>
  <r>
    <x v="3"/>
    <n v="1128299"/>
    <x v="144"/>
    <x v="2"/>
    <x v="2"/>
    <x v="2"/>
    <x v="4"/>
    <n v="55.000000000000007"/>
    <n v="575"/>
    <n v="316250.00000000006"/>
    <n v="158125.00000000003"/>
    <n v="0.5"/>
    <s v="Outlet"/>
    <x v="0"/>
    <x v="9"/>
  </r>
  <r>
    <x v="3"/>
    <n v="1128299"/>
    <x v="145"/>
    <x v="2"/>
    <x v="2"/>
    <x v="2"/>
    <x v="5"/>
    <n v="50"/>
    <n v="775"/>
    <n v="387500"/>
    <n v="58125.000000000007"/>
    <n v="0.15000000000000002"/>
    <s v="Outlet"/>
    <x v="0"/>
    <x v="9"/>
  </r>
  <r>
    <x v="3"/>
    <n v="1128299"/>
    <x v="146"/>
    <x v="2"/>
    <x v="2"/>
    <x v="2"/>
    <x v="0"/>
    <n v="40"/>
    <n v="825"/>
    <n v="330000"/>
    <n v="115500.00000000001"/>
    <n v="0.35000000000000003"/>
    <s v="Outlet"/>
    <x v="0"/>
    <x v="9"/>
  </r>
  <r>
    <x v="3"/>
    <n v="1128299"/>
    <x v="147"/>
    <x v="2"/>
    <x v="2"/>
    <x v="2"/>
    <x v="1"/>
    <n v="50"/>
    <n v="725"/>
    <n v="362500"/>
    <n v="72500"/>
    <n v="0.2"/>
    <s v="Outlet"/>
    <x v="0"/>
    <x v="9"/>
  </r>
  <r>
    <x v="3"/>
    <n v="1128299"/>
    <x v="148"/>
    <x v="2"/>
    <x v="2"/>
    <x v="2"/>
    <x v="2"/>
    <n v="50"/>
    <n v="725"/>
    <n v="362500"/>
    <n v="126875.00000000001"/>
    <n v="0.35000000000000003"/>
    <s v="Outlet"/>
    <x v="0"/>
    <x v="9"/>
  </r>
  <r>
    <x v="3"/>
    <n v="1128299"/>
    <x v="149"/>
    <x v="2"/>
    <x v="2"/>
    <x v="2"/>
    <x v="3"/>
    <n v="50"/>
    <n v="575"/>
    <n v="287500"/>
    <n v="86250"/>
    <n v="0.3"/>
    <s v="Outlet"/>
    <x v="0"/>
    <x v="9"/>
  </r>
  <r>
    <x v="3"/>
    <n v="1128299"/>
    <x v="150"/>
    <x v="2"/>
    <x v="2"/>
    <x v="2"/>
    <x v="4"/>
    <n v="55.000000000000007"/>
    <n v="500"/>
    <n v="275000.00000000006"/>
    <n v="137500.00000000003"/>
    <n v="0.5"/>
    <s v="Outlet"/>
    <x v="0"/>
    <x v="9"/>
  </r>
  <r>
    <x v="3"/>
    <n v="1128299"/>
    <x v="151"/>
    <x v="2"/>
    <x v="2"/>
    <x v="2"/>
    <x v="5"/>
    <n v="50"/>
    <n v="700"/>
    <n v="350000"/>
    <n v="52500.000000000007"/>
    <n v="0.15000000000000002"/>
    <s v="Outlet"/>
    <x v="0"/>
    <x v="9"/>
  </r>
  <r>
    <x v="3"/>
    <n v="1128299"/>
    <x v="152"/>
    <x v="2"/>
    <x v="2"/>
    <x v="2"/>
    <x v="0"/>
    <n v="50"/>
    <n v="850"/>
    <n v="425000"/>
    <n v="148750"/>
    <n v="0.35000000000000003"/>
    <s v="Outlet"/>
    <x v="0"/>
    <x v="9"/>
  </r>
  <r>
    <x v="3"/>
    <n v="1128299"/>
    <x v="153"/>
    <x v="2"/>
    <x v="2"/>
    <x v="2"/>
    <x v="1"/>
    <n v="60"/>
    <n v="700"/>
    <n v="420000"/>
    <n v="84000"/>
    <n v="0.2"/>
    <s v="Outlet"/>
    <x v="0"/>
    <x v="9"/>
  </r>
  <r>
    <x v="3"/>
    <n v="1128299"/>
    <x v="154"/>
    <x v="2"/>
    <x v="2"/>
    <x v="2"/>
    <x v="2"/>
    <n v="60"/>
    <n v="700"/>
    <n v="420000"/>
    <n v="147000"/>
    <n v="0.35000000000000003"/>
    <s v="Outlet"/>
    <x v="0"/>
    <x v="9"/>
  </r>
  <r>
    <x v="3"/>
    <n v="1128299"/>
    <x v="155"/>
    <x v="2"/>
    <x v="2"/>
    <x v="2"/>
    <x v="3"/>
    <n v="60"/>
    <n v="600"/>
    <n v="360000"/>
    <n v="108000"/>
    <n v="0.3"/>
    <s v="Outlet"/>
    <x v="0"/>
    <x v="10"/>
  </r>
  <r>
    <x v="3"/>
    <n v="1128299"/>
    <x v="156"/>
    <x v="2"/>
    <x v="2"/>
    <x v="2"/>
    <x v="4"/>
    <n v="65"/>
    <n v="500"/>
    <n v="325000"/>
    <n v="162500"/>
    <n v="0.5"/>
    <s v="Outlet"/>
    <x v="0"/>
    <x v="10"/>
  </r>
  <r>
    <x v="3"/>
    <n v="1128299"/>
    <x v="157"/>
    <x v="2"/>
    <x v="2"/>
    <x v="2"/>
    <x v="5"/>
    <n v="60"/>
    <n v="700"/>
    <n v="420000"/>
    <n v="63000.000000000007"/>
    <n v="0.15000000000000002"/>
    <s v="Outlet"/>
    <x v="0"/>
    <x v="10"/>
  </r>
  <r>
    <x v="3"/>
    <n v="1128299"/>
    <x v="158"/>
    <x v="2"/>
    <x v="2"/>
    <x v="2"/>
    <x v="0"/>
    <n v="60"/>
    <n v="875"/>
    <n v="525000"/>
    <n v="183750.00000000003"/>
    <n v="0.35000000000000003"/>
    <s v="Outlet"/>
    <x v="0"/>
    <x v="10"/>
  </r>
  <r>
    <x v="3"/>
    <n v="1128299"/>
    <x v="159"/>
    <x v="2"/>
    <x v="2"/>
    <x v="2"/>
    <x v="1"/>
    <n v="65"/>
    <n v="675"/>
    <n v="438750"/>
    <n v="87750"/>
    <n v="0.2"/>
    <s v="Outlet"/>
    <x v="0"/>
    <x v="10"/>
  </r>
  <r>
    <x v="3"/>
    <n v="1128299"/>
    <x v="160"/>
    <x v="2"/>
    <x v="2"/>
    <x v="2"/>
    <x v="2"/>
    <n v="65"/>
    <n v="725"/>
    <n v="471250"/>
    <n v="164937.50000000003"/>
    <n v="0.35000000000000003"/>
    <s v="Outlet"/>
    <x v="0"/>
    <x v="10"/>
  </r>
  <r>
    <x v="3"/>
    <n v="1128299"/>
    <x v="161"/>
    <x v="2"/>
    <x v="2"/>
    <x v="2"/>
    <x v="3"/>
    <n v="60"/>
    <n v="625"/>
    <n v="375000"/>
    <n v="112500"/>
    <n v="0.3"/>
    <s v="Outlet"/>
    <x v="0"/>
    <x v="10"/>
  </r>
  <r>
    <x v="3"/>
    <n v="1128299"/>
    <x v="162"/>
    <x v="2"/>
    <x v="2"/>
    <x v="2"/>
    <x v="4"/>
    <n v="65"/>
    <n v="525"/>
    <n v="341250"/>
    <n v="170625"/>
    <n v="0.5"/>
    <s v="Outlet"/>
    <x v="0"/>
    <x v="10"/>
  </r>
  <r>
    <x v="3"/>
    <n v="1128299"/>
    <x v="163"/>
    <x v="2"/>
    <x v="2"/>
    <x v="2"/>
    <x v="5"/>
    <n v="80"/>
    <n v="700"/>
    <n v="560000"/>
    <n v="84000.000000000015"/>
    <n v="0.15000000000000002"/>
    <s v="Outlet"/>
    <x v="0"/>
    <x v="10"/>
  </r>
  <r>
    <x v="3"/>
    <n v="1128299"/>
    <x v="164"/>
    <x v="2"/>
    <x v="2"/>
    <x v="2"/>
    <x v="0"/>
    <n v="60"/>
    <n v="900"/>
    <n v="540000"/>
    <n v="216000"/>
    <n v="0.4"/>
    <s v="Outlet"/>
    <x v="0"/>
    <x v="10"/>
  </r>
  <r>
    <x v="3"/>
    <n v="1128299"/>
    <x v="165"/>
    <x v="2"/>
    <x v="2"/>
    <x v="2"/>
    <x v="1"/>
    <n v="65"/>
    <n v="750"/>
    <n v="487500"/>
    <n v="121875"/>
    <n v="0.25"/>
    <s v="Outlet"/>
    <x v="1"/>
    <x v="0"/>
  </r>
  <r>
    <x v="3"/>
    <n v="1128299"/>
    <x v="166"/>
    <x v="2"/>
    <x v="2"/>
    <x v="2"/>
    <x v="2"/>
    <n v="65"/>
    <n v="750"/>
    <n v="487500"/>
    <n v="195000"/>
    <n v="0.4"/>
    <s v="Outlet"/>
    <x v="1"/>
    <x v="0"/>
  </r>
  <r>
    <x v="3"/>
    <n v="1128299"/>
    <x v="167"/>
    <x v="2"/>
    <x v="2"/>
    <x v="2"/>
    <x v="3"/>
    <n v="60"/>
    <n v="650"/>
    <n v="390000"/>
    <n v="136500"/>
    <n v="0.35"/>
    <s v="Outlet"/>
    <x v="1"/>
    <x v="0"/>
  </r>
  <r>
    <x v="3"/>
    <n v="1128299"/>
    <x v="168"/>
    <x v="2"/>
    <x v="2"/>
    <x v="2"/>
    <x v="4"/>
    <n v="65"/>
    <n v="550"/>
    <n v="357500"/>
    <n v="196625.00000000003"/>
    <n v="0.55000000000000004"/>
    <s v="Outlet"/>
    <x v="1"/>
    <x v="0"/>
  </r>
  <r>
    <x v="3"/>
    <n v="1128299"/>
    <x v="169"/>
    <x v="2"/>
    <x v="2"/>
    <x v="2"/>
    <x v="5"/>
    <n v="80"/>
    <n v="725"/>
    <n v="580000"/>
    <n v="116000"/>
    <n v="0.2"/>
    <s v="Outlet"/>
    <x v="1"/>
    <x v="0"/>
  </r>
  <r>
    <x v="3"/>
    <n v="1128299"/>
    <x v="170"/>
    <x v="2"/>
    <x v="2"/>
    <x v="2"/>
    <x v="0"/>
    <n v="60"/>
    <n v="975"/>
    <n v="585000"/>
    <n v="234000"/>
    <n v="0.4"/>
    <s v="Outlet"/>
    <x v="1"/>
    <x v="0"/>
  </r>
  <r>
    <x v="3"/>
    <n v="1128299"/>
    <x v="171"/>
    <x v="2"/>
    <x v="2"/>
    <x v="2"/>
    <x v="1"/>
    <n v="65"/>
    <n v="825"/>
    <n v="536250"/>
    <n v="134062.5"/>
    <n v="0.25"/>
    <s v="Outlet"/>
    <x v="1"/>
    <x v="0"/>
  </r>
  <r>
    <x v="3"/>
    <n v="1128299"/>
    <x v="172"/>
    <x v="2"/>
    <x v="2"/>
    <x v="2"/>
    <x v="2"/>
    <n v="65"/>
    <n v="825"/>
    <n v="536250"/>
    <n v="214500"/>
    <n v="0.4"/>
    <s v="Outlet"/>
    <x v="1"/>
    <x v="0"/>
  </r>
  <r>
    <x v="3"/>
    <n v="1128299"/>
    <x v="173"/>
    <x v="2"/>
    <x v="2"/>
    <x v="2"/>
    <x v="3"/>
    <n v="60"/>
    <n v="700"/>
    <n v="420000"/>
    <n v="147000"/>
    <n v="0.35"/>
    <s v="Outlet"/>
    <x v="1"/>
    <x v="0"/>
  </r>
  <r>
    <x v="3"/>
    <n v="1128299"/>
    <x v="174"/>
    <x v="2"/>
    <x v="2"/>
    <x v="2"/>
    <x v="4"/>
    <n v="65"/>
    <n v="575"/>
    <n v="373750"/>
    <n v="205562.50000000003"/>
    <n v="0.55000000000000004"/>
    <s v="Outlet"/>
    <x v="1"/>
    <x v="0"/>
  </r>
  <r>
    <x v="3"/>
    <n v="1128299"/>
    <x v="175"/>
    <x v="2"/>
    <x v="2"/>
    <x v="2"/>
    <x v="5"/>
    <n v="80"/>
    <n v="875"/>
    <n v="700000"/>
    <n v="140000"/>
    <n v="0.2"/>
    <s v="Outlet"/>
    <x v="1"/>
    <x v="0"/>
  </r>
  <r>
    <x v="3"/>
    <n v="1128299"/>
    <x v="176"/>
    <x v="2"/>
    <x v="2"/>
    <x v="2"/>
    <x v="0"/>
    <n v="60"/>
    <n v="1025"/>
    <n v="615000"/>
    <n v="215250.00000000003"/>
    <n v="0.35000000000000003"/>
    <s v="Outlet"/>
    <x v="1"/>
    <x v="0"/>
  </r>
  <r>
    <x v="3"/>
    <n v="1128299"/>
    <x v="177"/>
    <x v="2"/>
    <x v="2"/>
    <x v="2"/>
    <x v="1"/>
    <n v="65"/>
    <n v="875"/>
    <n v="568750"/>
    <n v="113750"/>
    <n v="0.2"/>
    <s v="Outlet"/>
    <x v="1"/>
    <x v="0"/>
  </r>
  <r>
    <x v="3"/>
    <n v="1128299"/>
    <x v="178"/>
    <x v="2"/>
    <x v="2"/>
    <x v="2"/>
    <x v="2"/>
    <n v="65"/>
    <n v="825"/>
    <n v="536250"/>
    <n v="187687.50000000003"/>
    <n v="0.35000000000000003"/>
    <s v="Outlet"/>
    <x v="1"/>
    <x v="0"/>
  </r>
  <r>
    <x v="3"/>
    <n v="1128299"/>
    <x v="179"/>
    <x v="2"/>
    <x v="2"/>
    <x v="2"/>
    <x v="3"/>
    <n v="60"/>
    <n v="725"/>
    <n v="435000"/>
    <n v="130500"/>
    <n v="0.3"/>
    <s v="Outlet"/>
    <x v="1"/>
    <x v="0"/>
  </r>
  <r>
    <x v="3"/>
    <n v="1128299"/>
    <x v="180"/>
    <x v="2"/>
    <x v="2"/>
    <x v="2"/>
    <x v="4"/>
    <n v="65"/>
    <n v="775"/>
    <n v="503750"/>
    <n v="251875"/>
    <n v="0.5"/>
    <s v="Outlet"/>
    <x v="1"/>
    <x v="0"/>
  </r>
  <r>
    <x v="3"/>
    <n v="1128299"/>
    <x v="181"/>
    <x v="2"/>
    <x v="2"/>
    <x v="2"/>
    <x v="5"/>
    <n v="80"/>
    <n v="775"/>
    <n v="620000"/>
    <n v="93000.000000000015"/>
    <n v="0.15000000000000002"/>
    <s v="Outlet"/>
    <x v="1"/>
    <x v="0"/>
  </r>
  <r>
    <x v="3"/>
    <n v="1128299"/>
    <x v="182"/>
    <x v="2"/>
    <x v="2"/>
    <x v="2"/>
    <x v="0"/>
    <n v="65"/>
    <n v="975"/>
    <n v="633750"/>
    <n v="221812.50000000003"/>
    <n v="0.35000000000000003"/>
    <s v="Outlet"/>
    <x v="1"/>
    <x v="0"/>
  </r>
  <r>
    <x v="3"/>
    <n v="1128299"/>
    <x v="183"/>
    <x v="2"/>
    <x v="2"/>
    <x v="2"/>
    <x v="1"/>
    <n v="70"/>
    <n v="925"/>
    <n v="647500"/>
    <n v="129500"/>
    <n v="0.2"/>
    <s v="Outlet"/>
    <x v="1"/>
    <x v="0"/>
  </r>
  <r>
    <x v="3"/>
    <n v="1128299"/>
    <x v="184"/>
    <x v="2"/>
    <x v="2"/>
    <x v="2"/>
    <x v="2"/>
    <n v="65"/>
    <n v="800"/>
    <n v="520000"/>
    <n v="182000.00000000003"/>
    <n v="0.35000000000000003"/>
    <s v="Outlet"/>
    <x v="1"/>
    <x v="0"/>
  </r>
  <r>
    <x v="3"/>
    <n v="1128299"/>
    <x v="185"/>
    <x v="2"/>
    <x v="2"/>
    <x v="2"/>
    <x v="3"/>
    <n v="65"/>
    <n v="750"/>
    <n v="487500"/>
    <n v="146250"/>
    <n v="0.3"/>
    <s v="Outlet"/>
    <x v="1"/>
    <x v="0"/>
  </r>
  <r>
    <x v="3"/>
    <n v="1128299"/>
    <x v="186"/>
    <x v="2"/>
    <x v="2"/>
    <x v="2"/>
    <x v="4"/>
    <n v="75"/>
    <n v="750"/>
    <n v="562500"/>
    <n v="281250"/>
    <n v="0.5"/>
    <s v="Outlet"/>
    <x v="1"/>
    <x v="0"/>
  </r>
  <r>
    <x v="3"/>
    <n v="1128299"/>
    <x v="187"/>
    <x v="2"/>
    <x v="2"/>
    <x v="2"/>
    <x v="5"/>
    <n v="80"/>
    <n v="725"/>
    <n v="580000"/>
    <n v="87000.000000000015"/>
    <n v="0.15000000000000002"/>
    <s v="Outlet"/>
    <x v="1"/>
    <x v="0"/>
  </r>
  <r>
    <x v="3"/>
    <n v="1128299"/>
    <x v="188"/>
    <x v="2"/>
    <x v="2"/>
    <x v="2"/>
    <x v="0"/>
    <n v="55.000000000000007"/>
    <n v="925"/>
    <n v="508750.00000000006"/>
    <n v="152625.00000000003"/>
    <n v="0.30000000000000004"/>
    <s v="Outlet"/>
    <x v="1"/>
    <x v="0"/>
  </r>
  <r>
    <x v="3"/>
    <n v="1128299"/>
    <x v="189"/>
    <x v="2"/>
    <x v="2"/>
    <x v="2"/>
    <x v="1"/>
    <n v="60.000000000000007"/>
    <n v="925"/>
    <n v="555000.00000000012"/>
    <n v="83250.000000000015"/>
    <n v="0.15"/>
    <s v="Outlet"/>
    <x v="1"/>
    <x v="0"/>
  </r>
  <r>
    <x v="3"/>
    <n v="1128299"/>
    <x v="190"/>
    <x v="2"/>
    <x v="2"/>
    <x v="2"/>
    <x v="2"/>
    <n v="55.000000000000007"/>
    <n v="775"/>
    <n v="426250.00000000006"/>
    <n v="127875.00000000004"/>
    <n v="0.30000000000000004"/>
    <s v="Outlet"/>
    <x v="1"/>
    <x v="0"/>
  </r>
  <r>
    <x v="3"/>
    <n v="1128299"/>
    <x v="191"/>
    <x v="2"/>
    <x v="2"/>
    <x v="2"/>
    <x v="3"/>
    <n v="55.000000000000007"/>
    <n v="725"/>
    <n v="398750.00000000006"/>
    <n v="99687.5"/>
    <n v="0.24999999999999997"/>
    <s v="Outlet"/>
    <x v="1"/>
    <x v="0"/>
  </r>
  <r>
    <x v="3"/>
    <n v="1128299"/>
    <x v="192"/>
    <x v="2"/>
    <x v="2"/>
    <x v="2"/>
    <x v="4"/>
    <n v="65"/>
    <n v="725"/>
    <n v="471250"/>
    <n v="212062.50000000003"/>
    <n v="0.45000000000000007"/>
    <s v="Outlet"/>
    <x v="1"/>
    <x v="0"/>
  </r>
  <r>
    <x v="3"/>
    <n v="1128299"/>
    <x v="193"/>
    <x v="2"/>
    <x v="2"/>
    <x v="2"/>
    <x v="5"/>
    <n v="70"/>
    <n v="775"/>
    <n v="542500"/>
    <n v="54250"/>
    <n v="0.1"/>
    <s v="Outlet"/>
    <x v="1"/>
    <x v="0"/>
  </r>
  <r>
    <x v="3"/>
    <n v="1128299"/>
    <x v="194"/>
    <x v="2"/>
    <x v="2"/>
    <x v="2"/>
    <x v="0"/>
    <n v="55.000000000000007"/>
    <n v="875"/>
    <n v="481250.00000000006"/>
    <n v="144375.00000000003"/>
    <n v="0.30000000000000004"/>
    <s v="Outlet"/>
    <x v="1"/>
    <x v="0"/>
  </r>
  <r>
    <x v="3"/>
    <n v="1128299"/>
    <x v="195"/>
    <x v="2"/>
    <x v="2"/>
    <x v="2"/>
    <x v="1"/>
    <n v="60.000000000000007"/>
    <n v="875"/>
    <n v="525000.00000000012"/>
    <n v="78750.000000000015"/>
    <n v="0.15"/>
    <s v="Outlet"/>
    <x v="1"/>
    <x v="0"/>
  </r>
  <r>
    <x v="3"/>
    <n v="1128299"/>
    <x v="196"/>
    <x v="2"/>
    <x v="2"/>
    <x v="2"/>
    <x v="2"/>
    <n v="55.000000000000007"/>
    <n v="700"/>
    <n v="385000.00000000006"/>
    <n v="115500.00000000003"/>
    <n v="0.30000000000000004"/>
    <s v="Outlet"/>
    <x v="1"/>
    <x v="1"/>
  </r>
  <r>
    <x v="3"/>
    <n v="1128299"/>
    <x v="197"/>
    <x v="2"/>
    <x v="2"/>
    <x v="2"/>
    <x v="3"/>
    <n v="55.000000000000007"/>
    <n v="675"/>
    <n v="371250.00000000006"/>
    <n v="92812.5"/>
    <n v="0.24999999999999997"/>
    <s v="Outlet"/>
    <x v="1"/>
    <x v="1"/>
  </r>
  <r>
    <x v="3"/>
    <n v="1128299"/>
    <x v="198"/>
    <x v="2"/>
    <x v="2"/>
    <x v="2"/>
    <x v="4"/>
    <n v="65"/>
    <n v="650"/>
    <n v="422500"/>
    <n v="190125.00000000003"/>
    <n v="0.45000000000000007"/>
    <s v="Outlet"/>
    <x v="1"/>
    <x v="1"/>
  </r>
  <r>
    <x v="3"/>
    <n v="1128299"/>
    <x v="199"/>
    <x v="2"/>
    <x v="2"/>
    <x v="2"/>
    <x v="5"/>
    <n v="70"/>
    <n v="700"/>
    <n v="490000"/>
    <n v="49000"/>
    <n v="0.1"/>
    <s v="Outlet"/>
    <x v="1"/>
    <x v="1"/>
  </r>
  <r>
    <x v="3"/>
    <n v="1128299"/>
    <x v="200"/>
    <x v="2"/>
    <x v="2"/>
    <x v="2"/>
    <x v="0"/>
    <n v="55.000000000000007"/>
    <n v="875"/>
    <n v="481250.00000000006"/>
    <n v="144375.00000000003"/>
    <n v="0.30000000000000004"/>
    <s v="Outlet"/>
    <x v="1"/>
    <x v="1"/>
  </r>
  <r>
    <x v="3"/>
    <n v="1128299"/>
    <x v="201"/>
    <x v="2"/>
    <x v="2"/>
    <x v="2"/>
    <x v="1"/>
    <n v="60.000000000000007"/>
    <n v="875"/>
    <n v="525000.00000000012"/>
    <n v="78750.000000000015"/>
    <n v="0.15"/>
    <s v="Outlet"/>
    <x v="1"/>
    <x v="1"/>
  </r>
  <r>
    <x v="3"/>
    <n v="1128299"/>
    <x v="202"/>
    <x v="2"/>
    <x v="2"/>
    <x v="2"/>
    <x v="2"/>
    <n v="55.000000000000007"/>
    <n v="725"/>
    <n v="398750.00000000006"/>
    <n v="119625.00000000003"/>
    <n v="0.30000000000000004"/>
    <s v="Outlet"/>
    <x v="1"/>
    <x v="1"/>
  </r>
  <r>
    <x v="3"/>
    <n v="1128299"/>
    <x v="203"/>
    <x v="2"/>
    <x v="2"/>
    <x v="2"/>
    <x v="3"/>
    <n v="55.000000000000007"/>
    <n v="700"/>
    <n v="385000.00000000006"/>
    <n v="96250"/>
    <n v="0.24999999999999997"/>
    <s v="Outlet"/>
    <x v="1"/>
    <x v="1"/>
  </r>
  <r>
    <x v="3"/>
    <n v="1128299"/>
    <x v="204"/>
    <x v="2"/>
    <x v="2"/>
    <x v="2"/>
    <x v="4"/>
    <n v="65"/>
    <n v="650"/>
    <n v="422500"/>
    <n v="190125.00000000003"/>
    <n v="0.45000000000000007"/>
    <s v="Outlet"/>
    <x v="1"/>
    <x v="1"/>
  </r>
  <r>
    <x v="3"/>
    <n v="1128299"/>
    <x v="205"/>
    <x v="2"/>
    <x v="2"/>
    <x v="2"/>
    <x v="5"/>
    <n v="70"/>
    <n v="775"/>
    <n v="542500"/>
    <n v="54250"/>
    <n v="0.1"/>
    <s v="Outlet"/>
    <x v="1"/>
    <x v="1"/>
  </r>
  <r>
    <x v="3"/>
    <n v="1128299"/>
    <x v="206"/>
    <x v="2"/>
    <x v="2"/>
    <x v="2"/>
    <x v="0"/>
    <n v="55.000000000000007"/>
    <n v="975"/>
    <n v="536250.00000000012"/>
    <n v="160875.00000000006"/>
    <n v="0.30000000000000004"/>
    <s v="Outlet"/>
    <x v="1"/>
    <x v="1"/>
  </r>
  <r>
    <x v="3"/>
    <n v="1128299"/>
    <x v="207"/>
    <x v="2"/>
    <x v="2"/>
    <x v="2"/>
    <x v="1"/>
    <n v="60.000000000000007"/>
    <n v="975"/>
    <n v="585000.00000000012"/>
    <n v="87750.000000000015"/>
    <n v="0.15"/>
    <s v="Outlet"/>
    <x v="1"/>
    <x v="1"/>
  </r>
  <r>
    <x v="3"/>
    <n v="1128299"/>
    <x v="208"/>
    <x v="2"/>
    <x v="2"/>
    <x v="2"/>
    <x v="2"/>
    <n v="55.000000000000007"/>
    <n v="775"/>
    <n v="426250.00000000006"/>
    <n v="127875.00000000004"/>
    <n v="0.30000000000000004"/>
    <s v="Outlet"/>
    <x v="1"/>
    <x v="1"/>
  </r>
  <r>
    <x v="3"/>
    <n v="1128299"/>
    <x v="209"/>
    <x v="2"/>
    <x v="2"/>
    <x v="2"/>
    <x v="3"/>
    <n v="55.000000000000007"/>
    <n v="775"/>
    <n v="426250.00000000006"/>
    <n v="106562.5"/>
    <n v="0.24999999999999997"/>
    <s v="Outlet"/>
    <x v="1"/>
    <x v="1"/>
  </r>
  <r>
    <x v="3"/>
    <n v="1128299"/>
    <x v="210"/>
    <x v="2"/>
    <x v="2"/>
    <x v="2"/>
    <x v="4"/>
    <n v="65"/>
    <n v="700"/>
    <n v="455000"/>
    <n v="204750.00000000003"/>
    <n v="0.45000000000000007"/>
    <s v="Outlet"/>
    <x v="1"/>
    <x v="1"/>
  </r>
  <r>
    <x v="3"/>
    <n v="1128299"/>
    <x v="211"/>
    <x v="2"/>
    <x v="2"/>
    <x v="2"/>
    <x v="5"/>
    <n v="70"/>
    <n v="800"/>
    <n v="560000"/>
    <n v="56000"/>
    <n v="0.1"/>
    <s v="Outlet"/>
    <x v="1"/>
    <x v="1"/>
  </r>
  <r>
    <x v="4"/>
    <n v="1189833"/>
    <x v="212"/>
    <x v="2"/>
    <x v="2"/>
    <x v="2"/>
    <x v="0"/>
    <n v="35"/>
    <n v="700"/>
    <n v="245000"/>
    <n v="98000"/>
    <n v="0.4"/>
    <s v="Outlet"/>
    <x v="1"/>
    <x v="1"/>
  </r>
  <r>
    <x v="4"/>
    <n v="1189833"/>
    <x v="213"/>
    <x v="2"/>
    <x v="2"/>
    <x v="2"/>
    <x v="1"/>
    <n v="45"/>
    <n v="700"/>
    <n v="315000"/>
    <n v="78750"/>
    <n v="0.25"/>
    <s v="Outlet"/>
    <x v="1"/>
    <x v="1"/>
  </r>
  <r>
    <x v="4"/>
    <n v="1189833"/>
    <x v="214"/>
    <x v="2"/>
    <x v="2"/>
    <x v="2"/>
    <x v="2"/>
    <n v="45"/>
    <n v="700"/>
    <n v="315000"/>
    <n v="126000"/>
    <n v="0.4"/>
    <s v="Outlet"/>
    <x v="1"/>
    <x v="2"/>
  </r>
  <r>
    <x v="4"/>
    <n v="1189833"/>
    <x v="215"/>
    <x v="2"/>
    <x v="2"/>
    <x v="2"/>
    <x v="3"/>
    <n v="45"/>
    <n v="550"/>
    <n v="247500"/>
    <n v="86625"/>
    <n v="0.35"/>
    <s v="Outlet"/>
    <x v="1"/>
    <x v="2"/>
  </r>
  <r>
    <x v="4"/>
    <n v="1189833"/>
    <x v="216"/>
    <x v="2"/>
    <x v="2"/>
    <x v="3"/>
    <x v="4"/>
    <n v="50"/>
    <n v="500"/>
    <n v="250000"/>
    <n v="137500"/>
    <n v="0.55000000000000004"/>
    <s v="Outlet"/>
    <x v="1"/>
    <x v="2"/>
  </r>
  <r>
    <x v="4"/>
    <n v="1189833"/>
    <x v="217"/>
    <x v="2"/>
    <x v="2"/>
    <x v="3"/>
    <x v="5"/>
    <n v="45"/>
    <n v="700"/>
    <n v="315000"/>
    <n v="63000"/>
    <n v="0.2"/>
    <s v="Outlet"/>
    <x v="1"/>
    <x v="2"/>
  </r>
  <r>
    <x v="4"/>
    <n v="1189833"/>
    <x v="218"/>
    <x v="2"/>
    <x v="2"/>
    <x v="3"/>
    <x v="0"/>
    <n v="35"/>
    <n v="750"/>
    <n v="262500"/>
    <n v="105000"/>
    <n v="0.4"/>
    <s v="Outlet"/>
    <x v="1"/>
    <x v="2"/>
  </r>
  <r>
    <x v="4"/>
    <n v="1189833"/>
    <x v="219"/>
    <x v="2"/>
    <x v="2"/>
    <x v="3"/>
    <x v="1"/>
    <n v="45"/>
    <n v="650"/>
    <n v="292500"/>
    <n v="73125"/>
    <n v="0.25"/>
    <s v="Outlet"/>
    <x v="1"/>
    <x v="2"/>
  </r>
  <r>
    <x v="4"/>
    <n v="1189833"/>
    <x v="220"/>
    <x v="2"/>
    <x v="2"/>
    <x v="3"/>
    <x v="2"/>
    <n v="45"/>
    <n v="675"/>
    <n v="303750"/>
    <n v="121500"/>
    <n v="0.4"/>
    <s v="Outlet"/>
    <x v="1"/>
    <x v="2"/>
  </r>
  <r>
    <x v="4"/>
    <n v="1189833"/>
    <x v="221"/>
    <x v="2"/>
    <x v="2"/>
    <x v="3"/>
    <x v="3"/>
    <n v="45"/>
    <n v="525"/>
    <n v="236250"/>
    <n v="82687.5"/>
    <n v="0.35"/>
    <s v="Outlet"/>
    <x v="1"/>
    <x v="2"/>
  </r>
  <r>
    <x v="4"/>
    <n v="1189833"/>
    <x v="222"/>
    <x v="2"/>
    <x v="2"/>
    <x v="3"/>
    <x v="4"/>
    <n v="50"/>
    <n v="450"/>
    <n v="225000"/>
    <n v="123750.00000000001"/>
    <n v="0.55000000000000004"/>
    <s v="Outlet"/>
    <x v="1"/>
    <x v="2"/>
  </r>
  <r>
    <x v="4"/>
    <n v="1189833"/>
    <x v="223"/>
    <x v="2"/>
    <x v="2"/>
    <x v="3"/>
    <x v="5"/>
    <n v="45"/>
    <n v="650"/>
    <n v="292500"/>
    <n v="58500"/>
    <n v="0.2"/>
    <s v="Outlet"/>
    <x v="1"/>
    <x v="2"/>
  </r>
  <r>
    <x v="4"/>
    <n v="1189833"/>
    <x v="224"/>
    <x v="2"/>
    <x v="2"/>
    <x v="3"/>
    <x v="0"/>
    <n v="35"/>
    <n v="800"/>
    <n v="280000"/>
    <n v="112000"/>
    <n v="0.4"/>
    <s v="Outlet"/>
    <x v="1"/>
    <x v="2"/>
  </r>
  <r>
    <x v="4"/>
    <n v="1189833"/>
    <x v="225"/>
    <x v="2"/>
    <x v="2"/>
    <x v="3"/>
    <x v="1"/>
    <n v="45"/>
    <n v="650"/>
    <n v="292500"/>
    <n v="73125"/>
    <n v="0.25"/>
    <s v="Outlet"/>
    <x v="1"/>
    <x v="2"/>
  </r>
  <r>
    <x v="4"/>
    <n v="1189833"/>
    <x v="226"/>
    <x v="2"/>
    <x v="2"/>
    <x v="3"/>
    <x v="2"/>
    <n v="45"/>
    <n v="650"/>
    <n v="292500"/>
    <n v="117000"/>
    <n v="0.4"/>
    <s v="Outlet"/>
    <x v="1"/>
    <x v="2"/>
  </r>
  <r>
    <x v="4"/>
    <n v="1189833"/>
    <x v="227"/>
    <x v="2"/>
    <x v="2"/>
    <x v="3"/>
    <x v="3"/>
    <n v="45"/>
    <n v="550"/>
    <n v="247500"/>
    <n v="86625"/>
    <n v="0.35"/>
    <s v="Outlet"/>
    <x v="1"/>
    <x v="2"/>
  </r>
  <r>
    <x v="4"/>
    <n v="1189833"/>
    <x v="228"/>
    <x v="2"/>
    <x v="2"/>
    <x v="3"/>
    <x v="4"/>
    <n v="50"/>
    <n v="425"/>
    <n v="212500"/>
    <n v="116875.00000000001"/>
    <n v="0.55000000000000004"/>
    <s v="Outlet"/>
    <x v="1"/>
    <x v="2"/>
  </r>
  <r>
    <x v="4"/>
    <n v="1189833"/>
    <x v="229"/>
    <x v="2"/>
    <x v="2"/>
    <x v="3"/>
    <x v="5"/>
    <n v="45"/>
    <n v="625"/>
    <n v="281250"/>
    <n v="56250"/>
    <n v="0.2"/>
    <s v="Outlet"/>
    <x v="1"/>
    <x v="3"/>
  </r>
  <r>
    <x v="4"/>
    <n v="1189833"/>
    <x v="230"/>
    <x v="2"/>
    <x v="2"/>
    <x v="3"/>
    <x v="0"/>
    <n v="45"/>
    <n v="800"/>
    <n v="360000"/>
    <n v="144000"/>
    <n v="0.4"/>
    <s v="Outlet"/>
    <x v="1"/>
    <x v="3"/>
  </r>
  <r>
    <x v="4"/>
    <n v="1189833"/>
    <x v="231"/>
    <x v="2"/>
    <x v="2"/>
    <x v="3"/>
    <x v="1"/>
    <n v="50"/>
    <n v="600"/>
    <n v="300000"/>
    <n v="75000"/>
    <n v="0.25"/>
    <s v="Outlet"/>
    <x v="1"/>
    <x v="3"/>
  </r>
  <r>
    <x v="4"/>
    <n v="1189833"/>
    <x v="232"/>
    <x v="2"/>
    <x v="2"/>
    <x v="3"/>
    <x v="2"/>
    <n v="50"/>
    <n v="625"/>
    <n v="312500"/>
    <n v="125000"/>
    <n v="0.4"/>
    <s v="Outlet"/>
    <x v="1"/>
    <x v="3"/>
  </r>
  <r>
    <x v="4"/>
    <n v="1189833"/>
    <x v="233"/>
    <x v="2"/>
    <x v="2"/>
    <x v="3"/>
    <x v="3"/>
    <n v="45"/>
    <n v="525"/>
    <n v="236250"/>
    <n v="82687.5"/>
    <n v="0.35"/>
    <s v="Outlet"/>
    <x v="1"/>
    <x v="3"/>
  </r>
  <r>
    <x v="4"/>
    <n v="1189833"/>
    <x v="234"/>
    <x v="2"/>
    <x v="2"/>
    <x v="3"/>
    <x v="4"/>
    <n v="50"/>
    <n v="425"/>
    <n v="212500"/>
    <n v="116875.00000000001"/>
    <n v="0.55000000000000004"/>
    <s v="Outlet"/>
    <x v="1"/>
    <x v="3"/>
  </r>
  <r>
    <x v="4"/>
    <n v="1189833"/>
    <x v="235"/>
    <x v="2"/>
    <x v="2"/>
    <x v="3"/>
    <x v="5"/>
    <n v="65"/>
    <n v="600"/>
    <n v="390000"/>
    <n v="78000"/>
    <n v="0.2"/>
    <s v="Outlet"/>
    <x v="1"/>
    <x v="3"/>
  </r>
  <r>
    <x v="4"/>
    <n v="1189833"/>
    <x v="236"/>
    <x v="2"/>
    <x v="2"/>
    <x v="3"/>
    <x v="0"/>
    <n v="45"/>
    <n v="800"/>
    <n v="360000"/>
    <n v="144000"/>
    <n v="0.4"/>
    <s v="Outlet"/>
    <x v="1"/>
    <x v="3"/>
  </r>
  <r>
    <x v="4"/>
    <n v="1189833"/>
    <x v="237"/>
    <x v="2"/>
    <x v="2"/>
    <x v="3"/>
    <x v="1"/>
    <n v="50"/>
    <n v="650"/>
    <n v="325000"/>
    <n v="81250"/>
    <n v="0.25"/>
    <s v="Outlet"/>
    <x v="1"/>
    <x v="3"/>
  </r>
  <r>
    <x v="4"/>
    <n v="1189833"/>
    <x v="238"/>
    <x v="2"/>
    <x v="2"/>
    <x v="3"/>
    <x v="2"/>
    <n v="50"/>
    <n v="650"/>
    <n v="325000"/>
    <n v="130000"/>
    <n v="0.4"/>
    <s v="Outlet"/>
    <x v="1"/>
    <x v="3"/>
  </r>
  <r>
    <x v="4"/>
    <n v="1189833"/>
    <x v="239"/>
    <x v="2"/>
    <x v="2"/>
    <x v="3"/>
    <x v="3"/>
    <n v="45"/>
    <n v="550"/>
    <n v="247500"/>
    <n v="86625"/>
    <n v="0.35"/>
    <s v="Outlet"/>
    <x v="1"/>
    <x v="3"/>
  </r>
  <r>
    <x v="4"/>
    <n v="1189833"/>
    <x v="240"/>
    <x v="2"/>
    <x v="2"/>
    <x v="3"/>
    <x v="4"/>
    <n v="50"/>
    <n v="450"/>
    <n v="225000"/>
    <n v="123750.00000000001"/>
    <n v="0.55000000000000004"/>
    <s v="Outlet"/>
    <x v="1"/>
    <x v="3"/>
  </r>
  <r>
    <x v="4"/>
    <n v="1189833"/>
    <x v="241"/>
    <x v="2"/>
    <x v="2"/>
    <x v="3"/>
    <x v="5"/>
    <n v="65"/>
    <n v="625"/>
    <n v="406250"/>
    <n v="81250"/>
    <n v="0.2"/>
    <s v="Outlet"/>
    <x v="1"/>
    <x v="3"/>
  </r>
  <r>
    <x v="4"/>
    <n v="1189833"/>
    <x v="242"/>
    <x v="2"/>
    <x v="2"/>
    <x v="3"/>
    <x v="0"/>
    <n v="45"/>
    <n v="900"/>
    <n v="405000"/>
    <n v="162000"/>
    <n v="0.4"/>
    <s v="Outlet"/>
    <x v="1"/>
    <x v="3"/>
  </r>
  <r>
    <x v="4"/>
    <n v="1189833"/>
    <x v="243"/>
    <x v="2"/>
    <x v="2"/>
    <x v="3"/>
    <x v="1"/>
    <n v="50"/>
    <n v="750"/>
    <n v="375000"/>
    <n v="93750"/>
    <n v="0.25"/>
    <s v="Outlet"/>
    <x v="1"/>
    <x v="3"/>
  </r>
  <r>
    <x v="4"/>
    <n v="1189833"/>
    <x v="244"/>
    <x v="2"/>
    <x v="2"/>
    <x v="3"/>
    <x v="2"/>
    <n v="50"/>
    <n v="750"/>
    <n v="375000"/>
    <n v="150000"/>
    <n v="0.4"/>
    <s v="Outlet"/>
    <x v="1"/>
    <x v="3"/>
  </r>
  <r>
    <x v="4"/>
    <n v="1189833"/>
    <x v="245"/>
    <x v="2"/>
    <x v="2"/>
    <x v="3"/>
    <x v="3"/>
    <n v="45"/>
    <n v="625"/>
    <n v="281250"/>
    <n v="98437.5"/>
    <n v="0.35"/>
    <s v="Outlet"/>
    <x v="1"/>
    <x v="3"/>
  </r>
  <r>
    <x v="4"/>
    <n v="1189833"/>
    <x v="246"/>
    <x v="2"/>
    <x v="2"/>
    <x v="3"/>
    <x v="4"/>
    <n v="50"/>
    <n v="500"/>
    <n v="250000"/>
    <n v="137500"/>
    <n v="0.55000000000000004"/>
    <s v="Outlet"/>
    <x v="1"/>
    <x v="3"/>
  </r>
  <r>
    <x v="4"/>
    <n v="1189833"/>
    <x v="247"/>
    <x v="2"/>
    <x v="2"/>
    <x v="3"/>
    <x v="5"/>
    <n v="65"/>
    <n v="800"/>
    <n v="520000"/>
    <n v="104000"/>
    <n v="0.2"/>
    <s v="Outlet"/>
    <x v="1"/>
    <x v="3"/>
  </r>
  <r>
    <x v="4"/>
    <n v="1189833"/>
    <x v="248"/>
    <x v="2"/>
    <x v="2"/>
    <x v="3"/>
    <x v="0"/>
    <n v="45"/>
    <n v="950"/>
    <n v="427500"/>
    <n v="171000"/>
    <n v="0.4"/>
    <s v="Outlet"/>
    <x v="1"/>
    <x v="3"/>
  </r>
  <r>
    <x v="4"/>
    <n v="1189833"/>
    <x v="249"/>
    <x v="2"/>
    <x v="2"/>
    <x v="3"/>
    <x v="1"/>
    <n v="50"/>
    <n v="800"/>
    <n v="400000"/>
    <n v="100000"/>
    <n v="0.25"/>
    <s v="Outlet"/>
    <x v="1"/>
    <x v="3"/>
  </r>
  <r>
    <x v="4"/>
    <n v="1189833"/>
    <x v="250"/>
    <x v="2"/>
    <x v="2"/>
    <x v="3"/>
    <x v="2"/>
    <n v="50"/>
    <n v="750"/>
    <n v="375000"/>
    <n v="150000"/>
    <n v="0.4"/>
    <s v="Outlet"/>
    <x v="1"/>
    <x v="3"/>
  </r>
  <r>
    <x v="4"/>
    <n v="1189833"/>
    <x v="251"/>
    <x v="2"/>
    <x v="2"/>
    <x v="3"/>
    <x v="3"/>
    <n v="45"/>
    <n v="650"/>
    <n v="292500"/>
    <n v="102375"/>
    <n v="0.35"/>
    <s v="Outlet"/>
    <x v="1"/>
    <x v="3"/>
  </r>
  <r>
    <x v="4"/>
    <n v="1189833"/>
    <x v="252"/>
    <x v="2"/>
    <x v="2"/>
    <x v="3"/>
    <x v="4"/>
    <n v="50"/>
    <n v="700"/>
    <n v="350000"/>
    <n v="192500.00000000003"/>
    <n v="0.55000000000000004"/>
    <s v="Outlet"/>
    <x v="1"/>
    <x v="3"/>
  </r>
  <r>
    <x v="4"/>
    <n v="1189833"/>
    <x v="253"/>
    <x v="2"/>
    <x v="2"/>
    <x v="3"/>
    <x v="5"/>
    <n v="65"/>
    <n v="700"/>
    <n v="455000"/>
    <n v="91000"/>
    <n v="0.2"/>
    <s v="Outlet"/>
    <x v="1"/>
    <x v="3"/>
  </r>
  <r>
    <x v="4"/>
    <n v="1189833"/>
    <x v="254"/>
    <x v="2"/>
    <x v="2"/>
    <x v="3"/>
    <x v="0"/>
    <n v="50"/>
    <n v="900"/>
    <n v="450000"/>
    <n v="180000"/>
    <n v="0.4"/>
    <s v="Outlet"/>
    <x v="1"/>
    <x v="4"/>
  </r>
  <r>
    <x v="4"/>
    <n v="1189833"/>
    <x v="255"/>
    <x v="2"/>
    <x v="2"/>
    <x v="3"/>
    <x v="1"/>
    <n v="55.000000000000007"/>
    <n v="850"/>
    <n v="467500.00000000006"/>
    <n v="116875.00000000001"/>
    <n v="0.25"/>
    <s v="Outlet"/>
    <x v="1"/>
    <x v="4"/>
  </r>
  <r>
    <x v="4"/>
    <n v="1189833"/>
    <x v="256"/>
    <x v="2"/>
    <x v="2"/>
    <x v="3"/>
    <x v="2"/>
    <n v="50"/>
    <n v="725"/>
    <n v="362500"/>
    <n v="145000"/>
    <n v="0.4"/>
    <s v="Outlet"/>
    <x v="1"/>
    <x v="4"/>
  </r>
  <r>
    <x v="4"/>
    <n v="1189833"/>
    <x v="257"/>
    <x v="2"/>
    <x v="2"/>
    <x v="3"/>
    <x v="3"/>
    <n v="50"/>
    <n v="675"/>
    <n v="337500"/>
    <n v="118124.99999999999"/>
    <n v="0.35"/>
    <s v="Outlet"/>
    <x v="1"/>
    <x v="4"/>
  </r>
  <r>
    <x v="4"/>
    <n v="1189833"/>
    <x v="258"/>
    <x v="2"/>
    <x v="2"/>
    <x v="3"/>
    <x v="4"/>
    <n v="60"/>
    <n v="675"/>
    <n v="405000"/>
    <n v="222750.00000000003"/>
    <n v="0.55000000000000004"/>
    <s v="Outlet"/>
    <x v="1"/>
    <x v="4"/>
  </r>
  <r>
    <x v="4"/>
    <n v="1189833"/>
    <x v="259"/>
    <x v="2"/>
    <x v="2"/>
    <x v="3"/>
    <x v="5"/>
    <n v="65"/>
    <n v="650"/>
    <n v="422500"/>
    <n v="84500"/>
    <n v="0.2"/>
    <s v="Outlet"/>
    <x v="1"/>
    <x v="4"/>
  </r>
  <r>
    <x v="4"/>
    <n v="1189833"/>
    <x v="260"/>
    <x v="2"/>
    <x v="2"/>
    <x v="3"/>
    <x v="0"/>
    <n v="50"/>
    <n v="850"/>
    <n v="425000"/>
    <n v="170000"/>
    <n v="0.4"/>
    <s v="Outlet"/>
    <x v="1"/>
    <x v="4"/>
  </r>
  <r>
    <x v="4"/>
    <n v="1189833"/>
    <x v="261"/>
    <x v="2"/>
    <x v="2"/>
    <x v="3"/>
    <x v="1"/>
    <n v="55.000000000000007"/>
    <n v="850"/>
    <n v="467500.00000000006"/>
    <n v="116875.00000000001"/>
    <n v="0.25"/>
    <s v="Outlet"/>
    <x v="1"/>
    <x v="4"/>
  </r>
  <r>
    <x v="4"/>
    <n v="1189833"/>
    <x v="262"/>
    <x v="2"/>
    <x v="2"/>
    <x v="3"/>
    <x v="2"/>
    <n v="50"/>
    <n v="700"/>
    <n v="350000"/>
    <n v="140000"/>
    <n v="0.4"/>
    <s v="Outlet"/>
    <x v="1"/>
    <x v="4"/>
  </r>
  <r>
    <x v="4"/>
    <n v="1189833"/>
    <x v="263"/>
    <x v="2"/>
    <x v="2"/>
    <x v="3"/>
    <x v="3"/>
    <n v="50"/>
    <n v="650"/>
    <n v="325000"/>
    <n v="113750"/>
    <n v="0.35"/>
    <s v="Outlet"/>
    <x v="1"/>
    <x v="4"/>
  </r>
  <r>
    <x v="4"/>
    <n v="1189833"/>
    <x v="264"/>
    <x v="2"/>
    <x v="2"/>
    <x v="3"/>
    <x v="4"/>
    <n v="60"/>
    <n v="650"/>
    <n v="390000"/>
    <n v="214500.00000000003"/>
    <n v="0.55000000000000004"/>
    <s v="Outlet"/>
    <x v="1"/>
    <x v="4"/>
  </r>
  <r>
    <x v="4"/>
    <n v="1189833"/>
    <x v="265"/>
    <x v="2"/>
    <x v="2"/>
    <x v="3"/>
    <x v="5"/>
    <n v="65"/>
    <n v="700"/>
    <n v="455000"/>
    <n v="91000"/>
    <n v="0.2"/>
    <s v="Outlet"/>
    <x v="1"/>
    <x v="4"/>
  </r>
  <r>
    <x v="4"/>
    <n v="1189833"/>
    <x v="266"/>
    <x v="2"/>
    <x v="2"/>
    <x v="3"/>
    <x v="0"/>
    <n v="50"/>
    <n v="800"/>
    <n v="400000"/>
    <n v="160000"/>
    <n v="0.4"/>
    <s v="Outlet"/>
    <x v="1"/>
    <x v="4"/>
  </r>
  <r>
    <x v="4"/>
    <n v="1189833"/>
    <x v="267"/>
    <x v="2"/>
    <x v="2"/>
    <x v="3"/>
    <x v="1"/>
    <n v="55.000000000000007"/>
    <n v="800"/>
    <n v="440000.00000000006"/>
    <n v="110000.00000000001"/>
    <n v="0.25"/>
    <s v="Outlet"/>
    <x v="1"/>
    <x v="4"/>
  </r>
  <r>
    <x v="4"/>
    <n v="1189833"/>
    <x v="268"/>
    <x v="2"/>
    <x v="2"/>
    <x v="3"/>
    <x v="2"/>
    <n v="50"/>
    <n v="650"/>
    <n v="325000"/>
    <n v="130000"/>
    <n v="0.4"/>
    <s v="Outlet"/>
    <x v="1"/>
    <x v="4"/>
  </r>
  <r>
    <x v="4"/>
    <n v="1189833"/>
    <x v="269"/>
    <x v="2"/>
    <x v="2"/>
    <x v="3"/>
    <x v="3"/>
    <n v="50"/>
    <n v="625"/>
    <n v="312500"/>
    <n v="109375"/>
    <n v="0.35"/>
    <s v="Outlet"/>
    <x v="1"/>
    <x v="4"/>
  </r>
  <r>
    <x v="4"/>
    <n v="1189833"/>
    <x v="270"/>
    <x v="2"/>
    <x v="2"/>
    <x v="3"/>
    <x v="4"/>
    <n v="60"/>
    <n v="600"/>
    <n v="360000"/>
    <n v="198000.00000000003"/>
    <n v="0.55000000000000004"/>
    <s v="Outlet"/>
    <x v="1"/>
    <x v="4"/>
  </r>
  <r>
    <x v="4"/>
    <n v="1189833"/>
    <x v="271"/>
    <x v="2"/>
    <x v="2"/>
    <x v="3"/>
    <x v="5"/>
    <n v="65"/>
    <n v="650"/>
    <n v="422500"/>
    <n v="84500"/>
    <n v="0.2"/>
    <s v="Outlet"/>
    <x v="1"/>
    <x v="4"/>
  </r>
  <r>
    <x v="4"/>
    <n v="1189833"/>
    <x v="272"/>
    <x v="2"/>
    <x v="2"/>
    <x v="3"/>
    <x v="0"/>
    <n v="50"/>
    <n v="825"/>
    <n v="412500"/>
    <n v="165000"/>
    <n v="0.4"/>
    <s v="Outlet"/>
    <x v="1"/>
    <x v="4"/>
  </r>
  <r>
    <x v="4"/>
    <n v="1189833"/>
    <x v="273"/>
    <x v="2"/>
    <x v="2"/>
    <x v="3"/>
    <x v="1"/>
    <n v="55.000000000000007"/>
    <n v="825"/>
    <n v="453750.00000000006"/>
    <n v="113437.50000000001"/>
    <n v="0.25"/>
    <s v="Outlet"/>
    <x v="1"/>
    <x v="4"/>
  </r>
  <r>
    <x v="4"/>
    <n v="1189833"/>
    <x v="274"/>
    <x v="2"/>
    <x v="2"/>
    <x v="3"/>
    <x v="2"/>
    <n v="50"/>
    <n v="675"/>
    <n v="337500"/>
    <n v="135000"/>
    <n v="0.4"/>
    <s v="Outlet"/>
    <x v="1"/>
    <x v="4"/>
  </r>
  <r>
    <x v="4"/>
    <n v="1189833"/>
    <x v="275"/>
    <x v="2"/>
    <x v="2"/>
    <x v="3"/>
    <x v="3"/>
    <n v="50"/>
    <n v="650"/>
    <n v="325000"/>
    <n v="113750"/>
    <n v="0.35"/>
    <s v="Outlet"/>
    <x v="1"/>
    <x v="4"/>
  </r>
  <r>
    <x v="4"/>
    <n v="1189833"/>
    <x v="276"/>
    <x v="2"/>
    <x v="2"/>
    <x v="3"/>
    <x v="4"/>
    <n v="60"/>
    <n v="600"/>
    <n v="360000"/>
    <n v="198000.00000000003"/>
    <n v="0.55000000000000004"/>
    <s v="Outlet"/>
    <x v="1"/>
    <x v="4"/>
  </r>
  <r>
    <x v="4"/>
    <n v="1189833"/>
    <x v="277"/>
    <x v="2"/>
    <x v="2"/>
    <x v="3"/>
    <x v="5"/>
    <n v="65"/>
    <n v="700"/>
    <n v="455000"/>
    <n v="91000"/>
    <n v="0.2"/>
    <s v="Outlet"/>
    <x v="1"/>
    <x v="4"/>
  </r>
  <r>
    <x v="4"/>
    <n v="1189833"/>
    <x v="278"/>
    <x v="2"/>
    <x v="2"/>
    <x v="3"/>
    <x v="0"/>
    <n v="50"/>
    <n v="900"/>
    <n v="450000"/>
    <n v="180000"/>
    <n v="0.4"/>
    <s v="Outlet"/>
    <x v="1"/>
    <x v="4"/>
  </r>
  <r>
    <x v="4"/>
    <n v="1189833"/>
    <x v="279"/>
    <x v="2"/>
    <x v="2"/>
    <x v="3"/>
    <x v="1"/>
    <n v="55.000000000000007"/>
    <n v="900"/>
    <n v="495000.00000000006"/>
    <n v="123750.00000000001"/>
    <n v="0.25"/>
    <s v="Outlet"/>
    <x v="1"/>
    <x v="4"/>
  </r>
  <r>
    <x v="4"/>
    <n v="1189833"/>
    <x v="280"/>
    <x v="2"/>
    <x v="2"/>
    <x v="3"/>
    <x v="2"/>
    <n v="50"/>
    <n v="700"/>
    <n v="350000"/>
    <n v="140000"/>
    <n v="0.4"/>
    <s v="Outlet"/>
    <x v="1"/>
    <x v="4"/>
  </r>
  <r>
    <x v="4"/>
    <n v="1189833"/>
    <x v="281"/>
    <x v="2"/>
    <x v="2"/>
    <x v="3"/>
    <x v="3"/>
    <n v="50"/>
    <n v="700"/>
    <n v="350000"/>
    <n v="122499.99999999999"/>
    <n v="0.35"/>
    <s v="Outlet"/>
    <x v="1"/>
    <x v="4"/>
  </r>
  <r>
    <x v="4"/>
    <n v="1189833"/>
    <x v="282"/>
    <x v="2"/>
    <x v="2"/>
    <x v="3"/>
    <x v="4"/>
    <n v="60"/>
    <n v="625"/>
    <n v="375000"/>
    <n v="206250.00000000003"/>
    <n v="0.55000000000000004"/>
    <s v="Outlet"/>
    <x v="1"/>
    <x v="4"/>
  </r>
  <r>
    <x v="4"/>
    <n v="1189833"/>
    <x v="283"/>
    <x v="2"/>
    <x v="2"/>
    <x v="3"/>
    <x v="5"/>
    <n v="65"/>
    <n v="725"/>
    <n v="471250"/>
    <n v="94250"/>
    <n v="0.2"/>
    <s v="Outlet"/>
    <x v="1"/>
    <x v="4"/>
  </r>
  <r>
    <x v="0"/>
    <n v="1185732"/>
    <x v="284"/>
    <x v="2"/>
    <x v="2"/>
    <x v="3"/>
    <x v="0"/>
    <n v="45"/>
    <n v="475"/>
    <n v="213750"/>
    <n v="85500"/>
    <n v="0.4"/>
    <s v="Outlet"/>
    <x v="1"/>
    <x v="4"/>
  </r>
  <r>
    <x v="0"/>
    <n v="1185732"/>
    <x v="285"/>
    <x v="2"/>
    <x v="2"/>
    <x v="3"/>
    <x v="1"/>
    <n v="45"/>
    <n v="275"/>
    <n v="123750"/>
    <n v="43312.5"/>
    <n v="0.35"/>
    <s v="Outlet"/>
    <x v="1"/>
    <x v="11"/>
  </r>
  <r>
    <x v="0"/>
    <n v="1185732"/>
    <x v="286"/>
    <x v="2"/>
    <x v="2"/>
    <x v="3"/>
    <x v="2"/>
    <n v="35"/>
    <n v="275"/>
    <n v="96250"/>
    <n v="33687.5"/>
    <n v="0.35"/>
    <s v="Outlet"/>
    <x v="1"/>
    <x v="11"/>
  </r>
  <r>
    <x v="0"/>
    <n v="1185732"/>
    <x v="287"/>
    <x v="2"/>
    <x v="2"/>
    <x v="3"/>
    <x v="3"/>
    <n v="40"/>
    <n v="125"/>
    <n v="50000"/>
    <n v="20000"/>
    <n v="0.4"/>
    <s v="Outlet"/>
    <x v="1"/>
    <x v="11"/>
  </r>
  <r>
    <x v="0"/>
    <n v="1185732"/>
    <x v="288"/>
    <x v="3"/>
    <x v="3"/>
    <x v="4"/>
    <x v="4"/>
    <n v="54.999999999999993"/>
    <n v="175"/>
    <n v="96249.999999999985"/>
    <n v="33687.499999999993"/>
    <n v="0.35"/>
    <s v="Outlet"/>
    <x v="1"/>
    <x v="11"/>
  </r>
  <r>
    <x v="0"/>
    <n v="1185732"/>
    <x v="289"/>
    <x v="3"/>
    <x v="3"/>
    <x v="4"/>
    <x v="5"/>
    <n v="45"/>
    <n v="275"/>
    <n v="123750"/>
    <n v="61875"/>
    <n v="0.5"/>
    <s v="Outlet"/>
    <x v="1"/>
    <x v="11"/>
  </r>
  <r>
    <x v="0"/>
    <n v="1185732"/>
    <x v="290"/>
    <x v="3"/>
    <x v="3"/>
    <x v="4"/>
    <x v="0"/>
    <n v="45"/>
    <n v="525"/>
    <n v="236250"/>
    <n v="94500"/>
    <n v="0.4"/>
    <s v="Outlet"/>
    <x v="1"/>
    <x v="11"/>
  </r>
  <r>
    <x v="0"/>
    <n v="1185732"/>
    <x v="291"/>
    <x v="3"/>
    <x v="3"/>
    <x v="4"/>
    <x v="1"/>
    <n v="45"/>
    <n v="175"/>
    <n v="78750"/>
    <n v="27562.5"/>
    <n v="0.35"/>
    <s v="Outlet"/>
    <x v="1"/>
    <x v="11"/>
  </r>
  <r>
    <x v="0"/>
    <n v="1185732"/>
    <x v="292"/>
    <x v="3"/>
    <x v="3"/>
    <x v="4"/>
    <x v="2"/>
    <n v="35"/>
    <n v="225"/>
    <n v="78750"/>
    <n v="27562.5"/>
    <n v="0.35"/>
    <s v="Outlet"/>
    <x v="1"/>
    <x v="11"/>
  </r>
  <r>
    <x v="0"/>
    <n v="1185732"/>
    <x v="293"/>
    <x v="3"/>
    <x v="3"/>
    <x v="4"/>
    <x v="3"/>
    <n v="40"/>
    <n v="100"/>
    <n v="40000"/>
    <n v="16000"/>
    <n v="0.4"/>
    <s v="Outlet"/>
    <x v="1"/>
    <x v="11"/>
  </r>
  <r>
    <x v="0"/>
    <n v="1185732"/>
    <x v="294"/>
    <x v="3"/>
    <x v="3"/>
    <x v="4"/>
    <x v="4"/>
    <n v="54.999999999999993"/>
    <n v="175"/>
    <n v="96249.999999999985"/>
    <n v="33687.499999999993"/>
    <n v="0.35"/>
    <s v="Outlet"/>
    <x v="1"/>
    <x v="11"/>
  </r>
  <r>
    <x v="0"/>
    <n v="1185732"/>
    <x v="295"/>
    <x v="3"/>
    <x v="3"/>
    <x v="4"/>
    <x v="5"/>
    <n v="45"/>
    <n v="275"/>
    <n v="123750"/>
    <n v="61875"/>
    <n v="0.5"/>
    <s v="Outlet"/>
    <x v="1"/>
    <x v="11"/>
  </r>
  <r>
    <x v="0"/>
    <n v="1185732"/>
    <x v="296"/>
    <x v="3"/>
    <x v="3"/>
    <x v="4"/>
    <x v="0"/>
    <n v="50"/>
    <n v="495"/>
    <n v="247500"/>
    <n v="99000"/>
    <n v="0.4"/>
    <s v="Outlet"/>
    <x v="1"/>
    <x v="11"/>
  </r>
  <r>
    <x v="0"/>
    <n v="1185732"/>
    <x v="297"/>
    <x v="3"/>
    <x v="3"/>
    <x v="4"/>
    <x v="1"/>
    <n v="50"/>
    <n v="200"/>
    <n v="100000"/>
    <n v="35000"/>
    <n v="0.35"/>
    <s v="Outlet"/>
    <x v="1"/>
    <x v="11"/>
  </r>
  <r>
    <x v="0"/>
    <n v="1185732"/>
    <x v="298"/>
    <x v="3"/>
    <x v="3"/>
    <x v="4"/>
    <x v="2"/>
    <n v="40"/>
    <n v="225"/>
    <n v="90000"/>
    <n v="31499.999999999996"/>
    <n v="0.35"/>
    <s v="Outlet"/>
    <x v="1"/>
    <x v="11"/>
  </r>
  <r>
    <x v="0"/>
    <n v="1185732"/>
    <x v="299"/>
    <x v="3"/>
    <x v="3"/>
    <x v="4"/>
    <x v="3"/>
    <n v="45"/>
    <n v="75"/>
    <n v="33750"/>
    <n v="13500"/>
    <n v="0.4"/>
    <s v="Outlet"/>
    <x v="1"/>
    <x v="11"/>
  </r>
  <r>
    <x v="0"/>
    <n v="1185732"/>
    <x v="300"/>
    <x v="3"/>
    <x v="3"/>
    <x v="4"/>
    <x v="4"/>
    <n v="60"/>
    <n v="125"/>
    <n v="75000"/>
    <n v="26250"/>
    <n v="0.35"/>
    <s v="Outlet"/>
    <x v="1"/>
    <x v="11"/>
  </r>
  <r>
    <x v="0"/>
    <n v="1185732"/>
    <x v="301"/>
    <x v="3"/>
    <x v="3"/>
    <x v="4"/>
    <x v="5"/>
    <n v="50"/>
    <n v="225"/>
    <n v="112500"/>
    <n v="56250"/>
    <n v="0.5"/>
    <s v="Outlet"/>
    <x v="1"/>
    <x v="11"/>
  </r>
  <r>
    <x v="0"/>
    <n v="1185732"/>
    <x v="302"/>
    <x v="3"/>
    <x v="3"/>
    <x v="4"/>
    <x v="0"/>
    <n v="50"/>
    <n v="450"/>
    <n v="225000"/>
    <n v="90000"/>
    <n v="0.4"/>
    <s v="Outlet"/>
    <x v="1"/>
    <x v="11"/>
  </r>
  <r>
    <x v="0"/>
    <n v="1185732"/>
    <x v="303"/>
    <x v="3"/>
    <x v="3"/>
    <x v="4"/>
    <x v="1"/>
    <n v="50"/>
    <n v="150"/>
    <n v="75000"/>
    <n v="26250"/>
    <n v="0.35"/>
    <s v="Outlet"/>
    <x v="1"/>
    <x v="11"/>
  </r>
  <r>
    <x v="0"/>
    <n v="1185732"/>
    <x v="304"/>
    <x v="3"/>
    <x v="3"/>
    <x v="4"/>
    <x v="2"/>
    <n v="40"/>
    <n v="150"/>
    <n v="60000"/>
    <n v="21000"/>
    <n v="0.35"/>
    <s v="Outlet"/>
    <x v="1"/>
    <x v="11"/>
  </r>
  <r>
    <x v="0"/>
    <n v="1185732"/>
    <x v="305"/>
    <x v="3"/>
    <x v="3"/>
    <x v="4"/>
    <x v="3"/>
    <n v="45"/>
    <n v="75"/>
    <n v="33750"/>
    <n v="13500"/>
    <n v="0.4"/>
    <s v="Outlet"/>
    <x v="1"/>
    <x v="11"/>
  </r>
  <r>
    <x v="0"/>
    <n v="1185732"/>
    <x v="306"/>
    <x v="3"/>
    <x v="3"/>
    <x v="4"/>
    <x v="4"/>
    <n v="60"/>
    <n v="100"/>
    <n v="60000"/>
    <n v="21000"/>
    <n v="0.35"/>
    <s v="Outlet"/>
    <x v="1"/>
    <x v="11"/>
  </r>
  <r>
    <x v="0"/>
    <n v="1185732"/>
    <x v="307"/>
    <x v="3"/>
    <x v="3"/>
    <x v="4"/>
    <x v="5"/>
    <n v="50"/>
    <n v="225"/>
    <n v="112500"/>
    <n v="56250"/>
    <n v="0.5"/>
    <s v="Outlet"/>
    <x v="1"/>
    <x v="11"/>
  </r>
  <r>
    <x v="0"/>
    <n v="1185732"/>
    <x v="308"/>
    <x v="3"/>
    <x v="3"/>
    <x v="4"/>
    <x v="0"/>
    <n v="60"/>
    <n v="495"/>
    <n v="297000"/>
    <n v="118800"/>
    <n v="0.4"/>
    <s v="Outlet"/>
    <x v="1"/>
    <x v="11"/>
  </r>
  <r>
    <x v="0"/>
    <n v="1185732"/>
    <x v="309"/>
    <x v="3"/>
    <x v="3"/>
    <x v="4"/>
    <x v="1"/>
    <n v="55.000000000000007"/>
    <n v="200"/>
    <n v="110000.00000000001"/>
    <n v="38500"/>
    <n v="0.35"/>
    <s v="Outlet"/>
    <x v="1"/>
    <x v="11"/>
  </r>
  <r>
    <x v="0"/>
    <n v="1185732"/>
    <x v="310"/>
    <x v="3"/>
    <x v="3"/>
    <x v="4"/>
    <x v="2"/>
    <n v="50"/>
    <n v="175"/>
    <n v="87500"/>
    <n v="30624.999999999996"/>
    <n v="0.35"/>
    <s v="Outlet"/>
    <x v="1"/>
    <x v="11"/>
  </r>
  <r>
    <x v="0"/>
    <n v="1185732"/>
    <x v="311"/>
    <x v="3"/>
    <x v="3"/>
    <x v="4"/>
    <x v="3"/>
    <n v="50"/>
    <n v="100"/>
    <n v="50000"/>
    <n v="20000"/>
    <n v="0.4"/>
    <s v="Outlet"/>
    <x v="1"/>
    <x v="11"/>
  </r>
  <r>
    <x v="0"/>
    <n v="1185732"/>
    <x v="312"/>
    <x v="3"/>
    <x v="3"/>
    <x v="4"/>
    <x v="4"/>
    <n v="60"/>
    <n v="125"/>
    <n v="75000"/>
    <n v="26250"/>
    <n v="0.35"/>
    <s v="Outlet"/>
    <x v="1"/>
    <x v="11"/>
  </r>
  <r>
    <x v="0"/>
    <n v="1185732"/>
    <x v="313"/>
    <x v="3"/>
    <x v="3"/>
    <x v="4"/>
    <x v="5"/>
    <n v="65"/>
    <n v="250"/>
    <n v="162500"/>
    <n v="81250"/>
    <n v="0.5"/>
    <s v="Outlet"/>
    <x v="1"/>
    <x v="11"/>
  </r>
  <r>
    <x v="0"/>
    <n v="1185732"/>
    <x v="314"/>
    <x v="3"/>
    <x v="3"/>
    <x v="4"/>
    <x v="0"/>
    <n v="50"/>
    <n v="500"/>
    <n v="250000"/>
    <n v="100000"/>
    <n v="0.4"/>
    <s v="Outlet"/>
    <x v="1"/>
    <x v="11"/>
  </r>
  <r>
    <x v="0"/>
    <n v="1185732"/>
    <x v="315"/>
    <x v="3"/>
    <x v="3"/>
    <x v="4"/>
    <x v="1"/>
    <n v="45.000000000000007"/>
    <n v="250"/>
    <n v="112500.00000000001"/>
    <n v="39375"/>
    <n v="0.35"/>
    <s v="Outlet"/>
    <x v="1"/>
    <x v="5"/>
  </r>
  <r>
    <x v="0"/>
    <n v="1185732"/>
    <x v="316"/>
    <x v="3"/>
    <x v="3"/>
    <x v="4"/>
    <x v="2"/>
    <n v="40"/>
    <n v="200"/>
    <n v="80000"/>
    <n v="28000"/>
    <n v="0.35"/>
    <s v="Outlet"/>
    <x v="1"/>
    <x v="5"/>
  </r>
  <r>
    <x v="0"/>
    <n v="1185732"/>
    <x v="317"/>
    <x v="3"/>
    <x v="3"/>
    <x v="4"/>
    <x v="3"/>
    <n v="40"/>
    <n v="175"/>
    <n v="70000"/>
    <n v="28000"/>
    <n v="0.4"/>
    <s v="Outlet"/>
    <x v="1"/>
    <x v="5"/>
  </r>
  <r>
    <x v="0"/>
    <n v="1185732"/>
    <x v="318"/>
    <x v="3"/>
    <x v="3"/>
    <x v="4"/>
    <x v="4"/>
    <n v="50"/>
    <n v="175"/>
    <n v="87500"/>
    <n v="30624.999999999996"/>
    <n v="0.35"/>
    <s v="Outlet"/>
    <x v="1"/>
    <x v="5"/>
  </r>
  <r>
    <x v="0"/>
    <n v="1185732"/>
    <x v="319"/>
    <x v="3"/>
    <x v="3"/>
    <x v="4"/>
    <x v="5"/>
    <n v="55.000000000000007"/>
    <n v="350"/>
    <n v="192500.00000000003"/>
    <n v="96250.000000000015"/>
    <n v="0.5"/>
    <s v="Outlet"/>
    <x v="1"/>
    <x v="5"/>
  </r>
  <r>
    <x v="0"/>
    <n v="1185732"/>
    <x v="320"/>
    <x v="3"/>
    <x v="3"/>
    <x v="4"/>
    <x v="0"/>
    <n v="50"/>
    <n v="575"/>
    <n v="287500"/>
    <n v="115000"/>
    <n v="0.4"/>
    <s v="Outlet"/>
    <x v="1"/>
    <x v="5"/>
  </r>
  <r>
    <x v="0"/>
    <n v="1185732"/>
    <x v="321"/>
    <x v="3"/>
    <x v="3"/>
    <x v="4"/>
    <x v="1"/>
    <n v="45.000000000000007"/>
    <n v="325"/>
    <n v="146250.00000000003"/>
    <n v="51187.500000000007"/>
    <n v="0.35"/>
    <s v="Outlet"/>
    <x v="1"/>
    <x v="5"/>
  </r>
  <r>
    <x v="0"/>
    <n v="1185732"/>
    <x v="322"/>
    <x v="3"/>
    <x v="3"/>
    <x v="4"/>
    <x v="2"/>
    <n v="40"/>
    <n v="250"/>
    <n v="100000"/>
    <n v="35000"/>
    <n v="0.35"/>
    <s v="Outlet"/>
    <x v="1"/>
    <x v="5"/>
  </r>
  <r>
    <x v="0"/>
    <n v="1185732"/>
    <x v="323"/>
    <x v="3"/>
    <x v="3"/>
    <x v="4"/>
    <x v="3"/>
    <n v="40"/>
    <n v="200"/>
    <n v="80000"/>
    <n v="32000"/>
    <n v="0.4"/>
    <s v="Outlet"/>
    <x v="1"/>
    <x v="5"/>
  </r>
  <r>
    <x v="0"/>
    <n v="1185732"/>
    <x v="324"/>
    <x v="3"/>
    <x v="3"/>
    <x v="4"/>
    <x v="4"/>
    <n v="50"/>
    <n v="225"/>
    <n v="112500"/>
    <n v="39375"/>
    <n v="0.35"/>
    <s v="Outlet"/>
    <x v="1"/>
    <x v="5"/>
  </r>
  <r>
    <x v="0"/>
    <n v="1185732"/>
    <x v="325"/>
    <x v="3"/>
    <x v="3"/>
    <x v="4"/>
    <x v="5"/>
    <n v="55.000000000000007"/>
    <n v="400"/>
    <n v="220000.00000000003"/>
    <n v="110000.00000000001"/>
    <n v="0.5"/>
    <s v="Outlet"/>
    <x v="1"/>
    <x v="5"/>
  </r>
  <r>
    <x v="0"/>
    <n v="1185732"/>
    <x v="326"/>
    <x v="3"/>
    <x v="3"/>
    <x v="4"/>
    <x v="0"/>
    <n v="50"/>
    <n v="550"/>
    <n v="275000"/>
    <n v="110000"/>
    <n v="0.4"/>
    <s v="Outlet"/>
    <x v="1"/>
    <x v="5"/>
  </r>
  <r>
    <x v="0"/>
    <n v="1185732"/>
    <x v="327"/>
    <x v="3"/>
    <x v="3"/>
    <x v="4"/>
    <x v="1"/>
    <n v="45.000000000000007"/>
    <n v="325"/>
    <n v="146250.00000000003"/>
    <n v="51187.500000000007"/>
    <n v="0.35"/>
    <s v="Outlet"/>
    <x v="1"/>
    <x v="5"/>
  </r>
  <r>
    <x v="0"/>
    <n v="1185732"/>
    <x v="328"/>
    <x v="3"/>
    <x v="3"/>
    <x v="4"/>
    <x v="2"/>
    <n v="40"/>
    <n v="250"/>
    <n v="100000"/>
    <n v="35000"/>
    <n v="0.35"/>
    <s v="Outlet"/>
    <x v="1"/>
    <x v="5"/>
  </r>
  <r>
    <x v="0"/>
    <n v="1185732"/>
    <x v="329"/>
    <x v="3"/>
    <x v="3"/>
    <x v="4"/>
    <x v="3"/>
    <n v="40"/>
    <n v="225"/>
    <n v="90000"/>
    <n v="36000"/>
    <n v="0.4"/>
    <s v="Outlet"/>
    <x v="1"/>
    <x v="5"/>
  </r>
  <r>
    <x v="0"/>
    <n v="1185732"/>
    <x v="330"/>
    <x v="3"/>
    <x v="3"/>
    <x v="4"/>
    <x v="4"/>
    <n v="50"/>
    <n v="200"/>
    <n v="100000"/>
    <n v="35000"/>
    <n v="0.35"/>
    <s v="Outlet"/>
    <x v="1"/>
    <x v="5"/>
  </r>
  <r>
    <x v="0"/>
    <n v="1185732"/>
    <x v="331"/>
    <x v="3"/>
    <x v="3"/>
    <x v="4"/>
    <x v="5"/>
    <n v="55.000000000000007"/>
    <n v="375"/>
    <n v="206250.00000000003"/>
    <n v="103125.00000000001"/>
    <n v="0.5"/>
    <s v="Outlet"/>
    <x v="1"/>
    <x v="5"/>
  </r>
  <r>
    <x v="0"/>
    <n v="1185732"/>
    <x v="332"/>
    <x v="3"/>
    <x v="3"/>
    <x v="4"/>
    <x v="0"/>
    <n v="50"/>
    <n v="500"/>
    <n v="250000"/>
    <n v="100000"/>
    <n v="0.4"/>
    <s v="Outlet"/>
    <x v="1"/>
    <x v="5"/>
  </r>
  <r>
    <x v="0"/>
    <n v="1185732"/>
    <x v="333"/>
    <x v="3"/>
    <x v="3"/>
    <x v="4"/>
    <x v="1"/>
    <n v="45.000000000000007"/>
    <n v="300"/>
    <n v="135000.00000000003"/>
    <n v="47250.000000000007"/>
    <n v="0.35"/>
    <s v="Outlet"/>
    <x v="1"/>
    <x v="5"/>
  </r>
  <r>
    <x v="0"/>
    <n v="1185732"/>
    <x v="334"/>
    <x v="3"/>
    <x v="3"/>
    <x v="4"/>
    <x v="2"/>
    <n v="40"/>
    <n v="200"/>
    <n v="80000"/>
    <n v="28000"/>
    <n v="0.35"/>
    <s v="Outlet"/>
    <x v="1"/>
    <x v="5"/>
  </r>
  <r>
    <x v="0"/>
    <n v="1185732"/>
    <x v="335"/>
    <x v="3"/>
    <x v="3"/>
    <x v="4"/>
    <x v="3"/>
    <n v="40"/>
    <n v="175"/>
    <n v="70000"/>
    <n v="28000"/>
    <n v="0.4"/>
    <s v="Outlet"/>
    <x v="1"/>
    <x v="5"/>
  </r>
  <r>
    <x v="0"/>
    <n v="1185732"/>
    <x v="336"/>
    <x v="3"/>
    <x v="3"/>
    <x v="4"/>
    <x v="4"/>
    <n v="50"/>
    <n v="175"/>
    <n v="87500"/>
    <n v="30624.999999999996"/>
    <n v="0.35"/>
    <s v="Outlet"/>
    <x v="1"/>
    <x v="5"/>
  </r>
  <r>
    <x v="0"/>
    <n v="1185732"/>
    <x v="337"/>
    <x v="3"/>
    <x v="3"/>
    <x v="4"/>
    <x v="5"/>
    <n v="55.000000000000007"/>
    <n v="250"/>
    <n v="137500.00000000003"/>
    <n v="68750.000000000015"/>
    <n v="0.5"/>
    <s v="Outlet"/>
    <x v="1"/>
    <x v="5"/>
  </r>
  <r>
    <x v="0"/>
    <n v="1185732"/>
    <x v="338"/>
    <x v="3"/>
    <x v="3"/>
    <x v="4"/>
    <x v="0"/>
    <n v="60"/>
    <n v="425"/>
    <n v="255000"/>
    <n v="102000"/>
    <n v="0.4"/>
    <s v="Outlet"/>
    <x v="1"/>
    <x v="5"/>
  </r>
  <r>
    <x v="0"/>
    <n v="1185732"/>
    <x v="339"/>
    <x v="3"/>
    <x v="3"/>
    <x v="4"/>
    <x v="1"/>
    <n v="50"/>
    <n v="250"/>
    <n v="125000"/>
    <n v="43750"/>
    <n v="0.35"/>
    <s v="Outlet"/>
    <x v="1"/>
    <x v="5"/>
  </r>
  <r>
    <x v="0"/>
    <n v="1185732"/>
    <x v="340"/>
    <x v="3"/>
    <x v="3"/>
    <x v="4"/>
    <x v="2"/>
    <n v="50"/>
    <n v="150"/>
    <n v="75000"/>
    <n v="26250"/>
    <n v="0.35"/>
    <s v="Outlet"/>
    <x v="1"/>
    <x v="5"/>
  </r>
  <r>
    <x v="0"/>
    <n v="1185732"/>
    <x v="341"/>
    <x v="3"/>
    <x v="3"/>
    <x v="4"/>
    <x v="3"/>
    <n v="50"/>
    <n v="125"/>
    <n v="62500"/>
    <n v="25000"/>
    <n v="0.4"/>
    <s v="Outlet"/>
    <x v="1"/>
    <x v="5"/>
  </r>
  <r>
    <x v="0"/>
    <n v="1185732"/>
    <x v="342"/>
    <x v="3"/>
    <x v="3"/>
    <x v="4"/>
    <x v="4"/>
    <n v="60"/>
    <n v="125"/>
    <n v="75000"/>
    <n v="26250"/>
    <n v="0.35"/>
    <s v="Outlet"/>
    <x v="1"/>
    <x v="5"/>
  </r>
  <r>
    <x v="0"/>
    <n v="1185732"/>
    <x v="343"/>
    <x v="3"/>
    <x v="3"/>
    <x v="4"/>
    <x v="5"/>
    <n v="64.999999999999986"/>
    <n v="250"/>
    <n v="162499.99999999997"/>
    <n v="81249.999999999985"/>
    <n v="0.5"/>
    <s v="Outlet"/>
    <x v="1"/>
    <x v="5"/>
  </r>
  <r>
    <x v="0"/>
    <n v="1185732"/>
    <x v="344"/>
    <x v="3"/>
    <x v="3"/>
    <x v="4"/>
    <x v="0"/>
    <n v="60"/>
    <n v="400"/>
    <n v="240000"/>
    <n v="96000"/>
    <n v="0.4"/>
    <s v="Outlet"/>
    <x v="1"/>
    <x v="5"/>
  </r>
  <r>
    <x v="0"/>
    <n v="1185732"/>
    <x v="345"/>
    <x v="3"/>
    <x v="3"/>
    <x v="4"/>
    <x v="1"/>
    <n v="50"/>
    <n v="250"/>
    <n v="125000"/>
    <n v="43750"/>
    <n v="0.35"/>
    <s v="Outlet"/>
    <x v="1"/>
    <x v="5"/>
  </r>
  <r>
    <x v="0"/>
    <n v="1185732"/>
    <x v="346"/>
    <x v="3"/>
    <x v="3"/>
    <x v="4"/>
    <x v="2"/>
    <n v="50"/>
    <n v="195"/>
    <n v="97500"/>
    <n v="34125"/>
    <n v="0.35"/>
    <s v="Outlet"/>
    <x v="1"/>
    <x v="6"/>
  </r>
  <r>
    <x v="0"/>
    <n v="1185732"/>
    <x v="347"/>
    <x v="3"/>
    <x v="3"/>
    <x v="4"/>
    <x v="3"/>
    <n v="50"/>
    <n v="175"/>
    <n v="87500"/>
    <n v="35000"/>
    <n v="0.4"/>
    <s v="Outlet"/>
    <x v="1"/>
    <x v="6"/>
  </r>
  <r>
    <x v="0"/>
    <n v="1185732"/>
    <x v="348"/>
    <x v="3"/>
    <x v="3"/>
    <x v="4"/>
    <x v="4"/>
    <n v="60"/>
    <n v="150"/>
    <n v="90000"/>
    <n v="31499.999999999996"/>
    <n v="0.35"/>
    <s v="Outlet"/>
    <x v="1"/>
    <x v="6"/>
  </r>
  <r>
    <x v="0"/>
    <n v="1185732"/>
    <x v="349"/>
    <x v="3"/>
    <x v="3"/>
    <x v="4"/>
    <x v="5"/>
    <n v="64.999999999999986"/>
    <n v="250"/>
    <n v="162499.99999999997"/>
    <n v="81249.999999999985"/>
    <n v="0.5"/>
    <s v="Outlet"/>
    <x v="1"/>
    <x v="6"/>
  </r>
  <r>
    <x v="0"/>
    <n v="1185732"/>
    <x v="350"/>
    <x v="3"/>
    <x v="3"/>
    <x v="4"/>
    <x v="0"/>
    <n v="60"/>
    <n v="500"/>
    <n v="300000"/>
    <n v="120000"/>
    <n v="0.4"/>
    <s v="Outlet"/>
    <x v="1"/>
    <x v="6"/>
  </r>
  <r>
    <x v="0"/>
    <n v="1185732"/>
    <x v="351"/>
    <x v="3"/>
    <x v="3"/>
    <x v="4"/>
    <x v="1"/>
    <n v="50"/>
    <n v="300"/>
    <n v="150000"/>
    <n v="52500"/>
    <n v="0.35"/>
    <s v="Outlet"/>
    <x v="1"/>
    <x v="6"/>
  </r>
  <r>
    <x v="0"/>
    <n v="1185732"/>
    <x v="352"/>
    <x v="3"/>
    <x v="3"/>
    <x v="4"/>
    <x v="2"/>
    <n v="50"/>
    <n v="250"/>
    <n v="125000"/>
    <n v="43750"/>
    <n v="0.35"/>
    <s v="Outlet"/>
    <x v="1"/>
    <x v="6"/>
  </r>
  <r>
    <x v="0"/>
    <n v="1185732"/>
    <x v="353"/>
    <x v="3"/>
    <x v="3"/>
    <x v="4"/>
    <x v="3"/>
    <n v="50"/>
    <n v="200"/>
    <n v="100000"/>
    <n v="40000"/>
    <n v="0.4"/>
    <s v="Outlet"/>
    <x v="1"/>
    <x v="6"/>
  </r>
  <r>
    <x v="0"/>
    <n v="1185732"/>
    <x v="354"/>
    <x v="3"/>
    <x v="3"/>
    <x v="4"/>
    <x v="4"/>
    <n v="60"/>
    <n v="200"/>
    <n v="120000"/>
    <n v="42000"/>
    <n v="0.35"/>
    <s v="Outlet"/>
    <x v="1"/>
    <x v="6"/>
  </r>
  <r>
    <x v="0"/>
    <n v="1185732"/>
    <x v="355"/>
    <x v="3"/>
    <x v="3"/>
    <x v="4"/>
    <x v="5"/>
    <n v="64.999999999999986"/>
    <n v="300"/>
    <n v="194999.99999999997"/>
    <n v="97499.999999999985"/>
    <n v="0.5"/>
    <s v="Outlet"/>
    <x v="1"/>
    <x v="6"/>
  </r>
  <r>
    <x v="2"/>
    <n v="1197831"/>
    <x v="356"/>
    <x v="3"/>
    <x v="3"/>
    <x v="4"/>
    <x v="0"/>
    <n v="20"/>
    <n v="725"/>
    <n v="145000"/>
    <n v="43500"/>
    <n v="0.3"/>
    <s v="Outlet"/>
    <x v="1"/>
    <x v="6"/>
  </r>
  <r>
    <x v="2"/>
    <n v="1197831"/>
    <x v="357"/>
    <x v="3"/>
    <x v="3"/>
    <x v="4"/>
    <x v="1"/>
    <n v="30"/>
    <n v="725"/>
    <n v="217500"/>
    <n v="65250"/>
    <n v="0.3"/>
    <s v="Outlet"/>
    <x v="1"/>
    <x v="6"/>
  </r>
  <r>
    <x v="2"/>
    <n v="1197831"/>
    <x v="358"/>
    <x v="3"/>
    <x v="3"/>
    <x v="4"/>
    <x v="2"/>
    <n v="30"/>
    <n v="525"/>
    <n v="157500"/>
    <n v="47250"/>
    <n v="0.3"/>
    <s v="Outlet"/>
    <x v="1"/>
    <x v="6"/>
  </r>
  <r>
    <x v="2"/>
    <n v="1197831"/>
    <x v="359"/>
    <x v="3"/>
    <x v="3"/>
    <x v="4"/>
    <x v="3"/>
    <n v="35"/>
    <n v="525"/>
    <n v="183750"/>
    <n v="73500"/>
    <n v="0.4"/>
    <s v="Outlet"/>
    <x v="1"/>
    <x v="6"/>
  </r>
  <r>
    <x v="2"/>
    <n v="1197831"/>
    <x v="360"/>
    <x v="1"/>
    <x v="1"/>
    <x v="5"/>
    <x v="4"/>
    <n v="40"/>
    <n v="375"/>
    <n v="150000"/>
    <n v="37500"/>
    <n v="0.25"/>
    <s v="Outlet"/>
    <x v="1"/>
    <x v="6"/>
  </r>
  <r>
    <x v="2"/>
    <n v="1197831"/>
    <x v="361"/>
    <x v="1"/>
    <x v="1"/>
    <x v="5"/>
    <x v="5"/>
    <n v="35"/>
    <n v="525"/>
    <n v="183750"/>
    <n v="82687.5"/>
    <n v="0.45"/>
    <s v="Outlet"/>
    <x v="1"/>
    <x v="6"/>
  </r>
  <r>
    <x v="2"/>
    <n v="1197831"/>
    <x v="362"/>
    <x v="1"/>
    <x v="1"/>
    <x v="5"/>
    <x v="0"/>
    <n v="25"/>
    <n v="675"/>
    <n v="168750"/>
    <n v="50625"/>
    <n v="0.3"/>
    <s v="Outlet"/>
    <x v="1"/>
    <x v="6"/>
  </r>
  <r>
    <x v="2"/>
    <n v="1197831"/>
    <x v="363"/>
    <x v="1"/>
    <x v="1"/>
    <x v="5"/>
    <x v="1"/>
    <n v="35"/>
    <n v="650"/>
    <n v="227500"/>
    <n v="68250"/>
    <n v="0.3"/>
    <s v="Outlet"/>
    <x v="1"/>
    <x v="6"/>
  </r>
  <r>
    <x v="2"/>
    <n v="1197831"/>
    <x v="364"/>
    <x v="1"/>
    <x v="1"/>
    <x v="5"/>
    <x v="2"/>
    <n v="35"/>
    <n v="475"/>
    <n v="166250"/>
    <n v="49875"/>
    <n v="0.3"/>
    <s v="Outlet"/>
    <x v="1"/>
    <x v="6"/>
  </r>
  <r>
    <x v="2"/>
    <n v="1197831"/>
    <x v="365"/>
    <x v="1"/>
    <x v="1"/>
    <x v="5"/>
    <x v="3"/>
    <n v="35"/>
    <n v="425"/>
    <n v="148750"/>
    <n v="59500"/>
    <n v="0.4"/>
    <s v="Outlet"/>
    <x v="1"/>
    <x v="6"/>
  </r>
  <r>
    <x v="2"/>
    <n v="1197831"/>
    <x v="366"/>
    <x v="1"/>
    <x v="1"/>
    <x v="5"/>
    <x v="4"/>
    <n v="40"/>
    <n v="300"/>
    <n v="120000"/>
    <n v="30000"/>
    <n v="0.25"/>
    <s v="Outlet"/>
    <x v="1"/>
    <x v="6"/>
  </r>
  <r>
    <x v="2"/>
    <n v="1197831"/>
    <x v="367"/>
    <x v="1"/>
    <x v="1"/>
    <x v="5"/>
    <x v="5"/>
    <n v="35"/>
    <n v="500"/>
    <n v="175000"/>
    <n v="78750"/>
    <n v="0.45"/>
    <s v="Outlet"/>
    <x v="1"/>
    <x v="6"/>
  </r>
  <r>
    <x v="2"/>
    <n v="1197831"/>
    <x v="368"/>
    <x v="1"/>
    <x v="1"/>
    <x v="5"/>
    <x v="0"/>
    <n v="30"/>
    <n v="675"/>
    <n v="202500"/>
    <n v="70875"/>
    <n v="0.35"/>
    <s v="Outlet"/>
    <x v="1"/>
    <x v="6"/>
  </r>
  <r>
    <x v="2"/>
    <n v="1197831"/>
    <x v="369"/>
    <x v="1"/>
    <x v="1"/>
    <x v="5"/>
    <x v="1"/>
    <n v="40"/>
    <n v="675"/>
    <n v="270000"/>
    <n v="94500"/>
    <n v="0.35"/>
    <s v="Outlet"/>
    <x v="1"/>
    <x v="6"/>
  </r>
  <r>
    <x v="2"/>
    <n v="1197831"/>
    <x v="370"/>
    <x v="1"/>
    <x v="1"/>
    <x v="5"/>
    <x v="2"/>
    <n v="30"/>
    <n v="500"/>
    <n v="150000"/>
    <n v="52500"/>
    <n v="0.35"/>
    <s v="Outlet"/>
    <x v="1"/>
    <x v="6"/>
  </r>
  <r>
    <x v="2"/>
    <n v="1197831"/>
    <x v="371"/>
    <x v="1"/>
    <x v="1"/>
    <x v="5"/>
    <x v="3"/>
    <n v="35"/>
    <n v="400"/>
    <n v="140000"/>
    <n v="63000"/>
    <n v="0.45"/>
    <s v="Outlet"/>
    <x v="1"/>
    <x v="6"/>
  </r>
  <r>
    <x v="2"/>
    <n v="1197831"/>
    <x v="372"/>
    <x v="1"/>
    <x v="1"/>
    <x v="5"/>
    <x v="4"/>
    <n v="40"/>
    <n v="300"/>
    <n v="120000"/>
    <n v="36000"/>
    <n v="0.3"/>
    <s v="Outlet"/>
    <x v="1"/>
    <x v="6"/>
  </r>
  <r>
    <x v="2"/>
    <n v="1197831"/>
    <x v="373"/>
    <x v="1"/>
    <x v="1"/>
    <x v="5"/>
    <x v="5"/>
    <n v="35"/>
    <n v="450"/>
    <n v="157500"/>
    <n v="78750"/>
    <n v="0.5"/>
    <s v="Outlet"/>
    <x v="1"/>
    <x v="6"/>
  </r>
  <r>
    <x v="2"/>
    <n v="1197831"/>
    <x v="374"/>
    <x v="1"/>
    <x v="1"/>
    <x v="5"/>
    <x v="0"/>
    <n v="20"/>
    <n v="700"/>
    <n v="140000"/>
    <n v="49000"/>
    <n v="0.35"/>
    <s v="Outlet"/>
    <x v="1"/>
    <x v="6"/>
  </r>
  <r>
    <x v="2"/>
    <n v="1197831"/>
    <x v="375"/>
    <x v="1"/>
    <x v="1"/>
    <x v="5"/>
    <x v="1"/>
    <n v="30.000000000000004"/>
    <n v="700"/>
    <n v="210000.00000000003"/>
    <n v="73500"/>
    <n v="0.35"/>
    <s v="Outlet"/>
    <x v="1"/>
    <x v="6"/>
  </r>
  <r>
    <x v="2"/>
    <n v="1197831"/>
    <x v="376"/>
    <x v="1"/>
    <x v="1"/>
    <x v="5"/>
    <x v="2"/>
    <n v="24.999999999999996"/>
    <n v="525"/>
    <n v="131249.99999999997"/>
    <n v="45937.499999999985"/>
    <n v="0.35"/>
    <s v="Outlet"/>
    <x v="1"/>
    <x v="6"/>
  </r>
  <r>
    <x v="2"/>
    <n v="1197831"/>
    <x v="377"/>
    <x v="1"/>
    <x v="1"/>
    <x v="5"/>
    <x v="3"/>
    <n v="30.000000000000004"/>
    <n v="425"/>
    <n v="127500.00000000001"/>
    <n v="57375.000000000007"/>
    <n v="0.45"/>
    <s v="Outlet"/>
    <x v="1"/>
    <x v="7"/>
  </r>
  <r>
    <x v="2"/>
    <n v="1197831"/>
    <x v="378"/>
    <x v="1"/>
    <x v="1"/>
    <x v="5"/>
    <x v="4"/>
    <n v="35"/>
    <n v="325"/>
    <n v="113750"/>
    <n v="34125"/>
    <n v="0.3"/>
    <s v="Outlet"/>
    <x v="1"/>
    <x v="7"/>
  </r>
  <r>
    <x v="2"/>
    <n v="1197831"/>
    <x v="379"/>
    <x v="1"/>
    <x v="1"/>
    <x v="5"/>
    <x v="5"/>
    <n v="30.000000000000004"/>
    <n v="600"/>
    <n v="180000.00000000003"/>
    <n v="90000.000000000015"/>
    <n v="0.5"/>
    <s v="Outlet"/>
    <x v="1"/>
    <x v="7"/>
  </r>
  <r>
    <x v="2"/>
    <n v="1197831"/>
    <x v="380"/>
    <x v="1"/>
    <x v="1"/>
    <x v="5"/>
    <x v="0"/>
    <n v="20"/>
    <n v="750"/>
    <n v="150000"/>
    <n v="52500"/>
    <n v="0.35"/>
    <s v="Outlet"/>
    <x v="1"/>
    <x v="7"/>
  </r>
  <r>
    <x v="2"/>
    <n v="1197831"/>
    <x v="381"/>
    <x v="1"/>
    <x v="1"/>
    <x v="5"/>
    <x v="1"/>
    <n v="30.000000000000004"/>
    <n v="775"/>
    <n v="232500.00000000003"/>
    <n v="81375"/>
    <n v="0.35"/>
    <s v="Outlet"/>
    <x v="1"/>
    <x v="7"/>
  </r>
  <r>
    <x v="2"/>
    <n v="1197831"/>
    <x v="382"/>
    <x v="1"/>
    <x v="1"/>
    <x v="5"/>
    <x v="2"/>
    <n v="24.999999999999996"/>
    <n v="625"/>
    <n v="156249.99999999997"/>
    <n v="54687.499999999985"/>
    <n v="0.35"/>
    <s v="Outlet"/>
    <x v="1"/>
    <x v="7"/>
  </r>
  <r>
    <x v="2"/>
    <n v="1197831"/>
    <x v="383"/>
    <x v="1"/>
    <x v="1"/>
    <x v="5"/>
    <x v="3"/>
    <n v="35"/>
    <n v="550"/>
    <n v="192500"/>
    <n v="86625"/>
    <n v="0.45"/>
    <s v="Outlet"/>
    <x v="1"/>
    <x v="7"/>
  </r>
  <r>
    <x v="2"/>
    <n v="1197831"/>
    <x v="384"/>
    <x v="1"/>
    <x v="1"/>
    <x v="5"/>
    <x v="4"/>
    <n v="50"/>
    <n v="450"/>
    <n v="225000"/>
    <n v="67500"/>
    <n v="0.3"/>
    <s v="Outlet"/>
    <x v="1"/>
    <x v="7"/>
  </r>
  <r>
    <x v="2"/>
    <n v="1197831"/>
    <x v="385"/>
    <x v="1"/>
    <x v="1"/>
    <x v="5"/>
    <x v="5"/>
    <n v="45"/>
    <n v="800"/>
    <n v="360000"/>
    <n v="180000"/>
    <n v="0.5"/>
    <s v="Outlet"/>
    <x v="1"/>
    <x v="7"/>
  </r>
  <r>
    <x v="2"/>
    <n v="1197831"/>
    <x v="386"/>
    <x v="1"/>
    <x v="1"/>
    <x v="5"/>
    <x v="0"/>
    <n v="45"/>
    <n v="800"/>
    <n v="360000"/>
    <n v="125999.99999999999"/>
    <n v="0.35"/>
    <s v="Outlet"/>
    <x v="1"/>
    <x v="7"/>
  </r>
  <r>
    <x v="2"/>
    <n v="1197831"/>
    <x v="387"/>
    <x v="1"/>
    <x v="1"/>
    <x v="5"/>
    <x v="1"/>
    <n v="50"/>
    <n v="800"/>
    <n v="400000"/>
    <n v="140000"/>
    <n v="0.35"/>
    <s v="Outlet"/>
    <x v="1"/>
    <x v="7"/>
  </r>
  <r>
    <x v="2"/>
    <n v="1197831"/>
    <x v="388"/>
    <x v="1"/>
    <x v="1"/>
    <x v="5"/>
    <x v="2"/>
    <n v="45"/>
    <n v="650"/>
    <n v="292500"/>
    <n v="102375"/>
    <n v="0.35"/>
    <s v="Outlet"/>
    <x v="1"/>
    <x v="7"/>
  </r>
  <r>
    <x v="2"/>
    <n v="1197831"/>
    <x v="389"/>
    <x v="1"/>
    <x v="1"/>
    <x v="5"/>
    <x v="3"/>
    <n v="45"/>
    <n v="600"/>
    <n v="270000"/>
    <n v="121500"/>
    <n v="0.45"/>
    <s v="Outlet"/>
    <x v="1"/>
    <x v="7"/>
  </r>
  <r>
    <x v="2"/>
    <n v="1197831"/>
    <x v="390"/>
    <x v="1"/>
    <x v="1"/>
    <x v="5"/>
    <x v="4"/>
    <n v="50"/>
    <n v="500"/>
    <n v="250000"/>
    <n v="75000"/>
    <n v="0.3"/>
    <s v="Outlet"/>
    <x v="1"/>
    <x v="7"/>
  </r>
  <r>
    <x v="2"/>
    <n v="1197831"/>
    <x v="391"/>
    <x v="1"/>
    <x v="1"/>
    <x v="5"/>
    <x v="5"/>
    <n v="55.000000000000007"/>
    <n v="875"/>
    <n v="481250.00000000006"/>
    <n v="240625.00000000003"/>
    <n v="0.5"/>
    <s v="Outlet"/>
    <x v="1"/>
    <x v="7"/>
  </r>
  <r>
    <x v="2"/>
    <n v="1197831"/>
    <x v="392"/>
    <x v="1"/>
    <x v="1"/>
    <x v="5"/>
    <x v="0"/>
    <n v="45"/>
    <n v="825"/>
    <n v="371250"/>
    <n v="148500"/>
    <n v="0.39999999999999997"/>
    <s v="Outlet"/>
    <x v="1"/>
    <x v="7"/>
  </r>
  <r>
    <x v="2"/>
    <n v="1197831"/>
    <x v="393"/>
    <x v="1"/>
    <x v="1"/>
    <x v="5"/>
    <x v="1"/>
    <n v="50"/>
    <n v="825"/>
    <n v="412500"/>
    <n v="165000"/>
    <n v="0.39999999999999997"/>
    <s v="Outlet"/>
    <x v="1"/>
    <x v="7"/>
  </r>
  <r>
    <x v="2"/>
    <n v="1197831"/>
    <x v="394"/>
    <x v="1"/>
    <x v="1"/>
    <x v="5"/>
    <x v="2"/>
    <n v="45"/>
    <n v="975"/>
    <n v="438750"/>
    <n v="175499.99999999997"/>
    <n v="0.39999999999999997"/>
    <s v="Outlet"/>
    <x v="1"/>
    <x v="7"/>
  </r>
  <r>
    <x v="2"/>
    <n v="1197831"/>
    <x v="395"/>
    <x v="1"/>
    <x v="1"/>
    <x v="5"/>
    <x v="3"/>
    <n v="45"/>
    <n v="575"/>
    <n v="258750"/>
    <n v="129375"/>
    <n v="0.5"/>
    <s v="Outlet"/>
    <x v="1"/>
    <x v="7"/>
  </r>
  <r>
    <x v="2"/>
    <n v="1197831"/>
    <x v="396"/>
    <x v="1"/>
    <x v="1"/>
    <x v="5"/>
    <x v="4"/>
    <n v="50"/>
    <n v="575"/>
    <n v="287500"/>
    <n v="100625"/>
    <n v="0.35"/>
    <s v="Outlet"/>
    <x v="1"/>
    <x v="7"/>
  </r>
  <r>
    <x v="2"/>
    <n v="1197831"/>
    <x v="397"/>
    <x v="1"/>
    <x v="1"/>
    <x v="5"/>
    <x v="5"/>
    <n v="60"/>
    <n v="850"/>
    <n v="510000"/>
    <n v="280500"/>
    <n v="0.55000000000000004"/>
    <s v="Outlet"/>
    <x v="1"/>
    <x v="7"/>
  </r>
  <r>
    <x v="2"/>
    <n v="1197831"/>
    <x v="398"/>
    <x v="1"/>
    <x v="1"/>
    <x v="5"/>
    <x v="0"/>
    <n v="50"/>
    <n v="800"/>
    <n v="400000"/>
    <n v="160000"/>
    <n v="0.39999999999999997"/>
    <s v="Outlet"/>
    <x v="1"/>
    <x v="7"/>
  </r>
  <r>
    <x v="2"/>
    <n v="1197831"/>
    <x v="399"/>
    <x v="1"/>
    <x v="1"/>
    <x v="5"/>
    <x v="1"/>
    <n v="55.000000000000007"/>
    <n v="800"/>
    <n v="440000.00000000006"/>
    <n v="176000"/>
    <n v="0.39999999999999997"/>
    <s v="Outlet"/>
    <x v="1"/>
    <x v="7"/>
  </r>
  <r>
    <x v="2"/>
    <n v="1197831"/>
    <x v="400"/>
    <x v="1"/>
    <x v="1"/>
    <x v="5"/>
    <x v="2"/>
    <n v="50"/>
    <n v="975"/>
    <n v="487500"/>
    <n v="194999.99999999997"/>
    <n v="0.39999999999999997"/>
    <s v="Outlet"/>
    <x v="1"/>
    <x v="7"/>
  </r>
  <r>
    <x v="2"/>
    <n v="1197831"/>
    <x v="401"/>
    <x v="1"/>
    <x v="1"/>
    <x v="5"/>
    <x v="3"/>
    <n v="50"/>
    <n v="525"/>
    <n v="262500"/>
    <n v="131250"/>
    <n v="0.5"/>
    <s v="Outlet"/>
    <x v="1"/>
    <x v="7"/>
  </r>
  <r>
    <x v="2"/>
    <n v="1197831"/>
    <x v="402"/>
    <x v="1"/>
    <x v="1"/>
    <x v="5"/>
    <x v="4"/>
    <n v="55.000000000000007"/>
    <n v="525"/>
    <n v="288750.00000000006"/>
    <n v="101062.50000000001"/>
    <n v="0.35"/>
    <s v="Outlet"/>
    <x v="1"/>
    <x v="7"/>
  </r>
  <r>
    <x v="2"/>
    <n v="1197831"/>
    <x v="403"/>
    <x v="1"/>
    <x v="1"/>
    <x v="5"/>
    <x v="5"/>
    <n v="60"/>
    <n v="775"/>
    <n v="465000"/>
    <n v="255750.00000000003"/>
    <n v="0.55000000000000004"/>
    <s v="Outlet"/>
    <x v="1"/>
    <x v="7"/>
  </r>
  <r>
    <x v="2"/>
    <n v="1197831"/>
    <x v="404"/>
    <x v="1"/>
    <x v="1"/>
    <x v="5"/>
    <x v="0"/>
    <n v="55.000000000000007"/>
    <n v="725"/>
    <n v="398750.00000000006"/>
    <n v="159500"/>
    <n v="0.39999999999999997"/>
    <s v="Outlet"/>
    <x v="1"/>
    <x v="7"/>
  </r>
  <r>
    <x v="2"/>
    <n v="1197831"/>
    <x v="405"/>
    <x v="1"/>
    <x v="1"/>
    <x v="5"/>
    <x v="1"/>
    <n v="55.000000000000007"/>
    <n v="675"/>
    <n v="371250.00000000006"/>
    <n v="148500"/>
    <n v="0.39999999999999997"/>
    <s v="Outlet"/>
    <x v="1"/>
    <x v="7"/>
  </r>
  <r>
    <x v="2"/>
    <n v="1197831"/>
    <x v="406"/>
    <x v="1"/>
    <x v="1"/>
    <x v="5"/>
    <x v="2"/>
    <n v="60"/>
    <n v="725"/>
    <n v="435000"/>
    <n v="174000"/>
    <n v="0.39999999999999997"/>
    <s v="Outlet"/>
    <x v="1"/>
    <x v="7"/>
  </r>
  <r>
    <x v="2"/>
    <n v="1197831"/>
    <x v="407"/>
    <x v="1"/>
    <x v="1"/>
    <x v="5"/>
    <x v="3"/>
    <n v="60"/>
    <n v="450"/>
    <n v="270000"/>
    <n v="135000"/>
    <n v="0.5"/>
    <s v="Outlet"/>
    <x v="1"/>
    <x v="8"/>
  </r>
  <r>
    <x v="2"/>
    <n v="1197831"/>
    <x v="408"/>
    <x v="1"/>
    <x v="1"/>
    <x v="5"/>
    <x v="4"/>
    <n v="55.000000000000007"/>
    <n v="450"/>
    <n v="247500.00000000003"/>
    <n v="86625"/>
    <n v="0.35"/>
    <s v="Outlet"/>
    <x v="1"/>
    <x v="8"/>
  </r>
  <r>
    <x v="2"/>
    <n v="1197831"/>
    <x v="409"/>
    <x v="1"/>
    <x v="1"/>
    <x v="5"/>
    <x v="5"/>
    <n v="50"/>
    <n v="675"/>
    <n v="337500"/>
    <n v="185625.00000000003"/>
    <n v="0.55000000000000004"/>
    <s v="Outlet"/>
    <x v="1"/>
    <x v="8"/>
  </r>
  <r>
    <x v="2"/>
    <n v="1197831"/>
    <x v="410"/>
    <x v="1"/>
    <x v="1"/>
    <x v="5"/>
    <x v="0"/>
    <n v="40"/>
    <n v="625"/>
    <n v="250000"/>
    <n v="99999.999999999985"/>
    <n v="0.39999999999999997"/>
    <s v="Outlet"/>
    <x v="1"/>
    <x v="8"/>
  </r>
  <r>
    <x v="2"/>
    <n v="1197831"/>
    <x v="411"/>
    <x v="1"/>
    <x v="1"/>
    <x v="5"/>
    <x v="1"/>
    <n v="40"/>
    <n v="625"/>
    <n v="250000"/>
    <n v="99999.999999999985"/>
    <n v="0.39999999999999997"/>
    <s v="Outlet"/>
    <x v="1"/>
    <x v="8"/>
  </r>
  <r>
    <x v="2"/>
    <n v="1197831"/>
    <x v="412"/>
    <x v="1"/>
    <x v="1"/>
    <x v="5"/>
    <x v="2"/>
    <n v="45"/>
    <n v="575"/>
    <n v="258750"/>
    <n v="103499.99999999999"/>
    <n v="0.39999999999999997"/>
    <s v="Outlet"/>
    <x v="1"/>
    <x v="8"/>
  </r>
  <r>
    <x v="2"/>
    <n v="1197831"/>
    <x v="413"/>
    <x v="1"/>
    <x v="1"/>
    <x v="5"/>
    <x v="3"/>
    <n v="45"/>
    <n v="425"/>
    <n v="191250"/>
    <n v="95625"/>
    <n v="0.5"/>
    <s v="Outlet"/>
    <x v="1"/>
    <x v="8"/>
  </r>
  <r>
    <x v="2"/>
    <n v="1197831"/>
    <x v="414"/>
    <x v="1"/>
    <x v="1"/>
    <x v="5"/>
    <x v="4"/>
    <n v="40"/>
    <n v="400"/>
    <n v="160000"/>
    <n v="56000"/>
    <n v="0.35"/>
    <s v="Outlet"/>
    <x v="1"/>
    <x v="8"/>
  </r>
  <r>
    <x v="2"/>
    <n v="1197831"/>
    <x v="415"/>
    <x v="1"/>
    <x v="1"/>
    <x v="5"/>
    <x v="5"/>
    <n v="50"/>
    <n v="575"/>
    <n v="287500"/>
    <n v="158125"/>
    <n v="0.55000000000000004"/>
    <s v="Outlet"/>
    <x v="1"/>
    <x v="8"/>
  </r>
  <r>
    <x v="2"/>
    <n v="1197831"/>
    <x v="416"/>
    <x v="1"/>
    <x v="1"/>
    <x v="5"/>
    <x v="0"/>
    <n v="40"/>
    <n v="725"/>
    <n v="290000"/>
    <n v="115999.99999999999"/>
    <n v="0.39999999999999997"/>
    <s v="Outlet"/>
    <x v="1"/>
    <x v="8"/>
  </r>
  <r>
    <x v="2"/>
    <n v="1197831"/>
    <x v="417"/>
    <x v="1"/>
    <x v="1"/>
    <x v="5"/>
    <x v="1"/>
    <n v="40"/>
    <n v="725"/>
    <n v="290000"/>
    <n v="115999.99999999999"/>
    <n v="0.39999999999999997"/>
    <s v="Outlet"/>
    <x v="1"/>
    <x v="8"/>
  </r>
  <r>
    <x v="2"/>
    <n v="1197831"/>
    <x v="418"/>
    <x v="1"/>
    <x v="1"/>
    <x v="5"/>
    <x v="2"/>
    <n v="65"/>
    <n v="650"/>
    <n v="422500"/>
    <n v="169000"/>
    <n v="0.39999999999999997"/>
    <s v="Outlet"/>
    <x v="1"/>
    <x v="8"/>
  </r>
  <r>
    <x v="2"/>
    <n v="1197831"/>
    <x v="419"/>
    <x v="1"/>
    <x v="1"/>
    <x v="5"/>
    <x v="3"/>
    <n v="65"/>
    <n v="500"/>
    <n v="325000"/>
    <n v="162500"/>
    <n v="0.5"/>
    <s v="Outlet"/>
    <x v="1"/>
    <x v="8"/>
  </r>
  <r>
    <x v="2"/>
    <n v="1197831"/>
    <x v="420"/>
    <x v="1"/>
    <x v="1"/>
    <x v="5"/>
    <x v="4"/>
    <n v="60"/>
    <n v="475"/>
    <n v="285000"/>
    <n v="99750"/>
    <n v="0.35"/>
    <s v="Outlet"/>
    <x v="1"/>
    <x v="8"/>
  </r>
  <r>
    <x v="2"/>
    <n v="1197831"/>
    <x v="421"/>
    <x v="1"/>
    <x v="1"/>
    <x v="5"/>
    <x v="5"/>
    <n v="70"/>
    <n v="675"/>
    <n v="472500"/>
    <n v="259875.00000000003"/>
    <n v="0.55000000000000004"/>
    <s v="Outlet"/>
    <x v="1"/>
    <x v="8"/>
  </r>
  <r>
    <x v="2"/>
    <n v="1197831"/>
    <x v="422"/>
    <x v="1"/>
    <x v="1"/>
    <x v="5"/>
    <x v="0"/>
    <n v="60"/>
    <n v="825"/>
    <n v="495000"/>
    <n v="197999.99999999997"/>
    <n v="0.39999999999999997"/>
    <s v="Outlet"/>
    <x v="1"/>
    <x v="8"/>
  </r>
  <r>
    <x v="2"/>
    <n v="1197831"/>
    <x v="423"/>
    <x v="1"/>
    <x v="1"/>
    <x v="5"/>
    <x v="1"/>
    <n v="60"/>
    <n v="825"/>
    <n v="495000"/>
    <n v="197999.99999999997"/>
    <n v="0.39999999999999997"/>
    <s v="Outlet"/>
    <x v="1"/>
    <x v="8"/>
  </r>
  <r>
    <x v="2"/>
    <n v="1197831"/>
    <x v="424"/>
    <x v="1"/>
    <x v="1"/>
    <x v="5"/>
    <x v="2"/>
    <n v="65"/>
    <n v="725"/>
    <n v="471250"/>
    <n v="188499.99999999997"/>
    <n v="0.39999999999999997"/>
    <s v="Outlet"/>
    <x v="1"/>
    <x v="8"/>
  </r>
  <r>
    <x v="2"/>
    <n v="1197831"/>
    <x v="425"/>
    <x v="1"/>
    <x v="1"/>
    <x v="5"/>
    <x v="3"/>
    <n v="65"/>
    <n v="575"/>
    <n v="373750"/>
    <n v="186875"/>
    <n v="0.5"/>
    <s v="Outlet"/>
    <x v="1"/>
    <x v="8"/>
  </r>
  <r>
    <x v="2"/>
    <n v="1197831"/>
    <x v="426"/>
    <x v="1"/>
    <x v="1"/>
    <x v="5"/>
    <x v="4"/>
    <n v="60"/>
    <n v="525"/>
    <n v="315000"/>
    <n v="110250"/>
    <n v="0.35"/>
    <s v="Outlet"/>
    <x v="1"/>
    <x v="8"/>
  </r>
  <r>
    <x v="2"/>
    <n v="1197831"/>
    <x v="427"/>
    <x v="1"/>
    <x v="1"/>
    <x v="5"/>
    <x v="5"/>
    <n v="70"/>
    <n v="775"/>
    <n v="542500"/>
    <n v="298375"/>
    <n v="0.55000000000000004"/>
    <s v="Outlet"/>
    <x v="1"/>
    <x v="8"/>
  </r>
  <r>
    <x v="0"/>
    <n v="1185732"/>
    <x v="428"/>
    <x v="1"/>
    <x v="1"/>
    <x v="5"/>
    <x v="0"/>
    <n v="45"/>
    <n v="425"/>
    <n v="191250"/>
    <n v="105187.50000000001"/>
    <n v="0.55000000000000004"/>
    <s v="Outlet"/>
    <x v="1"/>
    <x v="8"/>
  </r>
  <r>
    <x v="0"/>
    <n v="1185732"/>
    <x v="429"/>
    <x v="1"/>
    <x v="1"/>
    <x v="5"/>
    <x v="1"/>
    <n v="45"/>
    <n v="225"/>
    <n v="101250"/>
    <n v="35437.5"/>
    <n v="0.35"/>
    <s v="Outlet"/>
    <x v="1"/>
    <x v="8"/>
  </r>
  <r>
    <x v="0"/>
    <n v="1185732"/>
    <x v="430"/>
    <x v="1"/>
    <x v="1"/>
    <x v="5"/>
    <x v="2"/>
    <n v="35"/>
    <n v="225"/>
    <n v="78750"/>
    <n v="31499.999999999996"/>
    <n v="0.39999999999999997"/>
    <s v="Outlet"/>
    <x v="1"/>
    <x v="8"/>
  </r>
  <r>
    <x v="0"/>
    <n v="1185732"/>
    <x v="431"/>
    <x v="1"/>
    <x v="1"/>
    <x v="5"/>
    <x v="3"/>
    <n v="40"/>
    <n v="75"/>
    <n v="30000"/>
    <n v="11999.999999999998"/>
    <n v="0.39999999999999997"/>
    <s v="Outlet"/>
    <x v="1"/>
    <x v="8"/>
  </r>
  <r>
    <x v="0"/>
    <n v="1185732"/>
    <x v="432"/>
    <x v="0"/>
    <x v="4"/>
    <x v="6"/>
    <x v="4"/>
    <n v="54.999999999999993"/>
    <n v="125"/>
    <n v="68749.999999999985"/>
    <n v="24062.499999999993"/>
    <n v="0.35"/>
    <s v="Outlet"/>
    <x v="1"/>
    <x v="8"/>
  </r>
  <r>
    <x v="0"/>
    <n v="1185732"/>
    <x v="433"/>
    <x v="0"/>
    <x v="4"/>
    <x v="6"/>
    <x v="5"/>
    <n v="45"/>
    <n v="225"/>
    <n v="101250"/>
    <n v="30375"/>
    <n v="0.3"/>
    <s v="Outlet"/>
    <x v="1"/>
    <x v="8"/>
  </r>
  <r>
    <x v="0"/>
    <n v="1185732"/>
    <x v="434"/>
    <x v="0"/>
    <x v="4"/>
    <x v="6"/>
    <x v="0"/>
    <n v="45"/>
    <n v="475"/>
    <n v="213750"/>
    <n v="117562.50000000001"/>
    <n v="0.55000000000000004"/>
    <s v="Outlet"/>
    <x v="1"/>
    <x v="8"/>
  </r>
  <r>
    <x v="0"/>
    <n v="1185732"/>
    <x v="435"/>
    <x v="0"/>
    <x v="4"/>
    <x v="6"/>
    <x v="1"/>
    <n v="45"/>
    <n v="125"/>
    <n v="56250"/>
    <n v="19687.5"/>
    <n v="0.35"/>
    <s v="Outlet"/>
    <x v="1"/>
    <x v="8"/>
  </r>
  <r>
    <x v="0"/>
    <n v="1185732"/>
    <x v="436"/>
    <x v="0"/>
    <x v="4"/>
    <x v="6"/>
    <x v="2"/>
    <n v="35"/>
    <n v="175"/>
    <n v="61250"/>
    <n v="24499.999999999996"/>
    <n v="0.39999999999999997"/>
    <s v="Outlet"/>
    <x v="1"/>
    <x v="8"/>
  </r>
  <r>
    <x v="0"/>
    <n v="1185732"/>
    <x v="437"/>
    <x v="0"/>
    <x v="4"/>
    <x v="6"/>
    <x v="3"/>
    <n v="40"/>
    <n v="50"/>
    <n v="20000"/>
    <n v="7999.9999999999991"/>
    <n v="0.39999999999999997"/>
    <s v="Outlet"/>
    <x v="1"/>
    <x v="8"/>
  </r>
  <r>
    <x v="0"/>
    <n v="1185732"/>
    <x v="438"/>
    <x v="0"/>
    <x v="4"/>
    <x v="6"/>
    <x v="4"/>
    <n v="54.999999999999993"/>
    <n v="125"/>
    <n v="68749.999999999985"/>
    <n v="24062.499999999993"/>
    <n v="0.35"/>
    <s v="Outlet"/>
    <x v="1"/>
    <x v="9"/>
  </r>
  <r>
    <x v="0"/>
    <n v="1185732"/>
    <x v="439"/>
    <x v="0"/>
    <x v="4"/>
    <x v="6"/>
    <x v="5"/>
    <n v="45"/>
    <n v="225"/>
    <n v="101250"/>
    <n v="30375"/>
    <n v="0.3"/>
    <s v="Outlet"/>
    <x v="1"/>
    <x v="9"/>
  </r>
  <r>
    <x v="0"/>
    <n v="1185732"/>
    <x v="440"/>
    <x v="0"/>
    <x v="4"/>
    <x v="6"/>
    <x v="0"/>
    <n v="50"/>
    <n v="445"/>
    <n v="222500"/>
    <n v="122375.00000000001"/>
    <n v="0.55000000000000004"/>
    <s v="Outlet"/>
    <x v="1"/>
    <x v="9"/>
  </r>
  <r>
    <x v="0"/>
    <n v="1185732"/>
    <x v="441"/>
    <x v="0"/>
    <x v="4"/>
    <x v="6"/>
    <x v="1"/>
    <n v="50"/>
    <n v="150"/>
    <n v="75000"/>
    <n v="26250"/>
    <n v="0.35"/>
    <s v="Outlet"/>
    <x v="1"/>
    <x v="9"/>
  </r>
  <r>
    <x v="0"/>
    <n v="1185732"/>
    <x v="442"/>
    <x v="0"/>
    <x v="4"/>
    <x v="6"/>
    <x v="2"/>
    <n v="40"/>
    <n v="175"/>
    <n v="70000"/>
    <n v="27999.999999999996"/>
    <n v="0.39999999999999997"/>
    <s v="Outlet"/>
    <x v="1"/>
    <x v="9"/>
  </r>
  <r>
    <x v="0"/>
    <n v="1185732"/>
    <x v="443"/>
    <x v="0"/>
    <x v="4"/>
    <x v="6"/>
    <x v="3"/>
    <n v="45"/>
    <n v="25"/>
    <n v="11250"/>
    <n v="4500"/>
    <n v="0.39999999999999997"/>
    <s v="Outlet"/>
    <x v="1"/>
    <x v="9"/>
  </r>
  <r>
    <x v="0"/>
    <n v="1185732"/>
    <x v="444"/>
    <x v="0"/>
    <x v="4"/>
    <x v="6"/>
    <x v="4"/>
    <n v="60"/>
    <n v="75"/>
    <n v="45000"/>
    <n v="13500"/>
    <n v="0.3"/>
    <s v="Outlet"/>
    <x v="1"/>
    <x v="9"/>
  </r>
  <r>
    <x v="0"/>
    <n v="1185732"/>
    <x v="445"/>
    <x v="0"/>
    <x v="4"/>
    <x v="6"/>
    <x v="5"/>
    <n v="50"/>
    <n v="175"/>
    <n v="87500"/>
    <n v="21875"/>
    <n v="0.25"/>
    <s v="Outlet"/>
    <x v="1"/>
    <x v="9"/>
  </r>
  <r>
    <x v="0"/>
    <n v="1185732"/>
    <x v="446"/>
    <x v="0"/>
    <x v="4"/>
    <x v="6"/>
    <x v="0"/>
    <n v="50"/>
    <n v="450"/>
    <n v="225000"/>
    <n v="112500"/>
    <n v="0.5"/>
    <s v="Outlet"/>
    <x v="1"/>
    <x v="9"/>
  </r>
  <r>
    <x v="0"/>
    <n v="1185732"/>
    <x v="447"/>
    <x v="0"/>
    <x v="4"/>
    <x v="6"/>
    <x v="1"/>
    <n v="50"/>
    <n v="150"/>
    <n v="75000"/>
    <n v="22500"/>
    <n v="0.3"/>
    <s v="Outlet"/>
    <x v="1"/>
    <x v="9"/>
  </r>
  <r>
    <x v="0"/>
    <n v="1185732"/>
    <x v="448"/>
    <x v="0"/>
    <x v="4"/>
    <x v="6"/>
    <x v="2"/>
    <n v="40"/>
    <n v="150"/>
    <n v="60000"/>
    <n v="21000"/>
    <n v="0.35"/>
    <s v="Outlet"/>
    <x v="1"/>
    <x v="9"/>
  </r>
  <r>
    <x v="0"/>
    <n v="1185732"/>
    <x v="449"/>
    <x v="0"/>
    <x v="4"/>
    <x v="6"/>
    <x v="3"/>
    <n v="45"/>
    <n v="75"/>
    <n v="33750"/>
    <n v="11812.5"/>
    <n v="0.35"/>
    <s v="Outlet"/>
    <x v="1"/>
    <x v="9"/>
  </r>
  <r>
    <x v="0"/>
    <n v="1185732"/>
    <x v="450"/>
    <x v="0"/>
    <x v="4"/>
    <x v="6"/>
    <x v="4"/>
    <n v="60"/>
    <n v="75"/>
    <n v="45000"/>
    <n v="13500"/>
    <n v="0.3"/>
    <s v="Outlet"/>
    <x v="1"/>
    <x v="9"/>
  </r>
  <r>
    <x v="0"/>
    <n v="1185732"/>
    <x v="451"/>
    <x v="0"/>
    <x v="4"/>
    <x v="6"/>
    <x v="5"/>
    <n v="50"/>
    <n v="200"/>
    <n v="100000"/>
    <n v="25000"/>
    <n v="0.25"/>
    <s v="Outlet"/>
    <x v="1"/>
    <x v="9"/>
  </r>
  <r>
    <x v="0"/>
    <n v="1185732"/>
    <x v="452"/>
    <x v="0"/>
    <x v="4"/>
    <x v="6"/>
    <x v="0"/>
    <n v="60"/>
    <n v="470"/>
    <n v="282000"/>
    <n v="141000"/>
    <n v="0.5"/>
    <s v="Outlet"/>
    <x v="1"/>
    <x v="9"/>
  </r>
  <r>
    <x v="0"/>
    <n v="1185732"/>
    <x v="453"/>
    <x v="0"/>
    <x v="4"/>
    <x v="6"/>
    <x v="1"/>
    <n v="60.000000000000007"/>
    <n v="175"/>
    <n v="105000.00000000001"/>
    <n v="31500.000000000004"/>
    <n v="0.3"/>
    <s v="Outlet"/>
    <x v="1"/>
    <x v="9"/>
  </r>
  <r>
    <x v="0"/>
    <n v="1185732"/>
    <x v="454"/>
    <x v="0"/>
    <x v="4"/>
    <x v="6"/>
    <x v="2"/>
    <n v="55.000000000000007"/>
    <n v="150"/>
    <n v="82500.000000000015"/>
    <n v="28875.000000000004"/>
    <n v="0.35"/>
    <s v="Outlet"/>
    <x v="1"/>
    <x v="9"/>
  </r>
  <r>
    <x v="0"/>
    <n v="1185732"/>
    <x v="455"/>
    <x v="0"/>
    <x v="4"/>
    <x v="6"/>
    <x v="3"/>
    <n v="55.000000000000007"/>
    <n v="100"/>
    <n v="55000.000000000007"/>
    <n v="19250"/>
    <n v="0.35"/>
    <s v="Outlet"/>
    <x v="1"/>
    <x v="9"/>
  </r>
  <r>
    <x v="0"/>
    <n v="1185732"/>
    <x v="456"/>
    <x v="0"/>
    <x v="4"/>
    <x v="6"/>
    <x v="4"/>
    <n v="65"/>
    <n v="125"/>
    <n v="81250"/>
    <n v="24375"/>
    <n v="0.3"/>
    <s v="Outlet"/>
    <x v="1"/>
    <x v="9"/>
  </r>
  <r>
    <x v="0"/>
    <n v="1185732"/>
    <x v="457"/>
    <x v="0"/>
    <x v="4"/>
    <x v="6"/>
    <x v="5"/>
    <n v="70"/>
    <n v="250"/>
    <n v="175000"/>
    <n v="52500"/>
    <n v="0.3"/>
    <s v="Outlet"/>
    <x v="1"/>
    <x v="9"/>
  </r>
  <r>
    <x v="0"/>
    <n v="1185732"/>
    <x v="458"/>
    <x v="0"/>
    <x v="4"/>
    <x v="6"/>
    <x v="0"/>
    <n v="65"/>
    <n v="500"/>
    <n v="325000"/>
    <n v="178750"/>
    <n v="0.55000000000000004"/>
    <s v="Outlet"/>
    <x v="1"/>
    <x v="9"/>
  </r>
  <r>
    <x v="0"/>
    <n v="1185732"/>
    <x v="459"/>
    <x v="0"/>
    <x v="4"/>
    <x v="6"/>
    <x v="1"/>
    <n v="60.000000000000007"/>
    <n v="250"/>
    <n v="150000.00000000003"/>
    <n v="52500.000000000007"/>
    <n v="0.35"/>
    <s v="Outlet"/>
    <x v="1"/>
    <x v="9"/>
  </r>
  <r>
    <x v="0"/>
    <n v="1185732"/>
    <x v="460"/>
    <x v="0"/>
    <x v="4"/>
    <x v="6"/>
    <x v="2"/>
    <n v="55.000000000000007"/>
    <n v="175"/>
    <n v="96250.000000000015"/>
    <n v="38500"/>
    <n v="0.39999999999999997"/>
    <s v="Outlet"/>
    <x v="1"/>
    <x v="9"/>
  </r>
  <r>
    <x v="0"/>
    <n v="1185732"/>
    <x v="461"/>
    <x v="0"/>
    <x v="4"/>
    <x v="6"/>
    <x v="3"/>
    <n v="55.000000000000007"/>
    <n v="150"/>
    <n v="82500.000000000015"/>
    <n v="33000"/>
    <n v="0.39999999999999997"/>
    <s v="Outlet"/>
    <x v="1"/>
    <x v="9"/>
  </r>
  <r>
    <x v="0"/>
    <n v="1185732"/>
    <x v="462"/>
    <x v="0"/>
    <x v="4"/>
    <x v="6"/>
    <x v="4"/>
    <n v="65"/>
    <n v="150"/>
    <n v="97500"/>
    <n v="34125"/>
    <n v="0.35"/>
    <s v="Outlet"/>
    <x v="1"/>
    <x v="9"/>
  </r>
  <r>
    <x v="0"/>
    <n v="1185732"/>
    <x v="463"/>
    <x v="0"/>
    <x v="4"/>
    <x v="6"/>
    <x v="5"/>
    <n v="70"/>
    <n v="300"/>
    <n v="210000"/>
    <n v="63000"/>
    <n v="0.3"/>
    <s v="Outlet"/>
    <x v="1"/>
    <x v="9"/>
  </r>
  <r>
    <x v="0"/>
    <n v="1185732"/>
    <x v="464"/>
    <x v="0"/>
    <x v="4"/>
    <x v="6"/>
    <x v="0"/>
    <n v="65"/>
    <n v="500"/>
    <n v="325000"/>
    <n v="178750"/>
    <n v="0.55000000000000004"/>
    <s v="Outlet"/>
    <x v="1"/>
    <x v="9"/>
  </r>
  <r>
    <x v="0"/>
    <n v="1185732"/>
    <x v="465"/>
    <x v="0"/>
    <x v="4"/>
    <x v="6"/>
    <x v="1"/>
    <n v="60.000000000000007"/>
    <n v="300"/>
    <n v="180000.00000000003"/>
    <n v="63000.000000000007"/>
    <n v="0.35"/>
    <s v="Outlet"/>
    <x v="1"/>
    <x v="9"/>
  </r>
  <r>
    <x v="0"/>
    <n v="1185732"/>
    <x v="466"/>
    <x v="0"/>
    <x v="4"/>
    <x v="6"/>
    <x v="2"/>
    <n v="55.000000000000007"/>
    <n v="225"/>
    <n v="123750.00000000001"/>
    <n v="49500"/>
    <n v="0.39999999999999997"/>
    <s v="Outlet"/>
    <x v="1"/>
    <x v="9"/>
  </r>
  <r>
    <x v="0"/>
    <n v="1185732"/>
    <x v="467"/>
    <x v="0"/>
    <x v="4"/>
    <x v="6"/>
    <x v="3"/>
    <n v="55.000000000000007"/>
    <n v="175"/>
    <n v="96250.000000000015"/>
    <n v="38500"/>
    <n v="0.39999999999999997"/>
    <s v="Outlet"/>
    <x v="1"/>
    <x v="9"/>
  </r>
  <r>
    <x v="0"/>
    <n v="1185732"/>
    <x v="468"/>
    <x v="0"/>
    <x v="4"/>
    <x v="6"/>
    <x v="4"/>
    <n v="65"/>
    <n v="200"/>
    <n v="130000"/>
    <n v="45500"/>
    <n v="0.35"/>
    <s v="Outlet"/>
    <x v="1"/>
    <x v="10"/>
  </r>
  <r>
    <x v="0"/>
    <n v="1185732"/>
    <x v="469"/>
    <x v="0"/>
    <x v="4"/>
    <x v="6"/>
    <x v="5"/>
    <n v="70"/>
    <n v="375"/>
    <n v="262500"/>
    <n v="78750"/>
    <n v="0.3"/>
    <s v="Outlet"/>
    <x v="1"/>
    <x v="10"/>
  </r>
  <r>
    <x v="0"/>
    <n v="1185732"/>
    <x v="470"/>
    <x v="0"/>
    <x v="4"/>
    <x v="6"/>
    <x v="0"/>
    <n v="65"/>
    <n v="525"/>
    <n v="341250"/>
    <n v="187687.50000000003"/>
    <n v="0.55000000000000004"/>
    <s v="Outlet"/>
    <x v="1"/>
    <x v="10"/>
  </r>
  <r>
    <x v="0"/>
    <n v="1185732"/>
    <x v="471"/>
    <x v="0"/>
    <x v="4"/>
    <x v="6"/>
    <x v="1"/>
    <n v="60.000000000000007"/>
    <n v="300"/>
    <n v="180000.00000000003"/>
    <n v="63000.000000000007"/>
    <n v="0.35"/>
    <s v="Outlet"/>
    <x v="1"/>
    <x v="10"/>
  </r>
  <r>
    <x v="0"/>
    <n v="1185732"/>
    <x v="472"/>
    <x v="0"/>
    <x v="4"/>
    <x v="6"/>
    <x v="2"/>
    <n v="55.000000000000007"/>
    <n v="225"/>
    <n v="123750.00000000001"/>
    <n v="49500"/>
    <n v="0.39999999999999997"/>
    <s v="Outlet"/>
    <x v="1"/>
    <x v="10"/>
  </r>
  <r>
    <x v="0"/>
    <n v="1185732"/>
    <x v="473"/>
    <x v="0"/>
    <x v="4"/>
    <x v="6"/>
    <x v="3"/>
    <n v="55.000000000000007"/>
    <n v="200"/>
    <n v="110000.00000000001"/>
    <n v="44000"/>
    <n v="0.39999999999999997"/>
    <s v="Outlet"/>
    <x v="1"/>
    <x v="10"/>
  </r>
  <r>
    <x v="0"/>
    <n v="1185732"/>
    <x v="474"/>
    <x v="0"/>
    <x v="4"/>
    <x v="6"/>
    <x v="4"/>
    <n v="65"/>
    <n v="175"/>
    <n v="113750"/>
    <n v="39812.5"/>
    <n v="0.35"/>
    <s v="Outlet"/>
    <x v="1"/>
    <x v="10"/>
  </r>
  <r>
    <x v="0"/>
    <n v="1185732"/>
    <x v="475"/>
    <x v="0"/>
    <x v="4"/>
    <x v="6"/>
    <x v="5"/>
    <n v="70"/>
    <n v="350"/>
    <n v="245000"/>
    <n v="73500"/>
    <n v="0.3"/>
    <s v="Outlet"/>
    <x v="1"/>
    <x v="10"/>
  </r>
  <r>
    <x v="0"/>
    <n v="1185732"/>
    <x v="476"/>
    <x v="0"/>
    <x v="4"/>
    <x v="6"/>
    <x v="0"/>
    <n v="65"/>
    <n v="475"/>
    <n v="308750"/>
    <n v="154375"/>
    <n v="0.5"/>
    <s v="Outlet"/>
    <x v="1"/>
    <x v="10"/>
  </r>
  <r>
    <x v="0"/>
    <n v="1185732"/>
    <x v="477"/>
    <x v="0"/>
    <x v="4"/>
    <x v="6"/>
    <x v="1"/>
    <n v="50"/>
    <n v="275"/>
    <n v="137500"/>
    <n v="41250"/>
    <n v="0.3"/>
    <s v="Outlet"/>
    <x v="1"/>
    <x v="10"/>
  </r>
  <r>
    <x v="0"/>
    <n v="1185732"/>
    <x v="478"/>
    <x v="0"/>
    <x v="4"/>
    <x v="6"/>
    <x v="2"/>
    <n v="45"/>
    <n v="200"/>
    <n v="90000"/>
    <n v="31499.999999999996"/>
    <n v="0.35"/>
    <s v="Outlet"/>
    <x v="1"/>
    <x v="10"/>
  </r>
  <r>
    <x v="0"/>
    <n v="1185732"/>
    <x v="479"/>
    <x v="0"/>
    <x v="4"/>
    <x v="6"/>
    <x v="3"/>
    <n v="45"/>
    <n v="175"/>
    <n v="78750"/>
    <n v="27562.5"/>
    <n v="0.35"/>
    <s v="Outlet"/>
    <x v="1"/>
    <x v="10"/>
  </r>
  <r>
    <x v="0"/>
    <n v="1185732"/>
    <x v="480"/>
    <x v="0"/>
    <x v="4"/>
    <x v="6"/>
    <x v="4"/>
    <n v="54.999999999999993"/>
    <n v="125"/>
    <n v="68749.999999999985"/>
    <n v="20624.999999999996"/>
    <n v="0.3"/>
    <s v="Outlet"/>
    <x v="1"/>
    <x v="10"/>
  </r>
  <r>
    <x v="0"/>
    <n v="1185732"/>
    <x v="481"/>
    <x v="0"/>
    <x v="4"/>
    <x v="6"/>
    <x v="5"/>
    <n v="60"/>
    <n v="225"/>
    <n v="135000"/>
    <n v="33750"/>
    <n v="0.25"/>
    <s v="Outlet"/>
    <x v="1"/>
    <x v="10"/>
  </r>
  <r>
    <x v="0"/>
    <n v="1185732"/>
    <x v="482"/>
    <x v="0"/>
    <x v="4"/>
    <x v="6"/>
    <x v="0"/>
    <n v="60"/>
    <n v="400"/>
    <n v="240000"/>
    <n v="120000"/>
    <n v="0.5"/>
    <s v="Outlet"/>
    <x v="1"/>
    <x v="10"/>
  </r>
  <r>
    <x v="0"/>
    <n v="1185732"/>
    <x v="483"/>
    <x v="0"/>
    <x v="4"/>
    <x v="6"/>
    <x v="1"/>
    <n v="50"/>
    <n v="225"/>
    <n v="112500"/>
    <n v="33750"/>
    <n v="0.3"/>
    <s v="Outlet"/>
    <x v="1"/>
    <x v="10"/>
  </r>
  <r>
    <x v="0"/>
    <n v="1185732"/>
    <x v="484"/>
    <x v="0"/>
    <x v="4"/>
    <x v="6"/>
    <x v="2"/>
    <n v="50"/>
    <n v="125"/>
    <n v="62500"/>
    <n v="21875"/>
    <n v="0.35"/>
    <s v="Outlet"/>
    <x v="1"/>
    <x v="10"/>
  </r>
  <r>
    <x v="0"/>
    <n v="1185732"/>
    <x v="485"/>
    <x v="0"/>
    <x v="4"/>
    <x v="6"/>
    <x v="3"/>
    <n v="50"/>
    <n v="100"/>
    <n v="50000"/>
    <n v="17500"/>
    <n v="0.35"/>
    <s v="Outlet"/>
    <x v="1"/>
    <x v="10"/>
  </r>
  <r>
    <x v="0"/>
    <n v="1185732"/>
    <x v="486"/>
    <x v="0"/>
    <x v="4"/>
    <x v="6"/>
    <x v="4"/>
    <n v="60"/>
    <n v="100"/>
    <n v="60000"/>
    <n v="18000"/>
    <n v="0.3"/>
    <s v="Outlet"/>
    <x v="1"/>
    <x v="10"/>
  </r>
  <r>
    <x v="0"/>
    <n v="1185732"/>
    <x v="487"/>
    <x v="0"/>
    <x v="4"/>
    <x v="6"/>
    <x v="5"/>
    <n v="64.999999999999986"/>
    <n v="225"/>
    <n v="146249.99999999997"/>
    <n v="36562.499999999993"/>
    <n v="0.25"/>
    <s v="Outlet"/>
    <x v="1"/>
    <x v="10"/>
  </r>
  <r>
    <x v="0"/>
    <n v="1185732"/>
    <x v="488"/>
    <x v="0"/>
    <x v="4"/>
    <x v="6"/>
    <x v="0"/>
    <n v="70"/>
    <n v="375"/>
    <n v="262500"/>
    <n v="144375"/>
    <n v="0.55000000000000004"/>
    <s v="Outlet"/>
    <x v="1"/>
    <x v="10"/>
  </r>
  <r>
    <x v="0"/>
    <n v="1185732"/>
    <x v="489"/>
    <x v="0"/>
    <x v="4"/>
    <x v="6"/>
    <x v="1"/>
    <n v="60.000000000000007"/>
    <n v="200"/>
    <n v="120000.00000000001"/>
    <n v="42000"/>
    <n v="0.35"/>
    <s v="Outlet"/>
    <x v="1"/>
    <x v="10"/>
  </r>
  <r>
    <x v="0"/>
    <n v="1185732"/>
    <x v="490"/>
    <x v="0"/>
    <x v="4"/>
    <x v="6"/>
    <x v="2"/>
    <n v="60.000000000000007"/>
    <n v="195"/>
    <n v="117000.00000000001"/>
    <n v="46800"/>
    <n v="0.39999999999999997"/>
    <s v="Outlet"/>
    <x v="1"/>
    <x v="10"/>
  </r>
  <r>
    <x v="0"/>
    <n v="1185732"/>
    <x v="491"/>
    <x v="0"/>
    <x v="4"/>
    <x v="6"/>
    <x v="3"/>
    <n v="60.000000000000007"/>
    <n v="175"/>
    <n v="105000.00000000001"/>
    <n v="42000"/>
    <n v="0.39999999999999997"/>
    <s v="Outlet"/>
    <x v="1"/>
    <x v="10"/>
  </r>
  <r>
    <x v="0"/>
    <n v="1185732"/>
    <x v="492"/>
    <x v="0"/>
    <x v="4"/>
    <x v="6"/>
    <x v="4"/>
    <n v="70"/>
    <n v="150"/>
    <n v="105000"/>
    <n v="36750"/>
    <n v="0.35"/>
    <s v="Outlet"/>
    <x v="1"/>
    <x v="10"/>
  </r>
  <r>
    <x v="0"/>
    <n v="1185732"/>
    <x v="493"/>
    <x v="0"/>
    <x v="4"/>
    <x v="6"/>
    <x v="5"/>
    <n v="75"/>
    <n v="250"/>
    <n v="187500"/>
    <n v="56250"/>
    <n v="0.3"/>
    <s v="Outlet"/>
    <x v="1"/>
    <x v="10"/>
  </r>
  <r>
    <x v="0"/>
    <n v="1185732"/>
    <x v="494"/>
    <x v="0"/>
    <x v="4"/>
    <x v="6"/>
    <x v="0"/>
    <n v="70"/>
    <n v="475"/>
    <n v="332500"/>
    <n v="182875.00000000003"/>
    <n v="0.55000000000000004"/>
    <s v="Outlet"/>
    <x v="1"/>
    <x v="10"/>
  </r>
  <r>
    <x v="0"/>
    <n v="1185732"/>
    <x v="495"/>
    <x v="0"/>
    <x v="4"/>
    <x v="6"/>
    <x v="1"/>
    <n v="60.000000000000007"/>
    <n v="275"/>
    <n v="165000.00000000003"/>
    <n v="57750.000000000007"/>
    <n v="0.35"/>
    <s v="Outlet"/>
    <x v="1"/>
    <x v="10"/>
  </r>
  <r>
    <x v="0"/>
    <n v="1185732"/>
    <x v="496"/>
    <x v="0"/>
    <x v="4"/>
    <x v="6"/>
    <x v="2"/>
    <n v="60.000000000000007"/>
    <n v="225"/>
    <n v="135000.00000000003"/>
    <n v="54000.000000000007"/>
    <n v="0.39999999999999997"/>
    <s v="Outlet"/>
    <x v="1"/>
    <x v="10"/>
  </r>
  <r>
    <x v="0"/>
    <n v="1185732"/>
    <x v="497"/>
    <x v="0"/>
    <x v="4"/>
    <x v="6"/>
    <x v="3"/>
    <n v="60.000000000000007"/>
    <n v="175"/>
    <n v="105000.00000000001"/>
    <n v="42000"/>
    <n v="0.39999999999999997"/>
    <s v="Outlet"/>
    <x v="1"/>
    <x v="10"/>
  </r>
  <r>
    <x v="0"/>
    <n v="1185732"/>
    <x v="498"/>
    <x v="0"/>
    <x v="4"/>
    <x v="6"/>
    <x v="4"/>
    <n v="70"/>
    <n v="175"/>
    <n v="122500"/>
    <n v="42875"/>
    <n v="0.35"/>
    <s v="Outlet"/>
    <x v="1"/>
    <x v="10"/>
  </r>
  <r>
    <x v="0"/>
    <n v="1185732"/>
    <x v="0"/>
    <x v="0"/>
    <x v="4"/>
    <x v="6"/>
    <x v="5"/>
    <n v="75"/>
    <n v="275"/>
    <n v="206250"/>
    <n v="61875"/>
    <n v="0.3"/>
    <s v="Outlet"/>
    <x v="0"/>
    <x v="0"/>
  </r>
  <r>
    <x v="3"/>
    <n v="1128299"/>
    <x v="1"/>
    <x v="0"/>
    <x v="4"/>
    <x v="6"/>
    <x v="0"/>
    <n v="35"/>
    <n v="450"/>
    <n v="157500"/>
    <n v="63000"/>
    <n v="0.4"/>
    <s v="Outlet"/>
    <x v="0"/>
    <x v="0"/>
  </r>
  <r>
    <x v="3"/>
    <n v="1128299"/>
    <x v="2"/>
    <x v="0"/>
    <x v="4"/>
    <x v="6"/>
    <x v="1"/>
    <n v="45"/>
    <n v="450"/>
    <n v="202500"/>
    <n v="50625"/>
    <n v="0.25"/>
    <s v="Outlet"/>
    <x v="0"/>
    <x v="0"/>
  </r>
  <r>
    <x v="3"/>
    <n v="1128299"/>
    <x v="3"/>
    <x v="0"/>
    <x v="4"/>
    <x v="6"/>
    <x v="2"/>
    <n v="45"/>
    <n v="450"/>
    <n v="202500"/>
    <n v="81000"/>
    <n v="0.4"/>
    <s v="Outlet"/>
    <x v="0"/>
    <x v="0"/>
  </r>
  <r>
    <x v="3"/>
    <n v="1128299"/>
    <x v="4"/>
    <x v="0"/>
    <x v="4"/>
    <x v="6"/>
    <x v="3"/>
    <n v="45"/>
    <n v="300"/>
    <n v="135000"/>
    <n v="47250"/>
    <n v="0.35"/>
    <s v="Outlet"/>
    <x v="0"/>
    <x v="0"/>
  </r>
  <r>
    <x v="3"/>
    <n v="1128299"/>
    <x v="5"/>
    <x v="2"/>
    <x v="5"/>
    <x v="7"/>
    <x v="4"/>
    <n v="50"/>
    <n v="250"/>
    <n v="125000"/>
    <n v="68750"/>
    <n v="0.55000000000000004"/>
    <s v="Outlet"/>
    <x v="0"/>
    <x v="0"/>
  </r>
  <r>
    <x v="3"/>
    <n v="1128299"/>
    <x v="6"/>
    <x v="2"/>
    <x v="5"/>
    <x v="7"/>
    <x v="5"/>
    <n v="45"/>
    <n v="475"/>
    <n v="213750"/>
    <n v="42750"/>
    <n v="0.2"/>
    <s v="Outlet"/>
    <x v="0"/>
    <x v="0"/>
  </r>
  <r>
    <x v="3"/>
    <n v="1128299"/>
    <x v="7"/>
    <x v="2"/>
    <x v="5"/>
    <x v="7"/>
    <x v="0"/>
    <n v="35"/>
    <n v="525"/>
    <n v="183750"/>
    <n v="73500"/>
    <n v="0.4"/>
    <s v="Outlet"/>
    <x v="0"/>
    <x v="0"/>
  </r>
  <r>
    <x v="3"/>
    <n v="1128299"/>
    <x v="499"/>
    <x v="2"/>
    <x v="5"/>
    <x v="7"/>
    <x v="1"/>
    <n v="45"/>
    <n v="425"/>
    <n v="191250"/>
    <n v="47812.5"/>
    <n v="0.25"/>
    <s v="Outlet"/>
    <x v="0"/>
    <x v="0"/>
  </r>
  <r>
    <x v="3"/>
    <n v="1128299"/>
    <x v="500"/>
    <x v="2"/>
    <x v="5"/>
    <x v="7"/>
    <x v="2"/>
    <n v="45"/>
    <n v="425"/>
    <n v="191250"/>
    <n v="76500"/>
    <n v="0.4"/>
    <s v="Outlet"/>
    <x v="0"/>
    <x v="0"/>
  </r>
  <r>
    <x v="3"/>
    <n v="1128299"/>
    <x v="501"/>
    <x v="2"/>
    <x v="5"/>
    <x v="7"/>
    <x v="3"/>
    <n v="45"/>
    <n v="275"/>
    <n v="123750"/>
    <n v="43312.5"/>
    <n v="0.35"/>
    <s v="Outlet"/>
    <x v="0"/>
    <x v="0"/>
  </r>
  <r>
    <x v="3"/>
    <n v="1128299"/>
    <x v="502"/>
    <x v="2"/>
    <x v="5"/>
    <x v="7"/>
    <x v="4"/>
    <n v="50"/>
    <n v="200"/>
    <n v="100000"/>
    <n v="55000.000000000007"/>
    <n v="0.55000000000000004"/>
    <s v="Outlet"/>
    <x v="0"/>
    <x v="0"/>
  </r>
  <r>
    <x v="3"/>
    <n v="1128299"/>
    <x v="503"/>
    <x v="2"/>
    <x v="5"/>
    <x v="7"/>
    <x v="5"/>
    <n v="45"/>
    <n v="400"/>
    <n v="180000"/>
    <n v="36000"/>
    <n v="0.2"/>
    <s v="Outlet"/>
    <x v="0"/>
    <x v="0"/>
  </r>
  <r>
    <x v="3"/>
    <n v="1128299"/>
    <x v="504"/>
    <x v="2"/>
    <x v="5"/>
    <x v="7"/>
    <x v="0"/>
    <n v="45"/>
    <n v="550"/>
    <n v="247500"/>
    <n v="99000"/>
    <n v="0.4"/>
    <s v="Outlet"/>
    <x v="0"/>
    <x v="0"/>
  </r>
  <r>
    <x v="3"/>
    <n v="1128299"/>
    <x v="505"/>
    <x v="2"/>
    <x v="5"/>
    <x v="7"/>
    <x v="1"/>
    <n v="54.999999999999993"/>
    <n v="400"/>
    <n v="219999.99999999997"/>
    <n v="54999.999999999993"/>
    <n v="0.25"/>
    <s v="Outlet"/>
    <x v="0"/>
    <x v="0"/>
  </r>
  <r>
    <x v="3"/>
    <n v="1128299"/>
    <x v="506"/>
    <x v="2"/>
    <x v="5"/>
    <x v="7"/>
    <x v="2"/>
    <n v="54.999999999999993"/>
    <n v="400"/>
    <n v="219999.99999999997"/>
    <n v="88000"/>
    <n v="0.4"/>
    <s v="Outlet"/>
    <x v="0"/>
    <x v="0"/>
  </r>
  <r>
    <x v="3"/>
    <n v="1128299"/>
    <x v="507"/>
    <x v="2"/>
    <x v="5"/>
    <x v="7"/>
    <x v="3"/>
    <n v="54.999999999999993"/>
    <n v="300"/>
    <n v="164999.99999999997"/>
    <n v="57749.999999999985"/>
    <n v="0.35"/>
    <s v="Outlet"/>
    <x v="0"/>
    <x v="0"/>
  </r>
  <r>
    <x v="3"/>
    <n v="1128299"/>
    <x v="508"/>
    <x v="2"/>
    <x v="5"/>
    <x v="7"/>
    <x v="4"/>
    <n v="60"/>
    <n v="175"/>
    <n v="105000"/>
    <n v="57750.000000000007"/>
    <n v="0.55000000000000004"/>
    <s v="Outlet"/>
    <x v="0"/>
    <x v="0"/>
  </r>
  <r>
    <x v="3"/>
    <n v="1128299"/>
    <x v="509"/>
    <x v="2"/>
    <x v="5"/>
    <x v="7"/>
    <x v="5"/>
    <n v="54.999999999999993"/>
    <n v="375"/>
    <n v="206249.99999999997"/>
    <n v="41250"/>
    <n v="0.2"/>
    <s v="Outlet"/>
    <x v="0"/>
    <x v="0"/>
  </r>
  <r>
    <x v="3"/>
    <n v="1128299"/>
    <x v="510"/>
    <x v="2"/>
    <x v="5"/>
    <x v="7"/>
    <x v="0"/>
    <n v="60"/>
    <n v="550"/>
    <n v="330000"/>
    <n v="132000"/>
    <n v="0.4"/>
    <s v="Outlet"/>
    <x v="0"/>
    <x v="0"/>
  </r>
  <r>
    <x v="3"/>
    <n v="1128299"/>
    <x v="8"/>
    <x v="2"/>
    <x v="5"/>
    <x v="7"/>
    <x v="1"/>
    <n v="65"/>
    <n v="350"/>
    <n v="227500"/>
    <n v="56875"/>
    <n v="0.25"/>
    <s v="Outlet"/>
    <x v="0"/>
    <x v="0"/>
  </r>
  <r>
    <x v="3"/>
    <n v="1128299"/>
    <x v="9"/>
    <x v="2"/>
    <x v="5"/>
    <x v="7"/>
    <x v="2"/>
    <n v="65"/>
    <n v="400"/>
    <n v="260000"/>
    <n v="104000"/>
    <n v="0.4"/>
    <s v="Outlet"/>
    <x v="0"/>
    <x v="0"/>
  </r>
  <r>
    <x v="3"/>
    <n v="1128299"/>
    <x v="10"/>
    <x v="2"/>
    <x v="5"/>
    <x v="7"/>
    <x v="3"/>
    <n v="60"/>
    <n v="300"/>
    <n v="180000"/>
    <n v="62999.999999999993"/>
    <n v="0.35"/>
    <s v="Outlet"/>
    <x v="0"/>
    <x v="0"/>
  </r>
  <r>
    <x v="3"/>
    <n v="1128299"/>
    <x v="11"/>
    <x v="2"/>
    <x v="5"/>
    <x v="7"/>
    <x v="4"/>
    <n v="65"/>
    <n v="200"/>
    <n v="130000"/>
    <n v="71500"/>
    <n v="0.55000000000000004"/>
    <s v="Outlet"/>
    <x v="0"/>
    <x v="0"/>
  </r>
  <r>
    <x v="3"/>
    <n v="1128299"/>
    <x v="12"/>
    <x v="2"/>
    <x v="5"/>
    <x v="7"/>
    <x v="5"/>
    <n v="80"/>
    <n v="350"/>
    <n v="280000"/>
    <n v="56000"/>
    <n v="0.2"/>
    <s v="Outlet"/>
    <x v="0"/>
    <x v="0"/>
  </r>
  <r>
    <x v="3"/>
    <n v="1128299"/>
    <x v="13"/>
    <x v="2"/>
    <x v="5"/>
    <x v="7"/>
    <x v="0"/>
    <n v="60"/>
    <n v="550"/>
    <n v="330000"/>
    <n v="148500"/>
    <n v="0.45"/>
    <s v="Outlet"/>
    <x v="0"/>
    <x v="0"/>
  </r>
  <r>
    <x v="3"/>
    <n v="1128299"/>
    <x v="14"/>
    <x v="2"/>
    <x v="5"/>
    <x v="7"/>
    <x v="1"/>
    <n v="65"/>
    <n v="400"/>
    <n v="260000"/>
    <n v="78000"/>
    <n v="0.3"/>
    <s v="Outlet"/>
    <x v="0"/>
    <x v="0"/>
  </r>
  <r>
    <x v="3"/>
    <n v="1128299"/>
    <x v="15"/>
    <x v="2"/>
    <x v="5"/>
    <x v="7"/>
    <x v="2"/>
    <n v="65"/>
    <n v="400"/>
    <n v="260000"/>
    <n v="117000"/>
    <n v="0.45"/>
    <s v="Outlet"/>
    <x v="0"/>
    <x v="0"/>
  </r>
  <r>
    <x v="3"/>
    <n v="1128299"/>
    <x v="16"/>
    <x v="2"/>
    <x v="5"/>
    <x v="7"/>
    <x v="3"/>
    <n v="60"/>
    <n v="300"/>
    <n v="180000"/>
    <n v="72000"/>
    <n v="0.39999999999999997"/>
    <s v="Outlet"/>
    <x v="0"/>
    <x v="0"/>
  </r>
  <r>
    <x v="3"/>
    <n v="1128299"/>
    <x v="17"/>
    <x v="2"/>
    <x v="5"/>
    <x v="7"/>
    <x v="4"/>
    <n v="65"/>
    <n v="200"/>
    <n v="130000"/>
    <n v="78000.000000000015"/>
    <n v="0.60000000000000009"/>
    <s v="Outlet"/>
    <x v="0"/>
    <x v="0"/>
  </r>
  <r>
    <x v="3"/>
    <n v="1128299"/>
    <x v="18"/>
    <x v="2"/>
    <x v="5"/>
    <x v="7"/>
    <x v="5"/>
    <n v="80"/>
    <n v="450"/>
    <n v="360000"/>
    <n v="90000"/>
    <n v="0.25"/>
    <s v="Outlet"/>
    <x v="0"/>
    <x v="0"/>
  </r>
  <r>
    <x v="3"/>
    <n v="1128299"/>
    <x v="19"/>
    <x v="2"/>
    <x v="5"/>
    <x v="7"/>
    <x v="0"/>
    <n v="60"/>
    <n v="700"/>
    <n v="420000"/>
    <n v="189000"/>
    <n v="0.45"/>
    <s v="Outlet"/>
    <x v="0"/>
    <x v="1"/>
  </r>
  <r>
    <x v="3"/>
    <n v="1128299"/>
    <x v="20"/>
    <x v="2"/>
    <x v="5"/>
    <x v="7"/>
    <x v="1"/>
    <n v="65"/>
    <n v="550"/>
    <n v="357500"/>
    <n v="107250"/>
    <n v="0.3"/>
    <s v="Outlet"/>
    <x v="0"/>
    <x v="1"/>
  </r>
  <r>
    <x v="3"/>
    <n v="1128299"/>
    <x v="21"/>
    <x v="2"/>
    <x v="5"/>
    <x v="7"/>
    <x v="2"/>
    <n v="65"/>
    <n v="550"/>
    <n v="357500"/>
    <n v="160875"/>
    <n v="0.45"/>
    <s v="Outlet"/>
    <x v="0"/>
    <x v="1"/>
  </r>
  <r>
    <x v="3"/>
    <n v="1128299"/>
    <x v="22"/>
    <x v="2"/>
    <x v="5"/>
    <x v="7"/>
    <x v="3"/>
    <n v="60"/>
    <n v="425"/>
    <n v="255000"/>
    <n v="101999.99999999999"/>
    <n v="0.39999999999999997"/>
    <s v="Outlet"/>
    <x v="0"/>
    <x v="1"/>
  </r>
  <r>
    <x v="3"/>
    <n v="1128299"/>
    <x v="23"/>
    <x v="2"/>
    <x v="5"/>
    <x v="7"/>
    <x v="4"/>
    <n v="65"/>
    <n v="300"/>
    <n v="195000"/>
    <n v="117000.00000000001"/>
    <n v="0.60000000000000009"/>
    <s v="Outlet"/>
    <x v="0"/>
    <x v="1"/>
  </r>
  <r>
    <x v="3"/>
    <n v="1128299"/>
    <x v="24"/>
    <x v="2"/>
    <x v="5"/>
    <x v="7"/>
    <x v="5"/>
    <n v="80"/>
    <n v="600"/>
    <n v="480000"/>
    <n v="120000"/>
    <n v="0.25"/>
    <s v="Outlet"/>
    <x v="0"/>
    <x v="1"/>
  </r>
  <r>
    <x v="3"/>
    <n v="1128299"/>
    <x v="25"/>
    <x v="2"/>
    <x v="5"/>
    <x v="7"/>
    <x v="0"/>
    <n v="60"/>
    <n v="750"/>
    <n v="450000"/>
    <n v="180000"/>
    <n v="0.4"/>
    <s v="Outlet"/>
    <x v="0"/>
    <x v="1"/>
  </r>
  <r>
    <x v="3"/>
    <n v="1128299"/>
    <x v="26"/>
    <x v="2"/>
    <x v="5"/>
    <x v="7"/>
    <x v="1"/>
    <n v="65"/>
    <n v="600"/>
    <n v="390000"/>
    <n v="97500"/>
    <n v="0.25"/>
    <s v="Outlet"/>
    <x v="0"/>
    <x v="1"/>
  </r>
  <r>
    <x v="3"/>
    <n v="1128299"/>
    <x v="27"/>
    <x v="2"/>
    <x v="5"/>
    <x v="7"/>
    <x v="2"/>
    <n v="65"/>
    <n v="550"/>
    <n v="357500"/>
    <n v="143000"/>
    <n v="0.4"/>
    <s v="In-store"/>
    <x v="0"/>
    <x v="1"/>
  </r>
  <r>
    <x v="3"/>
    <n v="1128299"/>
    <x v="28"/>
    <x v="2"/>
    <x v="5"/>
    <x v="7"/>
    <x v="3"/>
    <n v="60"/>
    <n v="450"/>
    <n v="270000"/>
    <n v="94500"/>
    <n v="0.35"/>
    <s v="In-store"/>
    <x v="0"/>
    <x v="1"/>
  </r>
  <r>
    <x v="3"/>
    <n v="1128299"/>
    <x v="511"/>
    <x v="2"/>
    <x v="5"/>
    <x v="7"/>
    <x v="4"/>
    <n v="65"/>
    <n v="500"/>
    <n v="325000"/>
    <n v="178750"/>
    <n v="0.55000000000000004"/>
    <s v="In-store"/>
    <x v="0"/>
    <x v="1"/>
  </r>
  <r>
    <x v="3"/>
    <n v="1128299"/>
    <x v="512"/>
    <x v="2"/>
    <x v="5"/>
    <x v="7"/>
    <x v="5"/>
    <n v="80"/>
    <n v="500"/>
    <n v="400000"/>
    <n v="80000"/>
    <n v="0.2"/>
    <s v="In-store"/>
    <x v="0"/>
    <x v="1"/>
  </r>
  <r>
    <x v="3"/>
    <n v="1128299"/>
    <x v="513"/>
    <x v="2"/>
    <x v="5"/>
    <x v="7"/>
    <x v="0"/>
    <n v="65"/>
    <n v="700"/>
    <n v="455000"/>
    <n v="182000"/>
    <n v="0.4"/>
    <s v="In-store"/>
    <x v="0"/>
    <x v="1"/>
  </r>
  <r>
    <x v="3"/>
    <n v="1128299"/>
    <x v="514"/>
    <x v="2"/>
    <x v="5"/>
    <x v="7"/>
    <x v="1"/>
    <n v="70"/>
    <n v="650"/>
    <n v="455000"/>
    <n v="113750"/>
    <n v="0.25"/>
    <s v="In-store"/>
    <x v="0"/>
    <x v="1"/>
  </r>
  <r>
    <x v="3"/>
    <n v="1128299"/>
    <x v="515"/>
    <x v="2"/>
    <x v="5"/>
    <x v="7"/>
    <x v="2"/>
    <n v="65"/>
    <n v="525"/>
    <n v="341250"/>
    <n v="136500"/>
    <n v="0.4"/>
    <s v="In-store"/>
    <x v="0"/>
    <x v="1"/>
  </r>
  <r>
    <x v="3"/>
    <n v="1128299"/>
    <x v="516"/>
    <x v="2"/>
    <x v="5"/>
    <x v="7"/>
    <x v="3"/>
    <n v="65"/>
    <n v="475"/>
    <n v="308750"/>
    <n v="108062.5"/>
    <n v="0.35"/>
    <s v="In-store"/>
    <x v="0"/>
    <x v="1"/>
  </r>
  <r>
    <x v="3"/>
    <n v="1128299"/>
    <x v="517"/>
    <x v="2"/>
    <x v="5"/>
    <x v="7"/>
    <x v="4"/>
    <n v="75"/>
    <n v="475"/>
    <n v="356250"/>
    <n v="195937.50000000003"/>
    <n v="0.55000000000000004"/>
    <s v="In-store"/>
    <x v="0"/>
    <x v="1"/>
  </r>
  <r>
    <x v="3"/>
    <n v="1128299"/>
    <x v="518"/>
    <x v="2"/>
    <x v="5"/>
    <x v="7"/>
    <x v="5"/>
    <n v="80"/>
    <n v="400"/>
    <n v="320000"/>
    <n v="64000"/>
    <n v="0.2"/>
    <s v="In-store"/>
    <x v="0"/>
    <x v="1"/>
  </r>
  <r>
    <x v="3"/>
    <n v="1128299"/>
    <x v="519"/>
    <x v="2"/>
    <x v="5"/>
    <x v="7"/>
    <x v="0"/>
    <n v="60.000000000000007"/>
    <n v="600"/>
    <n v="360000.00000000006"/>
    <n v="126000.00000000003"/>
    <n v="0.35000000000000003"/>
    <s v="In-store"/>
    <x v="0"/>
    <x v="1"/>
  </r>
  <r>
    <x v="3"/>
    <n v="1128299"/>
    <x v="520"/>
    <x v="2"/>
    <x v="5"/>
    <x v="7"/>
    <x v="1"/>
    <n v="65.000000000000014"/>
    <n v="600"/>
    <n v="390000.00000000006"/>
    <n v="78000.000000000015"/>
    <n v="0.2"/>
    <s v="In-store"/>
    <x v="0"/>
    <x v="1"/>
  </r>
  <r>
    <x v="3"/>
    <n v="1128299"/>
    <x v="521"/>
    <x v="2"/>
    <x v="5"/>
    <x v="7"/>
    <x v="2"/>
    <n v="60.000000000000007"/>
    <n v="450"/>
    <n v="270000.00000000006"/>
    <n v="94500.000000000029"/>
    <n v="0.35000000000000003"/>
    <s v="In-store"/>
    <x v="0"/>
    <x v="1"/>
  </r>
  <r>
    <x v="3"/>
    <n v="1128299"/>
    <x v="522"/>
    <x v="2"/>
    <x v="5"/>
    <x v="7"/>
    <x v="3"/>
    <n v="60.000000000000007"/>
    <n v="400"/>
    <n v="240000.00000000003"/>
    <n v="72000"/>
    <n v="0.3"/>
    <s v="In-store"/>
    <x v="0"/>
    <x v="1"/>
  </r>
  <r>
    <x v="3"/>
    <n v="1128299"/>
    <x v="523"/>
    <x v="2"/>
    <x v="5"/>
    <x v="7"/>
    <x v="4"/>
    <n v="70"/>
    <n v="400"/>
    <n v="280000"/>
    <n v="140000.00000000003"/>
    <n v="0.50000000000000011"/>
    <s v="In-store"/>
    <x v="0"/>
    <x v="1"/>
  </r>
  <r>
    <x v="3"/>
    <n v="1128299"/>
    <x v="524"/>
    <x v="2"/>
    <x v="5"/>
    <x v="7"/>
    <x v="5"/>
    <n v="75.000000000000014"/>
    <n v="450"/>
    <n v="337500.00000000006"/>
    <n v="50625.000000000015"/>
    <n v="0.15000000000000002"/>
    <s v="In-store"/>
    <x v="0"/>
    <x v="1"/>
  </r>
  <r>
    <x v="3"/>
    <n v="1128299"/>
    <x v="525"/>
    <x v="2"/>
    <x v="5"/>
    <x v="7"/>
    <x v="0"/>
    <n v="60.000000000000007"/>
    <n v="550"/>
    <n v="330000.00000000006"/>
    <n v="115500.00000000003"/>
    <n v="0.35000000000000003"/>
    <s v="In-store"/>
    <x v="0"/>
    <x v="1"/>
  </r>
  <r>
    <x v="3"/>
    <n v="1128299"/>
    <x v="526"/>
    <x v="2"/>
    <x v="5"/>
    <x v="7"/>
    <x v="1"/>
    <n v="65.000000000000014"/>
    <n v="550"/>
    <n v="357500.00000000006"/>
    <n v="71500.000000000015"/>
    <n v="0.2"/>
    <s v="In-store"/>
    <x v="0"/>
    <x v="1"/>
  </r>
  <r>
    <x v="3"/>
    <n v="1128299"/>
    <x v="527"/>
    <x v="2"/>
    <x v="5"/>
    <x v="7"/>
    <x v="2"/>
    <n v="60.000000000000007"/>
    <n v="375"/>
    <n v="225000.00000000003"/>
    <n v="78750.000000000015"/>
    <n v="0.35000000000000003"/>
    <s v="In-store"/>
    <x v="0"/>
    <x v="1"/>
  </r>
  <r>
    <x v="3"/>
    <n v="1128299"/>
    <x v="528"/>
    <x v="2"/>
    <x v="5"/>
    <x v="7"/>
    <x v="3"/>
    <n v="60.000000000000007"/>
    <n v="350"/>
    <n v="210000.00000000003"/>
    <n v="63000.000000000007"/>
    <n v="0.3"/>
    <s v="In-store"/>
    <x v="0"/>
    <x v="1"/>
  </r>
  <r>
    <x v="3"/>
    <n v="1128299"/>
    <x v="529"/>
    <x v="2"/>
    <x v="5"/>
    <x v="7"/>
    <x v="4"/>
    <n v="70"/>
    <n v="325"/>
    <n v="227500"/>
    <n v="113750.00000000003"/>
    <n v="0.50000000000000011"/>
    <s v="In-store"/>
    <x v="0"/>
    <x v="2"/>
  </r>
  <r>
    <x v="3"/>
    <n v="1128299"/>
    <x v="530"/>
    <x v="2"/>
    <x v="5"/>
    <x v="7"/>
    <x v="5"/>
    <n v="75.000000000000014"/>
    <n v="375"/>
    <n v="281250.00000000006"/>
    <n v="42187.500000000015"/>
    <n v="0.15000000000000002"/>
    <s v="In-store"/>
    <x v="0"/>
    <x v="2"/>
  </r>
  <r>
    <x v="3"/>
    <n v="1128299"/>
    <x v="29"/>
    <x v="2"/>
    <x v="5"/>
    <x v="7"/>
    <x v="0"/>
    <n v="60.000000000000007"/>
    <n v="575"/>
    <n v="345000.00000000006"/>
    <n v="120750.00000000003"/>
    <n v="0.35000000000000003"/>
    <s v="In-store"/>
    <x v="0"/>
    <x v="2"/>
  </r>
  <r>
    <x v="3"/>
    <n v="1128299"/>
    <x v="30"/>
    <x v="2"/>
    <x v="5"/>
    <x v="7"/>
    <x v="1"/>
    <n v="65.000000000000014"/>
    <n v="575"/>
    <n v="373750.00000000006"/>
    <n v="74750.000000000015"/>
    <n v="0.2"/>
    <s v="In-store"/>
    <x v="0"/>
    <x v="2"/>
  </r>
  <r>
    <x v="3"/>
    <n v="1128299"/>
    <x v="31"/>
    <x v="2"/>
    <x v="5"/>
    <x v="7"/>
    <x v="2"/>
    <n v="60.000000000000007"/>
    <n v="425"/>
    <n v="255000.00000000003"/>
    <n v="89250.000000000015"/>
    <n v="0.35000000000000003"/>
    <s v="In-store"/>
    <x v="0"/>
    <x v="2"/>
  </r>
  <r>
    <x v="3"/>
    <n v="1128299"/>
    <x v="32"/>
    <x v="2"/>
    <x v="5"/>
    <x v="7"/>
    <x v="3"/>
    <n v="60.000000000000007"/>
    <n v="400"/>
    <n v="240000.00000000003"/>
    <n v="72000"/>
    <n v="0.3"/>
    <s v="In-store"/>
    <x v="0"/>
    <x v="2"/>
  </r>
  <r>
    <x v="3"/>
    <n v="1128299"/>
    <x v="33"/>
    <x v="2"/>
    <x v="5"/>
    <x v="7"/>
    <x v="4"/>
    <n v="70"/>
    <n v="350"/>
    <n v="245000"/>
    <n v="122500.00000000003"/>
    <n v="0.50000000000000011"/>
    <s v="In-store"/>
    <x v="0"/>
    <x v="2"/>
  </r>
  <r>
    <x v="3"/>
    <n v="1128299"/>
    <x v="34"/>
    <x v="2"/>
    <x v="5"/>
    <x v="7"/>
    <x v="5"/>
    <n v="75.000000000000014"/>
    <n v="475"/>
    <n v="356250.00000000006"/>
    <n v="53437.500000000015"/>
    <n v="0.15000000000000002"/>
    <s v="In-store"/>
    <x v="0"/>
    <x v="2"/>
  </r>
  <r>
    <x v="3"/>
    <n v="1128299"/>
    <x v="35"/>
    <x v="2"/>
    <x v="5"/>
    <x v="7"/>
    <x v="0"/>
    <n v="60.000000000000007"/>
    <n v="675"/>
    <n v="405000.00000000006"/>
    <n v="141750.00000000003"/>
    <n v="0.35000000000000003"/>
    <s v="In-store"/>
    <x v="0"/>
    <x v="2"/>
  </r>
  <r>
    <x v="3"/>
    <n v="1128299"/>
    <x v="36"/>
    <x v="2"/>
    <x v="5"/>
    <x v="7"/>
    <x v="1"/>
    <n v="65.000000000000014"/>
    <n v="675"/>
    <n v="438750.00000000012"/>
    <n v="87750.000000000029"/>
    <n v="0.2"/>
    <s v="In-store"/>
    <x v="0"/>
    <x v="2"/>
  </r>
  <r>
    <x v="3"/>
    <n v="1128299"/>
    <x v="37"/>
    <x v="2"/>
    <x v="5"/>
    <x v="7"/>
    <x v="2"/>
    <n v="60.000000000000007"/>
    <n v="475"/>
    <n v="285000.00000000006"/>
    <n v="99750.000000000029"/>
    <n v="0.35000000000000003"/>
    <s v="In-store"/>
    <x v="0"/>
    <x v="2"/>
  </r>
  <r>
    <x v="3"/>
    <n v="1128299"/>
    <x v="38"/>
    <x v="2"/>
    <x v="5"/>
    <x v="7"/>
    <x v="3"/>
    <n v="60.000000000000007"/>
    <n v="475"/>
    <n v="285000.00000000006"/>
    <n v="85500.000000000015"/>
    <n v="0.3"/>
    <s v="In-store"/>
    <x v="0"/>
    <x v="2"/>
  </r>
  <r>
    <x v="3"/>
    <n v="1128299"/>
    <x v="39"/>
    <x v="2"/>
    <x v="5"/>
    <x v="7"/>
    <x v="4"/>
    <n v="70"/>
    <n v="400"/>
    <n v="280000"/>
    <n v="140000.00000000003"/>
    <n v="0.50000000000000011"/>
    <s v="In-store"/>
    <x v="0"/>
    <x v="2"/>
  </r>
  <r>
    <x v="3"/>
    <n v="1128299"/>
    <x v="40"/>
    <x v="2"/>
    <x v="5"/>
    <x v="7"/>
    <x v="5"/>
    <n v="75.000000000000014"/>
    <n v="500"/>
    <n v="375000.00000000006"/>
    <n v="56250.000000000015"/>
    <n v="0.15000000000000002"/>
    <s v="In-store"/>
    <x v="0"/>
    <x v="2"/>
  </r>
  <r>
    <x v="3"/>
    <n v="1128299"/>
    <x v="41"/>
    <x v="2"/>
    <x v="5"/>
    <x v="7"/>
    <x v="0"/>
    <n v="30"/>
    <n v="425"/>
    <n v="127500"/>
    <n v="44625.000000000007"/>
    <n v="0.35000000000000003"/>
    <s v="In-store"/>
    <x v="0"/>
    <x v="2"/>
  </r>
  <r>
    <x v="3"/>
    <n v="1128299"/>
    <x v="42"/>
    <x v="2"/>
    <x v="5"/>
    <x v="7"/>
    <x v="1"/>
    <n v="40"/>
    <n v="425"/>
    <n v="170000"/>
    <n v="34000"/>
    <n v="0.2"/>
    <s v="In-store"/>
    <x v="0"/>
    <x v="2"/>
  </r>
  <r>
    <x v="3"/>
    <n v="1128299"/>
    <x v="43"/>
    <x v="2"/>
    <x v="5"/>
    <x v="7"/>
    <x v="2"/>
    <n v="40"/>
    <n v="425"/>
    <n v="170000"/>
    <n v="59500.000000000007"/>
    <n v="0.35000000000000003"/>
    <s v="In-store"/>
    <x v="0"/>
    <x v="2"/>
  </r>
  <r>
    <x v="3"/>
    <n v="1128299"/>
    <x v="44"/>
    <x v="2"/>
    <x v="5"/>
    <x v="7"/>
    <x v="3"/>
    <n v="40"/>
    <n v="275"/>
    <n v="110000"/>
    <n v="33000"/>
    <n v="0.3"/>
    <s v="In-store"/>
    <x v="0"/>
    <x v="2"/>
  </r>
  <r>
    <x v="3"/>
    <n v="1128299"/>
    <x v="531"/>
    <x v="2"/>
    <x v="6"/>
    <x v="8"/>
    <x v="4"/>
    <n v="45"/>
    <n v="225"/>
    <n v="101250"/>
    <n v="50625"/>
    <n v="0.5"/>
    <s v="In-store"/>
    <x v="0"/>
    <x v="2"/>
  </r>
  <r>
    <x v="3"/>
    <n v="1128299"/>
    <x v="532"/>
    <x v="2"/>
    <x v="6"/>
    <x v="8"/>
    <x v="5"/>
    <n v="40"/>
    <n v="475"/>
    <n v="190000"/>
    <n v="28500.000000000004"/>
    <n v="0.15000000000000002"/>
    <s v="In-store"/>
    <x v="0"/>
    <x v="2"/>
  </r>
  <r>
    <x v="3"/>
    <n v="1128299"/>
    <x v="533"/>
    <x v="2"/>
    <x v="6"/>
    <x v="8"/>
    <x v="0"/>
    <n v="30"/>
    <n v="525"/>
    <n v="157500"/>
    <n v="55125.000000000007"/>
    <n v="0.35000000000000003"/>
    <s v="In-store"/>
    <x v="0"/>
    <x v="2"/>
  </r>
  <r>
    <x v="3"/>
    <n v="1128299"/>
    <x v="534"/>
    <x v="2"/>
    <x v="6"/>
    <x v="8"/>
    <x v="1"/>
    <n v="40"/>
    <n v="425"/>
    <n v="170000"/>
    <n v="34000"/>
    <n v="0.2"/>
    <s v="In-store"/>
    <x v="0"/>
    <x v="2"/>
  </r>
  <r>
    <x v="3"/>
    <n v="1128299"/>
    <x v="535"/>
    <x v="2"/>
    <x v="6"/>
    <x v="8"/>
    <x v="2"/>
    <n v="40"/>
    <n v="425"/>
    <n v="170000"/>
    <n v="59500.000000000007"/>
    <n v="0.35000000000000003"/>
    <s v="In-store"/>
    <x v="0"/>
    <x v="2"/>
  </r>
  <r>
    <x v="3"/>
    <n v="1128299"/>
    <x v="536"/>
    <x v="2"/>
    <x v="6"/>
    <x v="8"/>
    <x v="3"/>
    <n v="40"/>
    <n v="275"/>
    <n v="110000"/>
    <n v="33000"/>
    <n v="0.3"/>
    <s v="In-store"/>
    <x v="0"/>
    <x v="2"/>
  </r>
  <r>
    <x v="3"/>
    <n v="1128299"/>
    <x v="537"/>
    <x v="2"/>
    <x v="6"/>
    <x v="8"/>
    <x v="4"/>
    <n v="45"/>
    <n v="200"/>
    <n v="90000"/>
    <n v="45000"/>
    <n v="0.5"/>
    <s v="In-store"/>
    <x v="0"/>
    <x v="2"/>
  </r>
  <r>
    <x v="3"/>
    <n v="1128299"/>
    <x v="538"/>
    <x v="2"/>
    <x v="6"/>
    <x v="8"/>
    <x v="5"/>
    <n v="40"/>
    <n v="400"/>
    <n v="160000"/>
    <n v="24000.000000000004"/>
    <n v="0.15000000000000002"/>
    <s v="In-store"/>
    <x v="0"/>
    <x v="2"/>
  </r>
  <r>
    <x v="3"/>
    <n v="1128299"/>
    <x v="539"/>
    <x v="2"/>
    <x v="6"/>
    <x v="8"/>
    <x v="0"/>
    <n v="40"/>
    <n v="550"/>
    <n v="220000"/>
    <n v="77000.000000000015"/>
    <n v="0.35000000000000003"/>
    <s v="In-store"/>
    <x v="0"/>
    <x v="2"/>
  </r>
  <r>
    <x v="3"/>
    <n v="1128299"/>
    <x v="540"/>
    <x v="2"/>
    <x v="6"/>
    <x v="8"/>
    <x v="1"/>
    <n v="49.999999999999993"/>
    <n v="400"/>
    <n v="199999.99999999997"/>
    <n v="40000"/>
    <n v="0.2"/>
    <s v="In-store"/>
    <x v="0"/>
    <x v="2"/>
  </r>
  <r>
    <x v="3"/>
    <n v="1128299"/>
    <x v="541"/>
    <x v="2"/>
    <x v="6"/>
    <x v="8"/>
    <x v="2"/>
    <n v="54.999999999999993"/>
    <n v="400"/>
    <n v="219999.99999999997"/>
    <n v="77000"/>
    <n v="0.35000000000000003"/>
    <s v="In-store"/>
    <x v="0"/>
    <x v="2"/>
  </r>
  <r>
    <x v="3"/>
    <n v="1128299"/>
    <x v="542"/>
    <x v="2"/>
    <x v="6"/>
    <x v="8"/>
    <x v="3"/>
    <n v="54.999999999999993"/>
    <n v="300"/>
    <n v="164999.99999999997"/>
    <n v="49499.999999999993"/>
    <n v="0.3"/>
    <s v="In-store"/>
    <x v="0"/>
    <x v="2"/>
  </r>
  <r>
    <x v="3"/>
    <n v="1128299"/>
    <x v="45"/>
    <x v="2"/>
    <x v="6"/>
    <x v="8"/>
    <x v="4"/>
    <n v="60"/>
    <n v="150"/>
    <n v="90000"/>
    <n v="45000"/>
    <n v="0.5"/>
    <s v="In-store"/>
    <x v="0"/>
    <x v="2"/>
  </r>
  <r>
    <x v="3"/>
    <n v="1128299"/>
    <x v="543"/>
    <x v="2"/>
    <x v="6"/>
    <x v="8"/>
    <x v="5"/>
    <n v="54.999999999999993"/>
    <n v="350"/>
    <n v="192499.99999999997"/>
    <n v="28875"/>
    <n v="0.15000000000000002"/>
    <s v="In-store"/>
    <x v="0"/>
    <x v="3"/>
  </r>
  <r>
    <x v="3"/>
    <n v="1128299"/>
    <x v="544"/>
    <x v="2"/>
    <x v="6"/>
    <x v="8"/>
    <x v="0"/>
    <n v="60"/>
    <n v="525"/>
    <n v="315000"/>
    <n v="110250.00000000001"/>
    <n v="0.35000000000000003"/>
    <s v="In-store"/>
    <x v="0"/>
    <x v="3"/>
  </r>
  <r>
    <x v="3"/>
    <n v="1128299"/>
    <x v="545"/>
    <x v="2"/>
    <x v="6"/>
    <x v="8"/>
    <x v="1"/>
    <n v="65"/>
    <n v="325"/>
    <n v="211250"/>
    <n v="42250"/>
    <n v="0.2"/>
    <s v="In-store"/>
    <x v="0"/>
    <x v="3"/>
  </r>
  <r>
    <x v="3"/>
    <n v="1128299"/>
    <x v="546"/>
    <x v="2"/>
    <x v="6"/>
    <x v="8"/>
    <x v="2"/>
    <n v="65"/>
    <n v="375"/>
    <n v="243750"/>
    <n v="85312.500000000015"/>
    <n v="0.35000000000000003"/>
    <s v="In-store"/>
    <x v="0"/>
    <x v="3"/>
  </r>
  <r>
    <x v="3"/>
    <n v="1128299"/>
    <x v="547"/>
    <x v="2"/>
    <x v="6"/>
    <x v="8"/>
    <x v="3"/>
    <n v="60"/>
    <n v="275"/>
    <n v="165000"/>
    <n v="49500"/>
    <n v="0.3"/>
    <s v="In-store"/>
    <x v="0"/>
    <x v="3"/>
  </r>
  <r>
    <x v="3"/>
    <n v="1128299"/>
    <x v="548"/>
    <x v="2"/>
    <x v="6"/>
    <x v="8"/>
    <x v="4"/>
    <n v="65"/>
    <n v="175"/>
    <n v="113750"/>
    <n v="56875"/>
    <n v="0.5"/>
    <s v="In-store"/>
    <x v="0"/>
    <x v="3"/>
  </r>
  <r>
    <x v="3"/>
    <n v="1128299"/>
    <x v="549"/>
    <x v="2"/>
    <x v="6"/>
    <x v="8"/>
    <x v="5"/>
    <n v="80"/>
    <n v="325"/>
    <n v="260000"/>
    <n v="39000.000000000007"/>
    <n v="0.15000000000000002"/>
    <s v="In-store"/>
    <x v="0"/>
    <x v="3"/>
  </r>
  <r>
    <x v="3"/>
    <n v="1128299"/>
    <x v="550"/>
    <x v="2"/>
    <x v="6"/>
    <x v="8"/>
    <x v="0"/>
    <n v="60"/>
    <n v="525"/>
    <n v="315000"/>
    <n v="157500"/>
    <n v="0.5"/>
    <s v="In-store"/>
    <x v="0"/>
    <x v="3"/>
  </r>
  <r>
    <x v="3"/>
    <n v="1128299"/>
    <x v="551"/>
    <x v="2"/>
    <x v="6"/>
    <x v="8"/>
    <x v="1"/>
    <n v="65"/>
    <n v="375"/>
    <n v="243750"/>
    <n v="85312.5"/>
    <n v="0.35"/>
    <s v="In-store"/>
    <x v="0"/>
    <x v="3"/>
  </r>
  <r>
    <x v="3"/>
    <n v="1128299"/>
    <x v="552"/>
    <x v="2"/>
    <x v="6"/>
    <x v="8"/>
    <x v="2"/>
    <n v="65"/>
    <n v="375"/>
    <n v="243750"/>
    <n v="121875"/>
    <n v="0.5"/>
    <s v="In-store"/>
    <x v="0"/>
    <x v="3"/>
  </r>
  <r>
    <x v="3"/>
    <n v="1128299"/>
    <x v="553"/>
    <x v="2"/>
    <x v="6"/>
    <x v="8"/>
    <x v="3"/>
    <n v="60"/>
    <n v="275"/>
    <n v="165000"/>
    <n v="74249.999999999985"/>
    <n v="0.44999999999999996"/>
    <s v="In-store"/>
    <x v="0"/>
    <x v="3"/>
  </r>
  <r>
    <x v="3"/>
    <n v="1128299"/>
    <x v="554"/>
    <x v="2"/>
    <x v="6"/>
    <x v="8"/>
    <x v="4"/>
    <n v="65"/>
    <n v="175"/>
    <n v="113750"/>
    <n v="73937.500000000015"/>
    <n v="0.65000000000000013"/>
    <s v="In-store"/>
    <x v="0"/>
    <x v="3"/>
  </r>
  <r>
    <x v="3"/>
    <n v="1128299"/>
    <x v="555"/>
    <x v="2"/>
    <x v="6"/>
    <x v="8"/>
    <x v="5"/>
    <n v="80"/>
    <n v="475"/>
    <n v="380000"/>
    <n v="114000"/>
    <n v="0.3"/>
    <s v="In-store"/>
    <x v="0"/>
    <x v="3"/>
  </r>
  <r>
    <x v="3"/>
    <n v="1128299"/>
    <x v="556"/>
    <x v="2"/>
    <x v="6"/>
    <x v="8"/>
    <x v="0"/>
    <n v="60"/>
    <n v="725"/>
    <n v="435000"/>
    <n v="217500"/>
    <n v="0.5"/>
    <s v="In-store"/>
    <x v="0"/>
    <x v="3"/>
  </r>
  <r>
    <x v="3"/>
    <n v="1128299"/>
    <x v="557"/>
    <x v="2"/>
    <x v="6"/>
    <x v="8"/>
    <x v="1"/>
    <n v="65"/>
    <n v="575"/>
    <n v="373750"/>
    <n v="130812.49999999999"/>
    <n v="0.35"/>
    <s v="In-store"/>
    <x v="0"/>
    <x v="3"/>
  </r>
  <r>
    <x v="3"/>
    <n v="1128299"/>
    <x v="558"/>
    <x v="2"/>
    <x v="6"/>
    <x v="8"/>
    <x v="2"/>
    <n v="65"/>
    <n v="575"/>
    <n v="373750"/>
    <n v="186875"/>
    <n v="0.5"/>
    <s v="In-store"/>
    <x v="0"/>
    <x v="3"/>
  </r>
  <r>
    <x v="3"/>
    <n v="1128299"/>
    <x v="46"/>
    <x v="2"/>
    <x v="6"/>
    <x v="8"/>
    <x v="3"/>
    <n v="65"/>
    <n v="450"/>
    <n v="292500"/>
    <n v="131625"/>
    <n v="0.44999999999999996"/>
    <s v="In-store"/>
    <x v="0"/>
    <x v="3"/>
  </r>
  <r>
    <x v="3"/>
    <n v="1128299"/>
    <x v="47"/>
    <x v="2"/>
    <x v="6"/>
    <x v="8"/>
    <x v="4"/>
    <n v="70"/>
    <n v="325"/>
    <n v="227500"/>
    <n v="147875.00000000003"/>
    <n v="0.65000000000000013"/>
    <s v="In-store"/>
    <x v="0"/>
    <x v="3"/>
  </r>
  <r>
    <x v="3"/>
    <n v="1128299"/>
    <x v="48"/>
    <x v="2"/>
    <x v="6"/>
    <x v="8"/>
    <x v="5"/>
    <n v="85.000000000000014"/>
    <n v="625"/>
    <n v="531250.00000000012"/>
    <n v="159375.00000000003"/>
    <n v="0.3"/>
    <s v="In-store"/>
    <x v="0"/>
    <x v="3"/>
  </r>
  <r>
    <x v="3"/>
    <n v="1128299"/>
    <x v="49"/>
    <x v="2"/>
    <x v="6"/>
    <x v="8"/>
    <x v="0"/>
    <n v="65"/>
    <n v="775"/>
    <n v="503750"/>
    <n v="226687.5"/>
    <n v="0.45"/>
    <s v="In-store"/>
    <x v="0"/>
    <x v="3"/>
  </r>
  <r>
    <x v="3"/>
    <n v="1128299"/>
    <x v="50"/>
    <x v="2"/>
    <x v="6"/>
    <x v="8"/>
    <x v="1"/>
    <n v="70"/>
    <n v="625"/>
    <n v="437500"/>
    <n v="131250"/>
    <n v="0.3"/>
    <s v="In-store"/>
    <x v="0"/>
    <x v="3"/>
  </r>
  <r>
    <x v="3"/>
    <n v="1128299"/>
    <x v="51"/>
    <x v="2"/>
    <x v="6"/>
    <x v="8"/>
    <x v="2"/>
    <n v="70"/>
    <n v="575"/>
    <n v="402500"/>
    <n v="181125"/>
    <n v="0.45"/>
    <s v="In-store"/>
    <x v="0"/>
    <x v="3"/>
  </r>
  <r>
    <x v="3"/>
    <n v="1128299"/>
    <x v="52"/>
    <x v="2"/>
    <x v="6"/>
    <x v="8"/>
    <x v="3"/>
    <n v="65"/>
    <n v="475"/>
    <n v="308750"/>
    <n v="123499.99999999999"/>
    <n v="0.39999999999999997"/>
    <s v="In-store"/>
    <x v="0"/>
    <x v="3"/>
  </r>
  <r>
    <x v="3"/>
    <n v="1128299"/>
    <x v="53"/>
    <x v="2"/>
    <x v="6"/>
    <x v="8"/>
    <x v="4"/>
    <n v="70"/>
    <n v="525"/>
    <n v="367500"/>
    <n v="220500.00000000003"/>
    <n v="0.60000000000000009"/>
    <s v="In-store"/>
    <x v="0"/>
    <x v="3"/>
  </r>
  <r>
    <x v="3"/>
    <n v="1128299"/>
    <x v="54"/>
    <x v="2"/>
    <x v="6"/>
    <x v="8"/>
    <x v="5"/>
    <n v="85.000000000000014"/>
    <n v="525"/>
    <n v="446250.00000000006"/>
    <n v="111562.50000000001"/>
    <n v="0.25"/>
    <s v="In-store"/>
    <x v="0"/>
    <x v="3"/>
  </r>
  <r>
    <x v="3"/>
    <n v="1128299"/>
    <x v="55"/>
    <x v="2"/>
    <x v="6"/>
    <x v="8"/>
    <x v="0"/>
    <n v="70"/>
    <n v="725"/>
    <n v="507500"/>
    <n v="228375"/>
    <n v="0.45"/>
    <s v="In-store"/>
    <x v="0"/>
    <x v="3"/>
  </r>
  <r>
    <x v="3"/>
    <n v="1128299"/>
    <x v="56"/>
    <x v="2"/>
    <x v="6"/>
    <x v="8"/>
    <x v="1"/>
    <n v="75.000000000000014"/>
    <n v="675"/>
    <n v="506250.00000000012"/>
    <n v="151875.00000000003"/>
    <n v="0.3"/>
    <s v="In-store"/>
    <x v="0"/>
    <x v="3"/>
  </r>
  <r>
    <x v="3"/>
    <n v="1128299"/>
    <x v="57"/>
    <x v="2"/>
    <x v="6"/>
    <x v="8"/>
    <x v="2"/>
    <n v="70"/>
    <n v="550"/>
    <n v="385000"/>
    <n v="173250"/>
    <n v="0.45"/>
    <s v="In-store"/>
    <x v="0"/>
    <x v="3"/>
  </r>
  <r>
    <x v="3"/>
    <n v="1128299"/>
    <x v="58"/>
    <x v="2"/>
    <x v="6"/>
    <x v="8"/>
    <x v="3"/>
    <n v="70"/>
    <n v="500"/>
    <n v="350000"/>
    <n v="140000"/>
    <n v="0.39999999999999997"/>
    <s v="In-store"/>
    <x v="0"/>
    <x v="3"/>
  </r>
  <r>
    <x v="3"/>
    <n v="1128299"/>
    <x v="59"/>
    <x v="2"/>
    <x v="6"/>
    <x v="8"/>
    <x v="4"/>
    <n v="75"/>
    <n v="500"/>
    <n v="375000"/>
    <n v="225000.00000000003"/>
    <n v="0.60000000000000009"/>
    <s v="In-store"/>
    <x v="0"/>
    <x v="3"/>
  </r>
  <r>
    <x v="3"/>
    <n v="1128299"/>
    <x v="60"/>
    <x v="2"/>
    <x v="6"/>
    <x v="8"/>
    <x v="5"/>
    <n v="80"/>
    <n v="400"/>
    <n v="320000"/>
    <n v="80000"/>
    <n v="0.25"/>
    <s v="In-store"/>
    <x v="0"/>
    <x v="4"/>
  </r>
  <r>
    <x v="3"/>
    <n v="1128299"/>
    <x v="61"/>
    <x v="2"/>
    <x v="6"/>
    <x v="8"/>
    <x v="0"/>
    <n v="65.000000000000014"/>
    <n v="600"/>
    <n v="390000.00000000006"/>
    <n v="156000.00000000003"/>
    <n v="0.4"/>
    <s v="In-store"/>
    <x v="0"/>
    <x v="4"/>
  </r>
  <r>
    <x v="3"/>
    <n v="1128299"/>
    <x v="62"/>
    <x v="2"/>
    <x v="6"/>
    <x v="8"/>
    <x v="1"/>
    <n v="70.000000000000014"/>
    <n v="600"/>
    <n v="420000.00000000006"/>
    <n v="105000.00000000001"/>
    <n v="0.25"/>
    <s v="In-store"/>
    <x v="0"/>
    <x v="4"/>
  </r>
  <r>
    <x v="3"/>
    <n v="1128299"/>
    <x v="63"/>
    <x v="2"/>
    <x v="6"/>
    <x v="8"/>
    <x v="2"/>
    <n v="65.000000000000014"/>
    <n v="450"/>
    <n v="292500.00000000006"/>
    <n v="117000.00000000003"/>
    <n v="0.4"/>
    <s v="In-store"/>
    <x v="0"/>
    <x v="4"/>
  </r>
  <r>
    <x v="3"/>
    <n v="1128299"/>
    <x v="64"/>
    <x v="2"/>
    <x v="6"/>
    <x v="8"/>
    <x v="3"/>
    <n v="65.000000000000014"/>
    <n v="400"/>
    <n v="260000.00000000006"/>
    <n v="91000.000000000015"/>
    <n v="0.35"/>
    <s v="In-store"/>
    <x v="0"/>
    <x v="4"/>
  </r>
  <r>
    <x v="3"/>
    <n v="1128299"/>
    <x v="65"/>
    <x v="2"/>
    <x v="6"/>
    <x v="8"/>
    <x v="4"/>
    <n v="75.000000000000014"/>
    <n v="400"/>
    <n v="300000.00000000006"/>
    <n v="165000.00000000009"/>
    <n v="0.55000000000000016"/>
    <s v="In-store"/>
    <x v="0"/>
    <x v="4"/>
  </r>
  <r>
    <x v="3"/>
    <n v="1128299"/>
    <x v="66"/>
    <x v="2"/>
    <x v="6"/>
    <x v="8"/>
    <x v="5"/>
    <n v="70"/>
    <n v="425"/>
    <n v="297500"/>
    <n v="59500"/>
    <n v="0.2"/>
    <s v="In-store"/>
    <x v="0"/>
    <x v="4"/>
  </r>
  <r>
    <x v="3"/>
    <n v="1128299"/>
    <x v="559"/>
    <x v="2"/>
    <x v="6"/>
    <x v="8"/>
    <x v="0"/>
    <n v="55.000000000000007"/>
    <n v="525"/>
    <n v="288750.00000000006"/>
    <n v="115500.00000000003"/>
    <n v="0.4"/>
    <s v="In-store"/>
    <x v="0"/>
    <x v="4"/>
  </r>
  <r>
    <x v="3"/>
    <n v="1128299"/>
    <x v="560"/>
    <x v="2"/>
    <x v="6"/>
    <x v="8"/>
    <x v="1"/>
    <n v="60.000000000000007"/>
    <n v="525"/>
    <n v="315000.00000000006"/>
    <n v="78750.000000000015"/>
    <n v="0.25"/>
    <s v="In-store"/>
    <x v="0"/>
    <x v="4"/>
  </r>
  <r>
    <x v="3"/>
    <n v="1128299"/>
    <x v="561"/>
    <x v="2"/>
    <x v="6"/>
    <x v="8"/>
    <x v="2"/>
    <n v="55.000000000000007"/>
    <n v="350"/>
    <n v="192500.00000000003"/>
    <n v="77000.000000000015"/>
    <n v="0.4"/>
    <s v="In-store"/>
    <x v="0"/>
    <x v="4"/>
  </r>
  <r>
    <x v="3"/>
    <n v="1128299"/>
    <x v="562"/>
    <x v="2"/>
    <x v="6"/>
    <x v="8"/>
    <x v="3"/>
    <n v="55.000000000000007"/>
    <n v="325"/>
    <n v="178750.00000000003"/>
    <n v="62562.500000000007"/>
    <n v="0.35"/>
    <s v="In-store"/>
    <x v="0"/>
    <x v="4"/>
  </r>
  <r>
    <x v="3"/>
    <n v="1128299"/>
    <x v="563"/>
    <x v="2"/>
    <x v="6"/>
    <x v="8"/>
    <x v="4"/>
    <n v="65"/>
    <n v="300"/>
    <n v="195000"/>
    <n v="107250.00000000003"/>
    <n v="0.55000000000000016"/>
    <s v="In-store"/>
    <x v="0"/>
    <x v="4"/>
  </r>
  <r>
    <x v="3"/>
    <n v="1128299"/>
    <x v="564"/>
    <x v="2"/>
    <x v="6"/>
    <x v="8"/>
    <x v="5"/>
    <n v="70"/>
    <n v="350"/>
    <n v="245000"/>
    <n v="49000"/>
    <n v="0.2"/>
    <s v="In-store"/>
    <x v="0"/>
    <x v="4"/>
  </r>
  <r>
    <x v="3"/>
    <n v="1128299"/>
    <x v="565"/>
    <x v="2"/>
    <x v="6"/>
    <x v="8"/>
    <x v="0"/>
    <n v="55.000000000000007"/>
    <n v="575"/>
    <n v="316250.00000000006"/>
    <n v="126500.00000000003"/>
    <n v="0.4"/>
    <s v="In-store"/>
    <x v="0"/>
    <x v="4"/>
  </r>
  <r>
    <x v="3"/>
    <n v="1128299"/>
    <x v="566"/>
    <x v="2"/>
    <x v="6"/>
    <x v="8"/>
    <x v="1"/>
    <n v="60.000000000000007"/>
    <n v="575"/>
    <n v="345000.00000000006"/>
    <n v="86250.000000000015"/>
    <n v="0.25"/>
    <s v="In-store"/>
    <x v="0"/>
    <x v="4"/>
  </r>
  <r>
    <x v="3"/>
    <n v="1128299"/>
    <x v="567"/>
    <x v="2"/>
    <x v="6"/>
    <x v="8"/>
    <x v="2"/>
    <n v="55.000000000000007"/>
    <n v="425"/>
    <n v="233750.00000000003"/>
    <n v="93500.000000000015"/>
    <n v="0.4"/>
    <s v="In-store"/>
    <x v="0"/>
    <x v="4"/>
  </r>
  <r>
    <x v="3"/>
    <n v="1128299"/>
    <x v="568"/>
    <x v="2"/>
    <x v="6"/>
    <x v="8"/>
    <x v="3"/>
    <n v="65.000000000000014"/>
    <n v="400"/>
    <n v="260000.00000000006"/>
    <n v="91000.000000000015"/>
    <n v="0.35"/>
    <s v="In-store"/>
    <x v="0"/>
    <x v="4"/>
  </r>
  <r>
    <x v="3"/>
    <n v="1128299"/>
    <x v="569"/>
    <x v="2"/>
    <x v="6"/>
    <x v="8"/>
    <x v="4"/>
    <n v="75.000000000000014"/>
    <n v="375"/>
    <n v="281250.00000000006"/>
    <n v="154687.50000000009"/>
    <n v="0.55000000000000016"/>
    <s v="In-store"/>
    <x v="0"/>
    <x v="4"/>
  </r>
  <r>
    <x v="3"/>
    <n v="1128299"/>
    <x v="570"/>
    <x v="2"/>
    <x v="6"/>
    <x v="8"/>
    <x v="5"/>
    <n v="80.000000000000014"/>
    <n v="500"/>
    <n v="400000.00000000006"/>
    <n v="80000.000000000015"/>
    <n v="0.2"/>
    <s v="In-store"/>
    <x v="0"/>
    <x v="4"/>
  </r>
  <r>
    <x v="3"/>
    <n v="1128299"/>
    <x v="571"/>
    <x v="2"/>
    <x v="6"/>
    <x v="8"/>
    <x v="0"/>
    <n v="65.000000000000014"/>
    <n v="700"/>
    <n v="455000.00000000012"/>
    <n v="182000.00000000006"/>
    <n v="0.4"/>
    <s v="In-store"/>
    <x v="0"/>
    <x v="4"/>
  </r>
  <r>
    <x v="3"/>
    <n v="1128299"/>
    <x v="572"/>
    <x v="2"/>
    <x v="6"/>
    <x v="8"/>
    <x v="1"/>
    <n v="70.000000000000014"/>
    <n v="700"/>
    <n v="490000.00000000012"/>
    <n v="122500.00000000003"/>
    <n v="0.25"/>
    <s v="In-store"/>
    <x v="0"/>
    <x v="4"/>
  </r>
  <r>
    <x v="3"/>
    <n v="1128299"/>
    <x v="573"/>
    <x v="2"/>
    <x v="6"/>
    <x v="8"/>
    <x v="2"/>
    <n v="65.000000000000014"/>
    <n v="500"/>
    <n v="325000.00000000006"/>
    <n v="130000.00000000003"/>
    <n v="0.4"/>
    <s v="In-store"/>
    <x v="0"/>
    <x v="4"/>
  </r>
  <r>
    <x v="3"/>
    <n v="1128299"/>
    <x v="574"/>
    <x v="2"/>
    <x v="6"/>
    <x v="8"/>
    <x v="3"/>
    <n v="65.000000000000014"/>
    <n v="500"/>
    <n v="325000.00000000006"/>
    <n v="113750.00000000001"/>
    <n v="0.35"/>
    <s v="In-store"/>
    <x v="0"/>
    <x v="4"/>
  </r>
  <r>
    <x v="3"/>
    <n v="1128299"/>
    <x v="575"/>
    <x v="2"/>
    <x v="6"/>
    <x v="8"/>
    <x v="4"/>
    <n v="75.000000000000014"/>
    <n v="425"/>
    <n v="318750.00000000006"/>
    <n v="175312.50000000009"/>
    <n v="0.55000000000000016"/>
    <s v="In-store"/>
    <x v="0"/>
    <x v="4"/>
  </r>
  <r>
    <x v="3"/>
    <n v="1128299"/>
    <x v="576"/>
    <x v="2"/>
    <x v="6"/>
    <x v="8"/>
    <x v="5"/>
    <n v="80.000000000000014"/>
    <n v="525"/>
    <n v="420000.00000000006"/>
    <n v="84000.000000000015"/>
    <n v="0.2"/>
    <s v="In-store"/>
    <x v="0"/>
    <x v="4"/>
  </r>
  <r>
    <x v="3"/>
    <n v="1128299"/>
    <x v="577"/>
    <x v="2"/>
    <x v="6"/>
    <x v="8"/>
    <x v="0"/>
    <n v="40"/>
    <n v="450"/>
    <n v="180000"/>
    <n v="54000"/>
    <n v="0.3"/>
    <s v="In-store"/>
    <x v="0"/>
    <x v="4"/>
  </r>
  <r>
    <x v="3"/>
    <n v="1128299"/>
    <x v="578"/>
    <x v="2"/>
    <x v="6"/>
    <x v="8"/>
    <x v="1"/>
    <n v="50"/>
    <n v="450"/>
    <n v="225000"/>
    <n v="56250"/>
    <n v="0.25"/>
    <s v="In-store"/>
    <x v="0"/>
    <x v="4"/>
  </r>
  <r>
    <x v="3"/>
    <n v="1128299"/>
    <x v="579"/>
    <x v="2"/>
    <x v="6"/>
    <x v="8"/>
    <x v="2"/>
    <n v="50"/>
    <n v="450"/>
    <n v="225000"/>
    <n v="56250"/>
    <n v="0.25"/>
    <s v="In-store"/>
    <x v="0"/>
    <x v="4"/>
  </r>
  <r>
    <x v="3"/>
    <n v="1128299"/>
    <x v="580"/>
    <x v="2"/>
    <x v="6"/>
    <x v="8"/>
    <x v="3"/>
    <n v="50"/>
    <n v="300"/>
    <n v="150000"/>
    <n v="45000"/>
    <n v="0.3"/>
    <s v="In-store"/>
    <x v="0"/>
    <x v="4"/>
  </r>
  <r>
    <x v="3"/>
    <n v="1128299"/>
    <x v="581"/>
    <x v="2"/>
    <x v="7"/>
    <x v="9"/>
    <x v="4"/>
    <n v="55.000000000000007"/>
    <n v="250"/>
    <n v="137500.00000000003"/>
    <n v="34375.000000000007"/>
    <n v="0.25"/>
    <s v="In-store"/>
    <x v="0"/>
    <x v="4"/>
  </r>
  <r>
    <x v="3"/>
    <n v="1128299"/>
    <x v="582"/>
    <x v="2"/>
    <x v="7"/>
    <x v="9"/>
    <x v="5"/>
    <n v="50"/>
    <n v="500"/>
    <n v="250000"/>
    <n v="50000"/>
    <n v="0.2"/>
    <s v="In-store"/>
    <x v="0"/>
    <x v="4"/>
  </r>
  <r>
    <x v="3"/>
    <n v="1128299"/>
    <x v="583"/>
    <x v="2"/>
    <x v="7"/>
    <x v="9"/>
    <x v="0"/>
    <n v="40"/>
    <n v="550"/>
    <n v="220000"/>
    <n v="66000"/>
    <n v="0.3"/>
    <s v="In-store"/>
    <x v="0"/>
    <x v="11"/>
  </r>
  <r>
    <x v="3"/>
    <n v="1128299"/>
    <x v="584"/>
    <x v="2"/>
    <x v="7"/>
    <x v="9"/>
    <x v="1"/>
    <n v="50"/>
    <n v="450"/>
    <n v="225000"/>
    <n v="56250"/>
    <n v="0.25"/>
    <s v="In-store"/>
    <x v="0"/>
    <x v="11"/>
  </r>
  <r>
    <x v="3"/>
    <n v="1128299"/>
    <x v="585"/>
    <x v="2"/>
    <x v="7"/>
    <x v="9"/>
    <x v="2"/>
    <n v="50"/>
    <n v="450"/>
    <n v="225000"/>
    <n v="56250"/>
    <n v="0.25"/>
    <s v="In-store"/>
    <x v="0"/>
    <x v="11"/>
  </r>
  <r>
    <x v="3"/>
    <n v="1128299"/>
    <x v="586"/>
    <x v="2"/>
    <x v="7"/>
    <x v="9"/>
    <x v="3"/>
    <n v="50"/>
    <n v="300"/>
    <n v="150000"/>
    <n v="45000"/>
    <n v="0.3"/>
    <s v="In-store"/>
    <x v="0"/>
    <x v="11"/>
  </r>
  <r>
    <x v="3"/>
    <n v="1128299"/>
    <x v="587"/>
    <x v="2"/>
    <x v="7"/>
    <x v="9"/>
    <x v="4"/>
    <n v="55.000000000000007"/>
    <n v="225"/>
    <n v="123750.00000000001"/>
    <n v="30937.500000000004"/>
    <n v="0.25"/>
    <s v="In-store"/>
    <x v="0"/>
    <x v="11"/>
  </r>
  <r>
    <x v="3"/>
    <n v="1128299"/>
    <x v="588"/>
    <x v="2"/>
    <x v="7"/>
    <x v="9"/>
    <x v="5"/>
    <n v="50"/>
    <n v="425"/>
    <n v="212500"/>
    <n v="42500"/>
    <n v="0.2"/>
    <s v="In-store"/>
    <x v="0"/>
    <x v="11"/>
  </r>
  <r>
    <x v="3"/>
    <n v="1128299"/>
    <x v="589"/>
    <x v="2"/>
    <x v="7"/>
    <x v="9"/>
    <x v="0"/>
    <n v="50"/>
    <n v="575"/>
    <n v="287500"/>
    <n v="86250"/>
    <n v="0.3"/>
    <s v="In-store"/>
    <x v="0"/>
    <x v="11"/>
  </r>
  <r>
    <x v="3"/>
    <n v="1128299"/>
    <x v="590"/>
    <x v="2"/>
    <x v="7"/>
    <x v="9"/>
    <x v="1"/>
    <n v="60"/>
    <n v="425"/>
    <n v="255000"/>
    <n v="63750"/>
    <n v="0.25"/>
    <s v="In-store"/>
    <x v="0"/>
    <x v="11"/>
  </r>
  <r>
    <x v="3"/>
    <n v="1128299"/>
    <x v="591"/>
    <x v="2"/>
    <x v="7"/>
    <x v="9"/>
    <x v="2"/>
    <n v="64.999999999999986"/>
    <n v="425"/>
    <n v="276249.99999999994"/>
    <n v="69062.499999999985"/>
    <n v="0.25"/>
    <s v="In-store"/>
    <x v="0"/>
    <x v="11"/>
  </r>
  <r>
    <x v="3"/>
    <n v="1128299"/>
    <x v="592"/>
    <x v="2"/>
    <x v="7"/>
    <x v="9"/>
    <x v="3"/>
    <n v="64.999999999999986"/>
    <n v="325"/>
    <n v="211249.99999999994"/>
    <n v="63374.999999999978"/>
    <n v="0.3"/>
    <s v="In-store"/>
    <x v="0"/>
    <x v="11"/>
  </r>
  <r>
    <x v="3"/>
    <n v="1128299"/>
    <x v="593"/>
    <x v="2"/>
    <x v="7"/>
    <x v="9"/>
    <x v="4"/>
    <n v="70"/>
    <n v="175"/>
    <n v="122500"/>
    <n v="30625"/>
    <n v="0.25"/>
    <s v="In-store"/>
    <x v="0"/>
    <x v="11"/>
  </r>
  <r>
    <x v="3"/>
    <n v="1128299"/>
    <x v="594"/>
    <x v="2"/>
    <x v="7"/>
    <x v="9"/>
    <x v="5"/>
    <n v="64.999999999999986"/>
    <n v="375"/>
    <n v="243749.99999999994"/>
    <n v="48749.999999999993"/>
    <n v="0.2"/>
    <s v="In-store"/>
    <x v="0"/>
    <x v="11"/>
  </r>
  <r>
    <x v="3"/>
    <n v="1128299"/>
    <x v="595"/>
    <x v="2"/>
    <x v="7"/>
    <x v="9"/>
    <x v="0"/>
    <n v="70"/>
    <n v="550"/>
    <n v="385000"/>
    <n v="115500"/>
    <n v="0.3"/>
    <s v="In-store"/>
    <x v="0"/>
    <x v="11"/>
  </r>
  <r>
    <x v="3"/>
    <n v="1128299"/>
    <x v="596"/>
    <x v="2"/>
    <x v="7"/>
    <x v="9"/>
    <x v="1"/>
    <n v="75"/>
    <n v="350"/>
    <n v="262500"/>
    <n v="65625"/>
    <n v="0.25"/>
    <s v="In-store"/>
    <x v="0"/>
    <x v="11"/>
  </r>
  <r>
    <x v="3"/>
    <n v="1128299"/>
    <x v="597"/>
    <x v="2"/>
    <x v="7"/>
    <x v="9"/>
    <x v="2"/>
    <n v="75"/>
    <n v="400"/>
    <n v="300000"/>
    <n v="75000"/>
    <n v="0.25"/>
    <s v="In-store"/>
    <x v="0"/>
    <x v="11"/>
  </r>
  <r>
    <x v="3"/>
    <n v="1128299"/>
    <x v="598"/>
    <x v="2"/>
    <x v="7"/>
    <x v="9"/>
    <x v="3"/>
    <n v="60"/>
    <n v="300"/>
    <n v="180000"/>
    <n v="54000"/>
    <n v="0.3"/>
    <s v="In-store"/>
    <x v="0"/>
    <x v="11"/>
  </r>
  <r>
    <x v="3"/>
    <n v="1128299"/>
    <x v="599"/>
    <x v="2"/>
    <x v="7"/>
    <x v="9"/>
    <x v="4"/>
    <n v="65"/>
    <n v="200"/>
    <n v="130000"/>
    <n v="32500"/>
    <n v="0.25"/>
    <s v="In-store"/>
    <x v="0"/>
    <x v="11"/>
  </r>
  <r>
    <x v="3"/>
    <n v="1128299"/>
    <x v="600"/>
    <x v="2"/>
    <x v="7"/>
    <x v="9"/>
    <x v="5"/>
    <n v="80"/>
    <n v="350"/>
    <n v="280000"/>
    <n v="56000"/>
    <n v="0.2"/>
    <s v="In-store"/>
    <x v="0"/>
    <x v="11"/>
  </r>
  <r>
    <x v="3"/>
    <n v="1128299"/>
    <x v="601"/>
    <x v="2"/>
    <x v="7"/>
    <x v="9"/>
    <x v="0"/>
    <n v="60"/>
    <n v="550"/>
    <n v="330000"/>
    <n v="99000"/>
    <n v="0.3"/>
    <s v="In-store"/>
    <x v="0"/>
    <x v="11"/>
  </r>
  <r>
    <x v="3"/>
    <n v="1128299"/>
    <x v="602"/>
    <x v="2"/>
    <x v="7"/>
    <x v="9"/>
    <x v="1"/>
    <n v="65"/>
    <n v="400"/>
    <n v="260000"/>
    <n v="65000"/>
    <n v="0.25"/>
    <s v="In-store"/>
    <x v="0"/>
    <x v="11"/>
  </r>
  <r>
    <x v="3"/>
    <n v="1128299"/>
    <x v="603"/>
    <x v="2"/>
    <x v="7"/>
    <x v="9"/>
    <x v="2"/>
    <n v="65"/>
    <n v="400"/>
    <n v="260000"/>
    <n v="65000"/>
    <n v="0.25"/>
    <s v="In-store"/>
    <x v="0"/>
    <x v="11"/>
  </r>
  <r>
    <x v="3"/>
    <n v="1128299"/>
    <x v="604"/>
    <x v="2"/>
    <x v="7"/>
    <x v="9"/>
    <x v="3"/>
    <n v="60"/>
    <n v="300"/>
    <n v="180000"/>
    <n v="54000"/>
    <n v="0.3"/>
    <s v="In-store"/>
    <x v="0"/>
    <x v="11"/>
  </r>
  <r>
    <x v="3"/>
    <n v="1128299"/>
    <x v="605"/>
    <x v="2"/>
    <x v="7"/>
    <x v="9"/>
    <x v="4"/>
    <n v="65"/>
    <n v="200"/>
    <n v="130000"/>
    <n v="32500"/>
    <n v="0.25"/>
    <s v="In-store"/>
    <x v="0"/>
    <x v="11"/>
  </r>
  <r>
    <x v="3"/>
    <n v="1128299"/>
    <x v="606"/>
    <x v="2"/>
    <x v="7"/>
    <x v="9"/>
    <x v="5"/>
    <n v="80"/>
    <n v="500"/>
    <n v="400000"/>
    <n v="80000"/>
    <n v="0.2"/>
    <s v="In-store"/>
    <x v="0"/>
    <x v="11"/>
  </r>
  <r>
    <x v="3"/>
    <n v="1128299"/>
    <x v="607"/>
    <x v="2"/>
    <x v="7"/>
    <x v="9"/>
    <x v="0"/>
    <n v="75"/>
    <n v="750"/>
    <n v="562500"/>
    <n v="168750"/>
    <n v="0.3"/>
    <s v="In-store"/>
    <x v="0"/>
    <x v="11"/>
  </r>
  <r>
    <x v="3"/>
    <n v="1128299"/>
    <x v="608"/>
    <x v="2"/>
    <x v="7"/>
    <x v="9"/>
    <x v="1"/>
    <n v="80"/>
    <n v="625"/>
    <n v="500000"/>
    <n v="125000"/>
    <n v="0.25"/>
    <s v="In-store"/>
    <x v="0"/>
    <x v="11"/>
  </r>
  <r>
    <x v="3"/>
    <n v="1128299"/>
    <x v="609"/>
    <x v="2"/>
    <x v="7"/>
    <x v="9"/>
    <x v="2"/>
    <n v="80"/>
    <n v="625"/>
    <n v="500000"/>
    <n v="125000"/>
    <n v="0.25"/>
    <s v="In-store"/>
    <x v="0"/>
    <x v="11"/>
  </r>
  <r>
    <x v="3"/>
    <n v="1128299"/>
    <x v="610"/>
    <x v="2"/>
    <x v="7"/>
    <x v="9"/>
    <x v="3"/>
    <n v="80"/>
    <n v="500"/>
    <n v="400000"/>
    <n v="120000"/>
    <n v="0.3"/>
    <s v="In-store"/>
    <x v="0"/>
    <x v="11"/>
  </r>
  <r>
    <x v="3"/>
    <n v="1128299"/>
    <x v="611"/>
    <x v="2"/>
    <x v="7"/>
    <x v="9"/>
    <x v="4"/>
    <n v="85.000000000000014"/>
    <n v="375"/>
    <n v="318750.00000000006"/>
    <n v="79687.500000000015"/>
    <n v="0.25"/>
    <s v="In-store"/>
    <x v="0"/>
    <x v="11"/>
  </r>
  <r>
    <x v="3"/>
    <n v="1128299"/>
    <x v="612"/>
    <x v="2"/>
    <x v="7"/>
    <x v="9"/>
    <x v="5"/>
    <n v="100"/>
    <n v="675"/>
    <n v="675000"/>
    <n v="135000"/>
    <n v="0.2"/>
    <s v="In-store"/>
    <x v="0"/>
    <x v="11"/>
  </r>
  <r>
    <x v="3"/>
    <n v="1128299"/>
    <x v="613"/>
    <x v="2"/>
    <x v="7"/>
    <x v="9"/>
    <x v="0"/>
    <n v="80"/>
    <n v="825"/>
    <n v="660000"/>
    <n v="198000"/>
    <n v="0.3"/>
    <s v="In-store"/>
    <x v="0"/>
    <x v="5"/>
  </r>
  <r>
    <x v="3"/>
    <n v="1128299"/>
    <x v="614"/>
    <x v="2"/>
    <x v="7"/>
    <x v="9"/>
    <x v="1"/>
    <n v="85.000000000000014"/>
    <n v="675"/>
    <n v="573750.00000000012"/>
    <n v="143437.50000000003"/>
    <n v="0.25"/>
    <s v="In-store"/>
    <x v="0"/>
    <x v="5"/>
  </r>
  <r>
    <x v="3"/>
    <n v="1128299"/>
    <x v="615"/>
    <x v="2"/>
    <x v="7"/>
    <x v="9"/>
    <x v="2"/>
    <n v="85.000000000000014"/>
    <n v="625"/>
    <n v="531250.00000000012"/>
    <n v="132812.50000000003"/>
    <n v="0.25"/>
    <s v="In-store"/>
    <x v="0"/>
    <x v="5"/>
  </r>
  <r>
    <x v="3"/>
    <n v="1128299"/>
    <x v="616"/>
    <x v="2"/>
    <x v="7"/>
    <x v="9"/>
    <x v="3"/>
    <n v="80"/>
    <n v="525"/>
    <n v="420000"/>
    <n v="126000"/>
    <n v="0.3"/>
    <s v="In-store"/>
    <x v="0"/>
    <x v="5"/>
  </r>
  <r>
    <x v="3"/>
    <n v="1128299"/>
    <x v="617"/>
    <x v="2"/>
    <x v="7"/>
    <x v="9"/>
    <x v="4"/>
    <n v="85.000000000000014"/>
    <n v="575"/>
    <n v="488750.00000000006"/>
    <n v="122187.50000000001"/>
    <n v="0.25"/>
    <s v="In-store"/>
    <x v="0"/>
    <x v="5"/>
  </r>
  <r>
    <x v="3"/>
    <n v="1128299"/>
    <x v="618"/>
    <x v="2"/>
    <x v="7"/>
    <x v="9"/>
    <x v="5"/>
    <n v="100"/>
    <n v="575"/>
    <n v="575000"/>
    <n v="115000"/>
    <n v="0.2"/>
    <s v="In-store"/>
    <x v="0"/>
    <x v="5"/>
  </r>
  <r>
    <x v="3"/>
    <n v="1128299"/>
    <x v="619"/>
    <x v="2"/>
    <x v="7"/>
    <x v="9"/>
    <x v="0"/>
    <n v="85.000000000000014"/>
    <n v="775"/>
    <n v="658750.00000000012"/>
    <n v="197625.00000000003"/>
    <n v="0.3"/>
    <s v="In-store"/>
    <x v="0"/>
    <x v="5"/>
  </r>
  <r>
    <x v="3"/>
    <n v="1128299"/>
    <x v="620"/>
    <x v="2"/>
    <x v="7"/>
    <x v="9"/>
    <x v="1"/>
    <n v="80.000000000000014"/>
    <n v="750"/>
    <n v="600000.00000000012"/>
    <n v="150000.00000000003"/>
    <n v="0.25"/>
    <s v="In-store"/>
    <x v="0"/>
    <x v="5"/>
  </r>
  <r>
    <x v="3"/>
    <n v="1128299"/>
    <x v="621"/>
    <x v="2"/>
    <x v="7"/>
    <x v="9"/>
    <x v="2"/>
    <n v="75.000000000000014"/>
    <n v="625"/>
    <n v="468750.00000000012"/>
    <n v="117187.50000000003"/>
    <n v="0.25"/>
    <s v="In-store"/>
    <x v="0"/>
    <x v="5"/>
  </r>
  <r>
    <x v="3"/>
    <n v="1128299"/>
    <x v="622"/>
    <x v="2"/>
    <x v="7"/>
    <x v="9"/>
    <x v="3"/>
    <n v="75.000000000000014"/>
    <n v="575"/>
    <n v="431250.00000000006"/>
    <n v="129375.00000000001"/>
    <n v="0.3"/>
    <s v="In-store"/>
    <x v="0"/>
    <x v="5"/>
  </r>
  <r>
    <x v="3"/>
    <n v="1128299"/>
    <x v="623"/>
    <x v="2"/>
    <x v="7"/>
    <x v="9"/>
    <x v="4"/>
    <n v="75"/>
    <n v="575"/>
    <n v="431250"/>
    <n v="107812.5"/>
    <n v="0.25"/>
    <s v="In-store"/>
    <x v="0"/>
    <x v="5"/>
  </r>
  <r>
    <x v="3"/>
    <n v="1128299"/>
    <x v="624"/>
    <x v="2"/>
    <x v="7"/>
    <x v="9"/>
    <x v="5"/>
    <n v="80"/>
    <n v="400"/>
    <n v="320000"/>
    <n v="64000"/>
    <n v="0.2"/>
    <s v="In-store"/>
    <x v="0"/>
    <x v="5"/>
  </r>
  <r>
    <x v="3"/>
    <n v="1128299"/>
    <x v="625"/>
    <x v="2"/>
    <x v="7"/>
    <x v="9"/>
    <x v="0"/>
    <n v="70.000000000000014"/>
    <n v="600"/>
    <n v="420000.00000000006"/>
    <n v="126000.00000000001"/>
    <n v="0.3"/>
    <s v="In-store"/>
    <x v="0"/>
    <x v="5"/>
  </r>
  <r>
    <x v="3"/>
    <n v="1128299"/>
    <x v="626"/>
    <x v="2"/>
    <x v="7"/>
    <x v="9"/>
    <x v="1"/>
    <n v="75.000000000000028"/>
    <n v="600"/>
    <n v="450000.00000000017"/>
    <n v="112500.00000000004"/>
    <n v="0.25"/>
    <s v="In-store"/>
    <x v="0"/>
    <x v="5"/>
  </r>
  <r>
    <x v="3"/>
    <n v="1128299"/>
    <x v="627"/>
    <x v="2"/>
    <x v="7"/>
    <x v="9"/>
    <x v="2"/>
    <n v="70.000000000000014"/>
    <n v="450"/>
    <n v="315000.00000000006"/>
    <n v="78750.000000000015"/>
    <n v="0.25"/>
    <s v="In-store"/>
    <x v="0"/>
    <x v="5"/>
  </r>
  <r>
    <x v="3"/>
    <n v="1128299"/>
    <x v="628"/>
    <x v="2"/>
    <x v="7"/>
    <x v="9"/>
    <x v="3"/>
    <n v="70.000000000000014"/>
    <n v="400"/>
    <n v="280000.00000000006"/>
    <n v="84000.000000000015"/>
    <n v="0.3"/>
    <s v="In-store"/>
    <x v="0"/>
    <x v="5"/>
  </r>
  <r>
    <x v="3"/>
    <n v="1128299"/>
    <x v="629"/>
    <x v="2"/>
    <x v="7"/>
    <x v="9"/>
    <x v="4"/>
    <n v="80.000000000000014"/>
    <n v="425"/>
    <n v="340000.00000000006"/>
    <n v="85000.000000000015"/>
    <n v="0.25"/>
    <s v="In-store"/>
    <x v="0"/>
    <x v="5"/>
  </r>
  <r>
    <x v="3"/>
    <n v="1128299"/>
    <x v="67"/>
    <x v="2"/>
    <x v="7"/>
    <x v="9"/>
    <x v="5"/>
    <n v="65"/>
    <n v="450"/>
    <n v="292500"/>
    <n v="58500"/>
    <n v="0.2"/>
    <s v="In-store"/>
    <x v="0"/>
    <x v="5"/>
  </r>
  <r>
    <x v="3"/>
    <n v="1128299"/>
    <x v="68"/>
    <x v="2"/>
    <x v="7"/>
    <x v="9"/>
    <x v="0"/>
    <n v="60.000000000000007"/>
    <n v="550"/>
    <n v="330000.00000000006"/>
    <n v="99000.000000000015"/>
    <n v="0.3"/>
    <s v="In-store"/>
    <x v="0"/>
    <x v="5"/>
  </r>
  <r>
    <x v="3"/>
    <n v="1128299"/>
    <x v="69"/>
    <x v="2"/>
    <x v="7"/>
    <x v="9"/>
    <x v="1"/>
    <n v="65.000000000000014"/>
    <n v="550"/>
    <n v="357500.00000000006"/>
    <n v="89375.000000000015"/>
    <n v="0.25"/>
    <s v="In-store"/>
    <x v="0"/>
    <x v="5"/>
  </r>
  <r>
    <x v="3"/>
    <n v="1128299"/>
    <x v="70"/>
    <x v="2"/>
    <x v="7"/>
    <x v="9"/>
    <x v="2"/>
    <n v="60.000000000000007"/>
    <n v="375"/>
    <n v="225000.00000000003"/>
    <n v="56250.000000000007"/>
    <n v="0.25"/>
    <s v="In-store"/>
    <x v="0"/>
    <x v="5"/>
  </r>
  <r>
    <x v="3"/>
    <n v="1128299"/>
    <x v="71"/>
    <x v="2"/>
    <x v="7"/>
    <x v="9"/>
    <x v="3"/>
    <n v="60.000000000000007"/>
    <n v="350"/>
    <n v="210000.00000000003"/>
    <n v="63000.000000000007"/>
    <n v="0.3"/>
    <s v="In-store"/>
    <x v="0"/>
    <x v="5"/>
  </r>
  <r>
    <x v="3"/>
    <n v="1128299"/>
    <x v="72"/>
    <x v="2"/>
    <x v="7"/>
    <x v="9"/>
    <x v="4"/>
    <n v="70"/>
    <n v="325"/>
    <n v="227500"/>
    <n v="56875"/>
    <n v="0.25"/>
    <s v="In-store"/>
    <x v="0"/>
    <x v="5"/>
  </r>
  <r>
    <x v="3"/>
    <n v="1128299"/>
    <x v="73"/>
    <x v="2"/>
    <x v="7"/>
    <x v="9"/>
    <x v="5"/>
    <n v="75.000000000000014"/>
    <n v="375"/>
    <n v="281250.00000000006"/>
    <n v="56250.000000000015"/>
    <n v="0.2"/>
    <s v="In-store"/>
    <x v="0"/>
    <x v="5"/>
  </r>
  <r>
    <x v="3"/>
    <n v="1128299"/>
    <x v="74"/>
    <x v="2"/>
    <x v="7"/>
    <x v="9"/>
    <x v="0"/>
    <n v="60.000000000000007"/>
    <n v="600"/>
    <n v="360000.00000000006"/>
    <n v="108000.00000000001"/>
    <n v="0.3"/>
    <s v="In-store"/>
    <x v="0"/>
    <x v="5"/>
  </r>
  <r>
    <x v="3"/>
    <n v="1128299"/>
    <x v="75"/>
    <x v="2"/>
    <x v="7"/>
    <x v="9"/>
    <x v="1"/>
    <n v="65.000000000000014"/>
    <n v="625"/>
    <n v="406250.00000000012"/>
    <n v="101562.50000000003"/>
    <n v="0.25"/>
    <s v="In-store"/>
    <x v="0"/>
    <x v="5"/>
  </r>
  <r>
    <x v="3"/>
    <n v="1128299"/>
    <x v="76"/>
    <x v="2"/>
    <x v="7"/>
    <x v="9"/>
    <x v="2"/>
    <n v="60.000000000000007"/>
    <n v="475"/>
    <n v="285000.00000000006"/>
    <n v="71250.000000000015"/>
    <n v="0.25"/>
    <s v="In-store"/>
    <x v="0"/>
    <x v="5"/>
  </r>
  <r>
    <x v="3"/>
    <n v="1128299"/>
    <x v="77"/>
    <x v="2"/>
    <x v="7"/>
    <x v="9"/>
    <x v="3"/>
    <n v="70.000000000000014"/>
    <n v="450"/>
    <n v="315000.00000000006"/>
    <n v="94500.000000000015"/>
    <n v="0.3"/>
    <s v="In-store"/>
    <x v="0"/>
    <x v="5"/>
  </r>
  <r>
    <x v="3"/>
    <n v="1128299"/>
    <x v="78"/>
    <x v="2"/>
    <x v="7"/>
    <x v="9"/>
    <x v="4"/>
    <n v="90.000000000000014"/>
    <n v="425"/>
    <n v="382500.00000000006"/>
    <n v="95625.000000000015"/>
    <n v="0.25"/>
    <s v="In-store"/>
    <x v="0"/>
    <x v="5"/>
  </r>
  <r>
    <x v="3"/>
    <n v="1128299"/>
    <x v="79"/>
    <x v="2"/>
    <x v="7"/>
    <x v="9"/>
    <x v="5"/>
    <n v="95.000000000000014"/>
    <n v="550"/>
    <n v="522500.00000000006"/>
    <n v="104500.00000000001"/>
    <n v="0.2"/>
    <s v="In-store"/>
    <x v="0"/>
    <x v="5"/>
  </r>
  <r>
    <x v="3"/>
    <n v="1128299"/>
    <x v="80"/>
    <x v="2"/>
    <x v="7"/>
    <x v="9"/>
    <x v="0"/>
    <n v="80.000000000000014"/>
    <n v="750"/>
    <n v="600000.00000000012"/>
    <n v="180000.00000000003"/>
    <n v="0.3"/>
    <s v="In-store"/>
    <x v="0"/>
    <x v="5"/>
  </r>
  <r>
    <x v="3"/>
    <n v="1128299"/>
    <x v="81"/>
    <x v="2"/>
    <x v="7"/>
    <x v="9"/>
    <x v="1"/>
    <n v="85.000000000000014"/>
    <n v="750"/>
    <n v="637500.00000000012"/>
    <n v="159375.00000000003"/>
    <n v="0.25"/>
    <s v="In-store"/>
    <x v="0"/>
    <x v="6"/>
  </r>
  <r>
    <x v="3"/>
    <n v="1128299"/>
    <x v="82"/>
    <x v="2"/>
    <x v="7"/>
    <x v="9"/>
    <x v="2"/>
    <n v="80.000000000000014"/>
    <n v="550"/>
    <n v="440000.00000000006"/>
    <n v="110000.00000000001"/>
    <n v="0.25"/>
    <s v="In-store"/>
    <x v="0"/>
    <x v="6"/>
  </r>
  <r>
    <x v="3"/>
    <n v="1128299"/>
    <x v="83"/>
    <x v="2"/>
    <x v="7"/>
    <x v="9"/>
    <x v="3"/>
    <n v="80.000000000000014"/>
    <n v="550"/>
    <n v="440000.00000000006"/>
    <n v="132000"/>
    <n v="0.3"/>
    <s v="In-store"/>
    <x v="0"/>
    <x v="6"/>
  </r>
  <r>
    <x v="3"/>
    <n v="1128299"/>
    <x v="84"/>
    <x v="2"/>
    <x v="7"/>
    <x v="9"/>
    <x v="4"/>
    <n v="90.000000000000014"/>
    <n v="475"/>
    <n v="427500.00000000006"/>
    <n v="106875.00000000001"/>
    <n v="0.25"/>
    <s v="In-store"/>
    <x v="0"/>
    <x v="6"/>
  </r>
  <r>
    <x v="3"/>
    <n v="1128299"/>
    <x v="85"/>
    <x v="2"/>
    <x v="7"/>
    <x v="9"/>
    <x v="5"/>
    <n v="95.000000000000014"/>
    <n v="575"/>
    <n v="546250.00000000012"/>
    <n v="109250.00000000003"/>
    <n v="0.2"/>
    <s v="In-store"/>
    <x v="0"/>
    <x v="6"/>
  </r>
  <r>
    <x v="0"/>
    <n v="1185732"/>
    <x v="86"/>
    <x v="2"/>
    <x v="7"/>
    <x v="9"/>
    <x v="0"/>
    <n v="45"/>
    <n v="1050"/>
    <n v="472500"/>
    <n v="212625"/>
    <n v="0.45"/>
    <s v="In-store"/>
    <x v="0"/>
    <x v="6"/>
  </r>
  <r>
    <x v="0"/>
    <n v="1185732"/>
    <x v="87"/>
    <x v="2"/>
    <x v="7"/>
    <x v="9"/>
    <x v="1"/>
    <n v="45"/>
    <n v="850"/>
    <n v="382500"/>
    <n v="133875"/>
    <n v="0.35"/>
    <s v="In-store"/>
    <x v="0"/>
    <x v="6"/>
  </r>
  <r>
    <x v="0"/>
    <n v="1185732"/>
    <x v="88"/>
    <x v="2"/>
    <x v="7"/>
    <x v="9"/>
    <x v="2"/>
    <n v="35"/>
    <n v="850"/>
    <n v="297500"/>
    <n v="74375"/>
    <n v="0.25"/>
    <s v="In-store"/>
    <x v="0"/>
    <x v="6"/>
  </r>
  <r>
    <x v="0"/>
    <n v="1185732"/>
    <x v="89"/>
    <x v="2"/>
    <x v="7"/>
    <x v="9"/>
    <x v="3"/>
    <n v="40"/>
    <n v="700"/>
    <n v="280000"/>
    <n v="84000"/>
    <n v="0.3"/>
    <s v="In-store"/>
    <x v="0"/>
    <x v="6"/>
  </r>
  <r>
    <x v="0"/>
    <n v="1185732"/>
    <x v="90"/>
    <x v="4"/>
    <x v="8"/>
    <x v="10"/>
    <x v="4"/>
    <n v="55.000000000000007"/>
    <n v="750"/>
    <n v="412500.00000000006"/>
    <n v="144375"/>
    <n v="0.35"/>
    <s v="In-store"/>
    <x v="0"/>
    <x v="6"/>
  </r>
  <r>
    <x v="0"/>
    <n v="1185732"/>
    <x v="91"/>
    <x v="4"/>
    <x v="8"/>
    <x v="10"/>
    <x v="5"/>
    <n v="45"/>
    <n v="850"/>
    <n v="382500"/>
    <n v="191250"/>
    <n v="0.5"/>
    <s v="In-store"/>
    <x v="0"/>
    <x v="6"/>
  </r>
  <r>
    <x v="0"/>
    <n v="1185732"/>
    <x v="92"/>
    <x v="4"/>
    <x v="8"/>
    <x v="10"/>
    <x v="0"/>
    <n v="45"/>
    <n v="1100"/>
    <n v="495000"/>
    <n v="222750"/>
    <n v="0.45"/>
    <s v="In-store"/>
    <x v="0"/>
    <x v="6"/>
  </r>
  <r>
    <x v="0"/>
    <n v="1185732"/>
    <x v="93"/>
    <x v="4"/>
    <x v="8"/>
    <x v="10"/>
    <x v="1"/>
    <n v="45"/>
    <n v="750"/>
    <n v="337500"/>
    <n v="118124.99999999999"/>
    <n v="0.35"/>
    <s v="In-store"/>
    <x v="0"/>
    <x v="6"/>
  </r>
  <r>
    <x v="0"/>
    <n v="1185732"/>
    <x v="94"/>
    <x v="4"/>
    <x v="8"/>
    <x v="10"/>
    <x v="2"/>
    <n v="35"/>
    <n v="800"/>
    <n v="280000"/>
    <n v="70000"/>
    <n v="0.25"/>
    <s v="In-store"/>
    <x v="0"/>
    <x v="6"/>
  </r>
  <r>
    <x v="3"/>
    <n v="1185732"/>
    <x v="95"/>
    <x v="4"/>
    <x v="8"/>
    <x v="10"/>
    <x v="3"/>
    <n v="40"/>
    <n v="675"/>
    <n v="270000"/>
    <n v="81000"/>
    <n v="0.3"/>
    <s v="In-store"/>
    <x v="0"/>
    <x v="6"/>
  </r>
  <r>
    <x v="0"/>
    <n v="1185732"/>
    <x v="96"/>
    <x v="4"/>
    <x v="8"/>
    <x v="10"/>
    <x v="4"/>
    <n v="55.000000000000007"/>
    <n v="750"/>
    <n v="412500.00000000006"/>
    <n v="144375"/>
    <n v="0.35"/>
    <s v="In-store"/>
    <x v="0"/>
    <x v="6"/>
  </r>
  <r>
    <x v="0"/>
    <n v="1185732"/>
    <x v="97"/>
    <x v="4"/>
    <x v="8"/>
    <x v="10"/>
    <x v="5"/>
    <n v="45"/>
    <n v="850"/>
    <n v="382500"/>
    <n v="191250"/>
    <n v="0.5"/>
    <s v="In-store"/>
    <x v="0"/>
    <x v="6"/>
  </r>
  <r>
    <x v="0"/>
    <n v="1185732"/>
    <x v="98"/>
    <x v="4"/>
    <x v="8"/>
    <x v="10"/>
    <x v="0"/>
    <n v="45"/>
    <n v="1070"/>
    <n v="481500"/>
    <n v="216675"/>
    <n v="0.45"/>
    <s v="In-store"/>
    <x v="0"/>
    <x v="6"/>
  </r>
  <r>
    <x v="0"/>
    <n v="1185732"/>
    <x v="99"/>
    <x v="4"/>
    <x v="8"/>
    <x v="10"/>
    <x v="1"/>
    <n v="45"/>
    <n v="750"/>
    <n v="337500"/>
    <n v="118124.99999999999"/>
    <n v="0.35"/>
    <s v="In-store"/>
    <x v="0"/>
    <x v="6"/>
  </r>
  <r>
    <x v="0"/>
    <n v="1185732"/>
    <x v="100"/>
    <x v="4"/>
    <x v="8"/>
    <x v="10"/>
    <x v="2"/>
    <n v="35"/>
    <n v="775"/>
    <n v="271250"/>
    <n v="67812.5"/>
    <n v="0.25"/>
    <s v="In-store"/>
    <x v="0"/>
    <x v="6"/>
  </r>
  <r>
    <x v="0"/>
    <n v="1185732"/>
    <x v="101"/>
    <x v="4"/>
    <x v="8"/>
    <x v="10"/>
    <x v="3"/>
    <n v="40"/>
    <n v="625"/>
    <n v="250000"/>
    <n v="75000"/>
    <n v="0.3"/>
    <s v="In-store"/>
    <x v="0"/>
    <x v="6"/>
  </r>
  <r>
    <x v="0"/>
    <n v="1185732"/>
    <x v="102"/>
    <x v="4"/>
    <x v="8"/>
    <x v="10"/>
    <x v="4"/>
    <n v="55.000000000000007"/>
    <n v="675"/>
    <n v="371250.00000000006"/>
    <n v="129937.50000000001"/>
    <n v="0.35"/>
    <s v="In-store"/>
    <x v="0"/>
    <x v="6"/>
  </r>
  <r>
    <x v="0"/>
    <n v="1185732"/>
    <x v="103"/>
    <x v="4"/>
    <x v="8"/>
    <x v="10"/>
    <x v="5"/>
    <n v="45"/>
    <n v="775"/>
    <n v="348750"/>
    <n v="174375"/>
    <n v="0.5"/>
    <s v="In-store"/>
    <x v="0"/>
    <x v="6"/>
  </r>
  <r>
    <x v="0"/>
    <n v="1185732"/>
    <x v="53"/>
    <x v="4"/>
    <x v="8"/>
    <x v="10"/>
    <x v="0"/>
    <n v="45"/>
    <n v="1025"/>
    <n v="461250"/>
    <n v="207562.5"/>
    <n v="0.45"/>
    <s v="In-store"/>
    <x v="0"/>
    <x v="3"/>
  </r>
  <r>
    <x v="0"/>
    <n v="1185732"/>
    <x v="53"/>
    <x v="4"/>
    <x v="8"/>
    <x v="10"/>
    <x v="1"/>
    <n v="45"/>
    <n v="725"/>
    <n v="326250"/>
    <n v="114187.5"/>
    <n v="0.35"/>
    <s v="In-store"/>
    <x v="0"/>
    <x v="3"/>
  </r>
  <r>
    <x v="3"/>
    <n v="1185732"/>
    <x v="53"/>
    <x v="4"/>
    <x v="8"/>
    <x v="10"/>
    <x v="2"/>
    <n v="35"/>
    <n v="725"/>
    <n v="253750"/>
    <n v="63437.5"/>
    <n v="0.25"/>
    <s v="In-store"/>
    <x v="0"/>
    <x v="3"/>
  </r>
  <r>
    <x v="3"/>
    <n v="1185732"/>
    <x v="53"/>
    <x v="4"/>
    <x v="8"/>
    <x v="10"/>
    <x v="3"/>
    <n v="40"/>
    <n v="650"/>
    <n v="260000"/>
    <n v="78000"/>
    <n v="0.3"/>
    <s v="In-store"/>
    <x v="0"/>
    <x v="3"/>
  </r>
  <r>
    <x v="3"/>
    <n v="1185732"/>
    <x v="53"/>
    <x v="4"/>
    <x v="8"/>
    <x v="10"/>
    <x v="4"/>
    <n v="55.000000000000007"/>
    <n v="675"/>
    <n v="371250.00000000006"/>
    <n v="129937.50000000001"/>
    <n v="0.35"/>
    <s v="In-store"/>
    <x v="0"/>
    <x v="3"/>
  </r>
  <r>
    <x v="3"/>
    <n v="1185732"/>
    <x v="53"/>
    <x v="4"/>
    <x v="8"/>
    <x v="10"/>
    <x v="5"/>
    <n v="45"/>
    <n v="800"/>
    <n v="360000"/>
    <n v="180000"/>
    <n v="0.5"/>
    <s v="In-store"/>
    <x v="0"/>
    <x v="3"/>
  </r>
  <r>
    <x v="3"/>
    <n v="1185732"/>
    <x v="53"/>
    <x v="4"/>
    <x v="8"/>
    <x v="10"/>
    <x v="0"/>
    <n v="55.000000000000007"/>
    <n v="1070"/>
    <n v="588500.00000000012"/>
    <n v="264825.00000000006"/>
    <n v="0.45"/>
    <s v="In-store"/>
    <x v="0"/>
    <x v="3"/>
  </r>
  <r>
    <x v="3"/>
    <n v="1185732"/>
    <x v="53"/>
    <x v="4"/>
    <x v="8"/>
    <x v="10"/>
    <x v="1"/>
    <n v="55.000000000000007"/>
    <n v="775"/>
    <n v="426250.00000000006"/>
    <n v="149187.5"/>
    <n v="0.35"/>
    <s v="In-store"/>
    <x v="0"/>
    <x v="3"/>
  </r>
  <r>
    <x v="3"/>
    <n v="1185732"/>
    <x v="53"/>
    <x v="4"/>
    <x v="8"/>
    <x v="10"/>
    <x v="2"/>
    <n v="50"/>
    <n v="750"/>
    <n v="375000"/>
    <n v="93750"/>
    <n v="0.25"/>
    <s v="In-store"/>
    <x v="0"/>
    <x v="3"/>
  </r>
  <r>
    <x v="3"/>
    <n v="1185732"/>
    <x v="53"/>
    <x v="4"/>
    <x v="8"/>
    <x v="10"/>
    <x v="3"/>
    <n v="50"/>
    <n v="700"/>
    <n v="350000"/>
    <n v="105000"/>
    <n v="0.3"/>
    <s v="In-store"/>
    <x v="0"/>
    <x v="3"/>
  </r>
  <r>
    <x v="3"/>
    <n v="1185732"/>
    <x v="53"/>
    <x v="4"/>
    <x v="8"/>
    <x v="10"/>
    <x v="4"/>
    <n v="60"/>
    <n v="725"/>
    <n v="435000"/>
    <n v="152250"/>
    <n v="0.35"/>
    <s v="In-store"/>
    <x v="0"/>
    <x v="3"/>
  </r>
  <r>
    <x v="3"/>
    <n v="1185732"/>
    <x v="53"/>
    <x v="4"/>
    <x v="8"/>
    <x v="10"/>
    <x v="5"/>
    <n v="65"/>
    <n v="825"/>
    <n v="536250"/>
    <n v="268125"/>
    <n v="0.5"/>
    <s v="In-store"/>
    <x v="0"/>
    <x v="3"/>
  </r>
  <r>
    <x v="3"/>
    <n v="1185732"/>
    <x v="53"/>
    <x v="4"/>
    <x v="8"/>
    <x v="10"/>
    <x v="0"/>
    <n v="60"/>
    <n v="1075"/>
    <n v="645000"/>
    <n v="290250"/>
    <n v="0.45"/>
    <s v="In-store"/>
    <x v="0"/>
    <x v="3"/>
  </r>
  <r>
    <x v="3"/>
    <n v="1185732"/>
    <x v="53"/>
    <x v="4"/>
    <x v="8"/>
    <x v="10"/>
    <x v="1"/>
    <n v="55.000000000000007"/>
    <n v="825"/>
    <n v="453750.00000000006"/>
    <n v="158812.5"/>
    <n v="0.35"/>
    <s v="In-store"/>
    <x v="0"/>
    <x v="3"/>
  </r>
  <r>
    <x v="3"/>
    <n v="1185732"/>
    <x v="118"/>
    <x v="4"/>
    <x v="8"/>
    <x v="10"/>
    <x v="2"/>
    <n v="50"/>
    <n v="800"/>
    <n v="400000"/>
    <n v="100000"/>
    <n v="0.25"/>
    <s v="In-store"/>
    <x v="0"/>
    <x v="7"/>
  </r>
  <r>
    <x v="3"/>
    <n v="1185732"/>
    <x v="119"/>
    <x v="4"/>
    <x v="8"/>
    <x v="10"/>
    <x v="3"/>
    <n v="50"/>
    <n v="775"/>
    <n v="387500"/>
    <n v="116250"/>
    <n v="0.3"/>
    <s v="In-store"/>
    <x v="0"/>
    <x v="7"/>
  </r>
  <r>
    <x v="3"/>
    <n v="1185732"/>
    <x v="120"/>
    <x v="4"/>
    <x v="8"/>
    <x v="10"/>
    <x v="4"/>
    <n v="65"/>
    <n v="775"/>
    <n v="503750"/>
    <n v="176312.5"/>
    <n v="0.35"/>
    <s v="In-store"/>
    <x v="0"/>
    <x v="7"/>
  </r>
  <r>
    <x v="3"/>
    <n v="1185732"/>
    <x v="121"/>
    <x v="4"/>
    <x v="8"/>
    <x v="10"/>
    <x v="5"/>
    <n v="70"/>
    <n v="925"/>
    <n v="647500"/>
    <n v="323750"/>
    <n v="0.5"/>
    <s v="In-store"/>
    <x v="0"/>
    <x v="7"/>
  </r>
  <r>
    <x v="3"/>
    <n v="1185732"/>
    <x v="122"/>
    <x v="4"/>
    <x v="8"/>
    <x v="10"/>
    <x v="0"/>
    <n v="65"/>
    <n v="1150"/>
    <n v="747500"/>
    <n v="336375"/>
    <n v="0.45"/>
    <s v="In-store"/>
    <x v="0"/>
    <x v="7"/>
  </r>
  <r>
    <x v="3"/>
    <n v="1185732"/>
    <x v="123"/>
    <x v="4"/>
    <x v="8"/>
    <x v="10"/>
    <x v="1"/>
    <n v="60.000000000000007"/>
    <n v="900"/>
    <n v="540000.00000000012"/>
    <n v="189000.00000000003"/>
    <n v="0.35"/>
    <s v="In-store"/>
    <x v="0"/>
    <x v="7"/>
  </r>
  <r>
    <x v="3"/>
    <n v="1185732"/>
    <x v="124"/>
    <x v="4"/>
    <x v="8"/>
    <x v="10"/>
    <x v="2"/>
    <n v="55.000000000000007"/>
    <n v="825"/>
    <n v="453750.00000000006"/>
    <n v="113437.50000000001"/>
    <n v="0.25"/>
    <s v="In-store"/>
    <x v="0"/>
    <x v="7"/>
  </r>
  <r>
    <x v="3"/>
    <n v="1185732"/>
    <x v="125"/>
    <x v="4"/>
    <x v="8"/>
    <x v="10"/>
    <x v="3"/>
    <n v="55.000000000000007"/>
    <n v="775"/>
    <n v="426250.00000000006"/>
    <n v="127875.00000000001"/>
    <n v="0.3"/>
    <s v="In-store"/>
    <x v="0"/>
    <x v="7"/>
  </r>
  <r>
    <x v="3"/>
    <n v="1185732"/>
    <x v="126"/>
    <x v="4"/>
    <x v="8"/>
    <x v="10"/>
    <x v="4"/>
    <n v="65"/>
    <n v="800"/>
    <n v="520000"/>
    <n v="182000"/>
    <n v="0.35"/>
    <s v="In-store"/>
    <x v="0"/>
    <x v="7"/>
  </r>
  <r>
    <x v="3"/>
    <n v="1185732"/>
    <x v="127"/>
    <x v="4"/>
    <x v="8"/>
    <x v="10"/>
    <x v="5"/>
    <n v="70"/>
    <n v="975"/>
    <n v="682500"/>
    <n v="341250"/>
    <n v="0.5"/>
    <s v="In-store"/>
    <x v="0"/>
    <x v="7"/>
  </r>
  <r>
    <x v="3"/>
    <n v="1185732"/>
    <x v="630"/>
    <x v="4"/>
    <x v="8"/>
    <x v="10"/>
    <x v="0"/>
    <n v="65"/>
    <n v="1125"/>
    <n v="731250"/>
    <n v="329062.5"/>
    <n v="0.45"/>
    <s v="In-store"/>
    <x v="0"/>
    <x v="7"/>
  </r>
  <r>
    <x v="3"/>
    <n v="1185732"/>
    <x v="631"/>
    <x v="4"/>
    <x v="8"/>
    <x v="10"/>
    <x v="1"/>
    <n v="60.000000000000007"/>
    <n v="900"/>
    <n v="540000.00000000012"/>
    <n v="189000.00000000003"/>
    <n v="0.35"/>
    <s v="In-store"/>
    <x v="0"/>
    <x v="7"/>
  </r>
  <r>
    <x v="3"/>
    <n v="1185732"/>
    <x v="632"/>
    <x v="4"/>
    <x v="8"/>
    <x v="10"/>
    <x v="2"/>
    <n v="55.000000000000007"/>
    <n v="825"/>
    <n v="453750.00000000006"/>
    <n v="113437.50000000001"/>
    <n v="0.25"/>
    <s v="In-store"/>
    <x v="0"/>
    <x v="7"/>
  </r>
  <r>
    <x v="0"/>
    <n v="1185732"/>
    <x v="633"/>
    <x v="4"/>
    <x v="8"/>
    <x v="10"/>
    <x v="3"/>
    <n v="45"/>
    <n v="775"/>
    <n v="348750"/>
    <n v="104625"/>
    <n v="0.3"/>
    <s v="In-store"/>
    <x v="0"/>
    <x v="7"/>
  </r>
  <r>
    <x v="0"/>
    <n v="1185732"/>
    <x v="634"/>
    <x v="4"/>
    <x v="8"/>
    <x v="10"/>
    <x v="4"/>
    <n v="55.000000000000007"/>
    <n v="750"/>
    <n v="412500.00000000006"/>
    <n v="144375"/>
    <n v="0.35"/>
    <s v="In-store"/>
    <x v="0"/>
    <x v="7"/>
  </r>
  <r>
    <x v="0"/>
    <n v="1185732"/>
    <x v="635"/>
    <x v="4"/>
    <x v="8"/>
    <x v="10"/>
    <x v="5"/>
    <n v="60.000000000000007"/>
    <n v="925"/>
    <n v="555000.00000000012"/>
    <n v="277500.00000000006"/>
    <n v="0.5"/>
    <s v="In-store"/>
    <x v="0"/>
    <x v="7"/>
  </r>
  <r>
    <x v="0"/>
    <n v="1185732"/>
    <x v="636"/>
    <x v="4"/>
    <x v="8"/>
    <x v="10"/>
    <x v="0"/>
    <n v="55.000000000000007"/>
    <n v="1050"/>
    <n v="577500.00000000012"/>
    <n v="259875.00000000006"/>
    <n v="0.45"/>
    <s v="In-store"/>
    <x v="0"/>
    <x v="7"/>
  </r>
  <r>
    <x v="0"/>
    <n v="1185732"/>
    <x v="637"/>
    <x v="4"/>
    <x v="8"/>
    <x v="10"/>
    <x v="1"/>
    <n v="50.000000000000014"/>
    <n v="850"/>
    <n v="425000.00000000012"/>
    <n v="148750.00000000003"/>
    <n v="0.35"/>
    <s v="In-store"/>
    <x v="0"/>
    <x v="7"/>
  </r>
  <r>
    <x v="2"/>
    <n v="1185732"/>
    <x v="638"/>
    <x v="4"/>
    <x v="8"/>
    <x v="10"/>
    <x v="2"/>
    <n v="45"/>
    <n v="750"/>
    <n v="337500"/>
    <n v="84375"/>
    <n v="0.25"/>
    <s v="In-store"/>
    <x v="0"/>
    <x v="7"/>
  </r>
  <r>
    <x v="2"/>
    <n v="1185732"/>
    <x v="639"/>
    <x v="4"/>
    <x v="8"/>
    <x v="10"/>
    <x v="3"/>
    <n v="45"/>
    <n v="725"/>
    <n v="326250"/>
    <n v="97875"/>
    <n v="0.3"/>
    <s v="In-store"/>
    <x v="0"/>
    <x v="7"/>
  </r>
  <r>
    <x v="2"/>
    <n v="1185732"/>
    <x v="640"/>
    <x v="4"/>
    <x v="8"/>
    <x v="10"/>
    <x v="4"/>
    <n v="55.000000000000007"/>
    <n v="725"/>
    <n v="398750.00000000006"/>
    <n v="139562.5"/>
    <n v="0.35"/>
    <s v="In-store"/>
    <x v="0"/>
    <x v="7"/>
  </r>
  <r>
    <x v="2"/>
    <n v="1185732"/>
    <x v="641"/>
    <x v="4"/>
    <x v="8"/>
    <x v="10"/>
    <x v="5"/>
    <n v="60.000000000000007"/>
    <n v="825"/>
    <n v="495000.00000000006"/>
    <n v="247500.00000000003"/>
    <n v="0.5"/>
    <s v="In-store"/>
    <x v="0"/>
    <x v="7"/>
  </r>
  <r>
    <x v="2"/>
    <n v="1185732"/>
    <x v="642"/>
    <x v="4"/>
    <x v="8"/>
    <x v="10"/>
    <x v="0"/>
    <n v="60.000000000000007"/>
    <n v="1000"/>
    <n v="600000.00000000012"/>
    <n v="270000.00000000006"/>
    <n v="0.45"/>
    <s v="In-store"/>
    <x v="0"/>
    <x v="7"/>
  </r>
  <r>
    <x v="2"/>
    <n v="1185732"/>
    <x v="643"/>
    <x v="4"/>
    <x v="8"/>
    <x v="10"/>
    <x v="1"/>
    <n v="50.000000000000014"/>
    <n v="825"/>
    <n v="412500.00000000012"/>
    <n v="144375.00000000003"/>
    <n v="0.35"/>
    <s v="In-store"/>
    <x v="0"/>
    <x v="7"/>
  </r>
  <r>
    <x v="2"/>
    <n v="1185732"/>
    <x v="644"/>
    <x v="4"/>
    <x v="8"/>
    <x v="10"/>
    <x v="2"/>
    <n v="50.000000000000014"/>
    <n v="725"/>
    <n v="362500.00000000012"/>
    <n v="90625.000000000029"/>
    <n v="0.25"/>
    <s v="In-store"/>
    <x v="0"/>
    <x v="8"/>
  </r>
  <r>
    <x v="2"/>
    <n v="1185732"/>
    <x v="645"/>
    <x v="4"/>
    <x v="8"/>
    <x v="10"/>
    <x v="3"/>
    <n v="50.000000000000014"/>
    <n v="700"/>
    <n v="350000.00000000012"/>
    <n v="105000.00000000003"/>
    <n v="0.3"/>
    <s v="In-store"/>
    <x v="0"/>
    <x v="8"/>
  </r>
  <r>
    <x v="2"/>
    <n v="1185732"/>
    <x v="646"/>
    <x v="4"/>
    <x v="8"/>
    <x v="10"/>
    <x v="4"/>
    <n v="60.000000000000007"/>
    <n v="700"/>
    <n v="420000.00000000006"/>
    <n v="147000"/>
    <n v="0.35"/>
    <s v="In-store"/>
    <x v="0"/>
    <x v="8"/>
  </r>
  <r>
    <x v="2"/>
    <n v="1185732"/>
    <x v="647"/>
    <x v="4"/>
    <x v="8"/>
    <x v="10"/>
    <x v="5"/>
    <n v="65"/>
    <n v="825"/>
    <n v="536250"/>
    <n v="268125"/>
    <n v="0.5"/>
    <s v="In-store"/>
    <x v="0"/>
    <x v="8"/>
  </r>
  <r>
    <x v="2"/>
    <n v="1185732"/>
    <x v="648"/>
    <x v="4"/>
    <x v="8"/>
    <x v="10"/>
    <x v="0"/>
    <n v="60.000000000000007"/>
    <n v="975"/>
    <n v="585000.00000000012"/>
    <n v="263250.00000000006"/>
    <n v="0.45"/>
    <s v="In-store"/>
    <x v="0"/>
    <x v="8"/>
  </r>
  <r>
    <x v="2"/>
    <n v="1185732"/>
    <x v="649"/>
    <x v="4"/>
    <x v="8"/>
    <x v="10"/>
    <x v="1"/>
    <n v="50.000000000000014"/>
    <n v="800"/>
    <n v="400000.00000000012"/>
    <n v="140000.00000000003"/>
    <n v="0.35"/>
    <s v="In-store"/>
    <x v="0"/>
    <x v="8"/>
  </r>
  <r>
    <x v="2"/>
    <n v="1185732"/>
    <x v="650"/>
    <x v="4"/>
    <x v="8"/>
    <x v="10"/>
    <x v="2"/>
    <n v="50.000000000000014"/>
    <n v="745"/>
    <n v="372500.00000000012"/>
    <n v="93125.000000000029"/>
    <n v="0.25"/>
    <s v="In-store"/>
    <x v="0"/>
    <x v="8"/>
  </r>
  <r>
    <x v="2"/>
    <n v="1185732"/>
    <x v="651"/>
    <x v="4"/>
    <x v="8"/>
    <x v="10"/>
    <x v="3"/>
    <n v="50.000000000000014"/>
    <n v="775"/>
    <n v="387500.00000000012"/>
    <n v="116250.00000000003"/>
    <n v="0.3"/>
    <s v="In-store"/>
    <x v="0"/>
    <x v="8"/>
  </r>
  <r>
    <x v="2"/>
    <n v="1185732"/>
    <x v="652"/>
    <x v="4"/>
    <x v="8"/>
    <x v="10"/>
    <x v="4"/>
    <n v="65"/>
    <n v="750"/>
    <n v="487500"/>
    <n v="170625"/>
    <n v="0.35"/>
    <s v="In-store"/>
    <x v="0"/>
    <x v="8"/>
  </r>
  <r>
    <x v="2"/>
    <n v="1185732"/>
    <x v="653"/>
    <x v="4"/>
    <x v="8"/>
    <x v="10"/>
    <x v="5"/>
    <n v="70"/>
    <n v="850"/>
    <n v="595000"/>
    <n v="297500"/>
    <n v="0.5"/>
    <s v="In-store"/>
    <x v="0"/>
    <x v="8"/>
  </r>
  <r>
    <x v="2"/>
    <n v="1185732"/>
    <x v="575"/>
    <x v="4"/>
    <x v="8"/>
    <x v="10"/>
    <x v="0"/>
    <n v="65"/>
    <n v="1075"/>
    <n v="698750"/>
    <n v="314437.5"/>
    <n v="0.45"/>
    <s v="In-store"/>
    <x v="0"/>
    <x v="4"/>
  </r>
  <r>
    <x v="2"/>
    <n v="1185732"/>
    <x v="575"/>
    <x v="4"/>
    <x v="8"/>
    <x v="10"/>
    <x v="1"/>
    <n v="55.000000000000007"/>
    <n v="875"/>
    <n v="481250.00000000006"/>
    <n v="168437.5"/>
    <n v="0.35"/>
    <s v="In-store"/>
    <x v="0"/>
    <x v="4"/>
  </r>
  <r>
    <x v="2"/>
    <n v="1185732"/>
    <x v="575"/>
    <x v="4"/>
    <x v="8"/>
    <x v="10"/>
    <x v="2"/>
    <n v="55.000000000000007"/>
    <n v="825"/>
    <n v="453750.00000000006"/>
    <n v="113437.50000000001"/>
    <n v="0.25"/>
    <s v="In-store"/>
    <x v="0"/>
    <x v="4"/>
  </r>
  <r>
    <x v="2"/>
    <n v="1185732"/>
    <x v="575"/>
    <x v="4"/>
    <x v="8"/>
    <x v="10"/>
    <x v="3"/>
    <n v="55.000000000000007"/>
    <n v="775"/>
    <n v="426250.00000000006"/>
    <n v="127875.00000000001"/>
    <n v="0.3"/>
    <s v="In-store"/>
    <x v="0"/>
    <x v="4"/>
  </r>
  <r>
    <x v="0"/>
    <n v="1185732"/>
    <x v="575"/>
    <x v="4"/>
    <x v="8"/>
    <x v="10"/>
    <x v="4"/>
    <n v="65"/>
    <n v="775"/>
    <n v="503750"/>
    <n v="176312.5"/>
    <n v="0.35"/>
    <s v="In-store"/>
    <x v="0"/>
    <x v="4"/>
  </r>
  <r>
    <x v="0"/>
    <n v="1185732"/>
    <x v="575"/>
    <x v="4"/>
    <x v="8"/>
    <x v="10"/>
    <x v="5"/>
    <n v="70"/>
    <n v="875"/>
    <n v="612500"/>
    <n v="306250"/>
    <n v="0.5"/>
    <s v="In-store"/>
    <x v="0"/>
    <x v="4"/>
  </r>
  <r>
    <x v="0"/>
    <n v="1185732"/>
    <x v="654"/>
    <x v="4"/>
    <x v="8"/>
    <x v="10"/>
    <x v="0"/>
    <n v="35"/>
    <n v="450"/>
    <n v="157500"/>
    <n v="55125.000000000007"/>
    <n v="0.35000000000000003"/>
    <s v="In-store"/>
    <x v="0"/>
    <x v="8"/>
  </r>
  <r>
    <x v="0"/>
    <n v="1185732"/>
    <x v="655"/>
    <x v="4"/>
    <x v="8"/>
    <x v="10"/>
    <x v="1"/>
    <n v="35"/>
    <n v="250"/>
    <n v="87500"/>
    <n v="26250"/>
    <n v="0.3"/>
    <s v="In-store"/>
    <x v="0"/>
    <x v="8"/>
  </r>
  <r>
    <x v="0"/>
    <n v="1185732"/>
    <x v="656"/>
    <x v="4"/>
    <x v="8"/>
    <x v="10"/>
    <x v="2"/>
    <n v="25"/>
    <n v="250"/>
    <n v="62500"/>
    <n v="18750"/>
    <n v="0.3"/>
    <s v="In-store"/>
    <x v="0"/>
    <x v="8"/>
  </r>
  <r>
    <x v="0"/>
    <n v="1185732"/>
    <x v="128"/>
    <x v="4"/>
    <x v="8"/>
    <x v="10"/>
    <x v="3"/>
    <n v="30.000000000000004"/>
    <n v="100"/>
    <n v="30000.000000000004"/>
    <n v="10500.000000000002"/>
    <n v="0.35000000000000003"/>
    <s v="In-store"/>
    <x v="0"/>
    <x v="8"/>
  </r>
  <r>
    <x v="0"/>
    <n v="1185732"/>
    <x v="129"/>
    <x v="3"/>
    <x v="9"/>
    <x v="11"/>
    <x v="4"/>
    <n v="44.999999999999993"/>
    <n v="150"/>
    <n v="67499.999999999985"/>
    <n v="20249.999999999996"/>
    <n v="0.3"/>
    <s v="In-store"/>
    <x v="0"/>
    <x v="8"/>
  </r>
  <r>
    <x v="0"/>
    <n v="1185732"/>
    <x v="130"/>
    <x v="3"/>
    <x v="9"/>
    <x v="11"/>
    <x v="5"/>
    <n v="35"/>
    <n v="250"/>
    <n v="87500"/>
    <n v="39375"/>
    <n v="0.45"/>
    <s v="In-store"/>
    <x v="0"/>
    <x v="8"/>
  </r>
  <r>
    <x v="0"/>
    <n v="1185732"/>
    <x v="131"/>
    <x v="3"/>
    <x v="9"/>
    <x v="11"/>
    <x v="0"/>
    <n v="35"/>
    <n v="500"/>
    <n v="175000"/>
    <n v="61250.000000000007"/>
    <n v="0.35000000000000003"/>
    <s v="In-store"/>
    <x v="0"/>
    <x v="8"/>
  </r>
  <r>
    <x v="0"/>
    <n v="1185732"/>
    <x v="132"/>
    <x v="3"/>
    <x v="9"/>
    <x v="11"/>
    <x v="1"/>
    <n v="35"/>
    <n v="150"/>
    <n v="52500"/>
    <n v="15750"/>
    <n v="0.3"/>
    <s v="In-store"/>
    <x v="0"/>
    <x v="8"/>
  </r>
  <r>
    <x v="0"/>
    <n v="1185732"/>
    <x v="133"/>
    <x v="3"/>
    <x v="9"/>
    <x v="11"/>
    <x v="2"/>
    <n v="25"/>
    <n v="200"/>
    <n v="50000"/>
    <n v="15000"/>
    <n v="0.3"/>
    <s v="In-store"/>
    <x v="0"/>
    <x v="8"/>
  </r>
  <r>
    <x v="0"/>
    <n v="1185732"/>
    <x v="134"/>
    <x v="3"/>
    <x v="9"/>
    <x v="11"/>
    <x v="3"/>
    <n v="30.000000000000004"/>
    <n v="75"/>
    <n v="22500.000000000004"/>
    <n v="7875.0000000000018"/>
    <n v="0.35000000000000003"/>
    <s v="In-store"/>
    <x v="0"/>
    <x v="8"/>
  </r>
  <r>
    <x v="0"/>
    <n v="1185732"/>
    <x v="135"/>
    <x v="3"/>
    <x v="9"/>
    <x v="11"/>
    <x v="4"/>
    <n v="44.999999999999993"/>
    <n v="150"/>
    <n v="67499.999999999985"/>
    <n v="20249.999999999996"/>
    <n v="0.3"/>
    <s v="In-store"/>
    <x v="0"/>
    <x v="8"/>
  </r>
  <r>
    <x v="0"/>
    <n v="1185732"/>
    <x v="136"/>
    <x v="3"/>
    <x v="9"/>
    <x v="11"/>
    <x v="5"/>
    <n v="35"/>
    <n v="225"/>
    <n v="78750"/>
    <n v="35437.5"/>
    <n v="0.45"/>
    <s v="In-store"/>
    <x v="0"/>
    <x v="8"/>
  </r>
  <r>
    <x v="0"/>
    <n v="1185732"/>
    <x v="137"/>
    <x v="3"/>
    <x v="9"/>
    <x v="11"/>
    <x v="0"/>
    <n v="40"/>
    <n v="445"/>
    <n v="178000"/>
    <n v="62300.000000000007"/>
    <n v="0.35000000000000003"/>
    <s v="In-store"/>
    <x v="0"/>
    <x v="8"/>
  </r>
  <r>
    <x v="0"/>
    <n v="1185732"/>
    <x v="138"/>
    <x v="3"/>
    <x v="9"/>
    <x v="11"/>
    <x v="1"/>
    <n v="40"/>
    <n v="125"/>
    <n v="50000"/>
    <n v="15000"/>
    <n v="0.3"/>
    <s v="In-store"/>
    <x v="0"/>
    <x v="8"/>
  </r>
  <r>
    <x v="0"/>
    <n v="1185732"/>
    <x v="139"/>
    <x v="3"/>
    <x v="9"/>
    <x v="11"/>
    <x v="2"/>
    <n v="30.000000000000004"/>
    <n v="175"/>
    <n v="52500.000000000007"/>
    <n v="15750.000000000002"/>
    <n v="0.3"/>
    <s v="In-store"/>
    <x v="0"/>
    <x v="8"/>
  </r>
  <r>
    <x v="0"/>
    <n v="1185732"/>
    <x v="140"/>
    <x v="3"/>
    <x v="9"/>
    <x v="11"/>
    <x v="3"/>
    <n v="35"/>
    <n v="25"/>
    <n v="8750"/>
    <n v="3062.5000000000005"/>
    <n v="0.35000000000000003"/>
    <s v="In-store"/>
    <x v="0"/>
    <x v="9"/>
  </r>
  <r>
    <x v="0"/>
    <n v="1185732"/>
    <x v="141"/>
    <x v="3"/>
    <x v="9"/>
    <x v="11"/>
    <x v="4"/>
    <n v="50"/>
    <n v="75"/>
    <n v="37500"/>
    <n v="11250"/>
    <n v="0.3"/>
    <s v="In-store"/>
    <x v="0"/>
    <x v="9"/>
  </r>
  <r>
    <x v="0"/>
    <n v="1185732"/>
    <x v="142"/>
    <x v="3"/>
    <x v="9"/>
    <x v="11"/>
    <x v="5"/>
    <n v="40"/>
    <n v="175"/>
    <n v="70000"/>
    <n v="31500"/>
    <n v="0.45"/>
    <s v="In-store"/>
    <x v="0"/>
    <x v="9"/>
  </r>
  <r>
    <x v="0"/>
    <n v="1185732"/>
    <x v="143"/>
    <x v="3"/>
    <x v="9"/>
    <x v="11"/>
    <x v="0"/>
    <n v="40"/>
    <n v="400"/>
    <n v="160000"/>
    <n v="56000.000000000007"/>
    <n v="0.35000000000000003"/>
    <s v="In-store"/>
    <x v="0"/>
    <x v="9"/>
  </r>
  <r>
    <x v="0"/>
    <n v="1185732"/>
    <x v="144"/>
    <x v="3"/>
    <x v="9"/>
    <x v="11"/>
    <x v="1"/>
    <n v="40"/>
    <n v="100"/>
    <n v="40000"/>
    <n v="12000"/>
    <n v="0.3"/>
    <s v="In-store"/>
    <x v="0"/>
    <x v="9"/>
  </r>
  <r>
    <x v="0"/>
    <n v="1185732"/>
    <x v="145"/>
    <x v="3"/>
    <x v="9"/>
    <x v="11"/>
    <x v="2"/>
    <n v="30.000000000000004"/>
    <n v="100"/>
    <n v="30000.000000000004"/>
    <n v="9000"/>
    <n v="0.3"/>
    <s v="In-store"/>
    <x v="0"/>
    <x v="9"/>
  </r>
  <r>
    <x v="0"/>
    <n v="1185732"/>
    <x v="146"/>
    <x v="3"/>
    <x v="9"/>
    <x v="11"/>
    <x v="3"/>
    <n v="35"/>
    <n v="25"/>
    <n v="8750"/>
    <n v="3062.5000000000005"/>
    <n v="0.35000000000000003"/>
    <s v="In-store"/>
    <x v="0"/>
    <x v="9"/>
  </r>
  <r>
    <x v="0"/>
    <n v="1185732"/>
    <x v="147"/>
    <x v="3"/>
    <x v="9"/>
    <x v="11"/>
    <x v="4"/>
    <n v="50"/>
    <n v="50"/>
    <n v="25000"/>
    <n v="7500"/>
    <n v="0.3"/>
    <s v="In-store"/>
    <x v="0"/>
    <x v="9"/>
  </r>
  <r>
    <x v="0"/>
    <n v="1185732"/>
    <x v="148"/>
    <x v="3"/>
    <x v="9"/>
    <x v="11"/>
    <x v="5"/>
    <n v="40"/>
    <n v="175"/>
    <n v="70000"/>
    <n v="31500"/>
    <n v="0.45"/>
    <s v="In-store"/>
    <x v="0"/>
    <x v="9"/>
  </r>
  <r>
    <x v="0"/>
    <n v="1185732"/>
    <x v="149"/>
    <x v="3"/>
    <x v="9"/>
    <x v="11"/>
    <x v="0"/>
    <n v="50"/>
    <n v="445"/>
    <n v="222500"/>
    <n v="77875.000000000015"/>
    <n v="0.35000000000000003"/>
    <s v="In-store"/>
    <x v="0"/>
    <x v="9"/>
  </r>
  <r>
    <x v="0"/>
    <n v="1185732"/>
    <x v="150"/>
    <x v="3"/>
    <x v="9"/>
    <x v="11"/>
    <x v="1"/>
    <n v="45.000000000000007"/>
    <n v="150"/>
    <n v="67500.000000000015"/>
    <n v="20250.000000000004"/>
    <n v="0.3"/>
    <s v="In-store"/>
    <x v="0"/>
    <x v="9"/>
  </r>
  <r>
    <x v="0"/>
    <n v="1185732"/>
    <x v="151"/>
    <x v="3"/>
    <x v="9"/>
    <x v="11"/>
    <x v="2"/>
    <n v="40"/>
    <n v="125"/>
    <n v="50000"/>
    <n v="15000"/>
    <n v="0.3"/>
    <s v="In-store"/>
    <x v="0"/>
    <x v="9"/>
  </r>
  <r>
    <x v="0"/>
    <n v="1185732"/>
    <x v="152"/>
    <x v="3"/>
    <x v="9"/>
    <x v="11"/>
    <x v="3"/>
    <n v="40"/>
    <n v="50"/>
    <n v="20000"/>
    <n v="7000.0000000000009"/>
    <n v="0.35000000000000003"/>
    <s v="In-store"/>
    <x v="0"/>
    <x v="9"/>
  </r>
  <r>
    <x v="0"/>
    <n v="1185732"/>
    <x v="153"/>
    <x v="3"/>
    <x v="9"/>
    <x v="11"/>
    <x v="4"/>
    <n v="54.999999999999993"/>
    <n v="75"/>
    <n v="41249.999999999993"/>
    <n v="12374.999999999998"/>
    <n v="0.3"/>
    <s v="In-store"/>
    <x v="0"/>
    <x v="9"/>
  </r>
  <r>
    <x v="0"/>
    <n v="1185732"/>
    <x v="154"/>
    <x v="3"/>
    <x v="9"/>
    <x v="11"/>
    <x v="5"/>
    <n v="60"/>
    <n v="175"/>
    <n v="105000"/>
    <n v="47250"/>
    <n v="0.45"/>
    <s v="In-store"/>
    <x v="0"/>
    <x v="9"/>
  </r>
  <r>
    <x v="0"/>
    <n v="1185732"/>
    <x v="657"/>
    <x v="3"/>
    <x v="9"/>
    <x v="11"/>
    <x v="0"/>
    <n v="45"/>
    <n v="425"/>
    <n v="191250"/>
    <n v="66937.5"/>
    <n v="0.35000000000000003"/>
    <s v="Outlet"/>
    <x v="0"/>
    <x v="9"/>
  </r>
  <r>
    <x v="0"/>
    <n v="1185732"/>
    <x v="658"/>
    <x v="3"/>
    <x v="9"/>
    <x v="11"/>
    <x v="1"/>
    <n v="40.000000000000007"/>
    <n v="175"/>
    <n v="70000.000000000015"/>
    <n v="21000.000000000004"/>
    <n v="0.3"/>
    <s v="Outlet"/>
    <x v="0"/>
    <x v="9"/>
  </r>
  <r>
    <x v="0"/>
    <n v="1185732"/>
    <x v="659"/>
    <x v="3"/>
    <x v="9"/>
    <x v="11"/>
    <x v="2"/>
    <n v="35"/>
    <n v="175"/>
    <n v="61250"/>
    <n v="18375"/>
    <n v="0.3"/>
    <s v="Outlet"/>
    <x v="0"/>
    <x v="9"/>
  </r>
  <r>
    <x v="0"/>
    <n v="1185732"/>
    <x v="660"/>
    <x v="3"/>
    <x v="9"/>
    <x v="11"/>
    <x v="3"/>
    <n v="35"/>
    <n v="150"/>
    <n v="52500"/>
    <n v="18375"/>
    <n v="0.35000000000000003"/>
    <s v="Outlet"/>
    <x v="0"/>
    <x v="9"/>
  </r>
  <r>
    <x v="0"/>
    <n v="1185732"/>
    <x v="661"/>
    <x v="3"/>
    <x v="9"/>
    <x v="11"/>
    <x v="4"/>
    <n v="50"/>
    <n v="150"/>
    <n v="75000"/>
    <n v="22500"/>
    <n v="0.3"/>
    <s v="Outlet"/>
    <x v="0"/>
    <x v="9"/>
  </r>
  <r>
    <x v="0"/>
    <n v="1185732"/>
    <x v="662"/>
    <x v="3"/>
    <x v="9"/>
    <x v="11"/>
    <x v="5"/>
    <n v="55.000000000000007"/>
    <n v="325"/>
    <n v="178750.00000000003"/>
    <n v="80437.500000000015"/>
    <n v="0.45"/>
    <s v="Outlet"/>
    <x v="0"/>
    <x v="9"/>
  </r>
  <r>
    <x v="0"/>
    <n v="1185732"/>
    <x v="663"/>
    <x v="3"/>
    <x v="9"/>
    <x v="11"/>
    <x v="0"/>
    <n v="50"/>
    <n v="550"/>
    <n v="275000"/>
    <n v="96250.000000000015"/>
    <n v="0.35000000000000003"/>
    <s v="Outlet"/>
    <x v="0"/>
    <x v="9"/>
  </r>
  <r>
    <x v="0"/>
    <n v="1185732"/>
    <x v="664"/>
    <x v="3"/>
    <x v="9"/>
    <x v="11"/>
    <x v="1"/>
    <n v="45.000000000000007"/>
    <n v="300"/>
    <n v="135000.00000000003"/>
    <n v="40500.000000000007"/>
    <n v="0.3"/>
    <s v="Outlet"/>
    <x v="0"/>
    <x v="9"/>
  </r>
  <r>
    <x v="0"/>
    <n v="1185732"/>
    <x v="665"/>
    <x v="3"/>
    <x v="9"/>
    <x v="11"/>
    <x v="2"/>
    <n v="40"/>
    <n v="225"/>
    <n v="90000"/>
    <n v="27000"/>
    <n v="0.3"/>
    <s v="Outlet"/>
    <x v="0"/>
    <x v="9"/>
  </r>
  <r>
    <x v="0"/>
    <n v="1185732"/>
    <x v="666"/>
    <x v="3"/>
    <x v="9"/>
    <x v="11"/>
    <x v="3"/>
    <n v="40"/>
    <n v="175"/>
    <n v="70000"/>
    <n v="24500.000000000004"/>
    <n v="0.35000000000000003"/>
    <s v="Outlet"/>
    <x v="0"/>
    <x v="9"/>
  </r>
  <r>
    <x v="0"/>
    <n v="1185732"/>
    <x v="667"/>
    <x v="3"/>
    <x v="9"/>
    <x v="11"/>
    <x v="4"/>
    <n v="50"/>
    <n v="200"/>
    <n v="100000"/>
    <n v="30000"/>
    <n v="0.3"/>
    <s v="Outlet"/>
    <x v="0"/>
    <x v="9"/>
  </r>
  <r>
    <x v="0"/>
    <n v="1185732"/>
    <x v="668"/>
    <x v="3"/>
    <x v="9"/>
    <x v="11"/>
    <x v="5"/>
    <n v="55.000000000000007"/>
    <n v="375"/>
    <n v="206250.00000000003"/>
    <n v="92812.500000000015"/>
    <n v="0.45"/>
    <s v="Outlet"/>
    <x v="0"/>
    <x v="9"/>
  </r>
  <r>
    <x v="0"/>
    <n v="1185732"/>
    <x v="669"/>
    <x v="3"/>
    <x v="9"/>
    <x v="11"/>
    <x v="0"/>
    <n v="50"/>
    <n v="525"/>
    <n v="262500"/>
    <n v="91875.000000000015"/>
    <n v="0.35000000000000003"/>
    <s v="Outlet"/>
    <x v="0"/>
    <x v="9"/>
  </r>
  <r>
    <x v="0"/>
    <n v="1185732"/>
    <x v="670"/>
    <x v="3"/>
    <x v="9"/>
    <x v="11"/>
    <x v="1"/>
    <n v="45.000000000000007"/>
    <n v="300"/>
    <n v="135000.00000000003"/>
    <n v="40500.000000000007"/>
    <n v="0.3"/>
    <s v="Outlet"/>
    <x v="0"/>
    <x v="9"/>
  </r>
  <r>
    <x v="0"/>
    <n v="1185732"/>
    <x v="671"/>
    <x v="3"/>
    <x v="9"/>
    <x v="11"/>
    <x v="2"/>
    <n v="40"/>
    <n v="225"/>
    <n v="90000"/>
    <n v="27000"/>
    <n v="0.3"/>
    <s v="Outlet"/>
    <x v="0"/>
    <x v="9"/>
  </r>
  <r>
    <x v="0"/>
    <n v="1185732"/>
    <x v="672"/>
    <x v="3"/>
    <x v="9"/>
    <x v="11"/>
    <x v="3"/>
    <n v="35"/>
    <n v="175"/>
    <n v="61250"/>
    <n v="21437.500000000004"/>
    <n v="0.35000000000000003"/>
    <s v="Outlet"/>
    <x v="0"/>
    <x v="10"/>
  </r>
  <r>
    <x v="0"/>
    <n v="1185732"/>
    <x v="673"/>
    <x v="3"/>
    <x v="9"/>
    <x v="11"/>
    <x v="4"/>
    <n v="45"/>
    <n v="150"/>
    <n v="67500"/>
    <n v="20250"/>
    <n v="0.3"/>
    <s v="Outlet"/>
    <x v="0"/>
    <x v="10"/>
  </r>
  <r>
    <x v="0"/>
    <n v="1185732"/>
    <x v="674"/>
    <x v="3"/>
    <x v="9"/>
    <x v="11"/>
    <x v="5"/>
    <n v="50"/>
    <n v="325"/>
    <n v="162500"/>
    <n v="73125"/>
    <n v="0.45"/>
    <s v="Outlet"/>
    <x v="0"/>
    <x v="10"/>
  </r>
  <r>
    <x v="0"/>
    <n v="1185732"/>
    <x v="675"/>
    <x v="3"/>
    <x v="9"/>
    <x v="11"/>
    <x v="0"/>
    <n v="45"/>
    <n v="450"/>
    <n v="202500"/>
    <n v="70875"/>
    <n v="0.35000000000000003"/>
    <s v="Outlet"/>
    <x v="0"/>
    <x v="10"/>
  </r>
  <r>
    <x v="0"/>
    <n v="1185732"/>
    <x v="676"/>
    <x v="3"/>
    <x v="9"/>
    <x v="11"/>
    <x v="1"/>
    <n v="40.000000000000007"/>
    <n v="250"/>
    <n v="100000.00000000001"/>
    <n v="30000.000000000004"/>
    <n v="0.3"/>
    <s v="Outlet"/>
    <x v="0"/>
    <x v="10"/>
  </r>
  <r>
    <x v="0"/>
    <n v="1185732"/>
    <x v="677"/>
    <x v="3"/>
    <x v="9"/>
    <x v="11"/>
    <x v="2"/>
    <n v="25"/>
    <n v="150"/>
    <n v="37500"/>
    <n v="11250"/>
    <n v="0.3"/>
    <s v="Outlet"/>
    <x v="0"/>
    <x v="10"/>
  </r>
  <r>
    <x v="0"/>
    <n v="1185732"/>
    <x v="678"/>
    <x v="3"/>
    <x v="9"/>
    <x v="11"/>
    <x v="3"/>
    <n v="25"/>
    <n v="125"/>
    <n v="31250"/>
    <n v="10937.500000000002"/>
    <n v="0.35000000000000003"/>
    <s v="Outlet"/>
    <x v="0"/>
    <x v="10"/>
  </r>
  <r>
    <x v="0"/>
    <n v="1185732"/>
    <x v="679"/>
    <x v="3"/>
    <x v="9"/>
    <x v="11"/>
    <x v="4"/>
    <n v="35"/>
    <n v="125"/>
    <n v="43750"/>
    <n v="13125"/>
    <n v="0.3"/>
    <s v="Outlet"/>
    <x v="0"/>
    <x v="10"/>
  </r>
  <r>
    <x v="0"/>
    <n v="1185732"/>
    <x v="680"/>
    <x v="3"/>
    <x v="9"/>
    <x v="11"/>
    <x v="5"/>
    <n v="40"/>
    <n v="200"/>
    <n v="80000"/>
    <n v="36000"/>
    <n v="0.45"/>
    <s v="Outlet"/>
    <x v="0"/>
    <x v="10"/>
  </r>
  <r>
    <x v="0"/>
    <n v="1185732"/>
    <x v="681"/>
    <x v="3"/>
    <x v="9"/>
    <x v="11"/>
    <x v="0"/>
    <n v="44.999999999999993"/>
    <n v="375"/>
    <n v="168749.99999999997"/>
    <n v="59062.499999999993"/>
    <n v="0.35000000000000003"/>
    <s v="Outlet"/>
    <x v="0"/>
    <x v="10"/>
  </r>
  <r>
    <x v="0"/>
    <n v="1185732"/>
    <x v="682"/>
    <x v="3"/>
    <x v="9"/>
    <x v="11"/>
    <x v="1"/>
    <n v="35"/>
    <n v="200"/>
    <n v="70000"/>
    <n v="21000"/>
    <n v="0.3"/>
    <s v="Outlet"/>
    <x v="0"/>
    <x v="10"/>
  </r>
  <r>
    <x v="0"/>
    <n v="1185732"/>
    <x v="683"/>
    <x v="3"/>
    <x v="9"/>
    <x v="11"/>
    <x v="2"/>
    <n v="35"/>
    <n v="100"/>
    <n v="35000"/>
    <n v="10500"/>
    <n v="0.3"/>
    <s v="Outlet"/>
    <x v="0"/>
    <x v="10"/>
  </r>
  <r>
    <x v="0"/>
    <n v="1185732"/>
    <x v="684"/>
    <x v="3"/>
    <x v="9"/>
    <x v="11"/>
    <x v="3"/>
    <n v="35"/>
    <n v="75"/>
    <n v="26250"/>
    <n v="9187.5"/>
    <n v="0.35000000000000003"/>
    <s v="Outlet"/>
    <x v="0"/>
    <x v="10"/>
  </r>
  <r>
    <x v="0"/>
    <n v="1185732"/>
    <x v="685"/>
    <x v="3"/>
    <x v="9"/>
    <x v="11"/>
    <x v="4"/>
    <n v="44.999999999999993"/>
    <n v="75"/>
    <n v="33749.999999999993"/>
    <n v="10124.999999999998"/>
    <n v="0.3"/>
    <s v="Outlet"/>
    <x v="0"/>
    <x v="10"/>
  </r>
  <r>
    <x v="0"/>
    <n v="1185732"/>
    <x v="686"/>
    <x v="3"/>
    <x v="9"/>
    <x v="11"/>
    <x v="5"/>
    <n v="49.999999999999986"/>
    <n v="200"/>
    <n v="99999.999999999971"/>
    <n v="44999.999999999985"/>
    <n v="0.45"/>
    <s v="Outlet"/>
    <x v="0"/>
    <x v="10"/>
  </r>
  <r>
    <x v="0"/>
    <n v="1185732"/>
    <x v="687"/>
    <x v="3"/>
    <x v="9"/>
    <x v="11"/>
    <x v="0"/>
    <n v="50"/>
    <n v="350"/>
    <n v="175000"/>
    <n v="61250.000000000007"/>
    <n v="0.35000000000000003"/>
    <s v="Outlet"/>
    <x v="0"/>
    <x v="10"/>
  </r>
  <r>
    <x v="0"/>
    <n v="1185732"/>
    <x v="688"/>
    <x v="3"/>
    <x v="9"/>
    <x v="11"/>
    <x v="1"/>
    <n v="40"/>
    <n v="200"/>
    <n v="80000"/>
    <n v="24000"/>
    <n v="0.3"/>
    <s v="Outlet"/>
    <x v="0"/>
    <x v="10"/>
  </r>
  <r>
    <x v="0"/>
    <n v="1185732"/>
    <x v="689"/>
    <x v="3"/>
    <x v="9"/>
    <x v="11"/>
    <x v="2"/>
    <n v="40"/>
    <n v="145"/>
    <n v="58000"/>
    <n v="17400"/>
    <n v="0.3"/>
    <s v="Outlet"/>
    <x v="0"/>
    <x v="10"/>
  </r>
  <r>
    <x v="0"/>
    <n v="1185732"/>
    <x v="690"/>
    <x v="3"/>
    <x v="9"/>
    <x v="11"/>
    <x v="3"/>
    <n v="40"/>
    <n v="150"/>
    <n v="60000"/>
    <n v="21000.000000000004"/>
    <n v="0.35000000000000003"/>
    <s v="Outlet"/>
    <x v="0"/>
    <x v="10"/>
  </r>
  <r>
    <x v="0"/>
    <n v="1185732"/>
    <x v="691"/>
    <x v="3"/>
    <x v="9"/>
    <x v="11"/>
    <x v="4"/>
    <n v="54.999999999999993"/>
    <n v="125"/>
    <n v="68749.999999999985"/>
    <n v="20624.999999999996"/>
    <n v="0.3"/>
    <s v="Outlet"/>
    <x v="0"/>
    <x v="10"/>
  </r>
  <r>
    <x v="0"/>
    <n v="1185732"/>
    <x v="692"/>
    <x v="3"/>
    <x v="9"/>
    <x v="11"/>
    <x v="5"/>
    <n v="59.999999999999986"/>
    <n v="225"/>
    <n v="134999.99999999997"/>
    <n v="60749.999999999985"/>
    <n v="0.45"/>
    <s v="Outlet"/>
    <x v="0"/>
    <x v="10"/>
  </r>
  <r>
    <x v="0"/>
    <n v="1185732"/>
    <x v="155"/>
    <x v="3"/>
    <x v="9"/>
    <x v="11"/>
    <x v="0"/>
    <n v="54.999999999999993"/>
    <n v="475"/>
    <n v="261249.99999999997"/>
    <n v="91437.5"/>
    <n v="0.35000000000000003"/>
    <s v="Outlet"/>
    <x v="0"/>
    <x v="10"/>
  </r>
  <r>
    <x v="0"/>
    <n v="1185732"/>
    <x v="156"/>
    <x v="3"/>
    <x v="9"/>
    <x v="11"/>
    <x v="1"/>
    <n v="45"/>
    <n v="275"/>
    <n v="123750"/>
    <n v="37125"/>
    <n v="0.3"/>
    <s v="Outlet"/>
    <x v="0"/>
    <x v="10"/>
  </r>
  <r>
    <x v="0"/>
    <n v="1185732"/>
    <x v="157"/>
    <x v="3"/>
    <x v="9"/>
    <x v="11"/>
    <x v="2"/>
    <n v="45"/>
    <n v="225"/>
    <n v="101250"/>
    <n v="30375"/>
    <n v="0.3"/>
    <s v="Outlet"/>
    <x v="0"/>
    <x v="10"/>
  </r>
  <r>
    <x v="0"/>
    <n v="1185732"/>
    <x v="158"/>
    <x v="3"/>
    <x v="9"/>
    <x v="11"/>
    <x v="3"/>
    <n v="45"/>
    <n v="175"/>
    <n v="78750"/>
    <n v="27562.500000000004"/>
    <n v="0.35000000000000003"/>
    <s v="Outlet"/>
    <x v="0"/>
    <x v="10"/>
  </r>
  <r>
    <x v="0"/>
    <n v="1185732"/>
    <x v="159"/>
    <x v="3"/>
    <x v="9"/>
    <x v="11"/>
    <x v="4"/>
    <n v="54.999999999999993"/>
    <n v="175"/>
    <n v="96249.999999999985"/>
    <n v="28874.999999999996"/>
    <n v="0.3"/>
    <s v="Outlet"/>
    <x v="0"/>
    <x v="10"/>
  </r>
  <r>
    <x v="0"/>
    <n v="1185732"/>
    <x v="160"/>
    <x v="3"/>
    <x v="9"/>
    <x v="11"/>
    <x v="5"/>
    <n v="59.999999999999986"/>
    <n v="275"/>
    <n v="164999.99999999997"/>
    <n v="74249.999999999985"/>
    <n v="0.45"/>
    <s v="Outlet"/>
    <x v="0"/>
    <x v="10"/>
  </r>
  <r>
    <x v="4"/>
    <n v="1189833"/>
    <x v="161"/>
    <x v="3"/>
    <x v="9"/>
    <x v="11"/>
    <x v="0"/>
    <n v="35"/>
    <n v="475"/>
    <n v="166250"/>
    <n v="74812.5"/>
    <n v="0.45"/>
    <s v="Outlet"/>
    <x v="0"/>
    <x v="10"/>
  </r>
  <r>
    <x v="4"/>
    <n v="1189833"/>
    <x v="162"/>
    <x v="3"/>
    <x v="9"/>
    <x v="11"/>
    <x v="1"/>
    <n v="45"/>
    <n v="475"/>
    <n v="213750"/>
    <n v="64125"/>
    <n v="0.3"/>
    <s v="Outlet"/>
    <x v="0"/>
    <x v="10"/>
  </r>
  <r>
    <x v="4"/>
    <n v="1189833"/>
    <x v="163"/>
    <x v="3"/>
    <x v="9"/>
    <x v="11"/>
    <x v="2"/>
    <n v="45"/>
    <n v="475"/>
    <n v="213750"/>
    <n v="96187.5"/>
    <n v="0.45"/>
    <s v="Outlet"/>
    <x v="0"/>
    <x v="10"/>
  </r>
  <r>
    <x v="4"/>
    <n v="1189833"/>
    <x v="164"/>
    <x v="3"/>
    <x v="9"/>
    <x v="11"/>
    <x v="3"/>
    <n v="45"/>
    <n v="325"/>
    <n v="146250"/>
    <n v="58499.999999999993"/>
    <n v="0.39999999999999997"/>
    <s v="Outlet"/>
    <x v="0"/>
    <x v="10"/>
  </r>
  <r>
    <x v="4"/>
    <n v="1189833"/>
    <x v="165"/>
    <x v="3"/>
    <x v="10"/>
    <x v="12"/>
    <x v="4"/>
    <n v="50"/>
    <n v="275"/>
    <n v="137500"/>
    <n v="82500.000000000015"/>
    <n v="0.60000000000000009"/>
    <s v="Outlet"/>
    <x v="1"/>
    <x v="0"/>
  </r>
  <r>
    <x v="4"/>
    <n v="1189833"/>
    <x v="166"/>
    <x v="3"/>
    <x v="10"/>
    <x v="12"/>
    <x v="5"/>
    <n v="45"/>
    <n v="475"/>
    <n v="213750"/>
    <n v="53437.5"/>
    <n v="0.25"/>
    <s v="Outlet"/>
    <x v="1"/>
    <x v="0"/>
  </r>
  <r>
    <x v="4"/>
    <n v="1189833"/>
    <x v="167"/>
    <x v="3"/>
    <x v="10"/>
    <x v="12"/>
    <x v="0"/>
    <n v="35"/>
    <n v="525"/>
    <n v="183750"/>
    <n v="82687.5"/>
    <n v="0.45"/>
    <s v="Outlet"/>
    <x v="1"/>
    <x v="0"/>
  </r>
  <r>
    <x v="4"/>
    <n v="1189833"/>
    <x v="168"/>
    <x v="3"/>
    <x v="10"/>
    <x v="12"/>
    <x v="1"/>
    <n v="45"/>
    <n v="425"/>
    <n v="191250"/>
    <n v="57375"/>
    <n v="0.3"/>
    <s v="Outlet"/>
    <x v="1"/>
    <x v="0"/>
  </r>
  <r>
    <x v="4"/>
    <n v="1189833"/>
    <x v="169"/>
    <x v="3"/>
    <x v="10"/>
    <x v="12"/>
    <x v="2"/>
    <n v="45"/>
    <n v="450"/>
    <n v="202500"/>
    <n v="91125"/>
    <n v="0.45"/>
    <s v="Outlet"/>
    <x v="1"/>
    <x v="0"/>
  </r>
  <r>
    <x v="4"/>
    <n v="1189833"/>
    <x v="170"/>
    <x v="3"/>
    <x v="10"/>
    <x v="12"/>
    <x v="3"/>
    <n v="45"/>
    <n v="300"/>
    <n v="135000"/>
    <n v="53999.999999999993"/>
    <n v="0.39999999999999997"/>
    <s v="Outlet"/>
    <x v="1"/>
    <x v="0"/>
  </r>
  <r>
    <x v="4"/>
    <n v="1189833"/>
    <x v="171"/>
    <x v="3"/>
    <x v="10"/>
    <x v="12"/>
    <x v="4"/>
    <n v="50"/>
    <n v="225"/>
    <n v="112500"/>
    <n v="67500.000000000015"/>
    <n v="0.60000000000000009"/>
    <s v="Outlet"/>
    <x v="1"/>
    <x v="0"/>
  </r>
  <r>
    <x v="4"/>
    <n v="1189833"/>
    <x v="172"/>
    <x v="3"/>
    <x v="10"/>
    <x v="12"/>
    <x v="5"/>
    <n v="45"/>
    <n v="425"/>
    <n v="191250"/>
    <n v="47812.5"/>
    <n v="0.25"/>
    <s v="Outlet"/>
    <x v="1"/>
    <x v="0"/>
  </r>
  <r>
    <x v="4"/>
    <n v="1189833"/>
    <x v="173"/>
    <x v="3"/>
    <x v="10"/>
    <x v="12"/>
    <x v="0"/>
    <n v="35"/>
    <n v="575"/>
    <n v="201250"/>
    <n v="90562.5"/>
    <n v="0.45"/>
    <s v="Outlet"/>
    <x v="1"/>
    <x v="0"/>
  </r>
  <r>
    <x v="4"/>
    <n v="1189833"/>
    <x v="174"/>
    <x v="3"/>
    <x v="10"/>
    <x v="12"/>
    <x v="1"/>
    <n v="45"/>
    <n v="425"/>
    <n v="191250"/>
    <n v="57375"/>
    <n v="0.3"/>
    <s v="Outlet"/>
    <x v="1"/>
    <x v="0"/>
  </r>
  <r>
    <x v="4"/>
    <n v="1189833"/>
    <x v="175"/>
    <x v="3"/>
    <x v="10"/>
    <x v="12"/>
    <x v="2"/>
    <n v="45"/>
    <n v="425"/>
    <n v="191250"/>
    <n v="86062.5"/>
    <n v="0.45"/>
    <s v="Outlet"/>
    <x v="1"/>
    <x v="0"/>
  </r>
  <r>
    <x v="4"/>
    <n v="1189833"/>
    <x v="176"/>
    <x v="3"/>
    <x v="10"/>
    <x v="12"/>
    <x v="3"/>
    <n v="45"/>
    <n v="325"/>
    <n v="146250"/>
    <n v="58499.999999999993"/>
    <n v="0.39999999999999997"/>
    <s v="Outlet"/>
    <x v="1"/>
    <x v="0"/>
  </r>
  <r>
    <x v="4"/>
    <n v="1189833"/>
    <x v="177"/>
    <x v="3"/>
    <x v="10"/>
    <x v="12"/>
    <x v="4"/>
    <n v="50"/>
    <n v="200"/>
    <n v="100000"/>
    <n v="60000.000000000007"/>
    <n v="0.60000000000000009"/>
    <s v="Outlet"/>
    <x v="1"/>
    <x v="0"/>
  </r>
  <r>
    <x v="4"/>
    <n v="1189833"/>
    <x v="178"/>
    <x v="3"/>
    <x v="10"/>
    <x v="12"/>
    <x v="5"/>
    <n v="45"/>
    <n v="400"/>
    <n v="180000"/>
    <n v="45000"/>
    <n v="0.25"/>
    <s v="Outlet"/>
    <x v="1"/>
    <x v="0"/>
  </r>
  <r>
    <x v="4"/>
    <n v="1189833"/>
    <x v="179"/>
    <x v="3"/>
    <x v="10"/>
    <x v="12"/>
    <x v="0"/>
    <n v="45"/>
    <n v="575"/>
    <n v="258750"/>
    <n v="116437.5"/>
    <n v="0.45"/>
    <s v="Outlet"/>
    <x v="1"/>
    <x v="0"/>
  </r>
  <r>
    <x v="4"/>
    <n v="1189833"/>
    <x v="180"/>
    <x v="3"/>
    <x v="10"/>
    <x v="12"/>
    <x v="1"/>
    <n v="45"/>
    <n v="375"/>
    <n v="168750"/>
    <n v="50625"/>
    <n v="0.3"/>
    <s v="Outlet"/>
    <x v="1"/>
    <x v="0"/>
  </r>
  <r>
    <x v="4"/>
    <n v="1189833"/>
    <x v="181"/>
    <x v="3"/>
    <x v="10"/>
    <x v="12"/>
    <x v="2"/>
    <n v="45"/>
    <n v="400"/>
    <n v="180000"/>
    <n v="81000"/>
    <n v="0.45"/>
    <s v="Outlet"/>
    <x v="1"/>
    <x v="0"/>
  </r>
  <r>
    <x v="4"/>
    <n v="1189833"/>
    <x v="182"/>
    <x v="3"/>
    <x v="10"/>
    <x v="12"/>
    <x v="3"/>
    <n v="40"/>
    <n v="300"/>
    <n v="120000"/>
    <n v="47999.999999999993"/>
    <n v="0.39999999999999997"/>
    <s v="Outlet"/>
    <x v="1"/>
    <x v="0"/>
  </r>
  <r>
    <x v="4"/>
    <n v="1189833"/>
    <x v="183"/>
    <x v="3"/>
    <x v="10"/>
    <x v="12"/>
    <x v="4"/>
    <n v="45"/>
    <n v="200"/>
    <n v="90000"/>
    <n v="54000.000000000007"/>
    <n v="0.60000000000000009"/>
    <s v="Outlet"/>
    <x v="1"/>
    <x v="0"/>
  </r>
  <r>
    <x v="4"/>
    <n v="1189833"/>
    <x v="184"/>
    <x v="3"/>
    <x v="10"/>
    <x v="12"/>
    <x v="5"/>
    <n v="60"/>
    <n v="375"/>
    <n v="225000"/>
    <n v="56250"/>
    <n v="0.25"/>
    <s v="Outlet"/>
    <x v="1"/>
    <x v="0"/>
  </r>
  <r>
    <x v="4"/>
    <n v="1189833"/>
    <x v="185"/>
    <x v="3"/>
    <x v="10"/>
    <x v="12"/>
    <x v="0"/>
    <n v="40"/>
    <n v="575"/>
    <n v="230000"/>
    <n v="103500"/>
    <n v="0.45"/>
    <s v="Outlet"/>
    <x v="1"/>
    <x v="0"/>
  </r>
  <r>
    <x v="4"/>
    <n v="1189833"/>
    <x v="186"/>
    <x v="3"/>
    <x v="10"/>
    <x v="12"/>
    <x v="1"/>
    <n v="45"/>
    <n v="425"/>
    <n v="191250"/>
    <n v="57375"/>
    <n v="0.3"/>
    <s v="Outlet"/>
    <x v="1"/>
    <x v="0"/>
  </r>
  <r>
    <x v="4"/>
    <n v="1189833"/>
    <x v="187"/>
    <x v="3"/>
    <x v="10"/>
    <x v="12"/>
    <x v="2"/>
    <n v="45"/>
    <n v="425"/>
    <n v="191250"/>
    <n v="86062.5"/>
    <n v="0.45"/>
    <s v="Outlet"/>
    <x v="1"/>
    <x v="0"/>
  </r>
  <r>
    <x v="4"/>
    <n v="1189833"/>
    <x v="188"/>
    <x v="3"/>
    <x v="10"/>
    <x v="12"/>
    <x v="3"/>
    <n v="40"/>
    <n v="325"/>
    <n v="130000"/>
    <n v="51999.999999999993"/>
    <n v="0.39999999999999997"/>
    <s v="Outlet"/>
    <x v="1"/>
    <x v="0"/>
  </r>
  <r>
    <x v="4"/>
    <n v="1189833"/>
    <x v="189"/>
    <x v="3"/>
    <x v="10"/>
    <x v="12"/>
    <x v="4"/>
    <n v="45"/>
    <n v="225"/>
    <n v="101250"/>
    <n v="60750.000000000007"/>
    <n v="0.60000000000000009"/>
    <s v="Outlet"/>
    <x v="1"/>
    <x v="0"/>
  </r>
  <r>
    <x v="4"/>
    <n v="1189833"/>
    <x v="190"/>
    <x v="3"/>
    <x v="10"/>
    <x v="12"/>
    <x v="5"/>
    <n v="60"/>
    <n v="400"/>
    <n v="240000"/>
    <n v="60000"/>
    <n v="0.25"/>
    <s v="Outlet"/>
    <x v="1"/>
    <x v="0"/>
  </r>
  <r>
    <x v="4"/>
    <n v="1189833"/>
    <x v="191"/>
    <x v="3"/>
    <x v="10"/>
    <x v="12"/>
    <x v="0"/>
    <n v="40"/>
    <n v="675"/>
    <n v="270000"/>
    <n v="121500"/>
    <n v="0.45"/>
    <s v="Outlet"/>
    <x v="1"/>
    <x v="0"/>
  </r>
  <r>
    <x v="4"/>
    <n v="1189833"/>
    <x v="192"/>
    <x v="3"/>
    <x v="10"/>
    <x v="12"/>
    <x v="1"/>
    <n v="45"/>
    <n v="525"/>
    <n v="236250"/>
    <n v="70875"/>
    <n v="0.3"/>
    <s v="Outlet"/>
    <x v="1"/>
    <x v="0"/>
  </r>
  <r>
    <x v="4"/>
    <n v="1189833"/>
    <x v="193"/>
    <x v="3"/>
    <x v="10"/>
    <x v="12"/>
    <x v="2"/>
    <n v="45"/>
    <n v="550"/>
    <n v="247500"/>
    <n v="111375"/>
    <n v="0.45"/>
    <s v="Outlet"/>
    <x v="1"/>
    <x v="0"/>
  </r>
  <r>
    <x v="4"/>
    <n v="1189833"/>
    <x v="194"/>
    <x v="3"/>
    <x v="10"/>
    <x v="12"/>
    <x v="3"/>
    <n v="40"/>
    <n v="425"/>
    <n v="170000"/>
    <n v="68000"/>
    <n v="0.39999999999999997"/>
    <s v="Outlet"/>
    <x v="1"/>
    <x v="0"/>
  </r>
  <r>
    <x v="4"/>
    <n v="1189833"/>
    <x v="195"/>
    <x v="3"/>
    <x v="10"/>
    <x v="12"/>
    <x v="4"/>
    <n v="45"/>
    <n v="300"/>
    <n v="135000"/>
    <n v="81000.000000000015"/>
    <n v="0.60000000000000009"/>
    <s v="Outlet"/>
    <x v="1"/>
    <x v="0"/>
  </r>
  <r>
    <x v="4"/>
    <n v="1189833"/>
    <x v="196"/>
    <x v="3"/>
    <x v="10"/>
    <x v="12"/>
    <x v="5"/>
    <n v="60"/>
    <n v="600"/>
    <n v="360000"/>
    <n v="90000"/>
    <n v="0.25"/>
    <s v="Outlet"/>
    <x v="1"/>
    <x v="1"/>
  </r>
  <r>
    <x v="4"/>
    <n v="1189833"/>
    <x v="197"/>
    <x v="3"/>
    <x v="10"/>
    <x v="12"/>
    <x v="0"/>
    <n v="40"/>
    <n v="750"/>
    <n v="300000"/>
    <n v="135000"/>
    <n v="0.45"/>
    <s v="Outlet"/>
    <x v="1"/>
    <x v="1"/>
  </r>
  <r>
    <x v="4"/>
    <n v="1189833"/>
    <x v="198"/>
    <x v="3"/>
    <x v="10"/>
    <x v="12"/>
    <x v="1"/>
    <n v="45"/>
    <n v="600"/>
    <n v="270000"/>
    <n v="81000"/>
    <n v="0.3"/>
    <s v="Outlet"/>
    <x v="1"/>
    <x v="1"/>
  </r>
  <r>
    <x v="4"/>
    <n v="1189833"/>
    <x v="199"/>
    <x v="3"/>
    <x v="10"/>
    <x v="12"/>
    <x v="2"/>
    <n v="45"/>
    <n v="550"/>
    <n v="247500"/>
    <n v="111375"/>
    <n v="0.45"/>
    <s v="Outlet"/>
    <x v="1"/>
    <x v="1"/>
  </r>
  <r>
    <x v="4"/>
    <n v="1189833"/>
    <x v="200"/>
    <x v="3"/>
    <x v="10"/>
    <x v="12"/>
    <x v="3"/>
    <n v="40"/>
    <n v="450"/>
    <n v="180000"/>
    <n v="72000"/>
    <n v="0.39999999999999997"/>
    <s v="Outlet"/>
    <x v="1"/>
    <x v="1"/>
  </r>
  <r>
    <x v="4"/>
    <n v="1189833"/>
    <x v="201"/>
    <x v="3"/>
    <x v="10"/>
    <x v="12"/>
    <x v="4"/>
    <n v="45"/>
    <n v="475"/>
    <n v="213750"/>
    <n v="128250.00000000001"/>
    <n v="0.60000000000000009"/>
    <s v="Outlet"/>
    <x v="1"/>
    <x v="1"/>
  </r>
  <r>
    <x v="4"/>
    <n v="1189833"/>
    <x v="202"/>
    <x v="3"/>
    <x v="10"/>
    <x v="12"/>
    <x v="5"/>
    <n v="60"/>
    <n v="475"/>
    <n v="285000"/>
    <n v="71250"/>
    <n v="0.25"/>
    <s v="Outlet"/>
    <x v="1"/>
    <x v="1"/>
  </r>
  <r>
    <x v="4"/>
    <n v="1189833"/>
    <x v="203"/>
    <x v="3"/>
    <x v="10"/>
    <x v="12"/>
    <x v="0"/>
    <n v="45"/>
    <n v="675"/>
    <n v="303750"/>
    <n v="136687.5"/>
    <n v="0.45"/>
    <s v="Outlet"/>
    <x v="1"/>
    <x v="1"/>
  </r>
  <r>
    <x v="4"/>
    <n v="1189833"/>
    <x v="204"/>
    <x v="3"/>
    <x v="10"/>
    <x v="12"/>
    <x v="1"/>
    <n v="55.000000000000007"/>
    <n v="625"/>
    <n v="343750.00000000006"/>
    <n v="103125.00000000001"/>
    <n v="0.3"/>
    <s v="Outlet"/>
    <x v="1"/>
    <x v="1"/>
  </r>
  <r>
    <x v="4"/>
    <n v="1189833"/>
    <x v="205"/>
    <x v="3"/>
    <x v="10"/>
    <x v="12"/>
    <x v="2"/>
    <n v="50"/>
    <n v="500"/>
    <n v="250000"/>
    <n v="112500"/>
    <n v="0.45"/>
    <s v="Outlet"/>
    <x v="1"/>
    <x v="1"/>
  </r>
  <r>
    <x v="4"/>
    <n v="1189833"/>
    <x v="206"/>
    <x v="3"/>
    <x v="10"/>
    <x v="12"/>
    <x v="3"/>
    <n v="45"/>
    <n v="425"/>
    <n v="191250"/>
    <n v="76500"/>
    <n v="0.39999999999999997"/>
    <s v="Outlet"/>
    <x v="1"/>
    <x v="1"/>
  </r>
  <r>
    <x v="4"/>
    <n v="1189833"/>
    <x v="207"/>
    <x v="3"/>
    <x v="10"/>
    <x v="12"/>
    <x v="4"/>
    <n v="54.999999999999993"/>
    <n v="425"/>
    <n v="233749.99999999997"/>
    <n v="140250"/>
    <n v="0.60000000000000009"/>
    <s v="Outlet"/>
    <x v="1"/>
    <x v="1"/>
  </r>
  <r>
    <x v="4"/>
    <n v="1189833"/>
    <x v="208"/>
    <x v="3"/>
    <x v="10"/>
    <x v="12"/>
    <x v="5"/>
    <n v="60"/>
    <n v="400"/>
    <n v="240000"/>
    <n v="60000"/>
    <n v="0.25"/>
    <s v="Outlet"/>
    <x v="1"/>
    <x v="1"/>
  </r>
  <r>
    <x v="4"/>
    <n v="1189833"/>
    <x v="209"/>
    <x v="3"/>
    <x v="10"/>
    <x v="12"/>
    <x v="0"/>
    <n v="45"/>
    <n v="600"/>
    <n v="270000"/>
    <n v="121500"/>
    <n v="0.45"/>
    <s v="Outlet"/>
    <x v="1"/>
    <x v="1"/>
  </r>
  <r>
    <x v="4"/>
    <n v="1189833"/>
    <x v="210"/>
    <x v="3"/>
    <x v="10"/>
    <x v="12"/>
    <x v="1"/>
    <n v="50"/>
    <n v="600"/>
    <n v="300000"/>
    <n v="90000"/>
    <n v="0.3"/>
    <s v="Outlet"/>
    <x v="1"/>
    <x v="1"/>
  </r>
  <r>
    <x v="4"/>
    <n v="1189833"/>
    <x v="211"/>
    <x v="3"/>
    <x v="10"/>
    <x v="12"/>
    <x v="2"/>
    <n v="45"/>
    <n v="450"/>
    <n v="202500"/>
    <n v="91125"/>
    <n v="0.45"/>
    <s v="Outlet"/>
    <x v="1"/>
    <x v="1"/>
  </r>
  <r>
    <x v="4"/>
    <n v="1189833"/>
    <x v="212"/>
    <x v="3"/>
    <x v="10"/>
    <x v="12"/>
    <x v="3"/>
    <n v="45"/>
    <n v="400"/>
    <n v="180000"/>
    <n v="72000"/>
    <n v="0.39999999999999997"/>
    <s v="Outlet"/>
    <x v="1"/>
    <x v="1"/>
  </r>
  <r>
    <x v="4"/>
    <n v="1189833"/>
    <x v="213"/>
    <x v="3"/>
    <x v="10"/>
    <x v="12"/>
    <x v="4"/>
    <n v="54.999999999999993"/>
    <n v="400"/>
    <n v="219999.99999999997"/>
    <n v="132000"/>
    <n v="0.60000000000000009"/>
    <s v="Outlet"/>
    <x v="1"/>
    <x v="1"/>
  </r>
  <r>
    <x v="4"/>
    <n v="1189833"/>
    <x v="693"/>
    <x v="3"/>
    <x v="10"/>
    <x v="12"/>
    <x v="5"/>
    <n v="60"/>
    <n v="450"/>
    <n v="270000"/>
    <n v="67500"/>
    <n v="0.25"/>
    <s v="Outlet"/>
    <x v="1"/>
    <x v="1"/>
  </r>
  <r>
    <x v="4"/>
    <n v="1189833"/>
    <x v="694"/>
    <x v="3"/>
    <x v="10"/>
    <x v="12"/>
    <x v="0"/>
    <n v="45"/>
    <n v="550"/>
    <n v="247500"/>
    <n v="111375"/>
    <n v="0.45"/>
    <s v="Outlet"/>
    <x v="1"/>
    <x v="1"/>
  </r>
  <r>
    <x v="4"/>
    <n v="1189833"/>
    <x v="695"/>
    <x v="3"/>
    <x v="10"/>
    <x v="12"/>
    <x v="1"/>
    <n v="50"/>
    <n v="550"/>
    <n v="275000"/>
    <n v="82500"/>
    <n v="0.3"/>
    <s v="Outlet"/>
    <x v="1"/>
    <x v="1"/>
  </r>
  <r>
    <x v="4"/>
    <n v="1189833"/>
    <x v="696"/>
    <x v="3"/>
    <x v="10"/>
    <x v="12"/>
    <x v="2"/>
    <n v="45"/>
    <n v="400"/>
    <n v="180000"/>
    <n v="81000"/>
    <n v="0.45"/>
    <s v="Outlet"/>
    <x v="1"/>
    <x v="1"/>
  </r>
  <r>
    <x v="4"/>
    <n v="1189833"/>
    <x v="697"/>
    <x v="3"/>
    <x v="10"/>
    <x v="12"/>
    <x v="3"/>
    <n v="45"/>
    <n v="375"/>
    <n v="168750"/>
    <n v="67500"/>
    <n v="0.39999999999999997"/>
    <s v="Outlet"/>
    <x v="1"/>
    <x v="1"/>
  </r>
  <r>
    <x v="4"/>
    <n v="1189833"/>
    <x v="698"/>
    <x v="3"/>
    <x v="10"/>
    <x v="12"/>
    <x v="4"/>
    <n v="54.999999999999993"/>
    <n v="350"/>
    <n v="192499.99999999997"/>
    <n v="115500"/>
    <n v="0.60000000000000009"/>
    <s v="Outlet"/>
    <x v="1"/>
    <x v="1"/>
  </r>
  <r>
    <x v="4"/>
    <n v="1189833"/>
    <x v="699"/>
    <x v="3"/>
    <x v="10"/>
    <x v="12"/>
    <x v="5"/>
    <n v="60"/>
    <n v="400"/>
    <n v="240000"/>
    <n v="60000"/>
    <n v="0.25"/>
    <s v="Outlet"/>
    <x v="1"/>
    <x v="1"/>
  </r>
  <r>
    <x v="4"/>
    <n v="1189833"/>
    <x v="700"/>
    <x v="3"/>
    <x v="10"/>
    <x v="12"/>
    <x v="0"/>
    <n v="40"/>
    <n v="575"/>
    <n v="230000"/>
    <n v="103500"/>
    <n v="0.45"/>
    <s v="Outlet"/>
    <x v="1"/>
    <x v="1"/>
  </r>
  <r>
    <x v="4"/>
    <n v="1189833"/>
    <x v="701"/>
    <x v="3"/>
    <x v="10"/>
    <x v="12"/>
    <x v="1"/>
    <n v="45.000000000000007"/>
    <n v="575"/>
    <n v="258750.00000000003"/>
    <n v="77625"/>
    <n v="0.3"/>
    <s v="Outlet"/>
    <x v="1"/>
    <x v="1"/>
  </r>
  <r>
    <x v="4"/>
    <n v="1189833"/>
    <x v="702"/>
    <x v="3"/>
    <x v="10"/>
    <x v="12"/>
    <x v="2"/>
    <n v="40"/>
    <n v="425"/>
    <n v="170000"/>
    <n v="76500"/>
    <n v="0.45"/>
    <s v="Outlet"/>
    <x v="1"/>
    <x v="1"/>
  </r>
  <r>
    <x v="4"/>
    <n v="1189833"/>
    <x v="703"/>
    <x v="3"/>
    <x v="10"/>
    <x v="12"/>
    <x v="3"/>
    <n v="40"/>
    <n v="425"/>
    <n v="170000"/>
    <n v="68000"/>
    <n v="0.39999999999999997"/>
    <s v="Outlet"/>
    <x v="1"/>
    <x v="2"/>
  </r>
  <r>
    <x v="4"/>
    <n v="1189833"/>
    <x v="704"/>
    <x v="3"/>
    <x v="10"/>
    <x v="12"/>
    <x v="4"/>
    <n v="54.999999999999993"/>
    <n v="375"/>
    <n v="206249.99999999997"/>
    <n v="123750"/>
    <n v="0.60000000000000009"/>
    <s v="Outlet"/>
    <x v="1"/>
    <x v="2"/>
  </r>
  <r>
    <x v="4"/>
    <n v="1189833"/>
    <x v="705"/>
    <x v="3"/>
    <x v="10"/>
    <x v="12"/>
    <x v="5"/>
    <n v="60"/>
    <n v="475"/>
    <n v="285000"/>
    <n v="71250"/>
    <n v="0.25"/>
    <s v="Outlet"/>
    <x v="1"/>
    <x v="2"/>
  </r>
  <r>
    <x v="4"/>
    <n v="1189833"/>
    <x v="706"/>
    <x v="3"/>
    <x v="10"/>
    <x v="12"/>
    <x v="0"/>
    <n v="45"/>
    <n v="675"/>
    <n v="303750"/>
    <n v="136687.5"/>
    <n v="0.45"/>
    <s v="Outlet"/>
    <x v="1"/>
    <x v="2"/>
  </r>
  <r>
    <x v="4"/>
    <n v="1189833"/>
    <x v="707"/>
    <x v="3"/>
    <x v="10"/>
    <x v="12"/>
    <x v="1"/>
    <n v="50"/>
    <n v="675"/>
    <n v="337500"/>
    <n v="101250"/>
    <n v="0.3"/>
    <s v="Outlet"/>
    <x v="1"/>
    <x v="2"/>
  </r>
  <r>
    <x v="4"/>
    <n v="1189833"/>
    <x v="708"/>
    <x v="3"/>
    <x v="10"/>
    <x v="12"/>
    <x v="2"/>
    <n v="45"/>
    <n v="475"/>
    <n v="213750"/>
    <n v="96187.5"/>
    <n v="0.45"/>
    <s v="Outlet"/>
    <x v="1"/>
    <x v="2"/>
  </r>
  <r>
    <x v="4"/>
    <n v="1189833"/>
    <x v="709"/>
    <x v="3"/>
    <x v="10"/>
    <x v="12"/>
    <x v="3"/>
    <n v="45"/>
    <n v="475"/>
    <n v="213750"/>
    <n v="85500"/>
    <n v="0.39999999999999997"/>
    <s v="Outlet"/>
    <x v="1"/>
    <x v="2"/>
  </r>
  <r>
    <x v="4"/>
    <n v="1189833"/>
    <x v="710"/>
    <x v="3"/>
    <x v="10"/>
    <x v="12"/>
    <x v="4"/>
    <n v="54.999999999999993"/>
    <n v="400"/>
    <n v="219999.99999999997"/>
    <n v="132000"/>
    <n v="0.60000000000000009"/>
    <s v="Outlet"/>
    <x v="1"/>
    <x v="2"/>
  </r>
  <r>
    <x v="4"/>
    <n v="1189833"/>
    <x v="214"/>
    <x v="3"/>
    <x v="10"/>
    <x v="12"/>
    <x v="5"/>
    <n v="60"/>
    <n v="500"/>
    <n v="300000"/>
    <n v="75000"/>
    <n v="0.25"/>
    <s v="Outlet"/>
    <x v="1"/>
    <x v="2"/>
  </r>
  <r>
    <x v="2"/>
    <n v="1197831"/>
    <x v="215"/>
    <x v="3"/>
    <x v="10"/>
    <x v="12"/>
    <x v="0"/>
    <n v="20"/>
    <n v="700"/>
    <n v="140000"/>
    <n v="49000"/>
    <n v="0.35"/>
    <s v="Outlet"/>
    <x v="1"/>
    <x v="2"/>
  </r>
  <r>
    <x v="2"/>
    <n v="1197831"/>
    <x v="216"/>
    <x v="3"/>
    <x v="10"/>
    <x v="12"/>
    <x v="1"/>
    <n v="30"/>
    <n v="700"/>
    <n v="210000"/>
    <n v="73500"/>
    <n v="0.35"/>
    <s v="Outlet"/>
    <x v="1"/>
    <x v="2"/>
  </r>
  <r>
    <x v="2"/>
    <n v="1197831"/>
    <x v="217"/>
    <x v="3"/>
    <x v="10"/>
    <x v="12"/>
    <x v="2"/>
    <n v="30"/>
    <n v="500"/>
    <n v="150000"/>
    <n v="52500"/>
    <n v="0.35"/>
    <s v="Outlet"/>
    <x v="1"/>
    <x v="2"/>
  </r>
  <r>
    <x v="2"/>
    <n v="1197831"/>
    <x v="218"/>
    <x v="3"/>
    <x v="10"/>
    <x v="12"/>
    <x v="3"/>
    <n v="35"/>
    <n v="500"/>
    <n v="175000"/>
    <n v="78750"/>
    <n v="0.45"/>
    <s v="Outlet"/>
    <x v="1"/>
    <x v="2"/>
  </r>
  <r>
    <x v="2"/>
    <n v="1197831"/>
    <x v="219"/>
    <x v="1"/>
    <x v="11"/>
    <x v="13"/>
    <x v="4"/>
    <n v="40"/>
    <n v="350"/>
    <n v="140000"/>
    <n v="42000"/>
    <n v="0.3"/>
    <s v="Outlet"/>
    <x v="1"/>
    <x v="2"/>
  </r>
  <r>
    <x v="2"/>
    <n v="1197831"/>
    <x v="220"/>
    <x v="1"/>
    <x v="11"/>
    <x v="13"/>
    <x v="5"/>
    <n v="35"/>
    <n v="500"/>
    <n v="175000"/>
    <n v="87500"/>
    <n v="0.5"/>
    <s v="Outlet"/>
    <x v="1"/>
    <x v="2"/>
  </r>
  <r>
    <x v="2"/>
    <n v="1197831"/>
    <x v="221"/>
    <x v="1"/>
    <x v="11"/>
    <x v="13"/>
    <x v="0"/>
    <n v="25"/>
    <n v="650"/>
    <n v="162500"/>
    <n v="56875"/>
    <n v="0.35"/>
    <s v="Outlet"/>
    <x v="1"/>
    <x v="2"/>
  </r>
  <r>
    <x v="2"/>
    <n v="1197831"/>
    <x v="222"/>
    <x v="1"/>
    <x v="11"/>
    <x v="13"/>
    <x v="1"/>
    <n v="35"/>
    <n v="625"/>
    <n v="218750"/>
    <n v="76562.5"/>
    <n v="0.35"/>
    <s v="Outlet"/>
    <x v="1"/>
    <x v="2"/>
  </r>
  <r>
    <x v="2"/>
    <n v="1197831"/>
    <x v="223"/>
    <x v="1"/>
    <x v="11"/>
    <x v="13"/>
    <x v="2"/>
    <n v="35"/>
    <n v="450"/>
    <n v="157500"/>
    <n v="55125"/>
    <n v="0.35"/>
    <s v="Outlet"/>
    <x v="1"/>
    <x v="2"/>
  </r>
  <r>
    <x v="2"/>
    <n v="1197831"/>
    <x v="224"/>
    <x v="1"/>
    <x v="11"/>
    <x v="13"/>
    <x v="3"/>
    <n v="35"/>
    <n v="400"/>
    <n v="140000"/>
    <n v="63000"/>
    <n v="0.45"/>
    <s v="Outlet"/>
    <x v="1"/>
    <x v="2"/>
  </r>
  <r>
    <x v="2"/>
    <n v="1197831"/>
    <x v="225"/>
    <x v="1"/>
    <x v="11"/>
    <x v="13"/>
    <x v="4"/>
    <n v="40"/>
    <n v="275"/>
    <n v="110000"/>
    <n v="33000"/>
    <n v="0.3"/>
    <s v="Outlet"/>
    <x v="1"/>
    <x v="2"/>
  </r>
  <r>
    <x v="2"/>
    <n v="1197831"/>
    <x v="226"/>
    <x v="1"/>
    <x v="11"/>
    <x v="13"/>
    <x v="5"/>
    <n v="35"/>
    <n v="475"/>
    <n v="166250"/>
    <n v="83125"/>
    <n v="0.5"/>
    <s v="Outlet"/>
    <x v="1"/>
    <x v="2"/>
  </r>
  <r>
    <x v="2"/>
    <n v="1197831"/>
    <x v="227"/>
    <x v="1"/>
    <x v="11"/>
    <x v="13"/>
    <x v="0"/>
    <n v="30"/>
    <n v="650"/>
    <n v="195000"/>
    <n v="78000"/>
    <n v="0.39999999999999997"/>
    <s v="Outlet"/>
    <x v="1"/>
    <x v="2"/>
  </r>
  <r>
    <x v="2"/>
    <n v="1197831"/>
    <x v="228"/>
    <x v="1"/>
    <x v="11"/>
    <x v="13"/>
    <x v="1"/>
    <n v="40"/>
    <n v="650"/>
    <n v="260000"/>
    <n v="103999.99999999999"/>
    <n v="0.39999999999999997"/>
    <s v="Outlet"/>
    <x v="1"/>
    <x v="2"/>
  </r>
  <r>
    <x v="2"/>
    <n v="1197831"/>
    <x v="711"/>
    <x v="1"/>
    <x v="11"/>
    <x v="13"/>
    <x v="2"/>
    <n v="30"/>
    <n v="475"/>
    <n v="142500"/>
    <n v="56999.999999999993"/>
    <n v="0.39999999999999997"/>
    <s v="Outlet"/>
    <x v="1"/>
    <x v="2"/>
  </r>
  <r>
    <x v="2"/>
    <n v="1197831"/>
    <x v="712"/>
    <x v="1"/>
    <x v="11"/>
    <x v="13"/>
    <x v="3"/>
    <n v="35"/>
    <n v="375"/>
    <n v="131250"/>
    <n v="65625"/>
    <n v="0.5"/>
    <s v="Outlet"/>
    <x v="1"/>
    <x v="2"/>
  </r>
  <r>
    <x v="2"/>
    <n v="1197831"/>
    <x v="713"/>
    <x v="1"/>
    <x v="11"/>
    <x v="13"/>
    <x v="4"/>
    <n v="40"/>
    <n v="275"/>
    <n v="110000"/>
    <n v="38500"/>
    <n v="0.35"/>
    <s v="Outlet"/>
    <x v="1"/>
    <x v="2"/>
  </r>
  <r>
    <x v="2"/>
    <n v="1197831"/>
    <x v="714"/>
    <x v="1"/>
    <x v="11"/>
    <x v="13"/>
    <x v="5"/>
    <n v="35"/>
    <n v="425"/>
    <n v="148750"/>
    <n v="81812.5"/>
    <n v="0.55000000000000004"/>
    <s v="Outlet"/>
    <x v="1"/>
    <x v="2"/>
  </r>
  <r>
    <x v="2"/>
    <n v="1197831"/>
    <x v="715"/>
    <x v="1"/>
    <x v="11"/>
    <x v="13"/>
    <x v="0"/>
    <n v="20"/>
    <n v="675"/>
    <n v="135000"/>
    <n v="53999.999999999993"/>
    <n v="0.39999999999999997"/>
    <s v="Outlet"/>
    <x v="1"/>
    <x v="2"/>
  </r>
  <r>
    <x v="2"/>
    <n v="1197831"/>
    <x v="716"/>
    <x v="1"/>
    <x v="11"/>
    <x v="13"/>
    <x v="1"/>
    <n v="25.000000000000007"/>
    <n v="675"/>
    <n v="168750.00000000006"/>
    <n v="67500.000000000015"/>
    <n v="0.39999999999999997"/>
    <s v="Outlet"/>
    <x v="1"/>
    <x v="2"/>
  </r>
  <r>
    <x v="2"/>
    <n v="1197831"/>
    <x v="717"/>
    <x v="1"/>
    <x v="11"/>
    <x v="13"/>
    <x v="2"/>
    <n v="19.999999999999996"/>
    <n v="500"/>
    <n v="99999.999999999985"/>
    <n v="39999.999999999993"/>
    <n v="0.39999999999999997"/>
    <s v="Outlet"/>
    <x v="1"/>
    <x v="2"/>
  </r>
  <r>
    <x v="2"/>
    <n v="1197831"/>
    <x v="718"/>
    <x v="1"/>
    <x v="11"/>
    <x v="13"/>
    <x v="3"/>
    <n v="25.000000000000007"/>
    <n v="400"/>
    <n v="100000.00000000003"/>
    <n v="50000.000000000015"/>
    <n v="0.5"/>
    <s v="Outlet"/>
    <x v="1"/>
    <x v="2"/>
  </r>
  <r>
    <x v="2"/>
    <n v="1197831"/>
    <x v="719"/>
    <x v="1"/>
    <x v="11"/>
    <x v="13"/>
    <x v="4"/>
    <n v="30"/>
    <n v="300"/>
    <n v="90000"/>
    <n v="31499.999999999996"/>
    <n v="0.35"/>
    <s v="Outlet"/>
    <x v="1"/>
    <x v="3"/>
  </r>
  <r>
    <x v="2"/>
    <n v="1197831"/>
    <x v="720"/>
    <x v="1"/>
    <x v="11"/>
    <x v="13"/>
    <x v="5"/>
    <n v="25.000000000000007"/>
    <n v="575"/>
    <n v="143750.00000000003"/>
    <n v="79062.500000000029"/>
    <n v="0.55000000000000004"/>
    <s v="Outlet"/>
    <x v="1"/>
    <x v="3"/>
  </r>
  <r>
    <x v="2"/>
    <n v="1197831"/>
    <x v="721"/>
    <x v="1"/>
    <x v="11"/>
    <x v="13"/>
    <x v="0"/>
    <n v="14.999999999999996"/>
    <n v="725"/>
    <n v="108749.99999999997"/>
    <n v="43499.999999999985"/>
    <n v="0.39999999999999997"/>
    <s v="Outlet"/>
    <x v="1"/>
    <x v="3"/>
  </r>
  <r>
    <x v="2"/>
    <n v="1197831"/>
    <x v="722"/>
    <x v="1"/>
    <x v="11"/>
    <x v="13"/>
    <x v="1"/>
    <n v="25.000000000000007"/>
    <n v="750"/>
    <n v="187500.00000000006"/>
    <n v="75000.000000000015"/>
    <n v="0.39999999999999997"/>
    <s v="Outlet"/>
    <x v="1"/>
    <x v="3"/>
  </r>
  <r>
    <x v="2"/>
    <n v="1197831"/>
    <x v="723"/>
    <x v="1"/>
    <x v="11"/>
    <x v="13"/>
    <x v="2"/>
    <n v="19.999999999999996"/>
    <n v="600"/>
    <n v="119999.99999999999"/>
    <n v="47999.999999999993"/>
    <n v="0.39999999999999997"/>
    <s v="Outlet"/>
    <x v="1"/>
    <x v="3"/>
  </r>
  <r>
    <x v="2"/>
    <n v="1197831"/>
    <x v="229"/>
    <x v="1"/>
    <x v="11"/>
    <x v="13"/>
    <x v="3"/>
    <n v="30.000000000000004"/>
    <n v="525"/>
    <n v="157500.00000000003"/>
    <n v="78750.000000000015"/>
    <n v="0.5"/>
    <s v="Outlet"/>
    <x v="1"/>
    <x v="3"/>
  </r>
  <r>
    <x v="2"/>
    <n v="1197831"/>
    <x v="230"/>
    <x v="1"/>
    <x v="11"/>
    <x v="13"/>
    <x v="4"/>
    <n v="45"/>
    <n v="425"/>
    <n v="191250"/>
    <n v="66937.5"/>
    <n v="0.35"/>
    <s v="Outlet"/>
    <x v="1"/>
    <x v="3"/>
  </r>
  <r>
    <x v="2"/>
    <n v="1197831"/>
    <x v="231"/>
    <x v="1"/>
    <x v="11"/>
    <x v="13"/>
    <x v="5"/>
    <n v="40"/>
    <n v="775"/>
    <n v="310000"/>
    <n v="170500"/>
    <n v="0.55000000000000004"/>
    <s v="Outlet"/>
    <x v="1"/>
    <x v="3"/>
  </r>
  <r>
    <x v="2"/>
    <n v="1197831"/>
    <x v="232"/>
    <x v="1"/>
    <x v="11"/>
    <x v="13"/>
    <x v="0"/>
    <n v="40"/>
    <n v="775"/>
    <n v="310000"/>
    <n v="123999.99999999999"/>
    <n v="0.39999999999999997"/>
    <s v="Outlet"/>
    <x v="1"/>
    <x v="3"/>
  </r>
  <r>
    <x v="2"/>
    <n v="1197831"/>
    <x v="233"/>
    <x v="1"/>
    <x v="11"/>
    <x v="13"/>
    <x v="1"/>
    <n v="45"/>
    <n v="775"/>
    <n v="348750"/>
    <n v="139500"/>
    <n v="0.39999999999999997"/>
    <s v="Outlet"/>
    <x v="1"/>
    <x v="3"/>
  </r>
  <r>
    <x v="2"/>
    <n v="1197831"/>
    <x v="234"/>
    <x v="1"/>
    <x v="11"/>
    <x v="13"/>
    <x v="2"/>
    <n v="40"/>
    <n v="650"/>
    <n v="260000"/>
    <n v="103999.99999999999"/>
    <n v="0.39999999999999997"/>
    <s v="Outlet"/>
    <x v="1"/>
    <x v="3"/>
  </r>
  <r>
    <x v="2"/>
    <n v="1197831"/>
    <x v="235"/>
    <x v="1"/>
    <x v="11"/>
    <x v="13"/>
    <x v="3"/>
    <n v="40"/>
    <n v="600"/>
    <n v="240000"/>
    <n v="120000"/>
    <n v="0.5"/>
    <s v="Outlet"/>
    <x v="1"/>
    <x v="3"/>
  </r>
  <r>
    <x v="2"/>
    <n v="1197831"/>
    <x v="236"/>
    <x v="1"/>
    <x v="11"/>
    <x v="13"/>
    <x v="4"/>
    <n v="45"/>
    <n v="500"/>
    <n v="225000"/>
    <n v="78750"/>
    <n v="0.35"/>
    <s v="Outlet"/>
    <x v="1"/>
    <x v="3"/>
  </r>
  <r>
    <x v="2"/>
    <n v="1197831"/>
    <x v="237"/>
    <x v="1"/>
    <x v="11"/>
    <x v="13"/>
    <x v="5"/>
    <n v="50"/>
    <n v="875"/>
    <n v="437500"/>
    <n v="240625.00000000003"/>
    <n v="0.55000000000000004"/>
    <s v="Outlet"/>
    <x v="1"/>
    <x v="3"/>
  </r>
  <r>
    <x v="2"/>
    <n v="1197831"/>
    <x v="238"/>
    <x v="1"/>
    <x v="11"/>
    <x v="13"/>
    <x v="0"/>
    <n v="40"/>
    <n v="825"/>
    <n v="330000"/>
    <n v="148499.99999999997"/>
    <n v="0.44999999999999996"/>
    <s v="Outlet"/>
    <x v="1"/>
    <x v="3"/>
  </r>
  <r>
    <x v="2"/>
    <n v="1197831"/>
    <x v="239"/>
    <x v="1"/>
    <x v="11"/>
    <x v="13"/>
    <x v="1"/>
    <n v="45"/>
    <n v="825"/>
    <n v="371250"/>
    <n v="167062.49999999997"/>
    <n v="0.44999999999999996"/>
    <s v="Outlet"/>
    <x v="1"/>
    <x v="3"/>
  </r>
  <r>
    <x v="2"/>
    <n v="1197831"/>
    <x v="240"/>
    <x v="1"/>
    <x v="11"/>
    <x v="13"/>
    <x v="2"/>
    <n v="40"/>
    <n v="975"/>
    <n v="390000"/>
    <n v="175499.99999999997"/>
    <n v="0.44999999999999996"/>
    <s v="Outlet"/>
    <x v="1"/>
    <x v="3"/>
  </r>
  <r>
    <x v="2"/>
    <n v="1197831"/>
    <x v="241"/>
    <x v="1"/>
    <x v="11"/>
    <x v="13"/>
    <x v="3"/>
    <n v="40"/>
    <n v="575"/>
    <n v="230000"/>
    <n v="126500.00000000001"/>
    <n v="0.55000000000000004"/>
    <s v="Outlet"/>
    <x v="1"/>
    <x v="3"/>
  </r>
  <r>
    <x v="2"/>
    <n v="1197831"/>
    <x v="242"/>
    <x v="1"/>
    <x v="11"/>
    <x v="13"/>
    <x v="4"/>
    <n v="45"/>
    <n v="550"/>
    <n v="247500"/>
    <n v="98999.999999999985"/>
    <n v="0.39999999999999997"/>
    <s v="Outlet"/>
    <x v="1"/>
    <x v="3"/>
  </r>
  <r>
    <x v="2"/>
    <n v="1197831"/>
    <x v="243"/>
    <x v="1"/>
    <x v="11"/>
    <x v="13"/>
    <x v="5"/>
    <n v="54.999999999999993"/>
    <n v="825"/>
    <n v="453749.99999999994"/>
    <n v="272250"/>
    <n v="0.60000000000000009"/>
    <s v="Outlet"/>
    <x v="1"/>
    <x v="3"/>
  </r>
  <r>
    <x v="2"/>
    <n v="1197831"/>
    <x v="244"/>
    <x v="1"/>
    <x v="11"/>
    <x v="13"/>
    <x v="0"/>
    <n v="45"/>
    <n v="775"/>
    <n v="348750"/>
    <n v="156937.49999999997"/>
    <n v="0.44999999999999996"/>
    <s v="Outlet"/>
    <x v="1"/>
    <x v="3"/>
  </r>
  <r>
    <x v="2"/>
    <n v="1197831"/>
    <x v="245"/>
    <x v="1"/>
    <x v="11"/>
    <x v="13"/>
    <x v="1"/>
    <n v="55.000000000000007"/>
    <n v="775"/>
    <n v="426250.00000000006"/>
    <n v="191812.5"/>
    <n v="0.44999999999999996"/>
    <s v="Outlet"/>
    <x v="1"/>
    <x v="3"/>
  </r>
  <r>
    <x v="2"/>
    <n v="1197831"/>
    <x v="246"/>
    <x v="1"/>
    <x v="11"/>
    <x v="13"/>
    <x v="2"/>
    <n v="50"/>
    <n v="950"/>
    <n v="475000"/>
    <n v="213749.99999999997"/>
    <n v="0.44999999999999996"/>
    <s v="Outlet"/>
    <x v="1"/>
    <x v="3"/>
  </r>
  <r>
    <x v="2"/>
    <n v="1197831"/>
    <x v="247"/>
    <x v="1"/>
    <x v="11"/>
    <x v="13"/>
    <x v="3"/>
    <n v="45"/>
    <n v="475"/>
    <n v="213750"/>
    <n v="117562.50000000001"/>
    <n v="0.55000000000000004"/>
    <s v="Outlet"/>
    <x v="1"/>
    <x v="3"/>
  </r>
  <r>
    <x v="2"/>
    <n v="1197831"/>
    <x v="248"/>
    <x v="1"/>
    <x v="11"/>
    <x v="13"/>
    <x v="4"/>
    <n v="50"/>
    <n v="475"/>
    <n v="237500"/>
    <n v="94999.999999999985"/>
    <n v="0.39999999999999997"/>
    <s v="Outlet"/>
    <x v="1"/>
    <x v="3"/>
  </r>
  <r>
    <x v="2"/>
    <n v="1197831"/>
    <x v="249"/>
    <x v="1"/>
    <x v="11"/>
    <x v="13"/>
    <x v="5"/>
    <n v="54.999999999999993"/>
    <n v="725"/>
    <n v="398749.99999999994"/>
    <n v="239250"/>
    <n v="0.60000000000000009"/>
    <s v="Outlet"/>
    <x v="1"/>
    <x v="3"/>
  </r>
  <r>
    <x v="2"/>
    <n v="1197831"/>
    <x v="250"/>
    <x v="1"/>
    <x v="11"/>
    <x v="13"/>
    <x v="0"/>
    <n v="50"/>
    <n v="675"/>
    <n v="337500"/>
    <n v="151874.99999999997"/>
    <n v="0.44999999999999996"/>
    <s v="Outlet"/>
    <x v="1"/>
    <x v="3"/>
  </r>
  <r>
    <x v="2"/>
    <n v="1197831"/>
    <x v="251"/>
    <x v="1"/>
    <x v="11"/>
    <x v="13"/>
    <x v="1"/>
    <n v="50"/>
    <n v="625"/>
    <n v="312500"/>
    <n v="140625"/>
    <n v="0.44999999999999996"/>
    <s v="Outlet"/>
    <x v="1"/>
    <x v="3"/>
  </r>
  <r>
    <x v="2"/>
    <n v="1197831"/>
    <x v="252"/>
    <x v="1"/>
    <x v="11"/>
    <x v="13"/>
    <x v="2"/>
    <n v="54.999999999999993"/>
    <n v="675"/>
    <n v="371249.99999999994"/>
    <n v="167062.49999999997"/>
    <n v="0.44999999999999996"/>
    <s v="Outlet"/>
    <x v="1"/>
    <x v="3"/>
  </r>
  <r>
    <x v="2"/>
    <n v="1197831"/>
    <x v="253"/>
    <x v="1"/>
    <x v="11"/>
    <x v="13"/>
    <x v="3"/>
    <n v="54.999999999999993"/>
    <n v="400"/>
    <n v="219999.99999999997"/>
    <n v="121000"/>
    <n v="0.55000000000000004"/>
    <s v="Outlet"/>
    <x v="1"/>
    <x v="3"/>
  </r>
  <r>
    <x v="2"/>
    <n v="1197831"/>
    <x v="254"/>
    <x v="1"/>
    <x v="11"/>
    <x v="13"/>
    <x v="4"/>
    <n v="50"/>
    <n v="400"/>
    <n v="200000"/>
    <n v="80000"/>
    <n v="0.39999999999999997"/>
    <s v="Outlet"/>
    <x v="1"/>
    <x v="4"/>
  </r>
  <r>
    <x v="2"/>
    <n v="1197831"/>
    <x v="255"/>
    <x v="1"/>
    <x v="11"/>
    <x v="13"/>
    <x v="5"/>
    <n v="45"/>
    <n v="625"/>
    <n v="281250"/>
    <n v="168750.00000000003"/>
    <n v="0.60000000000000009"/>
    <s v="Outlet"/>
    <x v="1"/>
    <x v="4"/>
  </r>
  <r>
    <x v="2"/>
    <n v="1197831"/>
    <x v="256"/>
    <x v="1"/>
    <x v="11"/>
    <x v="13"/>
    <x v="0"/>
    <n v="35"/>
    <n v="575"/>
    <n v="201250"/>
    <n v="90562.499999999985"/>
    <n v="0.44999999999999996"/>
    <s v="Outlet"/>
    <x v="1"/>
    <x v="4"/>
  </r>
  <r>
    <x v="2"/>
    <n v="1197831"/>
    <x v="257"/>
    <x v="1"/>
    <x v="11"/>
    <x v="13"/>
    <x v="1"/>
    <n v="35"/>
    <n v="575"/>
    <n v="201250"/>
    <n v="90562.499999999985"/>
    <n v="0.44999999999999996"/>
    <s v="Outlet"/>
    <x v="1"/>
    <x v="4"/>
  </r>
  <r>
    <x v="2"/>
    <n v="1197831"/>
    <x v="258"/>
    <x v="1"/>
    <x v="11"/>
    <x v="13"/>
    <x v="2"/>
    <n v="40"/>
    <n v="525"/>
    <n v="210000"/>
    <n v="94499.999999999985"/>
    <n v="0.44999999999999996"/>
    <s v="Outlet"/>
    <x v="1"/>
    <x v="4"/>
  </r>
  <r>
    <x v="2"/>
    <n v="1197831"/>
    <x v="259"/>
    <x v="1"/>
    <x v="11"/>
    <x v="13"/>
    <x v="3"/>
    <n v="40"/>
    <n v="375"/>
    <n v="150000"/>
    <n v="82500"/>
    <n v="0.55000000000000004"/>
    <s v="Outlet"/>
    <x v="1"/>
    <x v="4"/>
  </r>
  <r>
    <x v="2"/>
    <n v="1197831"/>
    <x v="260"/>
    <x v="1"/>
    <x v="11"/>
    <x v="13"/>
    <x v="4"/>
    <n v="35"/>
    <n v="350"/>
    <n v="122500"/>
    <n v="48999.999999999993"/>
    <n v="0.39999999999999997"/>
    <s v="Outlet"/>
    <x v="1"/>
    <x v="4"/>
  </r>
  <r>
    <x v="2"/>
    <n v="1197831"/>
    <x v="261"/>
    <x v="1"/>
    <x v="11"/>
    <x v="13"/>
    <x v="5"/>
    <n v="45"/>
    <n v="525"/>
    <n v="236250"/>
    <n v="141750.00000000003"/>
    <n v="0.60000000000000009"/>
    <s v="Outlet"/>
    <x v="1"/>
    <x v="4"/>
  </r>
  <r>
    <x v="2"/>
    <n v="1197831"/>
    <x v="262"/>
    <x v="1"/>
    <x v="11"/>
    <x v="13"/>
    <x v="0"/>
    <n v="30.000000000000004"/>
    <n v="675"/>
    <n v="202500.00000000003"/>
    <n v="91125"/>
    <n v="0.44999999999999996"/>
    <s v="Outlet"/>
    <x v="1"/>
    <x v="4"/>
  </r>
  <r>
    <x v="2"/>
    <n v="1197831"/>
    <x v="263"/>
    <x v="1"/>
    <x v="11"/>
    <x v="13"/>
    <x v="1"/>
    <n v="30.000000000000004"/>
    <n v="675"/>
    <n v="202500.00000000003"/>
    <n v="91125"/>
    <n v="0.44999999999999996"/>
    <s v="Outlet"/>
    <x v="1"/>
    <x v="4"/>
  </r>
  <r>
    <x v="2"/>
    <n v="1197831"/>
    <x v="264"/>
    <x v="1"/>
    <x v="11"/>
    <x v="13"/>
    <x v="2"/>
    <n v="55.000000000000007"/>
    <n v="600"/>
    <n v="330000.00000000006"/>
    <n v="148500"/>
    <n v="0.44999999999999996"/>
    <s v="Outlet"/>
    <x v="1"/>
    <x v="4"/>
  </r>
  <r>
    <x v="2"/>
    <n v="1197831"/>
    <x v="265"/>
    <x v="1"/>
    <x v="11"/>
    <x v="13"/>
    <x v="3"/>
    <n v="55.000000000000007"/>
    <n v="475"/>
    <n v="261250.00000000003"/>
    <n v="143687.50000000003"/>
    <n v="0.55000000000000004"/>
    <s v="Outlet"/>
    <x v="1"/>
    <x v="4"/>
  </r>
  <r>
    <x v="2"/>
    <n v="1197831"/>
    <x v="266"/>
    <x v="1"/>
    <x v="11"/>
    <x v="13"/>
    <x v="4"/>
    <n v="54.999999999999993"/>
    <n v="450"/>
    <n v="247499.99999999997"/>
    <n v="98999.999999999985"/>
    <n v="0.39999999999999997"/>
    <s v="Outlet"/>
    <x v="1"/>
    <x v="4"/>
  </r>
  <r>
    <x v="2"/>
    <n v="1197831"/>
    <x v="267"/>
    <x v="1"/>
    <x v="11"/>
    <x v="13"/>
    <x v="5"/>
    <n v="65"/>
    <n v="650"/>
    <n v="422500"/>
    <n v="253500.00000000003"/>
    <n v="0.60000000000000009"/>
    <s v="Outlet"/>
    <x v="1"/>
    <x v="4"/>
  </r>
  <r>
    <x v="2"/>
    <n v="1197831"/>
    <x v="268"/>
    <x v="1"/>
    <x v="11"/>
    <x v="13"/>
    <x v="0"/>
    <n v="54.999999999999993"/>
    <n v="800"/>
    <n v="439999.99999999994"/>
    <n v="197999.99999999994"/>
    <n v="0.44999999999999996"/>
    <s v="Outlet"/>
    <x v="1"/>
    <x v="4"/>
  </r>
  <r>
    <x v="2"/>
    <n v="1197831"/>
    <x v="269"/>
    <x v="1"/>
    <x v="11"/>
    <x v="13"/>
    <x v="1"/>
    <n v="54.999999999999993"/>
    <n v="800"/>
    <n v="439999.99999999994"/>
    <n v="197999.99999999994"/>
    <n v="0.44999999999999996"/>
    <s v="Outlet"/>
    <x v="1"/>
    <x v="4"/>
  </r>
  <r>
    <x v="2"/>
    <n v="1197831"/>
    <x v="270"/>
    <x v="1"/>
    <x v="11"/>
    <x v="13"/>
    <x v="2"/>
    <n v="60"/>
    <n v="700"/>
    <n v="420000"/>
    <n v="188999.99999999997"/>
    <n v="0.44999999999999996"/>
    <s v="Outlet"/>
    <x v="1"/>
    <x v="4"/>
  </r>
  <r>
    <x v="2"/>
    <n v="1197831"/>
    <x v="271"/>
    <x v="1"/>
    <x v="11"/>
    <x v="13"/>
    <x v="3"/>
    <n v="60"/>
    <n v="550"/>
    <n v="330000"/>
    <n v="181500.00000000003"/>
    <n v="0.55000000000000004"/>
    <s v="Outlet"/>
    <x v="1"/>
    <x v="4"/>
  </r>
  <r>
    <x v="2"/>
    <n v="1197831"/>
    <x v="272"/>
    <x v="1"/>
    <x v="11"/>
    <x v="13"/>
    <x v="4"/>
    <n v="54.999999999999993"/>
    <n v="500"/>
    <n v="274999.99999999994"/>
    <n v="109999.99999999997"/>
    <n v="0.39999999999999997"/>
    <s v="Outlet"/>
    <x v="1"/>
    <x v="4"/>
  </r>
  <r>
    <x v="2"/>
    <n v="1197831"/>
    <x v="273"/>
    <x v="1"/>
    <x v="11"/>
    <x v="13"/>
    <x v="5"/>
    <n v="65"/>
    <n v="750"/>
    <n v="487500"/>
    <n v="292500.00000000006"/>
    <n v="0.60000000000000009"/>
    <s v="Outlet"/>
    <x v="1"/>
    <x v="4"/>
  </r>
  <r>
    <x v="0"/>
    <n v="1185732"/>
    <x v="274"/>
    <x v="1"/>
    <x v="11"/>
    <x v="13"/>
    <x v="0"/>
    <n v="35"/>
    <n v="425"/>
    <n v="148750"/>
    <n v="59500"/>
    <n v="0.4"/>
    <s v="Outlet"/>
    <x v="1"/>
    <x v="4"/>
  </r>
  <r>
    <x v="0"/>
    <n v="1185732"/>
    <x v="275"/>
    <x v="1"/>
    <x v="11"/>
    <x v="13"/>
    <x v="1"/>
    <n v="35"/>
    <n v="225"/>
    <n v="78750"/>
    <n v="27562.5"/>
    <n v="0.35"/>
    <s v="Outlet"/>
    <x v="1"/>
    <x v="4"/>
  </r>
  <r>
    <x v="0"/>
    <n v="1185732"/>
    <x v="276"/>
    <x v="1"/>
    <x v="11"/>
    <x v="13"/>
    <x v="2"/>
    <n v="25"/>
    <n v="225"/>
    <n v="56250"/>
    <n v="19687.5"/>
    <n v="0.35"/>
    <s v="Outlet"/>
    <x v="1"/>
    <x v="4"/>
  </r>
  <r>
    <x v="0"/>
    <n v="1185732"/>
    <x v="277"/>
    <x v="1"/>
    <x v="11"/>
    <x v="13"/>
    <x v="3"/>
    <n v="30.000000000000004"/>
    <n v="75"/>
    <n v="22500.000000000004"/>
    <n v="9000.0000000000018"/>
    <n v="0.4"/>
    <s v="Outlet"/>
    <x v="1"/>
    <x v="4"/>
  </r>
  <r>
    <x v="0"/>
    <n v="1185732"/>
    <x v="278"/>
    <x v="3"/>
    <x v="12"/>
    <x v="14"/>
    <x v="4"/>
    <n v="44.999999999999993"/>
    <n v="125"/>
    <n v="56249.999999999993"/>
    <n v="19687.499999999996"/>
    <n v="0.35"/>
    <s v="Outlet"/>
    <x v="1"/>
    <x v="4"/>
  </r>
  <r>
    <x v="0"/>
    <n v="1185732"/>
    <x v="279"/>
    <x v="3"/>
    <x v="12"/>
    <x v="14"/>
    <x v="5"/>
    <n v="35"/>
    <n v="225"/>
    <n v="78750"/>
    <n v="39375"/>
    <n v="0.5"/>
    <s v="Outlet"/>
    <x v="1"/>
    <x v="4"/>
  </r>
  <r>
    <x v="0"/>
    <n v="1185732"/>
    <x v="280"/>
    <x v="3"/>
    <x v="12"/>
    <x v="14"/>
    <x v="0"/>
    <n v="35"/>
    <n v="475"/>
    <n v="166250"/>
    <n v="66500"/>
    <n v="0.4"/>
    <s v="Outlet"/>
    <x v="1"/>
    <x v="4"/>
  </r>
  <r>
    <x v="0"/>
    <n v="1185732"/>
    <x v="281"/>
    <x v="3"/>
    <x v="12"/>
    <x v="14"/>
    <x v="1"/>
    <n v="35"/>
    <n v="125"/>
    <n v="43750"/>
    <n v="15312.499999999998"/>
    <n v="0.35"/>
    <s v="Outlet"/>
    <x v="1"/>
    <x v="4"/>
  </r>
  <r>
    <x v="0"/>
    <n v="1185732"/>
    <x v="282"/>
    <x v="3"/>
    <x v="12"/>
    <x v="14"/>
    <x v="2"/>
    <n v="25"/>
    <n v="175"/>
    <n v="43750"/>
    <n v="15312.499999999998"/>
    <n v="0.35"/>
    <s v="Outlet"/>
    <x v="1"/>
    <x v="4"/>
  </r>
  <r>
    <x v="0"/>
    <n v="1185732"/>
    <x v="283"/>
    <x v="3"/>
    <x v="12"/>
    <x v="14"/>
    <x v="3"/>
    <n v="30.000000000000004"/>
    <n v="50"/>
    <n v="15000.000000000002"/>
    <n v="6000.0000000000009"/>
    <n v="0.4"/>
    <s v="Outlet"/>
    <x v="1"/>
    <x v="4"/>
  </r>
  <r>
    <x v="0"/>
    <n v="1185732"/>
    <x v="284"/>
    <x v="3"/>
    <x v="12"/>
    <x v="14"/>
    <x v="4"/>
    <n v="44.999999999999993"/>
    <n v="125"/>
    <n v="56249.999999999993"/>
    <n v="19687.499999999996"/>
    <n v="0.35"/>
    <s v="Outlet"/>
    <x v="1"/>
    <x v="4"/>
  </r>
  <r>
    <x v="0"/>
    <n v="1185732"/>
    <x v="285"/>
    <x v="3"/>
    <x v="12"/>
    <x v="14"/>
    <x v="5"/>
    <n v="35"/>
    <n v="200"/>
    <n v="70000"/>
    <n v="35000"/>
    <n v="0.5"/>
    <s v="Outlet"/>
    <x v="1"/>
    <x v="11"/>
  </r>
  <r>
    <x v="0"/>
    <n v="1185732"/>
    <x v="286"/>
    <x v="3"/>
    <x v="12"/>
    <x v="14"/>
    <x v="0"/>
    <n v="40"/>
    <n v="420"/>
    <n v="168000"/>
    <n v="67200"/>
    <n v="0.4"/>
    <s v="Outlet"/>
    <x v="1"/>
    <x v="11"/>
  </r>
  <r>
    <x v="0"/>
    <n v="1185732"/>
    <x v="287"/>
    <x v="3"/>
    <x v="12"/>
    <x v="14"/>
    <x v="1"/>
    <n v="40"/>
    <n v="100"/>
    <n v="40000"/>
    <n v="14000"/>
    <n v="0.35"/>
    <s v="Outlet"/>
    <x v="1"/>
    <x v="11"/>
  </r>
  <r>
    <x v="0"/>
    <n v="1185732"/>
    <x v="288"/>
    <x v="3"/>
    <x v="12"/>
    <x v="14"/>
    <x v="2"/>
    <n v="30.000000000000004"/>
    <n v="150"/>
    <n v="45000.000000000007"/>
    <n v="15750.000000000002"/>
    <n v="0.35"/>
    <s v="Outlet"/>
    <x v="1"/>
    <x v="11"/>
  </r>
  <r>
    <x v="0"/>
    <n v="1185732"/>
    <x v="289"/>
    <x v="3"/>
    <x v="12"/>
    <x v="14"/>
    <x v="3"/>
    <n v="35"/>
    <n v="0"/>
    <n v="0"/>
    <n v="0"/>
    <n v="0.4"/>
    <s v="Outlet"/>
    <x v="1"/>
    <x v="11"/>
  </r>
  <r>
    <x v="0"/>
    <n v="1185732"/>
    <x v="290"/>
    <x v="3"/>
    <x v="12"/>
    <x v="14"/>
    <x v="4"/>
    <n v="50"/>
    <n v="50"/>
    <n v="25000"/>
    <n v="8750"/>
    <n v="0.35"/>
    <s v="Outlet"/>
    <x v="1"/>
    <x v="11"/>
  </r>
  <r>
    <x v="0"/>
    <n v="1185732"/>
    <x v="291"/>
    <x v="3"/>
    <x v="12"/>
    <x v="14"/>
    <x v="5"/>
    <n v="40"/>
    <n v="150"/>
    <n v="60000"/>
    <n v="30000"/>
    <n v="0.5"/>
    <s v="Outlet"/>
    <x v="1"/>
    <x v="11"/>
  </r>
  <r>
    <x v="0"/>
    <n v="1185732"/>
    <x v="292"/>
    <x v="3"/>
    <x v="12"/>
    <x v="14"/>
    <x v="0"/>
    <n v="40"/>
    <n v="375"/>
    <n v="150000"/>
    <n v="60000"/>
    <n v="0.4"/>
    <s v="Outlet"/>
    <x v="1"/>
    <x v="11"/>
  </r>
  <r>
    <x v="0"/>
    <n v="1185732"/>
    <x v="293"/>
    <x v="3"/>
    <x v="12"/>
    <x v="14"/>
    <x v="1"/>
    <n v="35"/>
    <n v="75"/>
    <n v="26250"/>
    <n v="9187.5"/>
    <n v="0.35"/>
    <s v="Outlet"/>
    <x v="1"/>
    <x v="11"/>
  </r>
  <r>
    <x v="0"/>
    <n v="1185732"/>
    <x v="294"/>
    <x v="3"/>
    <x v="12"/>
    <x v="14"/>
    <x v="2"/>
    <n v="25.000000000000007"/>
    <n v="75"/>
    <n v="18750.000000000004"/>
    <n v="6562.5000000000009"/>
    <n v="0.35"/>
    <s v="Outlet"/>
    <x v="1"/>
    <x v="11"/>
  </r>
  <r>
    <x v="0"/>
    <n v="1185732"/>
    <x v="295"/>
    <x v="3"/>
    <x v="12"/>
    <x v="14"/>
    <x v="3"/>
    <n v="30"/>
    <n v="0"/>
    <n v="0"/>
    <n v="0"/>
    <n v="0.4"/>
    <s v="Outlet"/>
    <x v="1"/>
    <x v="11"/>
  </r>
  <r>
    <x v="0"/>
    <n v="1185732"/>
    <x v="296"/>
    <x v="3"/>
    <x v="12"/>
    <x v="14"/>
    <x v="4"/>
    <n v="45"/>
    <n v="25"/>
    <n v="11250"/>
    <n v="3937.4999999999995"/>
    <n v="0.35"/>
    <s v="Outlet"/>
    <x v="1"/>
    <x v="11"/>
  </r>
  <r>
    <x v="0"/>
    <n v="1185732"/>
    <x v="297"/>
    <x v="3"/>
    <x v="12"/>
    <x v="14"/>
    <x v="5"/>
    <n v="35"/>
    <n v="150"/>
    <n v="52500"/>
    <n v="26250"/>
    <n v="0.5"/>
    <s v="Outlet"/>
    <x v="1"/>
    <x v="11"/>
  </r>
  <r>
    <x v="0"/>
    <n v="1185732"/>
    <x v="298"/>
    <x v="3"/>
    <x v="12"/>
    <x v="14"/>
    <x v="0"/>
    <n v="45"/>
    <n v="420"/>
    <n v="189000"/>
    <n v="75600"/>
    <n v="0.4"/>
    <s v="Outlet"/>
    <x v="1"/>
    <x v="11"/>
  </r>
  <r>
    <x v="0"/>
    <n v="1185732"/>
    <x v="299"/>
    <x v="3"/>
    <x v="12"/>
    <x v="14"/>
    <x v="1"/>
    <n v="40.000000000000007"/>
    <n v="125"/>
    <n v="50000.000000000007"/>
    <n v="17500"/>
    <n v="0.35"/>
    <s v="Outlet"/>
    <x v="1"/>
    <x v="11"/>
  </r>
  <r>
    <x v="0"/>
    <n v="1185732"/>
    <x v="300"/>
    <x v="3"/>
    <x v="12"/>
    <x v="14"/>
    <x v="2"/>
    <n v="35"/>
    <n v="100"/>
    <n v="35000"/>
    <n v="12250"/>
    <n v="0.35"/>
    <s v="Outlet"/>
    <x v="1"/>
    <x v="11"/>
  </r>
  <r>
    <x v="0"/>
    <n v="1185732"/>
    <x v="301"/>
    <x v="3"/>
    <x v="12"/>
    <x v="14"/>
    <x v="3"/>
    <n v="35"/>
    <n v="25"/>
    <n v="8750"/>
    <n v="3500"/>
    <n v="0.4"/>
    <s v="Outlet"/>
    <x v="1"/>
    <x v="11"/>
  </r>
  <r>
    <x v="0"/>
    <n v="1185732"/>
    <x v="302"/>
    <x v="3"/>
    <x v="12"/>
    <x v="14"/>
    <x v="4"/>
    <n v="49.999999999999993"/>
    <n v="50"/>
    <n v="24999.999999999996"/>
    <n v="8749.9999999999982"/>
    <n v="0.35"/>
    <s v="Outlet"/>
    <x v="1"/>
    <x v="11"/>
  </r>
  <r>
    <x v="0"/>
    <n v="1185732"/>
    <x v="303"/>
    <x v="3"/>
    <x v="12"/>
    <x v="14"/>
    <x v="5"/>
    <n v="54.999999999999993"/>
    <n v="150"/>
    <n v="82499.999999999985"/>
    <n v="41249.999999999993"/>
    <n v="0.5"/>
    <s v="Outlet"/>
    <x v="1"/>
    <x v="11"/>
  </r>
  <r>
    <x v="0"/>
    <n v="1185732"/>
    <x v="304"/>
    <x v="3"/>
    <x v="12"/>
    <x v="14"/>
    <x v="0"/>
    <n v="40"/>
    <n v="400"/>
    <n v="160000"/>
    <n v="64000"/>
    <n v="0.4"/>
    <s v="Outlet"/>
    <x v="1"/>
    <x v="11"/>
  </r>
  <r>
    <x v="0"/>
    <n v="1185732"/>
    <x v="305"/>
    <x v="3"/>
    <x v="12"/>
    <x v="14"/>
    <x v="1"/>
    <n v="35.000000000000007"/>
    <n v="150"/>
    <n v="52500.000000000007"/>
    <n v="18375"/>
    <n v="0.35"/>
    <s v="Outlet"/>
    <x v="1"/>
    <x v="11"/>
  </r>
  <r>
    <x v="0"/>
    <n v="1185732"/>
    <x v="306"/>
    <x v="3"/>
    <x v="12"/>
    <x v="14"/>
    <x v="2"/>
    <n v="30.000000000000004"/>
    <n v="175"/>
    <n v="52500.000000000007"/>
    <n v="18375"/>
    <n v="0.35"/>
    <s v="Outlet"/>
    <x v="1"/>
    <x v="11"/>
  </r>
  <r>
    <x v="0"/>
    <n v="1185732"/>
    <x v="307"/>
    <x v="3"/>
    <x v="12"/>
    <x v="14"/>
    <x v="3"/>
    <n v="30.000000000000004"/>
    <n v="150"/>
    <n v="45000.000000000007"/>
    <n v="18000.000000000004"/>
    <n v="0.4"/>
    <s v="Outlet"/>
    <x v="1"/>
    <x v="11"/>
  </r>
  <r>
    <x v="0"/>
    <n v="1185732"/>
    <x v="308"/>
    <x v="3"/>
    <x v="12"/>
    <x v="14"/>
    <x v="4"/>
    <n v="45"/>
    <n v="150"/>
    <n v="67500"/>
    <n v="23625"/>
    <n v="0.35"/>
    <s v="Outlet"/>
    <x v="1"/>
    <x v="11"/>
  </r>
  <r>
    <x v="0"/>
    <n v="1185732"/>
    <x v="309"/>
    <x v="3"/>
    <x v="12"/>
    <x v="14"/>
    <x v="5"/>
    <n v="50"/>
    <n v="325"/>
    <n v="162500"/>
    <n v="81250"/>
    <n v="0.5"/>
    <s v="Outlet"/>
    <x v="1"/>
    <x v="11"/>
  </r>
  <r>
    <x v="0"/>
    <n v="1185732"/>
    <x v="310"/>
    <x v="3"/>
    <x v="12"/>
    <x v="14"/>
    <x v="0"/>
    <n v="45"/>
    <n v="550"/>
    <n v="247500"/>
    <n v="99000"/>
    <n v="0.4"/>
    <s v="Outlet"/>
    <x v="1"/>
    <x v="11"/>
  </r>
  <r>
    <x v="0"/>
    <n v="1185732"/>
    <x v="311"/>
    <x v="3"/>
    <x v="12"/>
    <x v="14"/>
    <x v="1"/>
    <n v="40.000000000000007"/>
    <n v="300"/>
    <n v="120000.00000000001"/>
    <n v="42000"/>
    <n v="0.35"/>
    <s v="Outlet"/>
    <x v="1"/>
    <x v="11"/>
  </r>
  <r>
    <x v="0"/>
    <n v="1185732"/>
    <x v="312"/>
    <x v="3"/>
    <x v="12"/>
    <x v="14"/>
    <x v="2"/>
    <n v="35"/>
    <n v="225"/>
    <n v="78750"/>
    <n v="27562.5"/>
    <n v="0.35"/>
    <s v="Outlet"/>
    <x v="1"/>
    <x v="11"/>
  </r>
  <r>
    <x v="0"/>
    <n v="1185732"/>
    <x v="313"/>
    <x v="3"/>
    <x v="12"/>
    <x v="14"/>
    <x v="3"/>
    <n v="35"/>
    <n v="175"/>
    <n v="61250"/>
    <n v="24500"/>
    <n v="0.4"/>
    <s v="Outlet"/>
    <x v="1"/>
    <x v="11"/>
  </r>
  <r>
    <x v="0"/>
    <n v="1185732"/>
    <x v="314"/>
    <x v="3"/>
    <x v="12"/>
    <x v="14"/>
    <x v="4"/>
    <n v="45"/>
    <n v="175"/>
    <n v="78750"/>
    <n v="27562.5"/>
    <n v="0.35"/>
    <s v="Outlet"/>
    <x v="1"/>
    <x v="11"/>
  </r>
  <r>
    <x v="0"/>
    <n v="1185732"/>
    <x v="315"/>
    <x v="3"/>
    <x v="12"/>
    <x v="14"/>
    <x v="5"/>
    <n v="50"/>
    <n v="350"/>
    <n v="175000"/>
    <n v="87500"/>
    <n v="0.5"/>
    <s v="Outlet"/>
    <x v="1"/>
    <x v="5"/>
  </r>
  <r>
    <x v="0"/>
    <n v="1185732"/>
    <x v="316"/>
    <x v="3"/>
    <x v="12"/>
    <x v="14"/>
    <x v="0"/>
    <n v="45"/>
    <n v="500"/>
    <n v="225000"/>
    <n v="90000"/>
    <n v="0.4"/>
    <s v="Outlet"/>
    <x v="1"/>
    <x v="5"/>
  </r>
  <r>
    <x v="0"/>
    <n v="1185732"/>
    <x v="317"/>
    <x v="3"/>
    <x v="12"/>
    <x v="14"/>
    <x v="1"/>
    <n v="45.000000000000007"/>
    <n v="275"/>
    <n v="123750.00000000001"/>
    <n v="43312.5"/>
    <n v="0.35"/>
    <s v="Outlet"/>
    <x v="1"/>
    <x v="5"/>
  </r>
  <r>
    <x v="0"/>
    <n v="1185732"/>
    <x v="318"/>
    <x v="3"/>
    <x v="12"/>
    <x v="14"/>
    <x v="2"/>
    <n v="40"/>
    <n v="200"/>
    <n v="80000"/>
    <n v="28000"/>
    <n v="0.35"/>
    <s v="Outlet"/>
    <x v="1"/>
    <x v="5"/>
  </r>
  <r>
    <x v="0"/>
    <n v="1185732"/>
    <x v="319"/>
    <x v="3"/>
    <x v="12"/>
    <x v="14"/>
    <x v="3"/>
    <n v="30.000000000000004"/>
    <n v="125"/>
    <n v="37500.000000000007"/>
    <n v="15000.000000000004"/>
    <n v="0.4"/>
    <s v="Outlet"/>
    <x v="1"/>
    <x v="5"/>
  </r>
  <r>
    <x v="0"/>
    <n v="1185732"/>
    <x v="320"/>
    <x v="3"/>
    <x v="12"/>
    <x v="14"/>
    <x v="4"/>
    <n v="40"/>
    <n v="100"/>
    <n v="40000"/>
    <n v="14000"/>
    <n v="0.35"/>
    <s v="Outlet"/>
    <x v="1"/>
    <x v="5"/>
  </r>
  <r>
    <x v="0"/>
    <n v="1185732"/>
    <x v="321"/>
    <x v="3"/>
    <x v="12"/>
    <x v="14"/>
    <x v="5"/>
    <n v="45"/>
    <n v="275"/>
    <n v="123750"/>
    <n v="61875"/>
    <n v="0.5"/>
    <s v="Outlet"/>
    <x v="1"/>
    <x v="5"/>
  </r>
  <r>
    <x v="0"/>
    <n v="1185732"/>
    <x v="322"/>
    <x v="3"/>
    <x v="12"/>
    <x v="14"/>
    <x v="0"/>
    <n v="40"/>
    <n v="400"/>
    <n v="160000"/>
    <n v="64000"/>
    <n v="0.4"/>
    <s v="Outlet"/>
    <x v="1"/>
    <x v="5"/>
  </r>
  <r>
    <x v="0"/>
    <n v="1185732"/>
    <x v="323"/>
    <x v="3"/>
    <x v="12"/>
    <x v="14"/>
    <x v="1"/>
    <n v="35.000000000000007"/>
    <n v="200"/>
    <n v="70000.000000000015"/>
    <n v="24500.000000000004"/>
    <n v="0.35"/>
    <s v="Outlet"/>
    <x v="1"/>
    <x v="5"/>
  </r>
  <r>
    <x v="0"/>
    <n v="1185732"/>
    <x v="324"/>
    <x v="3"/>
    <x v="12"/>
    <x v="14"/>
    <x v="2"/>
    <n v="20"/>
    <n v="100"/>
    <n v="20000"/>
    <n v="7000"/>
    <n v="0.35"/>
    <s v="Outlet"/>
    <x v="1"/>
    <x v="5"/>
  </r>
  <r>
    <x v="0"/>
    <n v="1185732"/>
    <x v="325"/>
    <x v="3"/>
    <x v="12"/>
    <x v="14"/>
    <x v="3"/>
    <n v="20"/>
    <n v="75"/>
    <n v="15000"/>
    <n v="6000"/>
    <n v="0.4"/>
    <s v="Outlet"/>
    <x v="1"/>
    <x v="5"/>
  </r>
  <r>
    <x v="0"/>
    <n v="1185732"/>
    <x v="326"/>
    <x v="3"/>
    <x v="12"/>
    <x v="14"/>
    <x v="4"/>
    <n v="30"/>
    <n v="75"/>
    <n v="22500"/>
    <n v="7874.9999999999991"/>
    <n v="0.35"/>
    <s v="Outlet"/>
    <x v="1"/>
    <x v="5"/>
  </r>
  <r>
    <x v="0"/>
    <n v="1185732"/>
    <x v="327"/>
    <x v="3"/>
    <x v="12"/>
    <x v="14"/>
    <x v="5"/>
    <n v="35"/>
    <n v="150"/>
    <n v="52500"/>
    <n v="26250"/>
    <n v="0.5"/>
    <s v="Outlet"/>
    <x v="1"/>
    <x v="5"/>
  </r>
  <r>
    <x v="0"/>
    <n v="1185732"/>
    <x v="328"/>
    <x v="3"/>
    <x v="12"/>
    <x v="14"/>
    <x v="0"/>
    <n v="40"/>
    <n v="325"/>
    <n v="130000"/>
    <n v="52000"/>
    <n v="0.4"/>
    <s v="Outlet"/>
    <x v="1"/>
    <x v="5"/>
  </r>
  <r>
    <x v="0"/>
    <n v="1185732"/>
    <x v="329"/>
    <x v="3"/>
    <x v="12"/>
    <x v="14"/>
    <x v="1"/>
    <n v="30"/>
    <n v="150"/>
    <n v="45000"/>
    <n v="15749.999999999998"/>
    <n v="0.35"/>
    <s v="Outlet"/>
    <x v="1"/>
    <x v="5"/>
  </r>
  <r>
    <x v="0"/>
    <n v="1185732"/>
    <x v="330"/>
    <x v="3"/>
    <x v="12"/>
    <x v="14"/>
    <x v="2"/>
    <n v="30"/>
    <n v="50"/>
    <n v="15000"/>
    <n v="5250"/>
    <n v="0.35"/>
    <s v="Outlet"/>
    <x v="1"/>
    <x v="5"/>
  </r>
  <r>
    <x v="0"/>
    <n v="1185732"/>
    <x v="331"/>
    <x v="3"/>
    <x v="12"/>
    <x v="14"/>
    <x v="3"/>
    <n v="30"/>
    <n v="25"/>
    <n v="7500"/>
    <n v="3000"/>
    <n v="0.4"/>
    <s v="Outlet"/>
    <x v="1"/>
    <x v="5"/>
  </r>
  <r>
    <x v="0"/>
    <n v="1185732"/>
    <x v="332"/>
    <x v="3"/>
    <x v="12"/>
    <x v="14"/>
    <x v="4"/>
    <n v="40"/>
    <n v="25"/>
    <n v="10000"/>
    <n v="3500"/>
    <n v="0.35"/>
    <s v="Outlet"/>
    <x v="1"/>
    <x v="5"/>
  </r>
  <r>
    <x v="0"/>
    <n v="1185732"/>
    <x v="333"/>
    <x v="3"/>
    <x v="12"/>
    <x v="14"/>
    <x v="5"/>
    <n v="44.999999999999993"/>
    <n v="150"/>
    <n v="67499.999999999985"/>
    <n v="33749.999999999993"/>
    <n v="0.5"/>
    <s v="Outlet"/>
    <x v="1"/>
    <x v="5"/>
  </r>
  <r>
    <x v="0"/>
    <n v="1185732"/>
    <x v="334"/>
    <x v="3"/>
    <x v="12"/>
    <x v="14"/>
    <x v="0"/>
    <n v="40"/>
    <n v="300"/>
    <n v="120000"/>
    <n v="48000"/>
    <n v="0.4"/>
    <s v="Outlet"/>
    <x v="1"/>
    <x v="5"/>
  </r>
  <r>
    <x v="0"/>
    <n v="1185732"/>
    <x v="335"/>
    <x v="3"/>
    <x v="12"/>
    <x v="14"/>
    <x v="1"/>
    <n v="30.000000000000004"/>
    <n v="150"/>
    <n v="45000.000000000007"/>
    <n v="15750.000000000002"/>
    <n v="0.35"/>
    <s v="Outlet"/>
    <x v="1"/>
    <x v="5"/>
  </r>
  <r>
    <x v="0"/>
    <n v="1185732"/>
    <x v="336"/>
    <x v="3"/>
    <x v="12"/>
    <x v="14"/>
    <x v="2"/>
    <n v="30.000000000000004"/>
    <n v="95"/>
    <n v="28500.000000000004"/>
    <n v="9975"/>
    <n v="0.35"/>
    <s v="Outlet"/>
    <x v="1"/>
    <x v="5"/>
  </r>
  <r>
    <x v="0"/>
    <n v="1185732"/>
    <x v="337"/>
    <x v="3"/>
    <x v="12"/>
    <x v="14"/>
    <x v="3"/>
    <n v="30.000000000000004"/>
    <n v="125"/>
    <n v="37500.000000000007"/>
    <n v="15000.000000000004"/>
    <n v="0.4"/>
    <s v="Outlet"/>
    <x v="1"/>
    <x v="5"/>
  </r>
  <r>
    <x v="0"/>
    <n v="1185732"/>
    <x v="338"/>
    <x v="3"/>
    <x v="12"/>
    <x v="14"/>
    <x v="4"/>
    <n v="49.999999999999993"/>
    <n v="100"/>
    <n v="49999.999999999993"/>
    <n v="17499.999999999996"/>
    <n v="0.35"/>
    <s v="Outlet"/>
    <x v="1"/>
    <x v="5"/>
  </r>
  <r>
    <x v="0"/>
    <n v="1185732"/>
    <x v="339"/>
    <x v="3"/>
    <x v="12"/>
    <x v="14"/>
    <x v="5"/>
    <n v="54.999999999999986"/>
    <n v="200"/>
    <n v="109999.99999999997"/>
    <n v="54999.999999999985"/>
    <n v="0.5"/>
    <s v="Outlet"/>
    <x v="1"/>
    <x v="5"/>
  </r>
  <r>
    <x v="0"/>
    <n v="1185732"/>
    <x v="340"/>
    <x v="3"/>
    <x v="12"/>
    <x v="14"/>
    <x v="0"/>
    <n v="49.999999999999993"/>
    <n v="450"/>
    <n v="224999.99999999997"/>
    <n v="90000"/>
    <n v="0.4"/>
    <s v="Outlet"/>
    <x v="1"/>
    <x v="5"/>
  </r>
  <r>
    <x v="0"/>
    <n v="1185732"/>
    <x v="341"/>
    <x v="3"/>
    <x v="12"/>
    <x v="14"/>
    <x v="1"/>
    <n v="40"/>
    <n v="250"/>
    <n v="100000"/>
    <n v="35000"/>
    <n v="0.35"/>
    <s v="Outlet"/>
    <x v="1"/>
    <x v="5"/>
  </r>
  <r>
    <x v="0"/>
    <n v="1185732"/>
    <x v="342"/>
    <x v="3"/>
    <x v="12"/>
    <x v="14"/>
    <x v="2"/>
    <n v="40"/>
    <n v="200"/>
    <n v="80000"/>
    <n v="28000"/>
    <n v="0.35"/>
    <s v="Outlet"/>
    <x v="1"/>
    <x v="5"/>
  </r>
  <r>
    <x v="0"/>
    <n v="1185732"/>
    <x v="343"/>
    <x v="3"/>
    <x v="12"/>
    <x v="14"/>
    <x v="3"/>
    <n v="40"/>
    <n v="150"/>
    <n v="60000"/>
    <n v="24000"/>
    <n v="0.4"/>
    <s v="Outlet"/>
    <x v="1"/>
    <x v="5"/>
  </r>
  <r>
    <x v="0"/>
    <n v="1185732"/>
    <x v="344"/>
    <x v="3"/>
    <x v="12"/>
    <x v="14"/>
    <x v="4"/>
    <n v="49.999999999999993"/>
    <n v="150"/>
    <n v="74999.999999999985"/>
    <n v="26249.999999999993"/>
    <n v="0.35"/>
    <s v="Outlet"/>
    <x v="1"/>
    <x v="5"/>
  </r>
  <r>
    <x v="0"/>
    <n v="1185732"/>
    <x v="345"/>
    <x v="3"/>
    <x v="12"/>
    <x v="14"/>
    <x v="5"/>
    <n v="54.999999999999986"/>
    <n v="250"/>
    <n v="137499.99999999997"/>
    <n v="68749.999999999985"/>
    <n v="0.5"/>
    <s v="Outlet"/>
    <x v="1"/>
    <x v="5"/>
  </r>
  <r>
    <x v="2"/>
    <n v="1197831"/>
    <x v="346"/>
    <x v="3"/>
    <x v="12"/>
    <x v="14"/>
    <x v="0"/>
    <n v="20"/>
    <n v="675"/>
    <n v="135000"/>
    <n v="53999.999999999993"/>
    <n v="0.39999999999999997"/>
    <s v="Outlet"/>
    <x v="1"/>
    <x v="6"/>
  </r>
  <r>
    <x v="2"/>
    <n v="1197831"/>
    <x v="347"/>
    <x v="3"/>
    <x v="12"/>
    <x v="14"/>
    <x v="1"/>
    <n v="30"/>
    <n v="675"/>
    <n v="202500"/>
    <n v="81000"/>
    <n v="0.39999999999999997"/>
    <s v="Outlet"/>
    <x v="1"/>
    <x v="6"/>
  </r>
  <r>
    <x v="2"/>
    <n v="1197831"/>
    <x v="348"/>
    <x v="3"/>
    <x v="12"/>
    <x v="14"/>
    <x v="2"/>
    <n v="30"/>
    <n v="475"/>
    <n v="142500"/>
    <n v="56999.999999999993"/>
    <n v="0.39999999999999997"/>
    <s v="Outlet"/>
    <x v="1"/>
    <x v="6"/>
  </r>
  <r>
    <x v="2"/>
    <n v="1197831"/>
    <x v="349"/>
    <x v="3"/>
    <x v="12"/>
    <x v="14"/>
    <x v="3"/>
    <n v="35"/>
    <n v="475"/>
    <n v="166250"/>
    <n v="83125"/>
    <n v="0.5"/>
    <s v="Outlet"/>
    <x v="1"/>
    <x v="6"/>
  </r>
  <r>
    <x v="2"/>
    <n v="1197831"/>
    <x v="350"/>
    <x v="1"/>
    <x v="13"/>
    <x v="15"/>
    <x v="4"/>
    <n v="40"/>
    <n v="325"/>
    <n v="130000"/>
    <n v="45500"/>
    <n v="0.35"/>
    <s v="Outlet"/>
    <x v="1"/>
    <x v="6"/>
  </r>
  <r>
    <x v="2"/>
    <n v="1197831"/>
    <x v="351"/>
    <x v="1"/>
    <x v="13"/>
    <x v="15"/>
    <x v="5"/>
    <n v="35"/>
    <n v="475"/>
    <n v="166250"/>
    <n v="91437.500000000015"/>
    <n v="0.55000000000000004"/>
    <s v="Outlet"/>
    <x v="1"/>
    <x v="6"/>
  </r>
  <r>
    <x v="2"/>
    <n v="1197831"/>
    <x v="352"/>
    <x v="1"/>
    <x v="13"/>
    <x v="15"/>
    <x v="0"/>
    <n v="25"/>
    <n v="625"/>
    <n v="156250"/>
    <n v="62499.999999999993"/>
    <n v="0.39999999999999997"/>
    <s v="Outlet"/>
    <x v="1"/>
    <x v="6"/>
  </r>
  <r>
    <x v="2"/>
    <n v="1197831"/>
    <x v="353"/>
    <x v="1"/>
    <x v="13"/>
    <x v="15"/>
    <x v="1"/>
    <n v="35"/>
    <n v="600"/>
    <n v="210000"/>
    <n v="84000"/>
    <n v="0.39999999999999997"/>
    <s v="Outlet"/>
    <x v="1"/>
    <x v="6"/>
  </r>
  <r>
    <x v="2"/>
    <n v="1197831"/>
    <x v="354"/>
    <x v="1"/>
    <x v="13"/>
    <x v="15"/>
    <x v="2"/>
    <n v="35"/>
    <n v="425"/>
    <n v="148750"/>
    <n v="59499.999999999993"/>
    <n v="0.39999999999999997"/>
    <s v="Outlet"/>
    <x v="1"/>
    <x v="6"/>
  </r>
  <r>
    <x v="2"/>
    <n v="1197831"/>
    <x v="355"/>
    <x v="1"/>
    <x v="13"/>
    <x v="15"/>
    <x v="3"/>
    <n v="35"/>
    <n v="375"/>
    <n v="131250"/>
    <n v="65625"/>
    <n v="0.5"/>
    <s v="Outlet"/>
    <x v="1"/>
    <x v="6"/>
  </r>
  <r>
    <x v="2"/>
    <n v="1197831"/>
    <x v="356"/>
    <x v="1"/>
    <x v="13"/>
    <x v="15"/>
    <x v="4"/>
    <n v="40"/>
    <n v="250"/>
    <n v="100000"/>
    <n v="35000"/>
    <n v="0.35"/>
    <s v="Outlet"/>
    <x v="1"/>
    <x v="6"/>
  </r>
  <r>
    <x v="2"/>
    <n v="1197831"/>
    <x v="357"/>
    <x v="1"/>
    <x v="13"/>
    <x v="15"/>
    <x v="5"/>
    <n v="35"/>
    <n v="450"/>
    <n v="157500"/>
    <n v="86625"/>
    <n v="0.55000000000000004"/>
    <s v="Outlet"/>
    <x v="1"/>
    <x v="6"/>
  </r>
  <r>
    <x v="2"/>
    <n v="1197831"/>
    <x v="358"/>
    <x v="1"/>
    <x v="13"/>
    <x v="15"/>
    <x v="0"/>
    <n v="30"/>
    <n v="625"/>
    <n v="187500"/>
    <n v="84374.999999999985"/>
    <n v="0.44999999999999996"/>
    <s v="Outlet"/>
    <x v="1"/>
    <x v="6"/>
  </r>
  <r>
    <x v="2"/>
    <n v="1197831"/>
    <x v="359"/>
    <x v="1"/>
    <x v="13"/>
    <x v="15"/>
    <x v="1"/>
    <n v="40"/>
    <n v="625"/>
    <n v="250000"/>
    <n v="112499.99999999999"/>
    <n v="0.44999999999999996"/>
    <s v="Outlet"/>
    <x v="1"/>
    <x v="6"/>
  </r>
  <r>
    <x v="2"/>
    <n v="1197831"/>
    <x v="360"/>
    <x v="1"/>
    <x v="13"/>
    <x v="15"/>
    <x v="2"/>
    <n v="30"/>
    <n v="450"/>
    <n v="135000"/>
    <n v="60749.999999999993"/>
    <n v="0.44999999999999996"/>
    <s v="Outlet"/>
    <x v="1"/>
    <x v="6"/>
  </r>
  <r>
    <x v="2"/>
    <n v="1197831"/>
    <x v="361"/>
    <x v="1"/>
    <x v="13"/>
    <x v="15"/>
    <x v="3"/>
    <n v="35"/>
    <n v="350"/>
    <n v="122500"/>
    <n v="67375"/>
    <n v="0.55000000000000004"/>
    <s v="Outlet"/>
    <x v="1"/>
    <x v="6"/>
  </r>
  <r>
    <x v="2"/>
    <n v="1197831"/>
    <x v="362"/>
    <x v="1"/>
    <x v="13"/>
    <x v="15"/>
    <x v="4"/>
    <n v="40"/>
    <n v="250"/>
    <n v="100000"/>
    <n v="40000"/>
    <n v="0.39999999999999997"/>
    <s v="Outlet"/>
    <x v="1"/>
    <x v="6"/>
  </r>
  <r>
    <x v="2"/>
    <n v="1197831"/>
    <x v="363"/>
    <x v="1"/>
    <x v="13"/>
    <x v="15"/>
    <x v="5"/>
    <n v="35"/>
    <n v="400"/>
    <n v="140000"/>
    <n v="84000.000000000015"/>
    <n v="0.60000000000000009"/>
    <s v="Outlet"/>
    <x v="1"/>
    <x v="6"/>
  </r>
  <r>
    <x v="2"/>
    <n v="1197831"/>
    <x v="364"/>
    <x v="1"/>
    <x v="13"/>
    <x v="15"/>
    <x v="0"/>
    <n v="20"/>
    <n v="650"/>
    <n v="130000"/>
    <n v="58499.999999999993"/>
    <n v="0.44999999999999996"/>
    <s v="Outlet"/>
    <x v="1"/>
    <x v="6"/>
  </r>
  <r>
    <x v="2"/>
    <n v="1197831"/>
    <x v="365"/>
    <x v="1"/>
    <x v="13"/>
    <x v="15"/>
    <x v="1"/>
    <n v="20.000000000000007"/>
    <n v="650"/>
    <n v="130000.00000000004"/>
    <n v="58500.000000000015"/>
    <n v="0.44999999999999996"/>
    <s v="Outlet"/>
    <x v="1"/>
    <x v="6"/>
  </r>
  <r>
    <x v="2"/>
    <n v="1197831"/>
    <x v="366"/>
    <x v="1"/>
    <x v="13"/>
    <x v="15"/>
    <x v="2"/>
    <n v="14.999999999999996"/>
    <n v="475"/>
    <n v="71249.999999999985"/>
    <n v="32062.499999999989"/>
    <n v="0.44999999999999996"/>
    <s v="Outlet"/>
    <x v="1"/>
    <x v="6"/>
  </r>
  <r>
    <x v="2"/>
    <n v="1197831"/>
    <x v="367"/>
    <x v="1"/>
    <x v="13"/>
    <x v="15"/>
    <x v="3"/>
    <n v="20.000000000000007"/>
    <n v="375"/>
    <n v="75000.000000000029"/>
    <n v="41250.000000000022"/>
    <n v="0.55000000000000004"/>
    <s v="Outlet"/>
    <x v="1"/>
    <x v="6"/>
  </r>
  <r>
    <x v="2"/>
    <n v="1197831"/>
    <x v="368"/>
    <x v="1"/>
    <x v="13"/>
    <x v="15"/>
    <x v="4"/>
    <n v="25"/>
    <n v="275"/>
    <n v="68750"/>
    <n v="27499.999999999996"/>
    <n v="0.39999999999999997"/>
    <s v="Outlet"/>
    <x v="1"/>
    <x v="6"/>
  </r>
  <r>
    <x v="2"/>
    <n v="1197831"/>
    <x v="369"/>
    <x v="1"/>
    <x v="13"/>
    <x v="15"/>
    <x v="5"/>
    <n v="20.000000000000007"/>
    <n v="550"/>
    <n v="110000.00000000004"/>
    <n v="66000.000000000029"/>
    <n v="0.60000000000000009"/>
    <s v="Outlet"/>
    <x v="1"/>
    <x v="6"/>
  </r>
  <r>
    <x v="2"/>
    <n v="1197831"/>
    <x v="370"/>
    <x v="1"/>
    <x v="13"/>
    <x v="15"/>
    <x v="0"/>
    <n v="9.9999999999999964"/>
    <n v="700"/>
    <n v="69999.999999999971"/>
    <n v="31499.999999999985"/>
    <n v="0.44999999999999996"/>
    <s v="Outlet"/>
    <x v="1"/>
    <x v="6"/>
  </r>
  <r>
    <x v="2"/>
    <n v="1197831"/>
    <x v="371"/>
    <x v="1"/>
    <x v="13"/>
    <x v="15"/>
    <x v="1"/>
    <n v="20.000000000000007"/>
    <n v="725"/>
    <n v="145000.00000000006"/>
    <n v="65250.000000000022"/>
    <n v="0.44999999999999996"/>
    <s v="Outlet"/>
    <x v="1"/>
    <x v="6"/>
  </r>
  <r>
    <x v="2"/>
    <n v="1197831"/>
    <x v="372"/>
    <x v="1"/>
    <x v="13"/>
    <x v="15"/>
    <x v="2"/>
    <n v="14.999999999999996"/>
    <n v="575"/>
    <n v="86249.999999999985"/>
    <n v="38812.499999999993"/>
    <n v="0.44999999999999996"/>
    <s v="Outlet"/>
    <x v="1"/>
    <x v="6"/>
  </r>
  <r>
    <x v="2"/>
    <n v="1197831"/>
    <x v="373"/>
    <x v="1"/>
    <x v="13"/>
    <x v="15"/>
    <x v="3"/>
    <n v="35"/>
    <n v="500"/>
    <n v="175000"/>
    <n v="96250.000000000015"/>
    <n v="0.55000000000000004"/>
    <s v="Outlet"/>
    <x v="1"/>
    <x v="6"/>
  </r>
  <r>
    <x v="2"/>
    <n v="1197831"/>
    <x v="374"/>
    <x v="1"/>
    <x v="13"/>
    <x v="15"/>
    <x v="4"/>
    <n v="50"/>
    <n v="400"/>
    <n v="200000"/>
    <n v="80000"/>
    <n v="0.39999999999999997"/>
    <s v="Outlet"/>
    <x v="1"/>
    <x v="6"/>
  </r>
  <r>
    <x v="2"/>
    <n v="1197831"/>
    <x v="375"/>
    <x v="1"/>
    <x v="13"/>
    <x v="15"/>
    <x v="5"/>
    <n v="45"/>
    <n v="750"/>
    <n v="337500"/>
    <n v="202500.00000000003"/>
    <n v="0.60000000000000009"/>
    <s v="Outlet"/>
    <x v="1"/>
    <x v="6"/>
  </r>
  <r>
    <x v="2"/>
    <n v="1197831"/>
    <x v="376"/>
    <x v="1"/>
    <x v="13"/>
    <x v="15"/>
    <x v="0"/>
    <n v="45"/>
    <n v="750"/>
    <n v="337500"/>
    <n v="151874.99999999997"/>
    <n v="0.44999999999999996"/>
    <s v="Outlet"/>
    <x v="1"/>
    <x v="6"/>
  </r>
  <r>
    <x v="2"/>
    <n v="1197831"/>
    <x v="377"/>
    <x v="1"/>
    <x v="13"/>
    <x v="15"/>
    <x v="1"/>
    <n v="50"/>
    <n v="750"/>
    <n v="375000"/>
    <n v="168749.99999999997"/>
    <n v="0.44999999999999996"/>
    <s v="Outlet"/>
    <x v="1"/>
    <x v="7"/>
  </r>
  <r>
    <x v="2"/>
    <n v="1197831"/>
    <x v="378"/>
    <x v="1"/>
    <x v="13"/>
    <x v="15"/>
    <x v="2"/>
    <n v="45"/>
    <n v="650"/>
    <n v="292500"/>
    <n v="131625"/>
    <n v="0.44999999999999996"/>
    <s v="Outlet"/>
    <x v="1"/>
    <x v="7"/>
  </r>
  <r>
    <x v="2"/>
    <n v="1197831"/>
    <x v="379"/>
    <x v="1"/>
    <x v="13"/>
    <x v="15"/>
    <x v="3"/>
    <n v="45"/>
    <n v="600"/>
    <n v="270000"/>
    <n v="148500"/>
    <n v="0.55000000000000004"/>
    <s v="Outlet"/>
    <x v="1"/>
    <x v="7"/>
  </r>
  <r>
    <x v="2"/>
    <n v="1197831"/>
    <x v="380"/>
    <x v="1"/>
    <x v="13"/>
    <x v="15"/>
    <x v="4"/>
    <n v="50"/>
    <n v="500"/>
    <n v="250000"/>
    <n v="99999.999999999985"/>
    <n v="0.39999999999999997"/>
    <s v="Outlet"/>
    <x v="1"/>
    <x v="7"/>
  </r>
  <r>
    <x v="2"/>
    <n v="1197831"/>
    <x v="381"/>
    <x v="1"/>
    <x v="13"/>
    <x v="15"/>
    <x v="5"/>
    <n v="55.000000000000007"/>
    <n v="875"/>
    <n v="481250.00000000006"/>
    <n v="288750.00000000006"/>
    <n v="0.60000000000000009"/>
    <s v="Outlet"/>
    <x v="1"/>
    <x v="7"/>
  </r>
  <r>
    <x v="2"/>
    <n v="1197831"/>
    <x v="382"/>
    <x v="1"/>
    <x v="13"/>
    <x v="15"/>
    <x v="0"/>
    <n v="45"/>
    <n v="825"/>
    <n v="371250"/>
    <n v="185624.99999999997"/>
    <n v="0.49999999999999994"/>
    <s v="Outlet"/>
    <x v="1"/>
    <x v="7"/>
  </r>
  <r>
    <x v="2"/>
    <n v="1197831"/>
    <x v="383"/>
    <x v="1"/>
    <x v="13"/>
    <x v="15"/>
    <x v="1"/>
    <n v="50"/>
    <n v="825"/>
    <n v="412500"/>
    <n v="206249.99999999997"/>
    <n v="0.49999999999999994"/>
    <s v="Outlet"/>
    <x v="1"/>
    <x v="7"/>
  </r>
  <r>
    <x v="2"/>
    <n v="1197831"/>
    <x v="384"/>
    <x v="1"/>
    <x v="13"/>
    <x v="15"/>
    <x v="2"/>
    <n v="45"/>
    <n v="975"/>
    <n v="438750"/>
    <n v="219374.99999999997"/>
    <n v="0.49999999999999994"/>
    <s v="Outlet"/>
    <x v="1"/>
    <x v="7"/>
  </r>
  <r>
    <x v="2"/>
    <n v="1197831"/>
    <x v="385"/>
    <x v="1"/>
    <x v="13"/>
    <x v="15"/>
    <x v="3"/>
    <n v="45"/>
    <n v="575"/>
    <n v="258750"/>
    <n v="155250.00000000003"/>
    <n v="0.60000000000000009"/>
    <s v="Outlet"/>
    <x v="1"/>
    <x v="7"/>
  </r>
  <r>
    <x v="2"/>
    <n v="1197831"/>
    <x v="386"/>
    <x v="1"/>
    <x v="13"/>
    <x v="15"/>
    <x v="4"/>
    <n v="50"/>
    <n v="525"/>
    <n v="262500"/>
    <n v="118124.99999999999"/>
    <n v="0.44999999999999996"/>
    <s v="Outlet"/>
    <x v="1"/>
    <x v="7"/>
  </r>
  <r>
    <x v="2"/>
    <n v="1197831"/>
    <x v="387"/>
    <x v="1"/>
    <x v="13"/>
    <x v="15"/>
    <x v="5"/>
    <n v="60"/>
    <n v="800"/>
    <n v="480000"/>
    <n v="312000.00000000006"/>
    <n v="0.65000000000000013"/>
    <s v="Outlet"/>
    <x v="1"/>
    <x v="7"/>
  </r>
  <r>
    <x v="2"/>
    <n v="1197831"/>
    <x v="388"/>
    <x v="1"/>
    <x v="13"/>
    <x v="15"/>
    <x v="0"/>
    <n v="40"/>
    <n v="750"/>
    <n v="300000"/>
    <n v="149999.99999999997"/>
    <n v="0.49999999999999994"/>
    <s v="Outlet"/>
    <x v="1"/>
    <x v="7"/>
  </r>
  <r>
    <x v="2"/>
    <n v="1197831"/>
    <x v="389"/>
    <x v="1"/>
    <x v="13"/>
    <x v="15"/>
    <x v="1"/>
    <n v="55.000000000000007"/>
    <n v="750"/>
    <n v="412500.00000000006"/>
    <n v="206250"/>
    <n v="0.49999999999999994"/>
    <s v="Outlet"/>
    <x v="1"/>
    <x v="7"/>
  </r>
  <r>
    <x v="2"/>
    <n v="1197831"/>
    <x v="390"/>
    <x v="1"/>
    <x v="13"/>
    <x v="15"/>
    <x v="2"/>
    <n v="55.000000000000007"/>
    <n v="925"/>
    <n v="508750.00000000006"/>
    <n v="254375"/>
    <n v="0.49999999999999994"/>
    <s v="Outlet"/>
    <x v="1"/>
    <x v="7"/>
  </r>
  <r>
    <x v="2"/>
    <n v="1197831"/>
    <x v="391"/>
    <x v="1"/>
    <x v="13"/>
    <x v="15"/>
    <x v="3"/>
    <n v="50"/>
    <n v="425"/>
    <n v="212500"/>
    <n v="127500.00000000001"/>
    <n v="0.60000000000000009"/>
    <s v="Outlet"/>
    <x v="1"/>
    <x v="7"/>
  </r>
  <r>
    <x v="2"/>
    <n v="1197831"/>
    <x v="392"/>
    <x v="1"/>
    <x v="13"/>
    <x v="15"/>
    <x v="4"/>
    <n v="55.000000000000007"/>
    <n v="425"/>
    <n v="233750.00000000003"/>
    <n v="105187.5"/>
    <n v="0.44999999999999996"/>
    <s v="Outlet"/>
    <x v="1"/>
    <x v="7"/>
  </r>
  <r>
    <x v="2"/>
    <n v="1197831"/>
    <x v="393"/>
    <x v="1"/>
    <x v="13"/>
    <x v="15"/>
    <x v="5"/>
    <n v="60"/>
    <n v="675"/>
    <n v="405000"/>
    <n v="263250.00000000006"/>
    <n v="0.65000000000000013"/>
    <s v="Outlet"/>
    <x v="1"/>
    <x v="7"/>
  </r>
  <r>
    <x v="2"/>
    <n v="1197831"/>
    <x v="394"/>
    <x v="1"/>
    <x v="13"/>
    <x v="15"/>
    <x v="0"/>
    <n v="55.000000000000007"/>
    <n v="625"/>
    <n v="343750.00000000006"/>
    <n v="171875"/>
    <n v="0.49999999999999994"/>
    <s v="Outlet"/>
    <x v="1"/>
    <x v="7"/>
  </r>
  <r>
    <x v="2"/>
    <n v="1197831"/>
    <x v="395"/>
    <x v="1"/>
    <x v="13"/>
    <x v="15"/>
    <x v="1"/>
    <n v="55.000000000000007"/>
    <n v="575"/>
    <n v="316250.00000000006"/>
    <n v="158125"/>
    <n v="0.49999999999999994"/>
    <s v="Outlet"/>
    <x v="1"/>
    <x v="7"/>
  </r>
  <r>
    <x v="2"/>
    <n v="1197831"/>
    <x v="396"/>
    <x v="1"/>
    <x v="13"/>
    <x v="15"/>
    <x v="2"/>
    <n v="60"/>
    <n v="625"/>
    <n v="375000"/>
    <n v="187499.99999999997"/>
    <n v="0.49999999999999994"/>
    <s v="Outlet"/>
    <x v="1"/>
    <x v="7"/>
  </r>
  <r>
    <x v="2"/>
    <n v="1197831"/>
    <x v="397"/>
    <x v="1"/>
    <x v="13"/>
    <x v="15"/>
    <x v="3"/>
    <n v="60"/>
    <n v="350"/>
    <n v="210000"/>
    <n v="126000.00000000001"/>
    <n v="0.60000000000000009"/>
    <s v="Outlet"/>
    <x v="1"/>
    <x v="7"/>
  </r>
  <r>
    <x v="2"/>
    <n v="1197831"/>
    <x v="398"/>
    <x v="1"/>
    <x v="13"/>
    <x v="15"/>
    <x v="4"/>
    <n v="45"/>
    <n v="350"/>
    <n v="157500"/>
    <n v="70875"/>
    <n v="0.44999999999999996"/>
    <s v="Outlet"/>
    <x v="1"/>
    <x v="7"/>
  </r>
  <r>
    <x v="2"/>
    <n v="1197831"/>
    <x v="399"/>
    <x v="1"/>
    <x v="13"/>
    <x v="15"/>
    <x v="5"/>
    <n v="40"/>
    <n v="575"/>
    <n v="230000"/>
    <n v="149500.00000000003"/>
    <n v="0.65000000000000013"/>
    <s v="Outlet"/>
    <x v="1"/>
    <x v="7"/>
  </r>
  <r>
    <x v="2"/>
    <n v="1197831"/>
    <x v="400"/>
    <x v="1"/>
    <x v="13"/>
    <x v="15"/>
    <x v="0"/>
    <n v="30.000000000000004"/>
    <n v="525"/>
    <n v="157500.00000000003"/>
    <n v="78750"/>
    <n v="0.49999999999999994"/>
    <s v="Outlet"/>
    <x v="1"/>
    <x v="7"/>
  </r>
  <r>
    <x v="2"/>
    <n v="1197831"/>
    <x v="401"/>
    <x v="1"/>
    <x v="13"/>
    <x v="15"/>
    <x v="1"/>
    <n v="30.000000000000004"/>
    <n v="525"/>
    <n v="157500.00000000003"/>
    <n v="78750"/>
    <n v="0.49999999999999994"/>
    <s v="Outlet"/>
    <x v="1"/>
    <x v="7"/>
  </r>
  <r>
    <x v="2"/>
    <n v="1197831"/>
    <x v="402"/>
    <x v="1"/>
    <x v="13"/>
    <x v="15"/>
    <x v="2"/>
    <n v="35"/>
    <n v="475"/>
    <n v="166250"/>
    <n v="83124.999999999985"/>
    <n v="0.49999999999999994"/>
    <s v="Outlet"/>
    <x v="1"/>
    <x v="7"/>
  </r>
  <r>
    <x v="2"/>
    <n v="1197831"/>
    <x v="403"/>
    <x v="1"/>
    <x v="13"/>
    <x v="15"/>
    <x v="3"/>
    <n v="35"/>
    <n v="325"/>
    <n v="113750"/>
    <n v="68250.000000000015"/>
    <n v="0.60000000000000009"/>
    <s v="Outlet"/>
    <x v="1"/>
    <x v="7"/>
  </r>
  <r>
    <x v="2"/>
    <n v="1197831"/>
    <x v="404"/>
    <x v="1"/>
    <x v="13"/>
    <x v="15"/>
    <x v="4"/>
    <n v="30.000000000000004"/>
    <n v="300"/>
    <n v="90000.000000000015"/>
    <n v="40500"/>
    <n v="0.44999999999999996"/>
    <s v="Outlet"/>
    <x v="1"/>
    <x v="7"/>
  </r>
  <r>
    <x v="2"/>
    <n v="1197831"/>
    <x v="405"/>
    <x v="1"/>
    <x v="13"/>
    <x v="15"/>
    <x v="5"/>
    <n v="40"/>
    <n v="475"/>
    <n v="190000"/>
    <n v="123500.00000000003"/>
    <n v="0.65000000000000013"/>
    <s v="Outlet"/>
    <x v="1"/>
    <x v="7"/>
  </r>
  <r>
    <x v="2"/>
    <n v="1197831"/>
    <x v="406"/>
    <x v="1"/>
    <x v="13"/>
    <x v="15"/>
    <x v="0"/>
    <n v="20.000000000000004"/>
    <n v="625"/>
    <n v="125000.00000000003"/>
    <n v="62500.000000000007"/>
    <n v="0.49999999999999994"/>
    <s v="Outlet"/>
    <x v="1"/>
    <x v="7"/>
  </r>
  <r>
    <x v="2"/>
    <n v="1197831"/>
    <x v="407"/>
    <x v="1"/>
    <x v="13"/>
    <x v="15"/>
    <x v="1"/>
    <n v="20.000000000000004"/>
    <n v="625"/>
    <n v="125000.00000000003"/>
    <n v="62500.000000000007"/>
    <n v="0.49999999999999994"/>
    <s v="Outlet"/>
    <x v="1"/>
    <x v="8"/>
  </r>
  <r>
    <x v="2"/>
    <n v="1197831"/>
    <x v="408"/>
    <x v="1"/>
    <x v="13"/>
    <x v="15"/>
    <x v="2"/>
    <n v="45.000000000000007"/>
    <n v="575"/>
    <n v="258750.00000000003"/>
    <n v="129375"/>
    <n v="0.49999999999999994"/>
    <s v="Outlet"/>
    <x v="1"/>
    <x v="8"/>
  </r>
  <r>
    <x v="2"/>
    <n v="1197831"/>
    <x v="409"/>
    <x v="1"/>
    <x v="13"/>
    <x v="15"/>
    <x v="3"/>
    <n v="45.000000000000007"/>
    <n v="450"/>
    <n v="202500.00000000003"/>
    <n v="121500.00000000003"/>
    <n v="0.60000000000000009"/>
    <s v="Outlet"/>
    <x v="1"/>
    <x v="8"/>
  </r>
  <r>
    <x v="2"/>
    <n v="1197831"/>
    <x v="410"/>
    <x v="1"/>
    <x v="13"/>
    <x v="15"/>
    <x v="4"/>
    <n v="49.999999999999993"/>
    <n v="425"/>
    <n v="212499.99999999997"/>
    <n v="95624.999999999971"/>
    <n v="0.44999999999999996"/>
    <s v="Outlet"/>
    <x v="1"/>
    <x v="8"/>
  </r>
  <r>
    <x v="2"/>
    <n v="1197831"/>
    <x v="411"/>
    <x v="1"/>
    <x v="13"/>
    <x v="15"/>
    <x v="5"/>
    <n v="60"/>
    <n v="625"/>
    <n v="375000"/>
    <n v="243750.00000000006"/>
    <n v="0.65000000000000013"/>
    <s v="Outlet"/>
    <x v="1"/>
    <x v="8"/>
  </r>
  <r>
    <x v="2"/>
    <n v="1197831"/>
    <x v="412"/>
    <x v="1"/>
    <x v="13"/>
    <x v="15"/>
    <x v="0"/>
    <n v="60"/>
    <n v="775"/>
    <n v="465000"/>
    <n v="232499.99999999997"/>
    <n v="0.49999999999999994"/>
    <s v="Outlet"/>
    <x v="1"/>
    <x v="8"/>
  </r>
  <r>
    <x v="2"/>
    <n v="1197831"/>
    <x v="413"/>
    <x v="1"/>
    <x v="13"/>
    <x v="15"/>
    <x v="1"/>
    <n v="60"/>
    <n v="775"/>
    <n v="465000"/>
    <n v="232499.99999999997"/>
    <n v="0.49999999999999994"/>
    <s v="Outlet"/>
    <x v="1"/>
    <x v="8"/>
  </r>
  <r>
    <x v="2"/>
    <n v="1197831"/>
    <x v="414"/>
    <x v="1"/>
    <x v="13"/>
    <x v="15"/>
    <x v="2"/>
    <n v="65"/>
    <n v="700"/>
    <n v="455000"/>
    <n v="227499.99999999997"/>
    <n v="0.49999999999999994"/>
    <s v="Outlet"/>
    <x v="1"/>
    <x v="8"/>
  </r>
  <r>
    <x v="2"/>
    <n v="1197831"/>
    <x v="415"/>
    <x v="1"/>
    <x v="13"/>
    <x v="15"/>
    <x v="3"/>
    <n v="65"/>
    <n v="550"/>
    <n v="357500"/>
    <n v="214500.00000000003"/>
    <n v="0.60000000000000009"/>
    <s v="Outlet"/>
    <x v="1"/>
    <x v="8"/>
  </r>
  <r>
    <x v="2"/>
    <n v="1197831"/>
    <x v="416"/>
    <x v="1"/>
    <x v="13"/>
    <x v="15"/>
    <x v="4"/>
    <n v="60"/>
    <n v="500"/>
    <n v="300000"/>
    <n v="135000"/>
    <n v="0.44999999999999996"/>
    <s v="Outlet"/>
    <x v="1"/>
    <x v="8"/>
  </r>
  <r>
    <x v="2"/>
    <n v="1197831"/>
    <x v="417"/>
    <x v="1"/>
    <x v="13"/>
    <x v="15"/>
    <x v="5"/>
    <n v="70"/>
    <n v="750"/>
    <n v="525000"/>
    <n v="341250.00000000006"/>
    <n v="0.65000000000000013"/>
    <s v="Outlet"/>
    <x v="1"/>
    <x v="8"/>
  </r>
  <r>
    <x v="5"/>
    <n v="1185732"/>
    <x v="418"/>
    <x v="1"/>
    <x v="13"/>
    <x v="15"/>
    <x v="0"/>
    <n v="40"/>
    <n v="450"/>
    <n v="180000"/>
    <n v="62999.999999999993"/>
    <n v="0.35"/>
    <s v="Outlet"/>
    <x v="1"/>
    <x v="8"/>
  </r>
  <r>
    <x v="5"/>
    <n v="1185732"/>
    <x v="419"/>
    <x v="1"/>
    <x v="13"/>
    <x v="15"/>
    <x v="1"/>
    <n v="40"/>
    <n v="250"/>
    <n v="100000"/>
    <n v="35000"/>
    <n v="0.35"/>
    <s v="Outlet"/>
    <x v="1"/>
    <x v="8"/>
  </r>
  <r>
    <x v="5"/>
    <n v="1185732"/>
    <x v="420"/>
    <x v="1"/>
    <x v="13"/>
    <x v="15"/>
    <x v="2"/>
    <n v="30.000000000000004"/>
    <n v="250"/>
    <n v="75000.000000000015"/>
    <n v="30000.000000000004"/>
    <n v="0.39999999999999997"/>
    <s v="Outlet"/>
    <x v="1"/>
    <x v="8"/>
  </r>
  <r>
    <x v="5"/>
    <n v="1185732"/>
    <x v="421"/>
    <x v="1"/>
    <x v="13"/>
    <x v="15"/>
    <x v="3"/>
    <n v="35"/>
    <n v="100"/>
    <n v="35000"/>
    <n v="10500"/>
    <n v="0.3"/>
    <s v="Outlet"/>
    <x v="1"/>
    <x v="8"/>
  </r>
  <r>
    <x v="5"/>
    <n v="1185732"/>
    <x v="422"/>
    <x v="0"/>
    <x v="14"/>
    <x v="16"/>
    <x v="4"/>
    <n v="50"/>
    <n v="150"/>
    <n v="75000"/>
    <n v="18750"/>
    <n v="0.25"/>
    <s v="Outlet"/>
    <x v="1"/>
    <x v="8"/>
  </r>
  <r>
    <x v="5"/>
    <n v="1185732"/>
    <x v="423"/>
    <x v="0"/>
    <x v="14"/>
    <x v="16"/>
    <x v="5"/>
    <n v="40"/>
    <n v="250"/>
    <n v="100000"/>
    <n v="40000"/>
    <n v="0.4"/>
    <s v="Outlet"/>
    <x v="1"/>
    <x v="8"/>
  </r>
  <r>
    <x v="5"/>
    <n v="1185732"/>
    <x v="424"/>
    <x v="0"/>
    <x v="14"/>
    <x v="16"/>
    <x v="0"/>
    <n v="40"/>
    <n v="500"/>
    <n v="200000"/>
    <n v="70000"/>
    <n v="0.35"/>
    <s v="Outlet"/>
    <x v="1"/>
    <x v="8"/>
  </r>
  <r>
    <x v="5"/>
    <n v="1185732"/>
    <x v="425"/>
    <x v="0"/>
    <x v="14"/>
    <x v="16"/>
    <x v="1"/>
    <n v="40"/>
    <n v="150"/>
    <n v="60000"/>
    <n v="21000"/>
    <n v="0.35"/>
    <s v="Outlet"/>
    <x v="1"/>
    <x v="8"/>
  </r>
  <r>
    <x v="5"/>
    <n v="1185732"/>
    <x v="426"/>
    <x v="0"/>
    <x v="14"/>
    <x v="16"/>
    <x v="2"/>
    <n v="30.000000000000004"/>
    <n v="200"/>
    <n v="60000.000000000007"/>
    <n v="24000"/>
    <n v="0.39999999999999997"/>
    <s v="Outlet"/>
    <x v="1"/>
    <x v="8"/>
  </r>
  <r>
    <x v="5"/>
    <n v="1185732"/>
    <x v="427"/>
    <x v="0"/>
    <x v="14"/>
    <x v="16"/>
    <x v="3"/>
    <n v="35"/>
    <n v="75"/>
    <n v="26250"/>
    <n v="7875"/>
    <n v="0.3"/>
    <s v="Outlet"/>
    <x v="1"/>
    <x v="8"/>
  </r>
  <r>
    <x v="5"/>
    <n v="1185732"/>
    <x v="428"/>
    <x v="0"/>
    <x v="14"/>
    <x v="16"/>
    <x v="4"/>
    <n v="50"/>
    <n v="150"/>
    <n v="75000"/>
    <n v="18750"/>
    <n v="0.25"/>
    <s v="Outlet"/>
    <x v="1"/>
    <x v="8"/>
  </r>
  <r>
    <x v="5"/>
    <n v="1185732"/>
    <x v="429"/>
    <x v="0"/>
    <x v="14"/>
    <x v="16"/>
    <x v="5"/>
    <n v="40"/>
    <n v="250"/>
    <n v="100000"/>
    <n v="40000"/>
    <n v="0.4"/>
    <s v="Outlet"/>
    <x v="1"/>
    <x v="8"/>
  </r>
  <r>
    <x v="5"/>
    <n v="1185732"/>
    <x v="430"/>
    <x v="0"/>
    <x v="14"/>
    <x v="16"/>
    <x v="0"/>
    <n v="40"/>
    <n v="470"/>
    <n v="188000"/>
    <n v="65800"/>
    <n v="0.35"/>
    <s v="Outlet"/>
    <x v="1"/>
    <x v="8"/>
  </r>
  <r>
    <x v="5"/>
    <n v="1185732"/>
    <x v="431"/>
    <x v="0"/>
    <x v="14"/>
    <x v="16"/>
    <x v="1"/>
    <n v="40"/>
    <n v="175"/>
    <n v="70000"/>
    <n v="24500"/>
    <n v="0.35"/>
    <s v="Outlet"/>
    <x v="1"/>
    <x v="8"/>
  </r>
  <r>
    <x v="5"/>
    <n v="1185732"/>
    <x v="432"/>
    <x v="0"/>
    <x v="14"/>
    <x v="16"/>
    <x v="2"/>
    <n v="30.000000000000004"/>
    <n v="200"/>
    <n v="60000.000000000007"/>
    <n v="24000"/>
    <n v="0.39999999999999997"/>
    <s v="Outlet"/>
    <x v="1"/>
    <x v="8"/>
  </r>
  <r>
    <x v="5"/>
    <n v="1185732"/>
    <x v="433"/>
    <x v="0"/>
    <x v="14"/>
    <x v="16"/>
    <x v="3"/>
    <n v="35"/>
    <n v="50"/>
    <n v="17500"/>
    <n v="5250"/>
    <n v="0.3"/>
    <s v="Outlet"/>
    <x v="1"/>
    <x v="8"/>
  </r>
  <r>
    <x v="5"/>
    <n v="1185732"/>
    <x v="434"/>
    <x v="0"/>
    <x v="14"/>
    <x v="16"/>
    <x v="4"/>
    <n v="50"/>
    <n v="100"/>
    <n v="50000"/>
    <n v="12500"/>
    <n v="0.25"/>
    <s v="Outlet"/>
    <x v="1"/>
    <x v="8"/>
  </r>
  <r>
    <x v="5"/>
    <n v="1185732"/>
    <x v="435"/>
    <x v="0"/>
    <x v="14"/>
    <x v="16"/>
    <x v="5"/>
    <n v="40"/>
    <n v="200"/>
    <n v="80000"/>
    <n v="32000"/>
    <n v="0.4"/>
    <s v="Outlet"/>
    <x v="1"/>
    <x v="8"/>
  </r>
  <r>
    <x v="5"/>
    <n v="1185732"/>
    <x v="436"/>
    <x v="0"/>
    <x v="14"/>
    <x v="16"/>
    <x v="0"/>
    <n v="40"/>
    <n v="450"/>
    <n v="180000"/>
    <n v="62999.999999999993"/>
    <n v="0.35"/>
    <s v="Outlet"/>
    <x v="1"/>
    <x v="8"/>
  </r>
  <r>
    <x v="5"/>
    <n v="1185732"/>
    <x v="437"/>
    <x v="0"/>
    <x v="14"/>
    <x v="16"/>
    <x v="1"/>
    <n v="40"/>
    <n v="150"/>
    <n v="60000"/>
    <n v="21000"/>
    <n v="0.35"/>
    <s v="Outlet"/>
    <x v="1"/>
    <x v="8"/>
  </r>
  <r>
    <x v="5"/>
    <n v="1185732"/>
    <x v="438"/>
    <x v="0"/>
    <x v="14"/>
    <x v="16"/>
    <x v="2"/>
    <n v="30.000000000000004"/>
    <n v="150"/>
    <n v="45000.000000000007"/>
    <n v="18000"/>
    <n v="0.39999999999999997"/>
    <s v="Outlet"/>
    <x v="1"/>
    <x v="9"/>
  </r>
  <r>
    <x v="5"/>
    <n v="1185732"/>
    <x v="439"/>
    <x v="0"/>
    <x v="14"/>
    <x v="16"/>
    <x v="3"/>
    <n v="35"/>
    <n v="75"/>
    <n v="26250"/>
    <n v="7875"/>
    <n v="0.3"/>
    <s v="Outlet"/>
    <x v="1"/>
    <x v="9"/>
  </r>
  <r>
    <x v="5"/>
    <n v="1185732"/>
    <x v="440"/>
    <x v="0"/>
    <x v="14"/>
    <x v="16"/>
    <x v="4"/>
    <n v="50"/>
    <n v="75"/>
    <n v="37500"/>
    <n v="9375"/>
    <n v="0.25"/>
    <s v="Outlet"/>
    <x v="1"/>
    <x v="9"/>
  </r>
  <r>
    <x v="5"/>
    <n v="1185732"/>
    <x v="441"/>
    <x v="0"/>
    <x v="14"/>
    <x v="16"/>
    <x v="5"/>
    <n v="40"/>
    <n v="225"/>
    <n v="90000"/>
    <n v="36000"/>
    <n v="0.4"/>
    <s v="Outlet"/>
    <x v="1"/>
    <x v="9"/>
  </r>
  <r>
    <x v="5"/>
    <n v="1185732"/>
    <x v="442"/>
    <x v="0"/>
    <x v="14"/>
    <x v="16"/>
    <x v="0"/>
    <n v="54.999999999999993"/>
    <n v="495"/>
    <n v="272249.99999999994"/>
    <n v="95287.499999999971"/>
    <n v="0.35"/>
    <s v="Outlet"/>
    <x v="1"/>
    <x v="9"/>
  </r>
  <r>
    <x v="5"/>
    <n v="1185732"/>
    <x v="443"/>
    <x v="0"/>
    <x v="14"/>
    <x v="16"/>
    <x v="1"/>
    <n v="50"/>
    <n v="200"/>
    <n v="100000"/>
    <n v="35000"/>
    <n v="0.35"/>
    <s v="Outlet"/>
    <x v="1"/>
    <x v="9"/>
  </r>
  <r>
    <x v="5"/>
    <n v="1185732"/>
    <x v="444"/>
    <x v="0"/>
    <x v="14"/>
    <x v="16"/>
    <x v="2"/>
    <n v="45"/>
    <n v="175"/>
    <n v="78750"/>
    <n v="31499.999999999996"/>
    <n v="0.39999999999999997"/>
    <s v="Outlet"/>
    <x v="1"/>
    <x v="9"/>
  </r>
  <r>
    <x v="5"/>
    <n v="1185732"/>
    <x v="445"/>
    <x v="0"/>
    <x v="14"/>
    <x v="16"/>
    <x v="3"/>
    <n v="45"/>
    <n v="125"/>
    <n v="56250"/>
    <n v="16875"/>
    <n v="0.3"/>
    <s v="Outlet"/>
    <x v="1"/>
    <x v="9"/>
  </r>
  <r>
    <x v="5"/>
    <n v="1185732"/>
    <x v="446"/>
    <x v="0"/>
    <x v="14"/>
    <x v="16"/>
    <x v="4"/>
    <n v="54.999999999999993"/>
    <n v="150"/>
    <n v="82499.999999999985"/>
    <n v="20624.999999999996"/>
    <n v="0.25"/>
    <s v="Outlet"/>
    <x v="1"/>
    <x v="9"/>
  </r>
  <r>
    <x v="5"/>
    <n v="1185732"/>
    <x v="447"/>
    <x v="0"/>
    <x v="14"/>
    <x v="16"/>
    <x v="5"/>
    <n v="60"/>
    <n v="275"/>
    <n v="165000"/>
    <n v="66000"/>
    <n v="0.4"/>
    <s v="Outlet"/>
    <x v="1"/>
    <x v="9"/>
  </r>
  <r>
    <x v="5"/>
    <n v="1185732"/>
    <x v="448"/>
    <x v="0"/>
    <x v="14"/>
    <x v="16"/>
    <x v="0"/>
    <n v="54.999999999999993"/>
    <n v="525"/>
    <n v="288749.99999999994"/>
    <n v="101062.49999999997"/>
    <n v="0.35"/>
    <s v="Outlet"/>
    <x v="1"/>
    <x v="9"/>
  </r>
  <r>
    <x v="5"/>
    <n v="1185732"/>
    <x v="449"/>
    <x v="0"/>
    <x v="14"/>
    <x v="16"/>
    <x v="1"/>
    <n v="50"/>
    <n v="275"/>
    <n v="137500"/>
    <n v="48125"/>
    <n v="0.35"/>
    <s v="Outlet"/>
    <x v="1"/>
    <x v="9"/>
  </r>
  <r>
    <x v="5"/>
    <n v="1185732"/>
    <x v="450"/>
    <x v="0"/>
    <x v="14"/>
    <x v="16"/>
    <x v="2"/>
    <n v="45"/>
    <n v="200"/>
    <n v="90000"/>
    <n v="36000"/>
    <n v="0.39999999999999997"/>
    <s v="Outlet"/>
    <x v="1"/>
    <x v="9"/>
  </r>
  <r>
    <x v="5"/>
    <n v="1185732"/>
    <x v="451"/>
    <x v="0"/>
    <x v="14"/>
    <x v="16"/>
    <x v="3"/>
    <n v="45"/>
    <n v="175"/>
    <n v="78750"/>
    <n v="23625"/>
    <n v="0.3"/>
    <s v="Outlet"/>
    <x v="1"/>
    <x v="9"/>
  </r>
  <r>
    <x v="5"/>
    <n v="1185732"/>
    <x v="452"/>
    <x v="0"/>
    <x v="14"/>
    <x v="16"/>
    <x v="4"/>
    <n v="54.999999999999993"/>
    <n v="175"/>
    <n v="96249.999999999985"/>
    <n v="24062.499999999996"/>
    <n v="0.25"/>
    <s v="Outlet"/>
    <x v="1"/>
    <x v="9"/>
  </r>
  <r>
    <x v="5"/>
    <n v="1185732"/>
    <x v="453"/>
    <x v="0"/>
    <x v="14"/>
    <x v="16"/>
    <x v="5"/>
    <n v="60"/>
    <n v="325"/>
    <n v="195000"/>
    <n v="78000"/>
    <n v="0.4"/>
    <s v="Outlet"/>
    <x v="1"/>
    <x v="9"/>
  </r>
  <r>
    <x v="5"/>
    <n v="1185732"/>
    <x v="454"/>
    <x v="0"/>
    <x v="14"/>
    <x v="16"/>
    <x v="0"/>
    <n v="54.999999999999993"/>
    <n v="550"/>
    <n v="302499.99999999994"/>
    <n v="105874.99999999997"/>
    <n v="0.35"/>
    <s v="Outlet"/>
    <x v="1"/>
    <x v="9"/>
  </r>
  <r>
    <x v="5"/>
    <n v="1185732"/>
    <x v="455"/>
    <x v="0"/>
    <x v="14"/>
    <x v="16"/>
    <x v="1"/>
    <n v="50"/>
    <n v="300"/>
    <n v="150000"/>
    <n v="52500"/>
    <n v="0.35"/>
    <s v="Outlet"/>
    <x v="1"/>
    <x v="9"/>
  </r>
  <r>
    <x v="5"/>
    <n v="1185732"/>
    <x v="456"/>
    <x v="0"/>
    <x v="14"/>
    <x v="16"/>
    <x v="2"/>
    <n v="45"/>
    <n v="225"/>
    <n v="101250"/>
    <n v="40500"/>
    <n v="0.39999999999999997"/>
    <s v="Outlet"/>
    <x v="1"/>
    <x v="9"/>
  </r>
  <r>
    <x v="5"/>
    <n v="1185732"/>
    <x v="457"/>
    <x v="0"/>
    <x v="14"/>
    <x v="16"/>
    <x v="3"/>
    <n v="45"/>
    <n v="175"/>
    <n v="78750"/>
    <n v="23625"/>
    <n v="0.3"/>
    <s v="Outlet"/>
    <x v="1"/>
    <x v="9"/>
  </r>
  <r>
    <x v="5"/>
    <n v="1185732"/>
    <x v="458"/>
    <x v="0"/>
    <x v="14"/>
    <x v="16"/>
    <x v="4"/>
    <n v="54.999999999999993"/>
    <n v="200"/>
    <n v="109999.99999999999"/>
    <n v="27499.999999999996"/>
    <n v="0.25"/>
    <s v="Outlet"/>
    <x v="1"/>
    <x v="9"/>
  </r>
  <r>
    <x v="5"/>
    <n v="1185732"/>
    <x v="487"/>
    <x v="0"/>
    <x v="14"/>
    <x v="16"/>
    <x v="5"/>
    <n v="60"/>
    <n v="375"/>
    <n v="225000"/>
    <n v="90000"/>
    <n v="0.4"/>
    <s v="Outlet"/>
    <x v="1"/>
    <x v="10"/>
  </r>
  <r>
    <x v="5"/>
    <n v="1185732"/>
    <x v="488"/>
    <x v="0"/>
    <x v="14"/>
    <x v="16"/>
    <x v="0"/>
    <n v="54.999999999999993"/>
    <n v="525"/>
    <n v="288749.99999999994"/>
    <n v="101062.49999999997"/>
    <n v="0.35"/>
    <s v="Outlet"/>
    <x v="1"/>
    <x v="10"/>
  </r>
  <r>
    <x v="5"/>
    <n v="1185732"/>
    <x v="489"/>
    <x v="0"/>
    <x v="14"/>
    <x v="16"/>
    <x v="1"/>
    <n v="50"/>
    <n v="300"/>
    <n v="150000"/>
    <n v="52500"/>
    <n v="0.35"/>
    <s v="Outlet"/>
    <x v="1"/>
    <x v="10"/>
  </r>
  <r>
    <x v="5"/>
    <n v="1185732"/>
    <x v="490"/>
    <x v="0"/>
    <x v="14"/>
    <x v="16"/>
    <x v="2"/>
    <n v="45"/>
    <n v="225"/>
    <n v="101250"/>
    <n v="40500"/>
    <n v="0.39999999999999997"/>
    <s v="Outlet"/>
    <x v="1"/>
    <x v="10"/>
  </r>
  <r>
    <x v="5"/>
    <n v="1185732"/>
    <x v="491"/>
    <x v="0"/>
    <x v="14"/>
    <x v="16"/>
    <x v="3"/>
    <n v="45"/>
    <n v="175"/>
    <n v="78750"/>
    <n v="23625"/>
    <n v="0.3"/>
    <s v="Outlet"/>
    <x v="1"/>
    <x v="10"/>
  </r>
  <r>
    <x v="5"/>
    <n v="1185732"/>
    <x v="492"/>
    <x v="0"/>
    <x v="14"/>
    <x v="16"/>
    <x v="4"/>
    <n v="54.999999999999993"/>
    <n v="150"/>
    <n v="82499.999999999985"/>
    <n v="20624.999999999996"/>
    <n v="0.25"/>
    <s v="Outlet"/>
    <x v="1"/>
    <x v="10"/>
  </r>
  <r>
    <x v="5"/>
    <n v="1185732"/>
    <x v="493"/>
    <x v="0"/>
    <x v="14"/>
    <x v="16"/>
    <x v="5"/>
    <n v="60"/>
    <n v="325"/>
    <n v="195000"/>
    <n v="78000"/>
    <n v="0.4"/>
    <s v="Outlet"/>
    <x v="1"/>
    <x v="10"/>
  </r>
  <r>
    <x v="5"/>
    <n v="1185732"/>
    <x v="494"/>
    <x v="0"/>
    <x v="14"/>
    <x v="16"/>
    <x v="0"/>
    <n v="54.999999999999993"/>
    <n v="450"/>
    <n v="247499.99999999997"/>
    <n v="86624.999999999985"/>
    <n v="0.35"/>
    <s v="Outlet"/>
    <x v="1"/>
    <x v="10"/>
  </r>
  <r>
    <x v="5"/>
    <n v="1185732"/>
    <x v="495"/>
    <x v="0"/>
    <x v="14"/>
    <x v="16"/>
    <x v="1"/>
    <n v="50"/>
    <n v="250"/>
    <n v="125000"/>
    <n v="43750"/>
    <n v="0.35"/>
    <s v="Outlet"/>
    <x v="1"/>
    <x v="10"/>
  </r>
  <r>
    <x v="5"/>
    <n v="1185732"/>
    <x v="496"/>
    <x v="0"/>
    <x v="14"/>
    <x v="16"/>
    <x v="2"/>
    <n v="45"/>
    <n v="150"/>
    <n v="67500"/>
    <n v="26999.999999999996"/>
    <n v="0.39999999999999997"/>
    <s v="Outlet"/>
    <x v="1"/>
    <x v="10"/>
  </r>
  <r>
    <x v="5"/>
    <n v="1185732"/>
    <x v="497"/>
    <x v="0"/>
    <x v="14"/>
    <x v="16"/>
    <x v="3"/>
    <n v="45"/>
    <n v="125"/>
    <n v="56250"/>
    <n v="16875"/>
    <n v="0.3"/>
    <s v="Outlet"/>
    <x v="1"/>
    <x v="10"/>
  </r>
  <r>
    <x v="5"/>
    <n v="1185732"/>
    <x v="498"/>
    <x v="0"/>
    <x v="14"/>
    <x v="16"/>
    <x v="4"/>
    <n v="54.999999999999993"/>
    <n v="125"/>
    <n v="68749.999999999985"/>
    <n v="17187.499999999996"/>
    <n v="0.25"/>
    <s v="Outlet"/>
    <x v="1"/>
    <x v="10"/>
  </r>
  <r>
    <x v="5"/>
    <n v="1185732"/>
    <x v="393"/>
    <x v="0"/>
    <x v="14"/>
    <x v="16"/>
    <x v="5"/>
    <n v="60"/>
    <n v="225"/>
    <n v="135000"/>
    <n v="54000"/>
    <n v="0.4"/>
    <s v="Outlet"/>
    <x v="1"/>
    <x v="7"/>
  </r>
  <r>
    <x v="5"/>
    <n v="1185732"/>
    <x v="425"/>
    <x v="0"/>
    <x v="14"/>
    <x v="16"/>
    <x v="0"/>
    <n v="60"/>
    <n v="400"/>
    <n v="240000"/>
    <n v="84000"/>
    <n v="0.35"/>
    <s v="Outlet"/>
    <x v="1"/>
    <x v="8"/>
  </r>
  <r>
    <x v="5"/>
    <n v="1185732"/>
    <x v="425"/>
    <x v="0"/>
    <x v="14"/>
    <x v="16"/>
    <x v="1"/>
    <n v="55.000000000000007"/>
    <n v="225"/>
    <n v="123750.00000000001"/>
    <n v="43312.5"/>
    <n v="0.35"/>
    <s v="Outlet"/>
    <x v="1"/>
    <x v="8"/>
  </r>
  <r>
    <x v="5"/>
    <n v="1185732"/>
    <x v="425"/>
    <x v="0"/>
    <x v="14"/>
    <x v="16"/>
    <x v="2"/>
    <n v="55.000000000000007"/>
    <n v="125"/>
    <n v="68750.000000000015"/>
    <n v="27500.000000000004"/>
    <n v="0.39999999999999997"/>
    <s v="Outlet"/>
    <x v="1"/>
    <x v="8"/>
  </r>
  <r>
    <x v="5"/>
    <n v="1185732"/>
    <x v="425"/>
    <x v="0"/>
    <x v="14"/>
    <x v="16"/>
    <x v="3"/>
    <n v="55.000000000000007"/>
    <n v="100"/>
    <n v="55000.000000000007"/>
    <n v="16500"/>
    <n v="0.3"/>
    <s v="Outlet"/>
    <x v="1"/>
    <x v="8"/>
  </r>
  <r>
    <x v="5"/>
    <n v="1185732"/>
    <x v="425"/>
    <x v="0"/>
    <x v="14"/>
    <x v="16"/>
    <x v="4"/>
    <n v="65"/>
    <n v="100"/>
    <n v="65000"/>
    <n v="16250"/>
    <n v="0.25"/>
    <s v="Outlet"/>
    <x v="1"/>
    <x v="8"/>
  </r>
  <r>
    <x v="5"/>
    <n v="1185732"/>
    <x v="425"/>
    <x v="0"/>
    <x v="14"/>
    <x v="16"/>
    <x v="5"/>
    <n v="70"/>
    <n v="225"/>
    <n v="157500"/>
    <n v="63000"/>
    <n v="0.4"/>
    <s v="Outlet"/>
    <x v="1"/>
    <x v="8"/>
  </r>
  <r>
    <x v="5"/>
    <n v="1185732"/>
    <x v="455"/>
    <x v="0"/>
    <x v="14"/>
    <x v="16"/>
    <x v="0"/>
    <n v="65"/>
    <n v="375"/>
    <n v="243750"/>
    <n v="85312.5"/>
    <n v="0.35"/>
    <s v="Outlet"/>
    <x v="1"/>
    <x v="9"/>
  </r>
  <r>
    <x v="5"/>
    <n v="1185732"/>
    <x v="455"/>
    <x v="0"/>
    <x v="14"/>
    <x v="16"/>
    <x v="1"/>
    <n v="55.000000000000007"/>
    <n v="200"/>
    <n v="110000.00000000001"/>
    <n v="38500"/>
    <n v="0.35"/>
    <s v="Outlet"/>
    <x v="1"/>
    <x v="9"/>
  </r>
  <r>
    <x v="5"/>
    <n v="1185732"/>
    <x v="455"/>
    <x v="0"/>
    <x v="14"/>
    <x v="16"/>
    <x v="2"/>
    <n v="55.000000000000007"/>
    <n v="195"/>
    <n v="107250.00000000001"/>
    <n v="42900"/>
    <n v="0.39999999999999997"/>
    <s v="Outlet"/>
    <x v="1"/>
    <x v="9"/>
  </r>
  <r>
    <x v="5"/>
    <n v="1185732"/>
    <x v="455"/>
    <x v="0"/>
    <x v="14"/>
    <x v="16"/>
    <x v="3"/>
    <n v="55.000000000000007"/>
    <n v="175"/>
    <n v="96250.000000000015"/>
    <n v="28875.000000000004"/>
    <n v="0.3"/>
    <s v="Outlet"/>
    <x v="1"/>
    <x v="9"/>
  </r>
  <r>
    <x v="5"/>
    <n v="1185732"/>
    <x v="455"/>
    <x v="0"/>
    <x v="14"/>
    <x v="16"/>
    <x v="4"/>
    <n v="65"/>
    <n v="150"/>
    <n v="97500"/>
    <n v="24375"/>
    <n v="0.25"/>
    <s v="Outlet"/>
    <x v="1"/>
    <x v="9"/>
  </r>
  <r>
    <x v="5"/>
    <n v="1185732"/>
    <x v="455"/>
    <x v="0"/>
    <x v="14"/>
    <x v="16"/>
    <x v="5"/>
    <n v="70"/>
    <n v="250"/>
    <n v="175000"/>
    <n v="70000"/>
    <n v="0.4"/>
    <s v="Outlet"/>
    <x v="1"/>
    <x v="9"/>
  </r>
  <r>
    <x v="5"/>
    <n v="1185732"/>
    <x v="484"/>
    <x v="0"/>
    <x v="14"/>
    <x v="16"/>
    <x v="0"/>
    <n v="65"/>
    <n v="475"/>
    <n v="308750"/>
    <n v="108062.5"/>
    <n v="0.35"/>
    <s v="Outlet"/>
    <x v="1"/>
    <x v="10"/>
  </r>
  <r>
    <x v="5"/>
    <n v="1185732"/>
    <x v="484"/>
    <x v="0"/>
    <x v="14"/>
    <x v="16"/>
    <x v="1"/>
    <n v="55.000000000000007"/>
    <n v="275"/>
    <n v="151250.00000000003"/>
    <n v="52937.500000000007"/>
    <n v="0.35"/>
    <s v="Outlet"/>
    <x v="1"/>
    <x v="10"/>
  </r>
  <r>
    <x v="5"/>
    <n v="1185732"/>
    <x v="484"/>
    <x v="0"/>
    <x v="14"/>
    <x v="16"/>
    <x v="2"/>
    <n v="55.000000000000007"/>
    <n v="250"/>
    <n v="137500.00000000003"/>
    <n v="55000.000000000007"/>
    <n v="0.39999999999999997"/>
    <s v="Outlet"/>
    <x v="1"/>
    <x v="10"/>
  </r>
  <r>
    <x v="5"/>
    <n v="1185732"/>
    <x v="484"/>
    <x v="0"/>
    <x v="14"/>
    <x v="16"/>
    <x v="3"/>
    <n v="55.000000000000007"/>
    <n v="200"/>
    <n v="110000.00000000001"/>
    <n v="33000"/>
    <n v="0.3"/>
    <s v="Outlet"/>
    <x v="1"/>
    <x v="10"/>
  </r>
  <r>
    <x v="5"/>
    <n v="1185732"/>
    <x v="484"/>
    <x v="0"/>
    <x v="14"/>
    <x v="16"/>
    <x v="4"/>
    <n v="65"/>
    <n v="200"/>
    <n v="130000"/>
    <n v="32500"/>
    <n v="0.25"/>
    <s v="Outlet"/>
    <x v="1"/>
    <x v="10"/>
  </r>
  <r>
    <x v="5"/>
    <n v="1185732"/>
    <x v="484"/>
    <x v="0"/>
    <x v="14"/>
    <x v="16"/>
    <x v="5"/>
    <n v="70"/>
    <n v="300"/>
    <n v="210000"/>
    <n v="84000"/>
    <n v="0.4"/>
    <s v="Outlet"/>
    <x v="1"/>
    <x v="10"/>
  </r>
  <r>
    <x v="3"/>
    <n v="1128299"/>
    <x v="174"/>
    <x v="0"/>
    <x v="14"/>
    <x v="16"/>
    <x v="0"/>
    <n v="35"/>
    <n v="375"/>
    <n v="131250"/>
    <n v="32812.5"/>
    <n v="0.25"/>
    <s v="Outlet"/>
    <x v="1"/>
    <x v="0"/>
  </r>
  <r>
    <x v="3"/>
    <n v="1128299"/>
    <x v="174"/>
    <x v="0"/>
    <x v="14"/>
    <x v="16"/>
    <x v="1"/>
    <n v="45"/>
    <n v="375"/>
    <n v="168750"/>
    <n v="33750"/>
    <n v="0.2"/>
    <s v="Outlet"/>
    <x v="1"/>
    <x v="0"/>
  </r>
  <r>
    <x v="3"/>
    <n v="1128299"/>
    <x v="174"/>
    <x v="0"/>
    <x v="14"/>
    <x v="16"/>
    <x v="2"/>
    <n v="45"/>
    <n v="375"/>
    <n v="168750"/>
    <n v="42187.5"/>
    <n v="0.25"/>
    <s v="Outlet"/>
    <x v="1"/>
    <x v="0"/>
  </r>
  <r>
    <x v="3"/>
    <n v="1128299"/>
    <x v="174"/>
    <x v="0"/>
    <x v="14"/>
    <x v="16"/>
    <x v="3"/>
    <n v="45"/>
    <n v="225"/>
    <n v="101250"/>
    <n v="25312.5"/>
    <n v="0.25"/>
    <s v="Outlet"/>
    <x v="1"/>
    <x v="0"/>
  </r>
  <r>
    <x v="5"/>
    <n v="1185732"/>
    <x v="188"/>
    <x v="2"/>
    <x v="15"/>
    <x v="17"/>
    <x v="5"/>
    <n v="55.000000000000007"/>
    <n v="300"/>
    <n v="165000.00000000003"/>
    <n v="49500.000000000007"/>
    <n v="0.3"/>
    <s v="Outlet"/>
    <x v="1"/>
    <x v="0"/>
  </r>
  <r>
    <x v="5"/>
    <n v="1185732"/>
    <x v="696"/>
    <x v="2"/>
    <x v="15"/>
    <x v="17"/>
    <x v="0"/>
    <n v="55.000000000000007"/>
    <n v="575"/>
    <n v="316250.00000000006"/>
    <n v="110687.50000000003"/>
    <n v="0.35000000000000003"/>
    <s v="Outlet"/>
    <x v="1"/>
    <x v="1"/>
  </r>
  <r>
    <x v="5"/>
    <n v="1185732"/>
    <x v="696"/>
    <x v="2"/>
    <x v="15"/>
    <x v="17"/>
    <x v="1"/>
    <n v="55.000000000000007"/>
    <n v="225"/>
    <n v="123750.00000000001"/>
    <n v="43312.500000000007"/>
    <n v="0.35000000000000003"/>
    <s v="Outlet"/>
    <x v="1"/>
    <x v="1"/>
  </r>
  <r>
    <x v="5"/>
    <n v="1185732"/>
    <x v="696"/>
    <x v="2"/>
    <x v="15"/>
    <x v="17"/>
    <x v="2"/>
    <n v="45"/>
    <n v="275"/>
    <n v="123750"/>
    <n v="30937.5"/>
    <n v="0.25"/>
    <s v="Outlet"/>
    <x v="1"/>
    <x v="1"/>
  </r>
  <r>
    <x v="5"/>
    <n v="1185732"/>
    <x v="696"/>
    <x v="2"/>
    <x v="15"/>
    <x v="17"/>
    <x v="3"/>
    <n v="49.999999999999993"/>
    <n v="175"/>
    <n v="87499.999999999985"/>
    <n v="21874.999999999996"/>
    <n v="0.25"/>
    <s v="Outlet"/>
    <x v="1"/>
    <x v="1"/>
  </r>
  <r>
    <x v="5"/>
    <n v="1185732"/>
    <x v="696"/>
    <x v="2"/>
    <x v="15"/>
    <x v="17"/>
    <x v="4"/>
    <n v="65.000000000000014"/>
    <n v="250"/>
    <n v="162500.00000000003"/>
    <n v="40625.000000000007"/>
    <n v="0.25"/>
    <s v="Outlet"/>
    <x v="1"/>
    <x v="1"/>
  </r>
  <r>
    <x v="5"/>
    <n v="1185732"/>
    <x v="696"/>
    <x v="2"/>
    <x v="15"/>
    <x v="17"/>
    <x v="5"/>
    <n v="55.000000000000007"/>
    <n v="350"/>
    <n v="192500.00000000003"/>
    <n v="57750.000000000007"/>
    <n v="0.3"/>
    <s v="Outlet"/>
    <x v="1"/>
    <x v="1"/>
  </r>
  <r>
    <x v="5"/>
    <n v="1185732"/>
    <x v="225"/>
    <x v="2"/>
    <x v="15"/>
    <x v="17"/>
    <x v="0"/>
    <n v="55.000000000000007"/>
    <n v="545"/>
    <n v="299750.00000000006"/>
    <n v="104912.50000000003"/>
    <n v="0.35000000000000003"/>
    <s v="Outlet"/>
    <x v="1"/>
    <x v="2"/>
  </r>
  <r>
    <x v="5"/>
    <n v="1185732"/>
    <x v="225"/>
    <x v="2"/>
    <x v="15"/>
    <x v="17"/>
    <x v="1"/>
    <n v="55.000000000000007"/>
    <n v="250"/>
    <n v="137500.00000000003"/>
    <n v="48125.000000000015"/>
    <n v="0.35000000000000003"/>
    <s v="Outlet"/>
    <x v="1"/>
    <x v="2"/>
  </r>
  <r>
    <x v="5"/>
    <n v="1185732"/>
    <x v="225"/>
    <x v="2"/>
    <x v="15"/>
    <x v="17"/>
    <x v="2"/>
    <n v="45"/>
    <n v="275"/>
    <n v="123750"/>
    <n v="30937.5"/>
    <n v="0.25"/>
    <s v="Outlet"/>
    <x v="1"/>
    <x v="2"/>
  </r>
  <r>
    <x v="5"/>
    <n v="1185732"/>
    <x v="225"/>
    <x v="2"/>
    <x v="15"/>
    <x v="17"/>
    <x v="3"/>
    <n v="49.999999999999993"/>
    <n v="125"/>
    <n v="62499.999999999993"/>
    <n v="15624.999999999998"/>
    <n v="0.25"/>
    <s v="Outlet"/>
    <x v="1"/>
    <x v="2"/>
  </r>
  <r>
    <x v="5"/>
    <n v="1185732"/>
    <x v="225"/>
    <x v="2"/>
    <x v="15"/>
    <x v="17"/>
    <x v="4"/>
    <n v="65.000000000000014"/>
    <n v="175"/>
    <n v="113750.00000000003"/>
    <n v="28437.500000000007"/>
    <n v="0.25"/>
    <s v="Outlet"/>
    <x v="1"/>
    <x v="2"/>
  </r>
  <r>
    <x v="5"/>
    <n v="1185732"/>
    <x v="225"/>
    <x v="2"/>
    <x v="15"/>
    <x v="17"/>
    <x v="5"/>
    <n v="55.000000000000007"/>
    <n v="275"/>
    <n v="151250.00000000003"/>
    <n v="45375.000000000007"/>
    <n v="0.3"/>
    <s v="Outlet"/>
    <x v="1"/>
    <x v="2"/>
  </r>
  <r>
    <x v="5"/>
    <n v="1185732"/>
    <x v="244"/>
    <x v="2"/>
    <x v="15"/>
    <x v="17"/>
    <x v="0"/>
    <n v="55.000000000000007"/>
    <n v="525"/>
    <n v="288750.00000000006"/>
    <n v="101062.50000000003"/>
    <n v="0.35000000000000003"/>
    <s v="Outlet"/>
    <x v="1"/>
    <x v="3"/>
  </r>
  <r>
    <x v="5"/>
    <n v="1185732"/>
    <x v="244"/>
    <x v="2"/>
    <x v="15"/>
    <x v="17"/>
    <x v="1"/>
    <n v="55.000000000000007"/>
    <n v="225"/>
    <n v="123750.00000000001"/>
    <n v="43312.500000000007"/>
    <n v="0.35000000000000003"/>
    <s v="Outlet"/>
    <x v="1"/>
    <x v="3"/>
  </r>
  <r>
    <x v="5"/>
    <n v="1185732"/>
    <x v="244"/>
    <x v="2"/>
    <x v="15"/>
    <x v="17"/>
    <x v="2"/>
    <n v="45"/>
    <n v="225"/>
    <n v="101250"/>
    <n v="25312.5"/>
    <n v="0.25"/>
    <s v="Outlet"/>
    <x v="1"/>
    <x v="3"/>
  </r>
  <r>
    <x v="5"/>
    <n v="1185732"/>
    <x v="244"/>
    <x v="2"/>
    <x v="15"/>
    <x v="17"/>
    <x v="3"/>
    <n v="49.999999999999993"/>
    <n v="150"/>
    <n v="74999.999999999985"/>
    <n v="18749.999999999996"/>
    <n v="0.25"/>
    <s v="Outlet"/>
    <x v="1"/>
    <x v="3"/>
  </r>
  <r>
    <x v="5"/>
    <n v="1185732"/>
    <x v="244"/>
    <x v="2"/>
    <x v="15"/>
    <x v="17"/>
    <x v="4"/>
    <n v="60.000000000000007"/>
    <n v="150"/>
    <n v="90000.000000000015"/>
    <n v="22500.000000000004"/>
    <n v="0.25"/>
    <s v="Outlet"/>
    <x v="1"/>
    <x v="3"/>
  </r>
  <r>
    <x v="5"/>
    <n v="1185732"/>
    <x v="244"/>
    <x v="2"/>
    <x v="15"/>
    <x v="17"/>
    <x v="5"/>
    <n v="50"/>
    <n v="300"/>
    <n v="150000"/>
    <n v="45000"/>
    <n v="0.3"/>
    <s v="Outlet"/>
    <x v="1"/>
    <x v="3"/>
  </r>
  <r>
    <x v="5"/>
    <n v="1185732"/>
    <x v="273"/>
    <x v="2"/>
    <x v="15"/>
    <x v="17"/>
    <x v="0"/>
    <n v="65"/>
    <n v="570"/>
    <n v="370500"/>
    <n v="129675.00000000001"/>
    <n v="0.35000000000000003"/>
    <s v="Outlet"/>
    <x v="1"/>
    <x v="4"/>
  </r>
  <r>
    <x v="5"/>
    <n v="1185732"/>
    <x v="273"/>
    <x v="2"/>
    <x v="15"/>
    <x v="17"/>
    <x v="1"/>
    <n v="60.000000000000007"/>
    <n v="275"/>
    <n v="165000.00000000003"/>
    <n v="57750.000000000015"/>
    <n v="0.35000000000000003"/>
    <s v="Outlet"/>
    <x v="1"/>
    <x v="4"/>
  </r>
  <r>
    <x v="5"/>
    <n v="1185732"/>
    <x v="273"/>
    <x v="2"/>
    <x v="15"/>
    <x v="17"/>
    <x v="2"/>
    <n v="55.000000000000007"/>
    <n v="300"/>
    <n v="165000.00000000003"/>
    <n v="41250.000000000007"/>
    <n v="0.25"/>
    <s v="Outlet"/>
    <x v="1"/>
    <x v="4"/>
  </r>
  <r>
    <x v="5"/>
    <n v="1185732"/>
    <x v="273"/>
    <x v="2"/>
    <x v="15"/>
    <x v="17"/>
    <x v="3"/>
    <n v="55.000000000000007"/>
    <n v="250"/>
    <n v="137500.00000000003"/>
    <n v="34375.000000000007"/>
    <n v="0.25"/>
    <s v="Outlet"/>
    <x v="1"/>
    <x v="4"/>
  </r>
  <r>
    <x v="5"/>
    <n v="1185732"/>
    <x v="273"/>
    <x v="2"/>
    <x v="15"/>
    <x v="17"/>
    <x v="4"/>
    <n v="65"/>
    <n v="275"/>
    <n v="178750"/>
    <n v="44687.5"/>
    <n v="0.25"/>
    <s v="Outlet"/>
    <x v="1"/>
    <x v="4"/>
  </r>
  <r>
    <x v="5"/>
    <n v="1185732"/>
    <x v="273"/>
    <x v="2"/>
    <x v="15"/>
    <x v="17"/>
    <x v="5"/>
    <n v="70"/>
    <n v="400"/>
    <n v="280000"/>
    <n v="84000"/>
    <n v="0.3"/>
    <s v="Outlet"/>
    <x v="1"/>
    <x v="4"/>
  </r>
  <r>
    <x v="5"/>
    <n v="1185732"/>
    <x v="306"/>
    <x v="2"/>
    <x v="15"/>
    <x v="17"/>
    <x v="0"/>
    <n v="65"/>
    <n v="650"/>
    <n v="422500"/>
    <n v="147875"/>
    <n v="0.35000000000000003"/>
    <s v="Outlet"/>
    <x v="1"/>
    <x v="11"/>
  </r>
  <r>
    <x v="5"/>
    <n v="1185732"/>
    <x v="306"/>
    <x v="2"/>
    <x v="15"/>
    <x v="17"/>
    <x v="1"/>
    <n v="60.000000000000007"/>
    <n v="400"/>
    <n v="240000.00000000003"/>
    <n v="84000.000000000015"/>
    <n v="0.35000000000000003"/>
    <s v="Outlet"/>
    <x v="1"/>
    <x v="11"/>
  </r>
  <r>
    <x v="5"/>
    <n v="1185732"/>
    <x v="306"/>
    <x v="2"/>
    <x v="15"/>
    <x v="17"/>
    <x v="2"/>
    <n v="55.000000000000007"/>
    <n v="325"/>
    <n v="178750.00000000003"/>
    <n v="44687.500000000007"/>
    <n v="0.25"/>
    <s v="Outlet"/>
    <x v="1"/>
    <x v="11"/>
  </r>
  <r>
    <x v="5"/>
    <n v="1185732"/>
    <x v="306"/>
    <x v="2"/>
    <x v="15"/>
    <x v="17"/>
    <x v="3"/>
    <n v="55.000000000000007"/>
    <n v="300"/>
    <n v="165000.00000000003"/>
    <n v="41250.000000000007"/>
    <n v="0.25"/>
    <s v="Outlet"/>
    <x v="1"/>
    <x v="11"/>
  </r>
  <r>
    <x v="5"/>
    <n v="1185732"/>
    <x v="306"/>
    <x v="2"/>
    <x v="15"/>
    <x v="17"/>
    <x v="4"/>
    <n v="65"/>
    <n v="300"/>
    <n v="195000"/>
    <n v="48750"/>
    <n v="0.25"/>
    <s v="Outlet"/>
    <x v="1"/>
    <x v="11"/>
  </r>
  <r>
    <x v="5"/>
    <n v="1185732"/>
    <x v="306"/>
    <x v="2"/>
    <x v="15"/>
    <x v="17"/>
    <x v="5"/>
    <n v="70"/>
    <n v="450"/>
    <n v="315000"/>
    <n v="94500"/>
    <n v="0.3"/>
    <s v="Outlet"/>
    <x v="1"/>
    <x v="11"/>
  </r>
  <r>
    <x v="5"/>
    <n v="1185732"/>
    <x v="334"/>
    <x v="2"/>
    <x v="15"/>
    <x v="17"/>
    <x v="0"/>
    <n v="65"/>
    <n v="675"/>
    <n v="438750"/>
    <n v="153562.50000000003"/>
    <n v="0.35000000000000003"/>
    <s v="Outlet"/>
    <x v="1"/>
    <x v="5"/>
  </r>
  <r>
    <x v="5"/>
    <n v="1185732"/>
    <x v="334"/>
    <x v="2"/>
    <x v="15"/>
    <x v="17"/>
    <x v="1"/>
    <n v="60.000000000000007"/>
    <n v="425"/>
    <n v="255000.00000000003"/>
    <n v="89250.000000000015"/>
    <n v="0.35000000000000003"/>
    <s v="Outlet"/>
    <x v="1"/>
    <x v="5"/>
  </r>
  <r>
    <x v="5"/>
    <n v="1185732"/>
    <x v="334"/>
    <x v="2"/>
    <x v="15"/>
    <x v="17"/>
    <x v="2"/>
    <n v="55.000000000000007"/>
    <n v="350"/>
    <n v="192500.00000000003"/>
    <n v="48125.000000000007"/>
    <n v="0.25"/>
    <s v="Outlet"/>
    <x v="1"/>
    <x v="5"/>
  </r>
  <r>
    <x v="5"/>
    <n v="1185732"/>
    <x v="334"/>
    <x v="2"/>
    <x v="15"/>
    <x v="17"/>
    <x v="3"/>
    <n v="55.000000000000007"/>
    <n v="300"/>
    <n v="165000.00000000003"/>
    <n v="41250.000000000007"/>
    <n v="0.25"/>
    <s v="Outlet"/>
    <x v="1"/>
    <x v="5"/>
  </r>
  <r>
    <x v="5"/>
    <n v="1185732"/>
    <x v="334"/>
    <x v="2"/>
    <x v="15"/>
    <x v="17"/>
    <x v="4"/>
    <n v="65"/>
    <n v="325"/>
    <n v="211250"/>
    <n v="52812.5"/>
    <n v="0.25"/>
    <s v="Outlet"/>
    <x v="1"/>
    <x v="5"/>
  </r>
  <r>
    <x v="5"/>
    <n v="1185732"/>
    <x v="334"/>
    <x v="2"/>
    <x v="15"/>
    <x v="17"/>
    <x v="5"/>
    <n v="70"/>
    <n v="500"/>
    <n v="350000"/>
    <n v="105000"/>
    <n v="0.3"/>
    <s v="Outlet"/>
    <x v="1"/>
    <x v="5"/>
  </r>
  <r>
    <x v="5"/>
    <n v="1185732"/>
    <x v="366"/>
    <x v="2"/>
    <x v="15"/>
    <x v="17"/>
    <x v="0"/>
    <n v="65"/>
    <n v="650"/>
    <n v="422500"/>
    <n v="147875"/>
    <n v="0.35000000000000003"/>
    <s v="Outlet"/>
    <x v="1"/>
    <x v="6"/>
  </r>
  <r>
    <x v="5"/>
    <n v="1185732"/>
    <x v="366"/>
    <x v="2"/>
    <x v="15"/>
    <x v="17"/>
    <x v="1"/>
    <n v="60.000000000000007"/>
    <n v="425"/>
    <n v="255000.00000000003"/>
    <n v="89250.000000000015"/>
    <n v="0.35000000000000003"/>
    <s v="Outlet"/>
    <x v="1"/>
    <x v="6"/>
  </r>
  <r>
    <x v="5"/>
    <n v="1185732"/>
    <x v="366"/>
    <x v="2"/>
    <x v="15"/>
    <x v="17"/>
    <x v="2"/>
    <n v="55.000000000000007"/>
    <n v="350"/>
    <n v="192500.00000000003"/>
    <n v="48125.000000000007"/>
    <n v="0.25"/>
    <s v="Outlet"/>
    <x v="1"/>
    <x v="6"/>
  </r>
  <r>
    <x v="5"/>
    <n v="1185732"/>
    <x v="366"/>
    <x v="2"/>
    <x v="15"/>
    <x v="17"/>
    <x v="3"/>
    <n v="55.000000000000007"/>
    <n v="250"/>
    <n v="137500.00000000003"/>
    <n v="34375.000000000007"/>
    <n v="0.25"/>
    <s v="Outlet"/>
    <x v="1"/>
    <x v="6"/>
  </r>
  <r>
    <x v="5"/>
    <n v="1185732"/>
    <x v="366"/>
    <x v="2"/>
    <x v="15"/>
    <x v="17"/>
    <x v="4"/>
    <n v="65"/>
    <n v="225"/>
    <n v="146250"/>
    <n v="36562.5"/>
    <n v="0.25"/>
    <s v="Outlet"/>
    <x v="1"/>
    <x v="6"/>
  </r>
  <r>
    <x v="5"/>
    <n v="1185732"/>
    <x v="366"/>
    <x v="2"/>
    <x v="15"/>
    <x v="17"/>
    <x v="5"/>
    <n v="70"/>
    <n v="400"/>
    <n v="280000"/>
    <n v="84000"/>
    <n v="0.3"/>
    <s v="Outlet"/>
    <x v="1"/>
    <x v="6"/>
  </r>
  <r>
    <x v="5"/>
    <n v="1185732"/>
    <x v="396"/>
    <x v="2"/>
    <x v="15"/>
    <x v="17"/>
    <x v="0"/>
    <n v="65"/>
    <n v="525"/>
    <n v="341250"/>
    <n v="119437.50000000001"/>
    <n v="0.35000000000000003"/>
    <s v="Outlet"/>
    <x v="1"/>
    <x v="7"/>
  </r>
  <r>
    <x v="5"/>
    <n v="1185732"/>
    <x v="396"/>
    <x v="2"/>
    <x v="15"/>
    <x v="17"/>
    <x v="1"/>
    <n v="60.000000000000007"/>
    <n v="325"/>
    <n v="195000.00000000003"/>
    <n v="68250.000000000015"/>
    <n v="0.35000000000000003"/>
    <s v="Outlet"/>
    <x v="1"/>
    <x v="7"/>
  </r>
  <r>
    <x v="5"/>
    <n v="1185732"/>
    <x v="396"/>
    <x v="2"/>
    <x v="15"/>
    <x v="17"/>
    <x v="2"/>
    <n v="55.000000000000007"/>
    <n v="225"/>
    <n v="123750.00000000001"/>
    <n v="30937.500000000004"/>
    <n v="0.25"/>
    <s v="Outlet"/>
    <x v="1"/>
    <x v="7"/>
  </r>
  <r>
    <x v="5"/>
    <n v="1185732"/>
    <x v="396"/>
    <x v="2"/>
    <x v="15"/>
    <x v="17"/>
    <x v="3"/>
    <n v="55.000000000000007"/>
    <n v="200"/>
    <n v="110000.00000000001"/>
    <n v="27500.000000000004"/>
    <n v="0.25"/>
    <s v="Outlet"/>
    <x v="1"/>
    <x v="7"/>
  </r>
  <r>
    <x v="5"/>
    <n v="1185732"/>
    <x v="396"/>
    <x v="2"/>
    <x v="15"/>
    <x v="17"/>
    <x v="4"/>
    <n v="65"/>
    <n v="200"/>
    <n v="130000"/>
    <n v="32500"/>
    <n v="0.25"/>
    <s v="Outlet"/>
    <x v="1"/>
    <x v="7"/>
  </r>
  <r>
    <x v="5"/>
    <n v="1185732"/>
    <x v="396"/>
    <x v="2"/>
    <x v="15"/>
    <x v="17"/>
    <x v="5"/>
    <n v="70"/>
    <n v="300"/>
    <n v="210000"/>
    <n v="63000"/>
    <n v="0.3"/>
    <s v="Outlet"/>
    <x v="1"/>
    <x v="7"/>
  </r>
  <r>
    <x v="5"/>
    <n v="1185732"/>
    <x v="428"/>
    <x v="2"/>
    <x v="15"/>
    <x v="17"/>
    <x v="0"/>
    <n v="70"/>
    <n v="450"/>
    <n v="315000"/>
    <n v="110250.00000000001"/>
    <n v="0.35000000000000003"/>
    <s v="Outlet"/>
    <x v="1"/>
    <x v="8"/>
  </r>
  <r>
    <x v="5"/>
    <n v="1185732"/>
    <x v="428"/>
    <x v="2"/>
    <x v="15"/>
    <x v="17"/>
    <x v="1"/>
    <n v="65.000000000000014"/>
    <n v="275"/>
    <n v="178750.00000000003"/>
    <n v="62562.500000000015"/>
    <n v="0.35000000000000003"/>
    <s v="Outlet"/>
    <x v="1"/>
    <x v="8"/>
  </r>
  <r>
    <x v="5"/>
    <n v="1185732"/>
    <x v="428"/>
    <x v="2"/>
    <x v="15"/>
    <x v="17"/>
    <x v="2"/>
    <n v="65.000000000000014"/>
    <n v="175"/>
    <n v="113750.00000000003"/>
    <n v="28437.500000000007"/>
    <n v="0.25"/>
    <s v="Outlet"/>
    <x v="1"/>
    <x v="8"/>
  </r>
  <r>
    <x v="5"/>
    <n v="1185732"/>
    <x v="428"/>
    <x v="2"/>
    <x v="15"/>
    <x v="17"/>
    <x v="3"/>
    <n v="65.000000000000014"/>
    <n v="150"/>
    <n v="97500.000000000015"/>
    <n v="24375.000000000004"/>
    <n v="0.25"/>
    <s v="Outlet"/>
    <x v="1"/>
    <x v="8"/>
  </r>
  <r>
    <x v="5"/>
    <n v="1185732"/>
    <x v="428"/>
    <x v="2"/>
    <x v="15"/>
    <x v="17"/>
    <x v="4"/>
    <n v="75.000000000000014"/>
    <n v="150"/>
    <n v="112500.00000000001"/>
    <n v="28125.000000000004"/>
    <n v="0.25"/>
    <s v="Outlet"/>
    <x v="1"/>
    <x v="8"/>
  </r>
  <r>
    <x v="5"/>
    <n v="1185732"/>
    <x v="428"/>
    <x v="2"/>
    <x v="15"/>
    <x v="17"/>
    <x v="5"/>
    <n v="80"/>
    <n v="275"/>
    <n v="220000"/>
    <n v="66000"/>
    <n v="0.3"/>
    <s v="Outlet"/>
    <x v="1"/>
    <x v="8"/>
  </r>
  <r>
    <x v="5"/>
    <n v="1185732"/>
    <x v="458"/>
    <x v="2"/>
    <x v="15"/>
    <x v="17"/>
    <x v="0"/>
    <n v="75.000000000000014"/>
    <n v="425"/>
    <n v="318750.00000000006"/>
    <n v="111562.50000000003"/>
    <n v="0.35000000000000003"/>
    <s v="Outlet"/>
    <x v="1"/>
    <x v="9"/>
  </r>
  <r>
    <x v="5"/>
    <n v="1185732"/>
    <x v="458"/>
    <x v="2"/>
    <x v="15"/>
    <x v="17"/>
    <x v="1"/>
    <n v="65.000000000000014"/>
    <n v="300"/>
    <n v="195000.00000000003"/>
    <n v="68250.000000000015"/>
    <n v="0.35000000000000003"/>
    <s v="Outlet"/>
    <x v="1"/>
    <x v="9"/>
  </r>
  <r>
    <x v="5"/>
    <n v="1185732"/>
    <x v="458"/>
    <x v="2"/>
    <x v="15"/>
    <x v="17"/>
    <x v="2"/>
    <n v="65.000000000000014"/>
    <n v="320"/>
    <n v="208000.00000000006"/>
    <n v="52000.000000000015"/>
    <n v="0.25"/>
    <s v="Outlet"/>
    <x v="1"/>
    <x v="9"/>
  </r>
  <r>
    <x v="5"/>
    <n v="1185732"/>
    <x v="458"/>
    <x v="2"/>
    <x v="15"/>
    <x v="17"/>
    <x v="3"/>
    <n v="65.000000000000014"/>
    <n v="300"/>
    <n v="195000.00000000003"/>
    <n v="48750.000000000007"/>
    <n v="0.25"/>
    <s v="Outlet"/>
    <x v="1"/>
    <x v="9"/>
  </r>
  <r>
    <x v="5"/>
    <n v="1185732"/>
    <x v="458"/>
    <x v="2"/>
    <x v="15"/>
    <x v="17"/>
    <x v="4"/>
    <n v="75.000000000000014"/>
    <n v="275"/>
    <n v="206250.00000000003"/>
    <n v="51562.500000000007"/>
    <n v="0.25"/>
    <s v="Outlet"/>
    <x v="1"/>
    <x v="9"/>
  </r>
  <r>
    <x v="5"/>
    <n v="1185732"/>
    <x v="458"/>
    <x v="2"/>
    <x v="15"/>
    <x v="17"/>
    <x v="5"/>
    <n v="80"/>
    <n v="375"/>
    <n v="300000"/>
    <n v="90000"/>
    <n v="0.3"/>
    <s v="Outlet"/>
    <x v="1"/>
    <x v="9"/>
  </r>
  <r>
    <x v="5"/>
    <n v="1185732"/>
    <x v="487"/>
    <x v="2"/>
    <x v="15"/>
    <x v="17"/>
    <x v="0"/>
    <n v="75.000000000000014"/>
    <n v="600"/>
    <n v="450000.00000000006"/>
    <n v="157500.00000000003"/>
    <n v="0.35000000000000003"/>
    <s v="Outlet"/>
    <x v="1"/>
    <x v="10"/>
  </r>
  <r>
    <x v="5"/>
    <n v="1185732"/>
    <x v="487"/>
    <x v="2"/>
    <x v="15"/>
    <x v="17"/>
    <x v="1"/>
    <n v="65.000000000000014"/>
    <n v="400"/>
    <n v="260000.00000000006"/>
    <n v="91000.000000000029"/>
    <n v="0.35000000000000003"/>
    <s v="Outlet"/>
    <x v="1"/>
    <x v="10"/>
  </r>
  <r>
    <x v="0"/>
    <n v="1128299"/>
    <x v="174"/>
    <x v="2"/>
    <x v="15"/>
    <x v="17"/>
    <x v="0"/>
    <n v="35"/>
    <n v="375"/>
    <n v="131250"/>
    <n v="32812.5"/>
    <n v="0.25"/>
    <s v="Outlet"/>
    <x v="1"/>
    <x v="0"/>
  </r>
  <r>
    <x v="0"/>
    <n v="1128299"/>
    <x v="174"/>
    <x v="2"/>
    <x v="15"/>
    <x v="17"/>
    <x v="1"/>
    <n v="45"/>
    <n v="375"/>
    <n v="168750"/>
    <n v="33750"/>
    <n v="0.2"/>
    <s v="Outlet"/>
    <x v="1"/>
    <x v="0"/>
  </r>
  <r>
    <x v="0"/>
    <n v="1128299"/>
    <x v="174"/>
    <x v="2"/>
    <x v="15"/>
    <x v="17"/>
    <x v="2"/>
    <n v="45"/>
    <n v="375"/>
    <n v="168750"/>
    <n v="42187.5"/>
    <n v="0.25"/>
    <s v="Outlet"/>
    <x v="1"/>
    <x v="0"/>
  </r>
  <r>
    <x v="0"/>
    <n v="1128299"/>
    <x v="174"/>
    <x v="2"/>
    <x v="15"/>
    <x v="17"/>
    <x v="3"/>
    <n v="45"/>
    <n v="225"/>
    <n v="101250"/>
    <n v="25312.5"/>
    <n v="0.25"/>
    <s v="Outlet"/>
    <x v="1"/>
    <x v="0"/>
  </r>
  <r>
    <x v="0"/>
    <n v="1128299"/>
    <x v="174"/>
    <x v="2"/>
    <x v="15"/>
    <x v="17"/>
    <x v="4"/>
    <n v="50"/>
    <n v="175"/>
    <n v="87500"/>
    <n v="13125"/>
    <n v="0.15"/>
    <s v="Outlet"/>
    <x v="1"/>
    <x v="0"/>
  </r>
  <r>
    <x v="0"/>
    <n v="1128299"/>
    <x v="174"/>
    <x v="2"/>
    <x v="15"/>
    <x v="17"/>
    <x v="5"/>
    <n v="45"/>
    <n v="425"/>
    <n v="191250"/>
    <n v="76500"/>
    <n v="0.4"/>
    <s v="Outlet"/>
    <x v="1"/>
    <x v="0"/>
  </r>
  <r>
    <x v="0"/>
    <n v="1128299"/>
    <x v="205"/>
    <x v="2"/>
    <x v="15"/>
    <x v="17"/>
    <x v="0"/>
    <n v="35"/>
    <n v="475"/>
    <n v="166250"/>
    <n v="41562.5"/>
    <n v="0.25"/>
    <s v="Outlet"/>
    <x v="1"/>
    <x v="1"/>
  </r>
  <r>
    <x v="0"/>
    <n v="1128299"/>
    <x v="205"/>
    <x v="2"/>
    <x v="15"/>
    <x v="17"/>
    <x v="1"/>
    <n v="45"/>
    <n v="375"/>
    <n v="168750"/>
    <n v="33750"/>
    <n v="0.2"/>
    <s v="Outlet"/>
    <x v="1"/>
    <x v="1"/>
  </r>
  <r>
    <x v="0"/>
    <n v="1128299"/>
    <x v="205"/>
    <x v="2"/>
    <x v="15"/>
    <x v="17"/>
    <x v="2"/>
    <n v="45"/>
    <n v="375"/>
    <n v="168750"/>
    <n v="42187.5"/>
    <n v="0.25"/>
    <s v="Outlet"/>
    <x v="1"/>
    <x v="1"/>
  </r>
  <r>
    <x v="0"/>
    <n v="1128299"/>
    <x v="205"/>
    <x v="2"/>
    <x v="16"/>
    <x v="18"/>
    <x v="3"/>
    <n v="45"/>
    <n v="225"/>
    <n v="101250"/>
    <n v="25312.5"/>
    <n v="0.25"/>
    <s v="Outlet"/>
    <x v="1"/>
    <x v="1"/>
  </r>
  <r>
    <x v="0"/>
    <n v="1128299"/>
    <x v="205"/>
    <x v="2"/>
    <x v="16"/>
    <x v="18"/>
    <x v="4"/>
    <n v="50"/>
    <n v="150"/>
    <n v="75000"/>
    <n v="11250"/>
    <n v="0.15"/>
    <s v="Outlet"/>
    <x v="1"/>
    <x v="1"/>
  </r>
  <r>
    <x v="0"/>
    <n v="1128299"/>
    <x v="205"/>
    <x v="2"/>
    <x v="16"/>
    <x v="18"/>
    <x v="5"/>
    <n v="45"/>
    <n v="350"/>
    <n v="157500"/>
    <n v="63000"/>
    <n v="0.4"/>
    <s v="Outlet"/>
    <x v="1"/>
    <x v="1"/>
  </r>
  <r>
    <x v="0"/>
    <n v="1128299"/>
    <x v="214"/>
    <x v="2"/>
    <x v="16"/>
    <x v="18"/>
    <x v="0"/>
    <n v="45"/>
    <n v="500"/>
    <n v="225000"/>
    <n v="56250"/>
    <n v="0.25"/>
    <s v="Outlet"/>
    <x v="1"/>
    <x v="2"/>
  </r>
  <r>
    <x v="0"/>
    <n v="1128299"/>
    <x v="214"/>
    <x v="2"/>
    <x v="16"/>
    <x v="18"/>
    <x v="1"/>
    <n v="54.999999999999993"/>
    <n v="350"/>
    <n v="192499.99999999997"/>
    <n v="38499.999999999993"/>
    <n v="0.2"/>
    <s v="Outlet"/>
    <x v="1"/>
    <x v="2"/>
  </r>
  <r>
    <x v="0"/>
    <n v="1128299"/>
    <x v="214"/>
    <x v="2"/>
    <x v="16"/>
    <x v="18"/>
    <x v="2"/>
    <n v="59.999999999999986"/>
    <n v="375"/>
    <n v="224999.99999999994"/>
    <n v="56249.999999999985"/>
    <n v="0.25"/>
    <s v="Outlet"/>
    <x v="1"/>
    <x v="2"/>
  </r>
  <r>
    <x v="0"/>
    <n v="1128299"/>
    <x v="214"/>
    <x v="2"/>
    <x v="16"/>
    <x v="18"/>
    <x v="3"/>
    <n v="54.999999999999993"/>
    <n v="275"/>
    <n v="151249.99999999997"/>
    <n v="37812.499999999993"/>
    <n v="0.25"/>
    <s v="Outlet"/>
    <x v="1"/>
    <x v="2"/>
  </r>
  <r>
    <x v="0"/>
    <n v="1128299"/>
    <x v="214"/>
    <x v="2"/>
    <x v="16"/>
    <x v="18"/>
    <x v="4"/>
    <n v="60"/>
    <n v="125"/>
    <n v="75000"/>
    <n v="11250"/>
    <n v="0.15"/>
    <s v="Outlet"/>
    <x v="1"/>
    <x v="2"/>
  </r>
  <r>
    <x v="0"/>
    <n v="1128299"/>
    <x v="214"/>
    <x v="2"/>
    <x v="16"/>
    <x v="18"/>
    <x v="5"/>
    <n v="54.999999999999993"/>
    <n v="325"/>
    <n v="178749.99999999997"/>
    <n v="71499.999999999985"/>
    <n v="0.4"/>
    <s v="Outlet"/>
    <x v="1"/>
    <x v="2"/>
  </r>
  <r>
    <x v="0"/>
    <n v="1128299"/>
    <x v="233"/>
    <x v="2"/>
    <x v="16"/>
    <x v="18"/>
    <x v="0"/>
    <n v="60"/>
    <n v="500"/>
    <n v="300000"/>
    <n v="75000"/>
    <n v="0.25"/>
    <s v="Outlet"/>
    <x v="1"/>
    <x v="3"/>
  </r>
  <r>
    <x v="0"/>
    <n v="1128299"/>
    <x v="233"/>
    <x v="2"/>
    <x v="16"/>
    <x v="18"/>
    <x v="1"/>
    <n v="65"/>
    <n v="300"/>
    <n v="195000"/>
    <n v="39000"/>
    <n v="0.2"/>
    <s v="Outlet"/>
    <x v="1"/>
    <x v="3"/>
  </r>
  <r>
    <x v="0"/>
    <n v="1128299"/>
    <x v="233"/>
    <x v="2"/>
    <x v="16"/>
    <x v="18"/>
    <x v="2"/>
    <n v="65"/>
    <n v="350"/>
    <n v="227500"/>
    <n v="56875"/>
    <n v="0.25"/>
    <s v="Outlet"/>
    <x v="1"/>
    <x v="3"/>
  </r>
  <r>
    <x v="0"/>
    <n v="1128299"/>
    <x v="233"/>
    <x v="2"/>
    <x v="16"/>
    <x v="18"/>
    <x v="3"/>
    <n v="50"/>
    <n v="250"/>
    <n v="125000"/>
    <n v="31250"/>
    <n v="0.25"/>
    <s v="Outlet"/>
    <x v="1"/>
    <x v="3"/>
  </r>
  <r>
    <x v="0"/>
    <n v="1128299"/>
    <x v="233"/>
    <x v="2"/>
    <x v="16"/>
    <x v="18"/>
    <x v="4"/>
    <n v="55.000000000000007"/>
    <n v="150"/>
    <n v="82500.000000000015"/>
    <n v="12375.000000000002"/>
    <n v="0.15"/>
    <s v="Outlet"/>
    <x v="1"/>
    <x v="3"/>
  </r>
  <r>
    <x v="0"/>
    <n v="1128299"/>
    <x v="233"/>
    <x v="2"/>
    <x v="16"/>
    <x v="18"/>
    <x v="5"/>
    <n v="70"/>
    <n v="325"/>
    <n v="227500"/>
    <n v="91000"/>
    <n v="0.4"/>
    <s v="Outlet"/>
    <x v="1"/>
    <x v="3"/>
  </r>
  <r>
    <x v="0"/>
    <n v="1128299"/>
    <x v="264"/>
    <x v="2"/>
    <x v="16"/>
    <x v="18"/>
    <x v="0"/>
    <n v="54.999999999999993"/>
    <n v="525"/>
    <n v="288749.99999999994"/>
    <n v="72187.499999999985"/>
    <n v="0.25"/>
    <s v="Outlet"/>
    <x v="1"/>
    <x v="4"/>
  </r>
  <r>
    <x v="0"/>
    <n v="1128299"/>
    <x v="264"/>
    <x v="2"/>
    <x v="16"/>
    <x v="18"/>
    <x v="1"/>
    <n v="60"/>
    <n v="375"/>
    <n v="225000"/>
    <n v="45000"/>
    <n v="0.2"/>
    <s v="Outlet"/>
    <x v="1"/>
    <x v="4"/>
  </r>
  <r>
    <x v="0"/>
    <n v="1128299"/>
    <x v="264"/>
    <x v="2"/>
    <x v="16"/>
    <x v="18"/>
    <x v="2"/>
    <n v="60"/>
    <n v="375"/>
    <n v="225000"/>
    <n v="56250"/>
    <n v="0.25"/>
    <s v="Outlet"/>
    <x v="1"/>
    <x v="4"/>
  </r>
  <r>
    <x v="0"/>
    <n v="1128299"/>
    <x v="264"/>
    <x v="2"/>
    <x v="16"/>
    <x v="18"/>
    <x v="3"/>
    <n v="54.999999999999993"/>
    <n v="275"/>
    <n v="151249.99999999997"/>
    <n v="37812.499999999993"/>
    <n v="0.25"/>
    <s v="Outlet"/>
    <x v="1"/>
    <x v="4"/>
  </r>
  <r>
    <x v="0"/>
    <n v="1128299"/>
    <x v="264"/>
    <x v="2"/>
    <x v="16"/>
    <x v="18"/>
    <x v="4"/>
    <n v="60"/>
    <n v="175"/>
    <n v="105000"/>
    <n v="15750"/>
    <n v="0.15"/>
    <s v="Outlet"/>
    <x v="1"/>
    <x v="4"/>
  </r>
  <r>
    <x v="0"/>
    <n v="1128299"/>
    <x v="264"/>
    <x v="2"/>
    <x v="16"/>
    <x v="18"/>
    <x v="5"/>
    <n v="75"/>
    <n v="475"/>
    <n v="356250"/>
    <n v="142500"/>
    <n v="0.4"/>
    <s v="Outlet"/>
    <x v="1"/>
    <x v="4"/>
  </r>
  <r>
    <x v="0"/>
    <n v="1128299"/>
    <x v="294"/>
    <x v="2"/>
    <x v="16"/>
    <x v="18"/>
    <x v="0"/>
    <n v="70"/>
    <n v="725"/>
    <n v="507500"/>
    <n v="126875"/>
    <n v="0.25"/>
    <s v="Outlet"/>
    <x v="1"/>
    <x v="11"/>
  </r>
  <r>
    <x v="0"/>
    <n v="1128299"/>
    <x v="294"/>
    <x v="2"/>
    <x v="16"/>
    <x v="18"/>
    <x v="1"/>
    <n v="75"/>
    <n v="600"/>
    <n v="450000"/>
    <n v="90000"/>
    <n v="0.2"/>
    <s v="Outlet"/>
    <x v="1"/>
    <x v="11"/>
  </r>
  <r>
    <x v="0"/>
    <n v="1128299"/>
    <x v="294"/>
    <x v="2"/>
    <x v="16"/>
    <x v="18"/>
    <x v="2"/>
    <n v="75"/>
    <n v="600"/>
    <n v="450000"/>
    <n v="112500"/>
    <n v="0.25"/>
    <s v="Outlet"/>
    <x v="1"/>
    <x v="11"/>
  </r>
  <r>
    <x v="0"/>
    <n v="1128299"/>
    <x v="294"/>
    <x v="2"/>
    <x v="16"/>
    <x v="18"/>
    <x v="3"/>
    <n v="75"/>
    <n v="475"/>
    <n v="356250"/>
    <n v="89062.5"/>
    <n v="0.25"/>
    <s v="Outlet"/>
    <x v="1"/>
    <x v="11"/>
  </r>
  <r>
    <x v="0"/>
    <n v="1128299"/>
    <x v="294"/>
    <x v="2"/>
    <x v="16"/>
    <x v="18"/>
    <x v="4"/>
    <n v="85.000000000000014"/>
    <n v="350"/>
    <n v="297500.00000000006"/>
    <n v="44625.000000000007"/>
    <n v="0.15"/>
    <s v="Outlet"/>
    <x v="1"/>
    <x v="11"/>
  </r>
  <r>
    <x v="0"/>
    <n v="1128299"/>
    <x v="294"/>
    <x v="2"/>
    <x v="16"/>
    <x v="18"/>
    <x v="5"/>
    <n v="100"/>
    <n v="650"/>
    <n v="650000"/>
    <n v="260000"/>
    <n v="0.4"/>
    <s v="Outlet"/>
    <x v="1"/>
    <x v="11"/>
  </r>
  <r>
    <x v="0"/>
    <n v="1128299"/>
    <x v="323"/>
    <x v="2"/>
    <x v="16"/>
    <x v="18"/>
    <x v="0"/>
    <n v="80"/>
    <n v="800"/>
    <n v="640000"/>
    <n v="160000"/>
    <n v="0.25"/>
    <s v="Outlet"/>
    <x v="1"/>
    <x v="5"/>
  </r>
  <r>
    <x v="0"/>
    <n v="1128299"/>
    <x v="323"/>
    <x v="2"/>
    <x v="16"/>
    <x v="18"/>
    <x v="1"/>
    <n v="85.000000000000014"/>
    <n v="650"/>
    <n v="552500.00000000012"/>
    <n v="110500.00000000003"/>
    <n v="0.2"/>
    <s v="Outlet"/>
    <x v="1"/>
    <x v="5"/>
  </r>
  <r>
    <x v="0"/>
    <n v="1128299"/>
    <x v="323"/>
    <x v="2"/>
    <x v="16"/>
    <x v="18"/>
    <x v="2"/>
    <n v="85.000000000000014"/>
    <n v="600"/>
    <n v="510000.00000000006"/>
    <n v="127500.00000000001"/>
    <n v="0.25"/>
    <s v="Outlet"/>
    <x v="1"/>
    <x v="5"/>
  </r>
  <r>
    <x v="0"/>
    <n v="1128299"/>
    <x v="323"/>
    <x v="2"/>
    <x v="16"/>
    <x v="18"/>
    <x v="3"/>
    <n v="80"/>
    <n v="500"/>
    <n v="400000"/>
    <n v="100000"/>
    <n v="0.25"/>
    <s v="Outlet"/>
    <x v="1"/>
    <x v="5"/>
  </r>
  <r>
    <x v="0"/>
    <n v="1128299"/>
    <x v="323"/>
    <x v="2"/>
    <x v="16"/>
    <x v="18"/>
    <x v="4"/>
    <n v="85.000000000000014"/>
    <n v="550"/>
    <n v="467500.00000000006"/>
    <n v="70125"/>
    <n v="0.15"/>
    <s v="Outlet"/>
    <x v="1"/>
    <x v="5"/>
  </r>
  <r>
    <x v="0"/>
    <n v="1128299"/>
    <x v="323"/>
    <x v="2"/>
    <x v="16"/>
    <x v="18"/>
    <x v="5"/>
    <n v="100"/>
    <n v="550"/>
    <n v="550000"/>
    <n v="220000"/>
    <n v="0.4"/>
    <s v="Outlet"/>
    <x v="1"/>
    <x v="5"/>
  </r>
  <r>
    <x v="0"/>
    <n v="1128299"/>
    <x v="355"/>
    <x v="2"/>
    <x v="16"/>
    <x v="18"/>
    <x v="0"/>
    <n v="85.000000000000014"/>
    <n v="750"/>
    <n v="637500.00000000012"/>
    <n v="159375.00000000003"/>
    <n v="0.25"/>
    <s v="Outlet"/>
    <x v="1"/>
    <x v="6"/>
  </r>
  <r>
    <x v="0"/>
    <n v="1128299"/>
    <x v="355"/>
    <x v="2"/>
    <x v="16"/>
    <x v="18"/>
    <x v="1"/>
    <n v="75.000000000000014"/>
    <n v="725"/>
    <n v="543750.00000000012"/>
    <n v="108750.00000000003"/>
    <n v="0.2"/>
    <s v="Outlet"/>
    <x v="1"/>
    <x v="6"/>
  </r>
  <r>
    <x v="0"/>
    <n v="1128299"/>
    <x v="355"/>
    <x v="2"/>
    <x v="16"/>
    <x v="18"/>
    <x v="2"/>
    <n v="70"/>
    <n v="600"/>
    <n v="420000"/>
    <n v="105000"/>
    <n v="0.25"/>
    <s v="Outlet"/>
    <x v="1"/>
    <x v="6"/>
  </r>
  <r>
    <x v="0"/>
    <n v="1128299"/>
    <x v="355"/>
    <x v="2"/>
    <x v="16"/>
    <x v="18"/>
    <x v="3"/>
    <n v="70"/>
    <n v="525"/>
    <n v="367500"/>
    <n v="91875"/>
    <n v="0.25"/>
    <s v="Outlet"/>
    <x v="1"/>
    <x v="6"/>
  </r>
  <r>
    <x v="1"/>
    <n v="1128299"/>
    <x v="355"/>
    <x v="2"/>
    <x v="16"/>
    <x v="18"/>
    <x v="4"/>
    <n v="70"/>
    <n v="525"/>
    <n v="367500"/>
    <n v="55125"/>
    <n v="0.15"/>
    <s v="Outlet"/>
    <x v="1"/>
    <x v="6"/>
  </r>
  <r>
    <x v="1"/>
    <n v="1128299"/>
    <x v="355"/>
    <x v="2"/>
    <x v="16"/>
    <x v="18"/>
    <x v="5"/>
    <n v="75"/>
    <n v="350"/>
    <n v="262500"/>
    <n v="105000"/>
    <n v="0.4"/>
    <s v="Outlet"/>
    <x v="1"/>
    <x v="6"/>
  </r>
  <r>
    <x v="1"/>
    <n v="1128299"/>
    <x v="387"/>
    <x v="2"/>
    <x v="16"/>
    <x v="18"/>
    <x v="0"/>
    <n v="65.000000000000014"/>
    <n v="550"/>
    <n v="357500.00000000006"/>
    <n v="89375.000000000015"/>
    <n v="0.25"/>
    <s v="Outlet"/>
    <x v="1"/>
    <x v="7"/>
  </r>
  <r>
    <x v="1"/>
    <n v="1128299"/>
    <x v="387"/>
    <x v="2"/>
    <x v="16"/>
    <x v="18"/>
    <x v="1"/>
    <n v="70.000000000000014"/>
    <n v="550"/>
    <n v="385000.00000000006"/>
    <n v="77000.000000000015"/>
    <n v="0.2"/>
    <s v="Outlet"/>
    <x v="1"/>
    <x v="7"/>
  </r>
  <r>
    <x v="1"/>
    <n v="1128299"/>
    <x v="387"/>
    <x v="2"/>
    <x v="16"/>
    <x v="18"/>
    <x v="2"/>
    <n v="65.000000000000014"/>
    <n v="375"/>
    <n v="243750.00000000006"/>
    <n v="60937.500000000015"/>
    <n v="0.25"/>
    <s v="Outlet"/>
    <x v="1"/>
    <x v="7"/>
  </r>
  <r>
    <x v="1"/>
    <n v="1128299"/>
    <x v="387"/>
    <x v="2"/>
    <x v="16"/>
    <x v="18"/>
    <x v="3"/>
    <n v="65.000000000000014"/>
    <n v="325"/>
    <n v="211250.00000000006"/>
    <n v="52812.500000000015"/>
    <n v="0.25"/>
    <s v="Outlet"/>
    <x v="1"/>
    <x v="7"/>
  </r>
  <r>
    <x v="1"/>
    <n v="1128299"/>
    <x v="387"/>
    <x v="2"/>
    <x v="16"/>
    <x v="18"/>
    <x v="4"/>
    <n v="75.000000000000014"/>
    <n v="350"/>
    <n v="262500.00000000006"/>
    <n v="39375.000000000007"/>
    <n v="0.15"/>
    <s v="Outlet"/>
    <x v="1"/>
    <x v="7"/>
  </r>
  <r>
    <x v="1"/>
    <n v="1128299"/>
    <x v="387"/>
    <x v="2"/>
    <x v="16"/>
    <x v="18"/>
    <x v="5"/>
    <n v="60"/>
    <n v="375"/>
    <n v="225000"/>
    <n v="90000"/>
    <n v="0.4"/>
    <s v="Outlet"/>
    <x v="1"/>
    <x v="7"/>
  </r>
  <r>
    <x v="1"/>
    <n v="1128299"/>
    <x v="416"/>
    <x v="2"/>
    <x v="16"/>
    <x v="18"/>
    <x v="0"/>
    <n v="55.000000000000007"/>
    <n v="475"/>
    <n v="261250.00000000003"/>
    <n v="65312.500000000007"/>
    <n v="0.25"/>
    <s v="Outlet"/>
    <x v="1"/>
    <x v="8"/>
  </r>
  <r>
    <x v="1"/>
    <n v="1128299"/>
    <x v="416"/>
    <x v="2"/>
    <x v="16"/>
    <x v="18"/>
    <x v="1"/>
    <n v="65.000000000000014"/>
    <n v="475"/>
    <n v="308750.00000000006"/>
    <n v="61750.000000000015"/>
    <n v="0.2"/>
    <s v="Outlet"/>
    <x v="1"/>
    <x v="8"/>
  </r>
  <r>
    <x v="1"/>
    <n v="1128299"/>
    <x v="416"/>
    <x v="2"/>
    <x v="16"/>
    <x v="18"/>
    <x v="2"/>
    <n v="60.000000000000007"/>
    <n v="300"/>
    <n v="180000.00000000003"/>
    <n v="45000.000000000007"/>
    <n v="0.25"/>
    <s v="Outlet"/>
    <x v="1"/>
    <x v="8"/>
  </r>
  <r>
    <x v="1"/>
    <n v="1128299"/>
    <x v="416"/>
    <x v="2"/>
    <x v="16"/>
    <x v="18"/>
    <x v="3"/>
    <n v="55.000000000000007"/>
    <n v="275"/>
    <n v="151250.00000000003"/>
    <n v="37812.500000000007"/>
    <n v="0.25"/>
    <s v="Outlet"/>
    <x v="1"/>
    <x v="8"/>
  </r>
  <r>
    <x v="1"/>
    <n v="1128299"/>
    <x v="416"/>
    <x v="2"/>
    <x v="16"/>
    <x v="18"/>
    <x v="4"/>
    <n v="65"/>
    <n v="250"/>
    <n v="162500"/>
    <n v="24375"/>
    <n v="0.15"/>
    <s v="Outlet"/>
    <x v="1"/>
    <x v="8"/>
  </r>
  <r>
    <x v="1"/>
    <n v="1128299"/>
    <x v="416"/>
    <x v="2"/>
    <x v="16"/>
    <x v="18"/>
    <x v="5"/>
    <n v="70"/>
    <n v="300"/>
    <n v="210000"/>
    <n v="84000"/>
    <n v="0.4"/>
    <s v="Outlet"/>
    <x v="1"/>
    <x v="8"/>
  </r>
  <r>
    <x v="1"/>
    <n v="1128299"/>
    <x v="447"/>
    <x v="2"/>
    <x v="16"/>
    <x v="18"/>
    <x v="0"/>
    <n v="55.000000000000007"/>
    <n v="525"/>
    <n v="288750.00000000006"/>
    <n v="72187.500000000015"/>
    <n v="0.25"/>
    <s v="Outlet"/>
    <x v="1"/>
    <x v="9"/>
  </r>
  <r>
    <x v="1"/>
    <n v="1128299"/>
    <x v="447"/>
    <x v="2"/>
    <x v="16"/>
    <x v="18"/>
    <x v="1"/>
    <n v="60.000000000000007"/>
    <n v="600"/>
    <n v="360000.00000000006"/>
    <n v="72000.000000000015"/>
    <n v="0.2"/>
    <s v="Outlet"/>
    <x v="1"/>
    <x v="9"/>
  </r>
  <r>
    <x v="1"/>
    <n v="1128299"/>
    <x v="447"/>
    <x v="2"/>
    <x v="16"/>
    <x v="18"/>
    <x v="2"/>
    <n v="55.000000000000007"/>
    <n v="425"/>
    <n v="233750.00000000003"/>
    <n v="58437.500000000007"/>
    <n v="0.25"/>
    <s v="Outlet"/>
    <x v="1"/>
    <x v="9"/>
  </r>
  <r>
    <x v="1"/>
    <n v="1128299"/>
    <x v="447"/>
    <x v="2"/>
    <x v="16"/>
    <x v="18"/>
    <x v="3"/>
    <n v="65.000000000000014"/>
    <n v="400"/>
    <n v="260000.00000000006"/>
    <n v="65000.000000000015"/>
    <n v="0.25"/>
    <s v="Outlet"/>
    <x v="1"/>
    <x v="9"/>
  </r>
  <r>
    <x v="1"/>
    <n v="1128299"/>
    <x v="447"/>
    <x v="2"/>
    <x v="16"/>
    <x v="18"/>
    <x v="4"/>
    <n v="85.000000000000014"/>
    <n v="375"/>
    <n v="318750.00000000006"/>
    <n v="47812.500000000007"/>
    <n v="0.15"/>
    <s v="Outlet"/>
    <x v="1"/>
    <x v="9"/>
  </r>
  <r>
    <x v="1"/>
    <n v="1128299"/>
    <x v="447"/>
    <x v="2"/>
    <x v="16"/>
    <x v="18"/>
    <x v="5"/>
    <n v="90.000000000000014"/>
    <n v="500"/>
    <n v="450000.00000000006"/>
    <n v="180000.00000000003"/>
    <n v="0.4"/>
    <s v="Outlet"/>
    <x v="1"/>
    <x v="9"/>
  </r>
  <r>
    <x v="1"/>
    <n v="1128299"/>
    <x v="476"/>
    <x v="2"/>
    <x v="16"/>
    <x v="18"/>
    <x v="0"/>
    <n v="75.000000000000014"/>
    <n v="700"/>
    <n v="525000.00000000012"/>
    <n v="131250.00000000003"/>
    <n v="0.25"/>
    <s v="Outlet"/>
    <x v="1"/>
    <x v="10"/>
  </r>
  <r>
    <x v="1"/>
    <n v="1128299"/>
    <x v="476"/>
    <x v="2"/>
    <x v="16"/>
    <x v="18"/>
    <x v="1"/>
    <n v="85.000000000000014"/>
    <n v="700"/>
    <n v="595000.00000000012"/>
    <n v="119000.00000000003"/>
    <n v="0.2"/>
    <s v="Outlet"/>
    <x v="1"/>
    <x v="10"/>
  </r>
  <r>
    <x v="2"/>
    <n v="1128299"/>
    <x v="476"/>
    <x v="2"/>
    <x v="16"/>
    <x v="18"/>
    <x v="2"/>
    <n v="80.000000000000014"/>
    <n v="500"/>
    <n v="400000.00000000006"/>
    <n v="100000.00000000001"/>
    <n v="0.25"/>
    <s v="Outlet"/>
    <x v="1"/>
    <x v="10"/>
  </r>
  <r>
    <x v="2"/>
    <n v="1128299"/>
    <x v="476"/>
    <x v="2"/>
    <x v="16"/>
    <x v="18"/>
    <x v="3"/>
    <n v="80.000000000000014"/>
    <n v="500"/>
    <n v="400000.00000000006"/>
    <n v="100000.00000000001"/>
    <n v="0.25"/>
    <s v="Outlet"/>
    <x v="1"/>
    <x v="10"/>
  </r>
  <r>
    <x v="2"/>
    <n v="1128299"/>
    <x v="476"/>
    <x v="2"/>
    <x v="16"/>
    <x v="18"/>
    <x v="4"/>
    <n v="90.000000000000014"/>
    <n v="425"/>
    <n v="382500.00000000006"/>
    <n v="57375.000000000007"/>
    <n v="0.15"/>
    <s v="Outlet"/>
    <x v="1"/>
    <x v="10"/>
  </r>
  <r>
    <x v="2"/>
    <n v="1128299"/>
    <x v="476"/>
    <x v="2"/>
    <x v="16"/>
    <x v="18"/>
    <x v="5"/>
    <n v="95.000000000000014"/>
    <n v="525"/>
    <n v="498750.00000000006"/>
    <n v="199500.00000000003"/>
    <n v="0.4"/>
    <s v="Outlet"/>
    <x v="1"/>
    <x v="10"/>
  </r>
  <r>
    <x v="2"/>
    <n v="1128299"/>
    <x v="181"/>
    <x v="2"/>
    <x v="16"/>
    <x v="18"/>
    <x v="0"/>
    <n v="40"/>
    <n v="425"/>
    <n v="170000"/>
    <n v="51000"/>
    <n v="0.3"/>
    <s v="Outlet"/>
    <x v="1"/>
    <x v="0"/>
  </r>
  <r>
    <x v="2"/>
    <n v="1128299"/>
    <x v="181"/>
    <x v="2"/>
    <x v="16"/>
    <x v="18"/>
    <x v="1"/>
    <n v="50"/>
    <n v="425"/>
    <n v="212500"/>
    <n v="53125"/>
    <n v="0.25"/>
    <s v="Outlet"/>
    <x v="1"/>
    <x v="0"/>
  </r>
  <r>
    <x v="2"/>
    <n v="1128299"/>
    <x v="181"/>
    <x v="2"/>
    <x v="16"/>
    <x v="18"/>
    <x v="2"/>
    <n v="50"/>
    <n v="425"/>
    <n v="212500"/>
    <n v="63750"/>
    <n v="0.3"/>
    <s v="Outlet"/>
    <x v="1"/>
    <x v="0"/>
  </r>
  <r>
    <x v="2"/>
    <n v="1128299"/>
    <x v="181"/>
    <x v="2"/>
    <x v="16"/>
    <x v="18"/>
    <x v="3"/>
    <n v="50"/>
    <n v="275"/>
    <n v="137500"/>
    <n v="41250"/>
    <n v="0.3"/>
    <s v="Outlet"/>
    <x v="1"/>
    <x v="0"/>
  </r>
  <r>
    <x v="2"/>
    <n v="1128299"/>
    <x v="181"/>
    <x v="2"/>
    <x v="16"/>
    <x v="18"/>
    <x v="4"/>
    <n v="55.000000000000007"/>
    <n v="225"/>
    <n v="123750.00000000001"/>
    <n v="24750.000000000004"/>
    <n v="0.2"/>
    <s v="Outlet"/>
    <x v="1"/>
    <x v="0"/>
  </r>
  <r>
    <x v="2"/>
    <n v="1128299"/>
    <x v="181"/>
    <x v="2"/>
    <x v="16"/>
    <x v="18"/>
    <x v="5"/>
    <n v="50"/>
    <n v="475"/>
    <n v="237500"/>
    <n v="106875"/>
    <n v="0.45"/>
    <s v="Outlet"/>
    <x v="1"/>
    <x v="0"/>
  </r>
  <r>
    <x v="2"/>
    <n v="1128299"/>
    <x v="212"/>
    <x v="2"/>
    <x v="16"/>
    <x v="18"/>
    <x v="0"/>
    <n v="40"/>
    <n v="525"/>
    <n v="210000"/>
    <n v="63000"/>
    <n v="0.3"/>
    <s v="Outlet"/>
    <x v="1"/>
    <x v="1"/>
  </r>
  <r>
    <x v="2"/>
    <n v="1128299"/>
    <x v="212"/>
    <x v="2"/>
    <x v="16"/>
    <x v="18"/>
    <x v="1"/>
    <n v="50"/>
    <n v="425"/>
    <n v="212500"/>
    <n v="53125"/>
    <n v="0.25"/>
    <s v="Outlet"/>
    <x v="1"/>
    <x v="1"/>
  </r>
  <r>
    <x v="2"/>
    <n v="1128299"/>
    <x v="212"/>
    <x v="2"/>
    <x v="16"/>
    <x v="18"/>
    <x v="2"/>
    <n v="50"/>
    <n v="425"/>
    <n v="212500"/>
    <n v="63750"/>
    <n v="0.3"/>
    <s v="Outlet"/>
    <x v="1"/>
    <x v="1"/>
  </r>
  <r>
    <x v="2"/>
    <n v="1128299"/>
    <x v="212"/>
    <x v="4"/>
    <x v="8"/>
    <x v="19"/>
    <x v="3"/>
    <n v="50"/>
    <n v="275"/>
    <n v="137500"/>
    <n v="41250"/>
    <n v="0.3"/>
    <s v="Outlet"/>
    <x v="1"/>
    <x v="1"/>
  </r>
  <r>
    <x v="2"/>
    <n v="1128299"/>
    <x v="212"/>
    <x v="4"/>
    <x v="8"/>
    <x v="19"/>
    <x v="4"/>
    <n v="55.000000000000007"/>
    <n v="200"/>
    <n v="110000.00000000001"/>
    <n v="22000.000000000004"/>
    <n v="0.2"/>
    <s v="Outlet"/>
    <x v="1"/>
    <x v="1"/>
  </r>
  <r>
    <x v="2"/>
    <n v="1128299"/>
    <x v="212"/>
    <x v="4"/>
    <x v="8"/>
    <x v="19"/>
    <x v="5"/>
    <n v="50"/>
    <n v="400"/>
    <n v="200000"/>
    <n v="90000"/>
    <n v="0.45"/>
    <s v="Outlet"/>
    <x v="1"/>
    <x v="1"/>
  </r>
  <r>
    <x v="2"/>
    <n v="1128299"/>
    <x v="221"/>
    <x v="4"/>
    <x v="8"/>
    <x v="19"/>
    <x v="0"/>
    <n v="50"/>
    <n v="550"/>
    <n v="275000"/>
    <n v="82500"/>
    <n v="0.3"/>
    <s v="Outlet"/>
    <x v="1"/>
    <x v="2"/>
  </r>
  <r>
    <x v="2"/>
    <n v="1128299"/>
    <x v="221"/>
    <x v="4"/>
    <x v="8"/>
    <x v="19"/>
    <x v="1"/>
    <n v="60"/>
    <n v="400"/>
    <n v="240000"/>
    <n v="60000"/>
    <n v="0.25"/>
    <s v="Outlet"/>
    <x v="1"/>
    <x v="2"/>
  </r>
  <r>
    <x v="2"/>
    <n v="1128299"/>
    <x v="221"/>
    <x v="4"/>
    <x v="8"/>
    <x v="19"/>
    <x v="2"/>
    <n v="64.999999999999986"/>
    <n v="425"/>
    <n v="276249.99999999994"/>
    <n v="82874.999999999985"/>
    <n v="0.3"/>
    <s v="Outlet"/>
    <x v="1"/>
    <x v="2"/>
  </r>
  <r>
    <x v="2"/>
    <n v="1128299"/>
    <x v="221"/>
    <x v="4"/>
    <x v="8"/>
    <x v="19"/>
    <x v="3"/>
    <n v="60"/>
    <n v="325"/>
    <n v="195000"/>
    <n v="58500"/>
    <n v="0.3"/>
    <s v="Outlet"/>
    <x v="1"/>
    <x v="2"/>
  </r>
  <r>
    <x v="2"/>
    <n v="1128299"/>
    <x v="221"/>
    <x v="4"/>
    <x v="8"/>
    <x v="19"/>
    <x v="4"/>
    <n v="65"/>
    <n v="175"/>
    <n v="113750"/>
    <n v="22750"/>
    <n v="0.2"/>
    <s v="Outlet"/>
    <x v="1"/>
    <x v="2"/>
  </r>
  <r>
    <x v="2"/>
    <n v="1128299"/>
    <x v="221"/>
    <x v="4"/>
    <x v="8"/>
    <x v="19"/>
    <x v="5"/>
    <n v="60"/>
    <n v="375"/>
    <n v="225000"/>
    <n v="101250"/>
    <n v="0.45"/>
    <s v="Outlet"/>
    <x v="1"/>
    <x v="2"/>
  </r>
  <r>
    <x v="1"/>
    <n v="1128299"/>
    <x v="240"/>
    <x v="4"/>
    <x v="8"/>
    <x v="19"/>
    <x v="0"/>
    <n v="65"/>
    <n v="550"/>
    <n v="357500"/>
    <n v="107250"/>
    <n v="0.3"/>
    <s v="Outlet"/>
    <x v="1"/>
    <x v="3"/>
  </r>
  <r>
    <x v="1"/>
    <n v="1128299"/>
    <x v="240"/>
    <x v="4"/>
    <x v="8"/>
    <x v="19"/>
    <x v="1"/>
    <n v="70"/>
    <n v="350"/>
    <n v="245000"/>
    <n v="61250"/>
    <n v="0.25"/>
    <s v="Outlet"/>
    <x v="1"/>
    <x v="3"/>
  </r>
  <r>
    <x v="1"/>
    <n v="1128299"/>
    <x v="240"/>
    <x v="4"/>
    <x v="8"/>
    <x v="19"/>
    <x v="2"/>
    <n v="70"/>
    <n v="400"/>
    <n v="280000"/>
    <n v="84000"/>
    <n v="0.3"/>
    <s v="Outlet"/>
    <x v="1"/>
    <x v="3"/>
  </r>
  <r>
    <x v="1"/>
    <n v="1128299"/>
    <x v="240"/>
    <x v="4"/>
    <x v="8"/>
    <x v="19"/>
    <x v="3"/>
    <n v="55.000000000000007"/>
    <n v="300"/>
    <n v="165000.00000000003"/>
    <n v="49500.000000000007"/>
    <n v="0.3"/>
    <s v="Outlet"/>
    <x v="1"/>
    <x v="3"/>
  </r>
  <r>
    <x v="1"/>
    <n v="1128299"/>
    <x v="240"/>
    <x v="4"/>
    <x v="8"/>
    <x v="19"/>
    <x v="4"/>
    <n v="60.000000000000007"/>
    <n v="200"/>
    <n v="120000.00000000001"/>
    <n v="24000.000000000004"/>
    <n v="0.2"/>
    <s v="Outlet"/>
    <x v="1"/>
    <x v="3"/>
  </r>
  <r>
    <x v="1"/>
    <n v="1128299"/>
    <x v="240"/>
    <x v="4"/>
    <x v="8"/>
    <x v="19"/>
    <x v="5"/>
    <n v="75.000000000000014"/>
    <n v="375"/>
    <n v="281250.00000000006"/>
    <n v="126562.50000000003"/>
    <n v="0.45"/>
    <s v="Outlet"/>
    <x v="1"/>
    <x v="3"/>
  </r>
  <r>
    <x v="1"/>
    <n v="1128299"/>
    <x v="271"/>
    <x v="4"/>
    <x v="8"/>
    <x v="19"/>
    <x v="0"/>
    <n v="60"/>
    <n v="575"/>
    <n v="345000"/>
    <n v="103500"/>
    <n v="0.3"/>
    <s v="Outlet"/>
    <x v="1"/>
    <x v="4"/>
  </r>
  <r>
    <x v="1"/>
    <n v="1128299"/>
    <x v="271"/>
    <x v="4"/>
    <x v="8"/>
    <x v="19"/>
    <x v="1"/>
    <n v="65"/>
    <n v="425"/>
    <n v="276250"/>
    <n v="69062.5"/>
    <n v="0.25"/>
    <s v="Outlet"/>
    <x v="1"/>
    <x v="4"/>
  </r>
  <r>
    <x v="1"/>
    <n v="1128299"/>
    <x v="271"/>
    <x v="4"/>
    <x v="8"/>
    <x v="19"/>
    <x v="2"/>
    <n v="65"/>
    <n v="425"/>
    <n v="276250"/>
    <n v="82875"/>
    <n v="0.3"/>
    <s v="Outlet"/>
    <x v="1"/>
    <x v="4"/>
  </r>
  <r>
    <x v="1"/>
    <n v="1128299"/>
    <x v="271"/>
    <x v="4"/>
    <x v="8"/>
    <x v="19"/>
    <x v="3"/>
    <n v="60"/>
    <n v="325"/>
    <n v="195000"/>
    <n v="58500"/>
    <n v="0.3"/>
    <s v="Outlet"/>
    <x v="1"/>
    <x v="4"/>
  </r>
  <r>
    <x v="1"/>
    <n v="1128299"/>
    <x v="271"/>
    <x v="4"/>
    <x v="8"/>
    <x v="19"/>
    <x v="4"/>
    <n v="54.999999999999993"/>
    <n v="225"/>
    <n v="123749.99999999999"/>
    <n v="24750"/>
    <n v="0.2"/>
    <s v="Outlet"/>
    <x v="1"/>
    <x v="4"/>
  </r>
  <r>
    <x v="1"/>
    <n v="1128299"/>
    <x v="271"/>
    <x v="4"/>
    <x v="8"/>
    <x v="19"/>
    <x v="5"/>
    <n v="70"/>
    <n v="575"/>
    <n v="402500"/>
    <n v="181125"/>
    <n v="0.45"/>
    <s v="Outlet"/>
    <x v="1"/>
    <x v="4"/>
  </r>
  <r>
    <x v="1"/>
    <n v="1128299"/>
    <x v="301"/>
    <x v="4"/>
    <x v="8"/>
    <x v="19"/>
    <x v="0"/>
    <n v="64.999999999999986"/>
    <n v="825"/>
    <n v="536249.99999999988"/>
    <n v="160874.99999999997"/>
    <n v="0.3"/>
    <s v="Outlet"/>
    <x v="1"/>
    <x v="11"/>
  </r>
  <r>
    <x v="1"/>
    <n v="1128299"/>
    <x v="301"/>
    <x v="4"/>
    <x v="8"/>
    <x v="19"/>
    <x v="1"/>
    <n v="70"/>
    <n v="700"/>
    <n v="490000"/>
    <n v="122500"/>
    <n v="0.25"/>
    <s v="In-store"/>
    <x v="1"/>
    <x v="11"/>
  </r>
  <r>
    <x v="1"/>
    <n v="1128299"/>
    <x v="301"/>
    <x v="4"/>
    <x v="8"/>
    <x v="19"/>
    <x v="2"/>
    <n v="85"/>
    <n v="700"/>
    <n v="595000"/>
    <n v="178500"/>
    <n v="0.3"/>
    <s v="In-store"/>
    <x v="1"/>
    <x v="11"/>
  </r>
  <r>
    <x v="1"/>
    <n v="1128299"/>
    <x v="301"/>
    <x v="4"/>
    <x v="8"/>
    <x v="19"/>
    <x v="3"/>
    <n v="85"/>
    <n v="575"/>
    <n v="488750"/>
    <n v="146625"/>
    <n v="0.3"/>
    <s v="In-store"/>
    <x v="1"/>
    <x v="11"/>
  </r>
  <r>
    <x v="1"/>
    <n v="1128299"/>
    <x v="301"/>
    <x v="4"/>
    <x v="8"/>
    <x v="19"/>
    <x v="4"/>
    <n v="95"/>
    <n v="450"/>
    <n v="427500"/>
    <n v="85500"/>
    <n v="0.2"/>
    <s v="In-store"/>
    <x v="1"/>
    <x v="11"/>
  </r>
  <r>
    <x v="1"/>
    <n v="1128299"/>
    <x v="301"/>
    <x v="4"/>
    <x v="8"/>
    <x v="19"/>
    <x v="5"/>
    <n v="110.00000000000001"/>
    <n v="750"/>
    <n v="825000.00000000012"/>
    <n v="371250.00000000006"/>
    <n v="0.45"/>
    <s v="In-store"/>
    <x v="1"/>
    <x v="11"/>
  </r>
  <r>
    <x v="1"/>
    <n v="1128299"/>
    <x v="330"/>
    <x v="4"/>
    <x v="8"/>
    <x v="19"/>
    <x v="0"/>
    <n v="90"/>
    <n v="900"/>
    <n v="810000"/>
    <n v="243000"/>
    <n v="0.3"/>
    <s v="In-store"/>
    <x v="1"/>
    <x v="5"/>
  </r>
  <r>
    <x v="1"/>
    <n v="1128299"/>
    <x v="330"/>
    <x v="4"/>
    <x v="8"/>
    <x v="19"/>
    <x v="1"/>
    <n v="95"/>
    <n v="750"/>
    <n v="712500"/>
    <n v="178125"/>
    <n v="0.25"/>
    <s v="In-store"/>
    <x v="1"/>
    <x v="5"/>
  </r>
  <r>
    <x v="1"/>
    <n v="1128299"/>
    <x v="330"/>
    <x v="4"/>
    <x v="8"/>
    <x v="19"/>
    <x v="2"/>
    <n v="95"/>
    <n v="700"/>
    <n v="665000"/>
    <n v="199500"/>
    <n v="0.3"/>
    <s v="In-store"/>
    <x v="1"/>
    <x v="5"/>
  </r>
  <r>
    <x v="1"/>
    <n v="1128299"/>
    <x v="330"/>
    <x v="4"/>
    <x v="8"/>
    <x v="19"/>
    <x v="3"/>
    <n v="90"/>
    <n v="600"/>
    <n v="540000"/>
    <n v="162000"/>
    <n v="0.3"/>
    <s v="In-store"/>
    <x v="1"/>
    <x v="5"/>
  </r>
  <r>
    <x v="1"/>
    <n v="1128299"/>
    <x v="330"/>
    <x v="4"/>
    <x v="8"/>
    <x v="19"/>
    <x v="4"/>
    <n v="95"/>
    <n v="650"/>
    <n v="617500"/>
    <n v="123500"/>
    <n v="0.2"/>
    <s v="In-store"/>
    <x v="1"/>
    <x v="5"/>
  </r>
  <r>
    <x v="1"/>
    <n v="1128299"/>
    <x v="330"/>
    <x v="4"/>
    <x v="8"/>
    <x v="19"/>
    <x v="5"/>
    <n v="110.00000000000001"/>
    <n v="650"/>
    <n v="715000.00000000012"/>
    <n v="321750.00000000006"/>
    <n v="0.45"/>
    <s v="In-store"/>
    <x v="1"/>
    <x v="5"/>
  </r>
  <r>
    <x v="1"/>
    <n v="1128299"/>
    <x v="362"/>
    <x v="4"/>
    <x v="8"/>
    <x v="19"/>
    <x v="0"/>
    <n v="95"/>
    <n v="850"/>
    <n v="807500"/>
    <n v="242250"/>
    <n v="0.3"/>
    <s v="In-store"/>
    <x v="1"/>
    <x v="6"/>
  </r>
  <r>
    <x v="1"/>
    <n v="1128299"/>
    <x v="362"/>
    <x v="4"/>
    <x v="8"/>
    <x v="19"/>
    <x v="1"/>
    <n v="85.000000000000014"/>
    <n v="825"/>
    <n v="701250.00000000012"/>
    <n v="175312.50000000003"/>
    <n v="0.25"/>
    <s v="In-store"/>
    <x v="1"/>
    <x v="6"/>
  </r>
  <r>
    <x v="1"/>
    <n v="1128299"/>
    <x v="362"/>
    <x v="4"/>
    <x v="8"/>
    <x v="19"/>
    <x v="2"/>
    <n v="80"/>
    <n v="700"/>
    <n v="560000"/>
    <n v="168000"/>
    <n v="0.3"/>
    <s v="In-store"/>
    <x v="1"/>
    <x v="6"/>
  </r>
  <r>
    <x v="1"/>
    <n v="1128299"/>
    <x v="362"/>
    <x v="4"/>
    <x v="8"/>
    <x v="19"/>
    <x v="3"/>
    <n v="80"/>
    <n v="475"/>
    <n v="380000"/>
    <n v="114000"/>
    <n v="0.3"/>
    <s v="In-store"/>
    <x v="1"/>
    <x v="6"/>
  </r>
  <r>
    <x v="1"/>
    <n v="1128299"/>
    <x v="362"/>
    <x v="4"/>
    <x v="8"/>
    <x v="19"/>
    <x v="4"/>
    <n v="80"/>
    <n v="475"/>
    <n v="380000"/>
    <n v="76000"/>
    <n v="0.2"/>
    <s v="In-store"/>
    <x v="1"/>
    <x v="6"/>
  </r>
  <r>
    <x v="1"/>
    <n v="1128299"/>
    <x v="362"/>
    <x v="4"/>
    <x v="8"/>
    <x v="19"/>
    <x v="5"/>
    <n v="85"/>
    <n v="300"/>
    <n v="255000"/>
    <n v="114750"/>
    <n v="0.45"/>
    <s v="In-store"/>
    <x v="1"/>
    <x v="6"/>
  </r>
  <r>
    <x v="1"/>
    <n v="1128299"/>
    <x v="394"/>
    <x v="4"/>
    <x v="8"/>
    <x v="19"/>
    <x v="0"/>
    <n v="60.000000000000007"/>
    <n v="500"/>
    <n v="300000.00000000006"/>
    <n v="90000.000000000015"/>
    <n v="0.3"/>
    <s v="In-store"/>
    <x v="1"/>
    <x v="7"/>
  </r>
  <r>
    <x v="1"/>
    <n v="1128299"/>
    <x v="394"/>
    <x v="4"/>
    <x v="8"/>
    <x v="19"/>
    <x v="1"/>
    <n v="65.000000000000014"/>
    <n v="500"/>
    <n v="325000.00000000006"/>
    <n v="81250.000000000015"/>
    <n v="0.25"/>
    <s v="In-store"/>
    <x v="1"/>
    <x v="7"/>
  </r>
  <r>
    <x v="1"/>
    <n v="1128299"/>
    <x v="394"/>
    <x v="4"/>
    <x v="8"/>
    <x v="19"/>
    <x v="2"/>
    <n v="60.000000000000007"/>
    <n v="300"/>
    <n v="180000.00000000003"/>
    <n v="54000.000000000007"/>
    <n v="0.3"/>
    <s v="In-store"/>
    <x v="1"/>
    <x v="7"/>
  </r>
  <r>
    <x v="1"/>
    <n v="1128299"/>
    <x v="394"/>
    <x v="4"/>
    <x v="8"/>
    <x v="19"/>
    <x v="3"/>
    <n v="60.000000000000007"/>
    <n v="250"/>
    <n v="150000.00000000003"/>
    <n v="45000.000000000007"/>
    <n v="0.3"/>
    <s v="In-store"/>
    <x v="1"/>
    <x v="7"/>
  </r>
  <r>
    <x v="1"/>
    <n v="1128299"/>
    <x v="394"/>
    <x v="4"/>
    <x v="8"/>
    <x v="19"/>
    <x v="4"/>
    <n v="70"/>
    <n v="275"/>
    <n v="192500"/>
    <n v="38500"/>
    <n v="0.2"/>
    <s v="In-store"/>
    <x v="1"/>
    <x v="7"/>
  </r>
  <r>
    <x v="1"/>
    <n v="1128299"/>
    <x v="394"/>
    <x v="4"/>
    <x v="8"/>
    <x v="19"/>
    <x v="5"/>
    <n v="54.999999999999993"/>
    <n v="300"/>
    <n v="164999.99999999997"/>
    <n v="74249.999999999985"/>
    <n v="0.45"/>
    <s v="In-store"/>
    <x v="1"/>
    <x v="7"/>
  </r>
  <r>
    <x v="1"/>
    <n v="1128299"/>
    <x v="423"/>
    <x v="4"/>
    <x v="8"/>
    <x v="19"/>
    <x v="0"/>
    <n v="50"/>
    <n v="400"/>
    <n v="200000"/>
    <n v="60000"/>
    <n v="0.3"/>
    <s v="In-store"/>
    <x v="1"/>
    <x v="8"/>
  </r>
  <r>
    <x v="1"/>
    <n v="1128299"/>
    <x v="423"/>
    <x v="4"/>
    <x v="8"/>
    <x v="19"/>
    <x v="1"/>
    <n v="65.000000000000014"/>
    <n v="575"/>
    <n v="373750.00000000006"/>
    <n v="93437.500000000015"/>
    <n v="0.25"/>
    <s v="In-store"/>
    <x v="1"/>
    <x v="8"/>
  </r>
  <r>
    <x v="1"/>
    <n v="1128299"/>
    <x v="423"/>
    <x v="4"/>
    <x v="8"/>
    <x v="19"/>
    <x v="2"/>
    <n v="60.000000000000007"/>
    <n v="400"/>
    <n v="240000.00000000003"/>
    <n v="72000"/>
    <n v="0.3"/>
    <s v="In-store"/>
    <x v="1"/>
    <x v="8"/>
  </r>
  <r>
    <x v="1"/>
    <n v="1128299"/>
    <x v="423"/>
    <x v="4"/>
    <x v="8"/>
    <x v="19"/>
    <x v="3"/>
    <n v="55.000000000000007"/>
    <n v="375"/>
    <n v="206250.00000000003"/>
    <n v="61875.000000000007"/>
    <n v="0.3"/>
    <s v="In-store"/>
    <x v="1"/>
    <x v="8"/>
  </r>
  <r>
    <x v="1"/>
    <n v="1128299"/>
    <x v="423"/>
    <x v="4"/>
    <x v="8"/>
    <x v="19"/>
    <x v="4"/>
    <n v="65"/>
    <n v="350"/>
    <n v="227500"/>
    <n v="45500"/>
    <n v="0.2"/>
    <s v="In-store"/>
    <x v="1"/>
    <x v="8"/>
  </r>
  <r>
    <x v="1"/>
    <n v="1128299"/>
    <x v="423"/>
    <x v="4"/>
    <x v="8"/>
    <x v="19"/>
    <x v="5"/>
    <n v="70"/>
    <n v="400"/>
    <n v="280000"/>
    <n v="126000"/>
    <n v="0.45"/>
    <s v="In-store"/>
    <x v="1"/>
    <x v="8"/>
  </r>
  <r>
    <x v="1"/>
    <n v="1128299"/>
    <x v="454"/>
    <x v="4"/>
    <x v="8"/>
    <x v="19"/>
    <x v="0"/>
    <n v="55.000000000000007"/>
    <n v="625"/>
    <n v="343750.00000000006"/>
    <n v="103125.00000000001"/>
    <n v="0.3"/>
    <s v="In-store"/>
    <x v="1"/>
    <x v="9"/>
  </r>
  <r>
    <x v="1"/>
    <n v="1128299"/>
    <x v="454"/>
    <x v="4"/>
    <x v="8"/>
    <x v="19"/>
    <x v="1"/>
    <n v="60.000000000000007"/>
    <n v="700"/>
    <n v="420000.00000000006"/>
    <n v="105000.00000000001"/>
    <n v="0.25"/>
    <s v="In-store"/>
    <x v="1"/>
    <x v="9"/>
  </r>
  <r>
    <x v="1"/>
    <n v="1128299"/>
    <x v="454"/>
    <x v="4"/>
    <x v="8"/>
    <x v="19"/>
    <x v="2"/>
    <n v="55.000000000000007"/>
    <n v="525"/>
    <n v="288750.00000000006"/>
    <n v="86625.000000000015"/>
    <n v="0.3"/>
    <s v="In-store"/>
    <x v="1"/>
    <x v="9"/>
  </r>
  <r>
    <x v="1"/>
    <n v="1128299"/>
    <x v="454"/>
    <x v="4"/>
    <x v="8"/>
    <x v="19"/>
    <x v="3"/>
    <n v="65.000000000000014"/>
    <n v="500"/>
    <n v="325000.00000000006"/>
    <n v="97500.000000000015"/>
    <n v="0.3"/>
    <s v="In-store"/>
    <x v="1"/>
    <x v="9"/>
  </r>
  <r>
    <x v="1"/>
    <n v="1128299"/>
    <x v="454"/>
    <x v="4"/>
    <x v="8"/>
    <x v="19"/>
    <x v="4"/>
    <n v="85.000000000000014"/>
    <n v="475"/>
    <n v="403750.00000000006"/>
    <n v="80750.000000000015"/>
    <n v="0.2"/>
    <s v="In-store"/>
    <x v="1"/>
    <x v="9"/>
  </r>
  <r>
    <x v="1"/>
    <n v="1128299"/>
    <x v="454"/>
    <x v="4"/>
    <x v="8"/>
    <x v="19"/>
    <x v="5"/>
    <n v="90.000000000000014"/>
    <n v="600"/>
    <n v="540000.00000000012"/>
    <n v="243000.00000000006"/>
    <n v="0.45"/>
    <s v="In-store"/>
    <x v="1"/>
    <x v="9"/>
  </r>
  <r>
    <x v="1"/>
    <n v="1128299"/>
    <x v="483"/>
    <x v="4"/>
    <x v="8"/>
    <x v="19"/>
    <x v="0"/>
    <n v="75.000000000000014"/>
    <n v="800"/>
    <n v="600000.00000000012"/>
    <n v="180000.00000000003"/>
    <n v="0.3"/>
    <s v="In-store"/>
    <x v="1"/>
    <x v="10"/>
  </r>
  <r>
    <x v="1"/>
    <n v="1128299"/>
    <x v="483"/>
    <x v="4"/>
    <x v="8"/>
    <x v="19"/>
    <x v="1"/>
    <n v="85.000000000000014"/>
    <n v="800"/>
    <n v="680000.00000000012"/>
    <n v="170000.00000000003"/>
    <n v="0.25"/>
    <s v="In-store"/>
    <x v="1"/>
    <x v="10"/>
  </r>
  <r>
    <x v="3"/>
    <n v="1128299"/>
    <x v="483"/>
    <x v="4"/>
    <x v="8"/>
    <x v="19"/>
    <x v="2"/>
    <n v="80.000000000000014"/>
    <n v="600"/>
    <n v="480000.00000000006"/>
    <n v="144000"/>
    <n v="0.3"/>
    <s v="In-store"/>
    <x v="1"/>
    <x v="10"/>
  </r>
  <r>
    <x v="3"/>
    <n v="1128299"/>
    <x v="483"/>
    <x v="4"/>
    <x v="8"/>
    <x v="19"/>
    <x v="3"/>
    <n v="80.000000000000014"/>
    <n v="600"/>
    <n v="480000.00000000006"/>
    <n v="144000"/>
    <n v="0.3"/>
    <s v="In-store"/>
    <x v="1"/>
    <x v="10"/>
  </r>
  <r>
    <x v="3"/>
    <n v="1128299"/>
    <x v="483"/>
    <x v="4"/>
    <x v="8"/>
    <x v="19"/>
    <x v="4"/>
    <n v="90.000000000000014"/>
    <n v="525"/>
    <n v="472500.00000000006"/>
    <n v="94500.000000000015"/>
    <n v="0.2"/>
    <s v="In-store"/>
    <x v="1"/>
    <x v="10"/>
  </r>
  <r>
    <x v="3"/>
    <n v="1128299"/>
    <x v="483"/>
    <x v="4"/>
    <x v="8"/>
    <x v="19"/>
    <x v="5"/>
    <n v="95.000000000000014"/>
    <n v="625"/>
    <n v="593750.00000000012"/>
    <n v="267187.50000000006"/>
    <n v="0.45"/>
    <s v="In-store"/>
    <x v="1"/>
    <x v="10"/>
  </r>
  <r>
    <x v="3"/>
    <n v="1185732"/>
    <x v="176"/>
    <x v="4"/>
    <x v="8"/>
    <x v="19"/>
    <x v="0"/>
    <n v="45"/>
    <n v="850"/>
    <n v="382500"/>
    <n v="172125"/>
    <n v="0.45"/>
    <s v="In-store"/>
    <x v="1"/>
    <x v="0"/>
  </r>
  <r>
    <x v="3"/>
    <n v="1185732"/>
    <x v="176"/>
    <x v="4"/>
    <x v="8"/>
    <x v="19"/>
    <x v="1"/>
    <n v="45"/>
    <n v="650"/>
    <n v="292500"/>
    <n v="102375"/>
    <n v="0.35"/>
    <s v="In-store"/>
    <x v="1"/>
    <x v="0"/>
  </r>
  <r>
    <x v="3"/>
    <n v="1185732"/>
    <x v="176"/>
    <x v="4"/>
    <x v="8"/>
    <x v="19"/>
    <x v="2"/>
    <n v="35"/>
    <n v="650"/>
    <n v="227500"/>
    <n v="56875"/>
    <n v="0.25"/>
    <s v="In-store"/>
    <x v="1"/>
    <x v="0"/>
  </r>
  <r>
    <x v="3"/>
    <n v="1185732"/>
    <x v="176"/>
    <x v="4"/>
    <x v="8"/>
    <x v="19"/>
    <x v="3"/>
    <n v="40"/>
    <n v="500"/>
    <n v="200000"/>
    <n v="60000"/>
    <n v="0.3"/>
    <s v="In-store"/>
    <x v="1"/>
    <x v="0"/>
  </r>
  <r>
    <x v="3"/>
    <n v="1185732"/>
    <x v="176"/>
    <x v="4"/>
    <x v="8"/>
    <x v="19"/>
    <x v="4"/>
    <n v="55.000000000000007"/>
    <n v="550"/>
    <n v="302500.00000000006"/>
    <n v="105875.00000000001"/>
    <n v="0.35"/>
    <s v="In-store"/>
    <x v="1"/>
    <x v="0"/>
  </r>
  <r>
    <x v="3"/>
    <n v="1185732"/>
    <x v="176"/>
    <x v="4"/>
    <x v="8"/>
    <x v="19"/>
    <x v="5"/>
    <n v="45"/>
    <n v="650"/>
    <n v="292500"/>
    <n v="146250"/>
    <n v="0.5"/>
    <s v="In-store"/>
    <x v="1"/>
    <x v="0"/>
  </r>
  <r>
    <x v="3"/>
    <n v="1185732"/>
    <x v="205"/>
    <x v="4"/>
    <x v="8"/>
    <x v="19"/>
    <x v="0"/>
    <n v="45"/>
    <n v="900"/>
    <n v="405000"/>
    <n v="182250"/>
    <n v="0.45"/>
    <s v="In-store"/>
    <x v="1"/>
    <x v="1"/>
  </r>
  <r>
    <x v="3"/>
    <n v="1185732"/>
    <x v="205"/>
    <x v="4"/>
    <x v="8"/>
    <x v="19"/>
    <x v="1"/>
    <n v="45"/>
    <n v="550"/>
    <n v="247500"/>
    <n v="86625"/>
    <n v="0.35"/>
    <s v="In-store"/>
    <x v="1"/>
    <x v="1"/>
  </r>
  <r>
    <x v="3"/>
    <n v="1185732"/>
    <x v="205"/>
    <x v="4"/>
    <x v="8"/>
    <x v="19"/>
    <x v="2"/>
    <n v="35"/>
    <n v="600"/>
    <n v="210000"/>
    <n v="52500"/>
    <n v="0.25"/>
    <s v="In-store"/>
    <x v="1"/>
    <x v="1"/>
  </r>
  <r>
    <x v="3"/>
    <n v="1185732"/>
    <x v="205"/>
    <x v="0"/>
    <x v="0"/>
    <x v="20"/>
    <x v="3"/>
    <n v="40"/>
    <n v="475"/>
    <n v="190000"/>
    <n v="57000"/>
    <n v="0.3"/>
    <s v="In-store"/>
    <x v="1"/>
    <x v="1"/>
  </r>
  <r>
    <x v="3"/>
    <n v="1185732"/>
    <x v="205"/>
    <x v="0"/>
    <x v="0"/>
    <x v="20"/>
    <x v="4"/>
    <n v="55.000000000000007"/>
    <n v="550"/>
    <n v="302500.00000000006"/>
    <n v="105875.00000000001"/>
    <n v="0.35"/>
    <s v="In-store"/>
    <x v="1"/>
    <x v="1"/>
  </r>
  <r>
    <x v="3"/>
    <n v="1185732"/>
    <x v="205"/>
    <x v="0"/>
    <x v="0"/>
    <x v="20"/>
    <x v="5"/>
    <n v="45"/>
    <n v="650"/>
    <n v="292500"/>
    <n v="146250"/>
    <n v="0.5"/>
    <s v="In-store"/>
    <x v="1"/>
    <x v="1"/>
  </r>
  <r>
    <x v="3"/>
    <n v="1185732"/>
    <x v="710"/>
    <x v="0"/>
    <x v="0"/>
    <x v="20"/>
    <x v="0"/>
    <n v="45"/>
    <n v="870"/>
    <n v="391500"/>
    <n v="176175"/>
    <n v="0.45"/>
    <s v="In-store"/>
    <x v="1"/>
    <x v="2"/>
  </r>
  <r>
    <x v="3"/>
    <n v="1185732"/>
    <x v="710"/>
    <x v="0"/>
    <x v="0"/>
    <x v="20"/>
    <x v="1"/>
    <n v="45"/>
    <n v="550"/>
    <n v="247500"/>
    <n v="86625"/>
    <n v="0.35"/>
    <s v="In-store"/>
    <x v="1"/>
    <x v="2"/>
  </r>
  <r>
    <x v="3"/>
    <n v="1185732"/>
    <x v="710"/>
    <x v="0"/>
    <x v="0"/>
    <x v="20"/>
    <x v="2"/>
    <n v="35"/>
    <n v="575"/>
    <n v="201250"/>
    <n v="50312.5"/>
    <n v="0.25"/>
    <s v="In-store"/>
    <x v="1"/>
    <x v="2"/>
  </r>
  <r>
    <x v="3"/>
    <n v="1185732"/>
    <x v="710"/>
    <x v="0"/>
    <x v="0"/>
    <x v="20"/>
    <x v="3"/>
    <n v="40"/>
    <n v="425"/>
    <n v="170000"/>
    <n v="51000"/>
    <n v="0.3"/>
    <s v="In-store"/>
    <x v="1"/>
    <x v="2"/>
  </r>
  <r>
    <x v="3"/>
    <n v="1185732"/>
    <x v="710"/>
    <x v="0"/>
    <x v="0"/>
    <x v="20"/>
    <x v="4"/>
    <n v="55.000000000000007"/>
    <n v="475"/>
    <n v="261250.00000000003"/>
    <n v="91437.5"/>
    <n v="0.35"/>
    <s v="In-store"/>
    <x v="1"/>
    <x v="2"/>
  </r>
  <r>
    <x v="3"/>
    <n v="1185732"/>
    <x v="710"/>
    <x v="0"/>
    <x v="0"/>
    <x v="20"/>
    <x v="5"/>
    <n v="45"/>
    <n v="575"/>
    <n v="258750"/>
    <n v="129375"/>
    <n v="0.5"/>
    <s v="In-store"/>
    <x v="1"/>
    <x v="2"/>
  </r>
  <r>
    <x v="3"/>
    <n v="1185732"/>
    <x v="232"/>
    <x v="0"/>
    <x v="0"/>
    <x v="20"/>
    <x v="0"/>
    <n v="45"/>
    <n v="825"/>
    <n v="371250"/>
    <n v="167062.5"/>
    <n v="0.45"/>
    <s v="In-store"/>
    <x v="1"/>
    <x v="3"/>
  </r>
  <r>
    <x v="3"/>
    <n v="1185732"/>
    <x v="232"/>
    <x v="0"/>
    <x v="0"/>
    <x v="20"/>
    <x v="1"/>
    <n v="45"/>
    <n v="525"/>
    <n v="236250"/>
    <n v="82687.5"/>
    <n v="0.35"/>
    <s v="In-store"/>
    <x v="1"/>
    <x v="3"/>
  </r>
  <r>
    <x v="3"/>
    <n v="1185732"/>
    <x v="232"/>
    <x v="0"/>
    <x v="0"/>
    <x v="20"/>
    <x v="2"/>
    <n v="35"/>
    <n v="525"/>
    <n v="183750"/>
    <n v="45937.5"/>
    <n v="0.25"/>
    <s v="In-store"/>
    <x v="1"/>
    <x v="3"/>
  </r>
  <r>
    <x v="3"/>
    <n v="1185732"/>
    <x v="232"/>
    <x v="0"/>
    <x v="0"/>
    <x v="20"/>
    <x v="3"/>
    <n v="40"/>
    <n v="450"/>
    <n v="180000"/>
    <n v="54000"/>
    <n v="0.3"/>
    <s v="In-store"/>
    <x v="1"/>
    <x v="3"/>
  </r>
  <r>
    <x v="3"/>
    <n v="1185732"/>
    <x v="232"/>
    <x v="0"/>
    <x v="0"/>
    <x v="20"/>
    <x v="4"/>
    <n v="55.000000000000007"/>
    <n v="475"/>
    <n v="261250.00000000003"/>
    <n v="91437.5"/>
    <n v="0.35"/>
    <s v="In-store"/>
    <x v="1"/>
    <x v="3"/>
  </r>
  <r>
    <x v="3"/>
    <n v="1185732"/>
    <x v="232"/>
    <x v="0"/>
    <x v="0"/>
    <x v="20"/>
    <x v="5"/>
    <n v="45"/>
    <n v="600"/>
    <n v="270000"/>
    <n v="135000"/>
    <n v="0.5"/>
    <s v="In-store"/>
    <x v="1"/>
    <x v="3"/>
  </r>
  <r>
    <x v="3"/>
    <n v="1185732"/>
    <x v="261"/>
    <x v="0"/>
    <x v="0"/>
    <x v="20"/>
    <x v="0"/>
    <n v="55.000000000000007"/>
    <n v="870"/>
    <n v="478500.00000000006"/>
    <n v="215325.00000000003"/>
    <n v="0.45"/>
    <s v="In-store"/>
    <x v="1"/>
    <x v="4"/>
  </r>
  <r>
    <x v="3"/>
    <n v="1185732"/>
    <x v="261"/>
    <x v="0"/>
    <x v="0"/>
    <x v="20"/>
    <x v="1"/>
    <n v="55.000000000000007"/>
    <n v="575"/>
    <n v="316250.00000000006"/>
    <n v="110687.50000000001"/>
    <n v="0.35"/>
    <s v="In-store"/>
    <x v="1"/>
    <x v="4"/>
  </r>
  <r>
    <x v="3"/>
    <n v="1185732"/>
    <x v="261"/>
    <x v="0"/>
    <x v="0"/>
    <x v="20"/>
    <x v="2"/>
    <n v="50"/>
    <n v="550"/>
    <n v="275000"/>
    <n v="68750"/>
    <n v="0.25"/>
    <s v="In-store"/>
    <x v="1"/>
    <x v="4"/>
  </r>
  <r>
    <x v="3"/>
    <n v="1185732"/>
    <x v="261"/>
    <x v="0"/>
    <x v="0"/>
    <x v="20"/>
    <x v="3"/>
    <n v="50"/>
    <n v="500"/>
    <n v="250000"/>
    <n v="75000"/>
    <n v="0.3"/>
    <s v="In-store"/>
    <x v="1"/>
    <x v="4"/>
  </r>
  <r>
    <x v="3"/>
    <n v="1185732"/>
    <x v="261"/>
    <x v="0"/>
    <x v="0"/>
    <x v="20"/>
    <x v="4"/>
    <n v="60"/>
    <n v="525"/>
    <n v="315000"/>
    <n v="110250"/>
    <n v="0.35"/>
    <s v="In-store"/>
    <x v="1"/>
    <x v="4"/>
  </r>
  <r>
    <x v="3"/>
    <n v="1185732"/>
    <x v="261"/>
    <x v="0"/>
    <x v="0"/>
    <x v="20"/>
    <x v="5"/>
    <n v="65"/>
    <n v="625"/>
    <n v="406250"/>
    <n v="203125"/>
    <n v="0.5"/>
    <s v="In-store"/>
    <x v="1"/>
    <x v="4"/>
  </r>
  <r>
    <x v="3"/>
    <n v="1185732"/>
    <x v="294"/>
    <x v="0"/>
    <x v="0"/>
    <x v="20"/>
    <x v="0"/>
    <n v="60"/>
    <n v="875"/>
    <n v="525000"/>
    <n v="236250"/>
    <n v="0.45"/>
    <s v="In-store"/>
    <x v="1"/>
    <x v="11"/>
  </r>
  <r>
    <x v="3"/>
    <n v="1185732"/>
    <x v="294"/>
    <x v="0"/>
    <x v="0"/>
    <x v="20"/>
    <x v="1"/>
    <n v="55.000000000000007"/>
    <n v="625"/>
    <n v="343750.00000000006"/>
    <n v="120312.50000000001"/>
    <n v="0.35"/>
    <s v="In-store"/>
    <x v="1"/>
    <x v="11"/>
  </r>
  <r>
    <x v="3"/>
    <n v="1185732"/>
    <x v="294"/>
    <x v="0"/>
    <x v="0"/>
    <x v="20"/>
    <x v="2"/>
    <n v="50"/>
    <n v="600"/>
    <n v="300000"/>
    <n v="75000"/>
    <n v="0.25"/>
    <s v="In-store"/>
    <x v="1"/>
    <x v="11"/>
  </r>
  <r>
    <x v="3"/>
    <n v="1185732"/>
    <x v="294"/>
    <x v="0"/>
    <x v="0"/>
    <x v="20"/>
    <x v="3"/>
    <n v="50"/>
    <n v="575"/>
    <n v="287500"/>
    <n v="86250"/>
    <n v="0.3"/>
    <s v="In-store"/>
    <x v="1"/>
    <x v="11"/>
  </r>
  <r>
    <x v="3"/>
    <n v="1185732"/>
    <x v="294"/>
    <x v="0"/>
    <x v="0"/>
    <x v="20"/>
    <x v="4"/>
    <n v="65"/>
    <n v="575"/>
    <n v="373750"/>
    <n v="130812.49999999999"/>
    <n v="0.35"/>
    <s v="In-store"/>
    <x v="1"/>
    <x v="11"/>
  </r>
  <r>
    <x v="3"/>
    <n v="1185732"/>
    <x v="294"/>
    <x v="0"/>
    <x v="0"/>
    <x v="20"/>
    <x v="5"/>
    <n v="70"/>
    <n v="725"/>
    <n v="507500"/>
    <n v="253750"/>
    <n v="0.5"/>
    <s v="In-store"/>
    <x v="1"/>
    <x v="11"/>
  </r>
  <r>
    <x v="3"/>
    <n v="1185732"/>
    <x v="322"/>
    <x v="0"/>
    <x v="0"/>
    <x v="20"/>
    <x v="0"/>
    <n v="65"/>
    <n v="950"/>
    <n v="617500"/>
    <n v="277875"/>
    <n v="0.45"/>
    <s v="In-store"/>
    <x v="1"/>
    <x v="5"/>
  </r>
  <r>
    <x v="3"/>
    <n v="1185732"/>
    <x v="322"/>
    <x v="0"/>
    <x v="0"/>
    <x v="20"/>
    <x v="1"/>
    <n v="60.000000000000007"/>
    <n v="700"/>
    <n v="420000.00000000006"/>
    <n v="147000"/>
    <n v="0.35"/>
    <s v="In-store"/>
    <x v="1"/>
    <x v="5"/>
  </r>
  <r>
    <x v="3"/>
    <n v="1185732"/>
    <x v="322"/>
    <x v="0"/>
    <x v="0"/>
    <x v="20"/>
    <x v="2"/>
    <n v="55.000000000000007"/>
    <n v="625"/>
    <n v="343750.00000000006"/>
    <n v="85937.500000000015"/>
    <n v="0.25"/>
    <s v="In-store"/>
    <x v="1"/>
    <x v="5"/>
  </r>
  <r>
    <x v="3"/>
    <n v="1185732"/>
    <x v="322"/>
    <x v="0"/>
    <x v="0"/>
    <x v="20"/>
    <x v="3"/>
    <n v="55.000000000000007"/>
    <n v="575"/>
    <n v="316250.00000000006"/>
    <n v="94875.000000000015"/>
    <n v="0.3"/>
    <s v="In-store"/>
    <x v="1"/>
    <x v="5"/>
  </r>
  <r>
    <x v="3"/>
    <n v="1185732"/>
    <x v="322"/>
    <x v="0"/>
    <x v="0"/>
    <x v="20"/>
    <x v="4"/>
    <n v="65"/>
    <n v="600"/>
    <n v="390000"/>
    <n v="136500"/>
    <n v="0.35"/>
    <s v="In-store"/>
    <x v="1"/>
    <x v="5"/>
  </r>
  <r>
    <x v="3"/>
    <n v="1185732"/>
    <x v="322"/>
    <x v="0"/>
    <x v="0"/>
    <x v="20"/>
    <x v="5"/>
    <n v="70"/>
    <n v="775"/>
    <n v="542500"/>
    <n v="271250"/>
    <n v="0.5"/>
    <s v="In-store"/>
    <x v="1"/>
    <x v="5"/>
  </r>
  <r>
    <x v="3"/>
    <n v="1185732"/>
    <x v="354"/>
    <x v="0"/>
    <x v="0"/>
    <x v="20"/>
    <x v="0"/>
    <n v="65"/>
    <n v="925"/>
    <n v="601250"/>
    <n v="270562.5"/>
    <n v="0.45"/>
    <s v="In-store"/>
    <x v="1"/>
    <x v="6"/>
  </r>
  <r>
    <x v="3"/>
    <n v="1185732"/>
    <x v="354"/>
    <x v="0"/>
    <x v="0"/>
    <x v="20"/>
    <x v="1"/>
    <n v="60.000000000000007"/>
    <n v="700"/>
    <n v="420000.00000000006"/>
    <n v="147000"/>
    <n v="0.35"/>
    <s v="In-store"/>
    <x v="1"/>
    <x v="6"/>
  </r>
  <r>
    <x v="3"/>
    <n v="1185732"/>
    <x v="354"/>
    <x v="0"/>
    <x v="0"/>
    <x v="20"/>
    <x v="2"/>
    <n v="55.000000000000007"/>
    <n v="625"/>
    <n v="343750.00000000006"/>
    <n v="85937.500000000015"/>
    <n v="0.25"/>
    <s v="In-store"/>
    <x v="1"/>
    <x v="6"/>
  </r>
  <r>
    <x v="3"/>
    <n v="1185732"/>
    <x v="354"/>
    <x v="0"/>
    <x v="0"/>
    <x v="20"/>
    <x v="3"/>
    <n v="45"/>
    <n v="575"/>
    <n v="258750"/>
    <n v="77625"/>
    <n v="0.3"/>
    <s v="In-store"/>
    <x v="1"/>
    <x v="6"/>
  </r>
  <r>
    <x v="3"/>
    <n v="1185732"/>
    <x v="354"/>
    <x v="0"/>
    <x v="0"/>
    <x v="20"/>
    <x v="4"/>
    <n v="55.000000000000007"/>
    <n v="550"/>
    <n v="302500.00000000006"/>
    <n v="105875.00000000001"/>
    <n v="0.35"/>
    <s v="In-store"/>
    <x v="1"/>
    <x v="6"/>
  </r>
  <r>
    <x v="3"/>
    <n v="1185732"/>
    <x v="354"/>
    <x v="0"/>
    <x v="0"/>
    <x v="20"/>
    <x v="5"/>
    <n v="60.000000000000007"/>
    <n v="725"/>
    <n v="435000.00000000006"/>
    <n v="217500.00000000003"/>
    <n v="0.5"/>
    <s v="In-store"/>
    <x v="1"/>
    <x v="6"/>
  </r>
  <r>
    <x v="3"/>
    <n v="1185732"/>
    <x v="384"/>
    <x v="0"/>
    <x v="0"/>
    <x v="20"/>
    <x v="0"/>
    <n v="55.000000000000007"/>
    <n v="850"/>
    <n v="467500.00000000006"/>
    <n v="210375.00000000003"/>
    <n v="0.45"/>
    <s v="In-store"/>
    <x v="1"/>
    <x v="7"/>
  </r>
  <r>
    <x v="3"/>
    <n v="1185732"/>
    <x v="384"/>
    <x v="0"/>
    <x v="0"/>
    <x v="20"/>
    <x v="1"/>
    <n v="50.000000000000014"/>
    <n v="650"/>
    <n v="325000.00000000012"/>
    <n v="113750.00000000003"/>
    <n v="0.35"/>
    <s v="In-store"/>
    <x v="1"/>
    <x v="7"/>
  </r>
  <r>
    <x v="3"/>
    <n v="1185732"/>
    <x v="384"/>
    <x v="0"/>
    <x v="0"/>
    <x v="20"/>
    <x v="2"/>
    <n v="45"/>
    <n v="550"/>
    <n v="247500"/>
    <n v="61875"/>
    <n v="0.25"/>
    <s v="In-store"/>
    <x v="1"/>
    <x v="7"/>
  </r>
  <r>
    <x v="3"/>
    <n v="1185732"/>
    <x v="384"/>
    <x v="0"/>
    <x v="0"/>
    <x v="20"/>
    <x v="3"/>
    <n v="45"/>
    <n v="525"/>
    <n v="236250"/>
    <n v="70875"/>
    <n v="0.3"/>
    <s v="In-store"/>
    <x v="1"/>
    <x v="7"/>
  </r>
  <r>
    <x v="3"/>
    <n v="1185732"/>
    <x v="384"/>
    <x v="0"/>
    <x v="0"/>
    <x v="20"/>
    <x v="4"/>
    <n v="55.000000000000007"/>
    <n v="525"/>
    <n v="288750.00000000006"/>
    <n v="101062.50000000001"/>
    <n v="0.35"/>
    <s v="In-store"/>
    <x v="1"/>
    <x v="7"/>
  </r>
  <r>
    <x v="3"/>
    <n v="1185732"/>
    <x v="384"/>
    <x v="0"/>
    <x v="0"/>
    <x v="20"/>
    <x v="5"/>
    <n v="60.000000000000007"/>
    <n v="625"/>
    <n v="375000.00000000006"/>
    <n v="187500.00000000003"/>
    <n v="0.5"/>
    <s v="In-store"/>
    <x v="1"/>
    <x v="7"/>
  </r>
  <r>
    <x v="3"/>
    <n v="1185732"/>
    <x v="416"/>
    <x v="0"/>
    <x v="0"/>
    <x v="20"/>
    <x v="0"/>
    <n v="60.000000000000007"/>
    <n v="800"/>
    <n v="480000.00000000006"/>
    <n v="216000.00000000003"/>
    <n v="0.45"/>
    <s v="In-store"/>
    <x v="1"/>
    <x v="8"/>
  </r>
  <r>
    <x v="3"/>
    <n v="1185732"/>
    <x v="416"/>
    <x v="0"/>
    <x v="0"/>
    <x v="20"/>
    <x v="1"/>
    <n v="50.000000000000014"/>
    <n v="625"/>
    <n v="312500.00000000012"/>
    <n v="109375.00000000003"/>
    <n v="0.35"/>
    <s v="In-store"/>
    <x v="1"/>
    <x v="8"/>
  </r>
  <r>
    <x v="3"/>
    <n v="1185732"/>
    <x v="416"/>
    <x v="0"/>
    <x v="0"/>
    <x v="20"/>
    <x v="2"/>
    <n v="50.000000000000014"/>
    <n v="525"/>
    <n v="262500.00000000006"/>
    <n v="65625.000000000015"/>
    <n v="0.25"/>
    <s v="In-store"/>
    <x v="1"/>
    <x v="8"/>
  </r>
  <r>
    <x v="3"/>
    <n v="1185732"/>
    <x v="416"/>
    <x v="0"/>
    <x v="0"/>
    <x v="20"/>
    <x v="3"/>
    <n v="50.000000000000014"/>
    <n v="500"/>
    <n v="250000.00000000006"/>
    <n v="75000.000000000015"/>
    <n v="0.3"/>
    <s v="In-store"/>
    <x v="1"/>
    <x v="8"/>
  </r>
  <r>
    <x v="3"/>
    <n v="1185732"/>
    <x v="416"/>
    <x v="0"/>
    <x v="0"/>
    <x v="20"/>
    <x v="4"/>
    <n v="60.000000000000007"/>
    <n v="500"/>
    <n v="300000.00000000006"/>
    <n v="105000.00000000001"/>
    <n v="0.35"/>
    <s v="In-store"/>
    <x v="1"/>
    <x v="8"/>
  </r>
  <r>
    <x v="3"/>
    <n v="1185732"/>
    <x v="416"/>
    <x v="0"/>
    <x v="0"/>
    <x v="20"/>
    <x v="5"/>
    <n v="65"/>
    <n v="625"/>
    <n v="406250"/>
    <n v="203125"/>
    <n v="0.5"/>
    <s v="In-store"/>
    <x v="1"/>
    <x v="8"/>
  </r>
  <r>
    <x v="3"/>
    <n v="1185732"/>
    <x v="446"/>
    <x v="0"/>
    <x v="0"/>
    <x v="20"/>
    <x v="0"/>
    <n v="60.000000000000007"/>
    <n v="775"/>
    <n v="465000.00000000006"/>
    <n v="209250.00000000003"/>
    <n v="0.45"/>
    <s v="In-store"/>
    <x v="1"/>
    <x v="9"/>
  </r>
  <r>
    <x v="3"/>
    <n v="1185732"/>
    <x v="446"/>
    <x v="0"/>
    <x v="0"/>
    <x v="20"/>
    <x v="1"/>
    <n v="50.000000000000014"/>
    <n v="600"/>
    <n v="300000.00000000006"/>
    <n v="105000.00000000001"/>
    <n v="0.35"/>
    <s v="In-store"/>
    <x v="1"/>
    <x v="9"/>
  </r>
  <r>
    <x v="3"/>
    <n v="1185732"/>
    <x v="446"/>
    <x v="0"/>
    <x v="0"/>
    <x v="20"/>
    <x v="2"/>
    <n v="50.000000000000014"/>
    <n v="545"/>
    <n v="272500.00000000006"/>
    <n v="68125.000000000015"/>
    <n v="0.25"/>
    <s v="In-store"/>
    <x v="1"/>
    <x v="9"/>
  </r>
  <r>
    <x v="3"/>
    <n v="1185732"/>
    <x v="446"/>
    <x v="0"/>
    <x v="0"/>
    <x v="20"/>
    <x v="3"/>
    <n v="50.000000000000014"/>
    <n v="575"/>
    <n v="287500.00000000006"/>
    <n v="86250.000000000015"/>
    <n v="0.3"/>
    <s v="In-store"/>
    <x v="1"/>
    <x v="9"/>
  </r>
  <r>
    <x v="3"/>
    <n v="1185732"/>
    <x v="446"/>
    <x v="0"/>
    <x v="0"/>
    <x v="20"/>
    <x v="4"/>
    <n v="65"/>
    <n v="550"/>
    <n v="357500"/>
    <n v="125124.99999999999"/>
    <n v="0.35"/>
    <s v="In-store"/>
    <x v="1"/>
    <x v="9"/>
  </r>
  <r>
    <x v="3"/>
    <n v="1185732"/>
    <x v="446"/>
    <x v="0"/>
    <x v="0"/>
    <x v="20"/>
    <x v="5"/>
    <n v="70"/>
    <n v="650"/>
    <n v="455000"/>
    <n v="227500"/>
    <n v="0.5"/>
    <s v="In-store"/>
    <x v="1"/>
    <x v="9"/>
  </r>
  <r>
    <x v="3"/>
    <n v="1185732"/>
    <x v="475"/>
    <x v="0"/>
    <x v="0"/>
    <x v="20"/>
    <x v="0"/>
    <n v="65"/>
    <n v="875"/>
    <n v="568750"/>
    <n v="255937.5"/>
    <n v="0.45"/>
    <s v="In-store"/>
    <x v="1"/>
    <x v="10"/>
  </r>
  <r>
    <x v="3"/>
    <n v="1185732"/>
    <x v="475"/>
    <x v="0"/>
    <x v="0"/>
    <x v="20"/>
    <x v="1"/>
    <n v="55.000000000000007"/>
    <n v="675"/>
    <n v="371250.00000000006"/>
    <n v="129937.50000000001"/>
    <n v="0.35"/>
    <s v="In-store"/>
    <x v="1"/>
    <x v="10"/>
  </r>
  <r>
    <x v="4"/>
    <n v="1185732"/>
    <x v="475"/>
    <x v="0"/>
    <x v="0"/>
    <x v="20"/>
    <x v="2"/>
    <n v="55.000000000000007"/>
    <n v="625"/>
    <n v="343750.00000000006"/>
    <n v="85937.500000000015"/>
    <n v="0.25"/>
    <s v="In-store"/>
    <x v="1"/>
    <x v="10"/>
  </r>
  <r>
    <x v="4"/>
    <n v="1185732"/>
    <x v="475"/>
    <x v="0"/>
    <x v="0"/>
    <x v="20"/>
    <x v="3"/>
    <n v="55.000000000000007"/>
    <n v="575"/>
    <n v="316250.00000000006"/>
    <n v="94875.000000000015"/>
    <n v="0.3"/>
    <s v="In-store"/>
    <x v="1"/>
    <x v="10"/>
  </r>
  <r>
    <x v="4"/>
    <n v="1185732"/>
    <x v="475"/>
    <x v="0"/>
    <x v="0"/>
    <x v="20"/>
    <x v="4"/>
    <n v="65"/>
    <n v="575"/>
    <n v="373750"/>
    <n v="130812.49999999999"/>
    <n v="0.35"/>
    <s v="In-store"/>
    <x v="1"/>
    <x v="10"/>
  </r>
  <r>
    <x v="4"/>
    <n v="1185732"/>
    <x v="475"/>
    <x v="0"/>
    <x v="0"/>
    <x v="20"/>
    <x v="5"/>
    <n v="70"/>
    <n v="675"/>
    <n v="472500"/>
    <n v="236250"/>
    <n v="0.5"/>
    <s v="In-store"/>
    <x v="1"/>
    <x v="10"/>
  </r>
  <r>
    <x v="4"/>
    <n v="1185732"/>
    <x v="178"/>
    <x v="0"/>
    <x v="0"/>
    <x v="20"/>
    <x v="0"/>
    <n v="40"/>
    <n v="800"/>
    <n v="320000"/>
    <n v="160000"/>
    <n v="0.5"/>
    <s v="In-store"/>
    <x v="1"/>
    <x v="0"/>
  </r>
  <r>
    <x v="4"/>
    <n v="1185732"/>
    <x v="178"/>
    <x v="0"/>
    <x v="0"/>
    <x v="20"/>
    <x v="1"/>
    <n v="40"/>
    <n v="600"/>
    <n v="240000"/>
    <n v="72000"/>
    <n v="0.3"/>
    <s v="In-store"/>
    <x v="1"/>
    <x v="0"/>
  </r>
  <r>
    <x v="4"/>
    <n v="1185732"/>
    <x v="178"/>
    <x v="0"/>
    <x v="0"/>
    <x v="20"/>
    <x v="2"/>
    <n v="30.000000000000004"/>
    <n v="600"/>
    <n v="180000.00000000003"/>
    <n v="63000.000000000007"/>
    <n v="0.35"/>
    <s v="In-store"/>
    <x v="1"/>
    <x v="0"/>
  </r>
  <r>
    <x v="4"/>
    <n v="1185732"/>
    <x v="178"/>
    <x v="0"/>
    <x v="0"/>
    <x v="20"/>
    <x v="3"/>
    <n v="35"/>
    <n v="450"/>
    <n v="157500"/>
    <n v="55125"/>
    <n v="0.35"/>
    <s v="In-store"/>
    <x v="1"/>
    <x v="0"/>
  </r>
  <r>
    <x v="4"/>
    <n v="1185732"/>
    <x v="178"/>
    <x v="0"/>
    <x v="0"/>
    <x v="20"/>
    <x v="4"/>
    <n v="50"/>
    <n v="500"/>
    <n v="250000"/>
    <n v="75000"/>
    <n v="0.3"/>
    <s v="In-store"/>
    <x v="1"/>
    <x v="0"/>
  </r>
  <r>
    <x v="4"/>
    <n v="1185732"/>
    <x v="178"/>
    <x v="0"/>
    <x v="0"/>
    <x v="20"/>
    <x v="5"/>
    <n v="40"/>
    <n v="600"/>
    <n v="240000"/>
    <n v="60000"/>
    <n v="0.25"/>
    <s v="In-store"/>
    <x v="1"/>
    <x v="0"/>
  </r>
  <r>
    <x v="4"/>
    <n v="1185732"/>
    <x v="207"/>
    <x v="0"/>
    <x v="0"/>
    <x v="20"/>
    <x v="0"/>
    <n v="40"/>
    <n v="850"/>
    <n v="340000"/>
    <n v="170000"/>
    <n v="0.5"/>
    <s v="In-store"/>
    <x v="1"/>
    <x v="1"/>
  </r>
  <r>
    <x v="4"/>
    <n v="1185732"/>
    <x v="207"/>
    <x v="0"/>
    <x v="0"/>
    <x v="20"/>
    <x v="1"/>
    <n v="40"/>
    <n v="500"/>
    <n v="200000"/>
    <n v="60000"/>
    <n v="0.3"/>
    <s v="In-store"/>
    <x v="1"/>
    <x v="1"/>
  </r>
  <r>
    <x v="4"/>
    <n v="1185732"/>
    <x v="207"/>
    <x v="0"/>
    <x v="0"/>
    <x v="20"/>
    <x v="2"/>
    <n v="30.000000000000004"/>
    <n v="550"/>
    <n v="165000.00000000003"/>
    <n v="57750.000000000007"/>
    <n v="0.35"/>
    <s v="In-store"/>
    <x v="1"/>
    <x v="1"/>
  </r>
  <r>
    <x v="4"/>
    <n v="1185732"/>
    <x v="207"/>
    <x v="2"/>
    <x v="17"/>
    <x v="21"/>
    <x v="3"/>
    <n v="35"/>
    <n v="425"/>
    <n v="148750"/>
    <n v="52062.5"/>
    <n v="0.35"/>
    <s v="In-store"/>
    <x v="1"/>
    <x v="1"/>
  </r>
  <r>
    <x v="4"/>
    <n v="1185732"/>
    <x v="207"/>
    <x v="2"/>
    <x v="17"/>
    <x v="21"/>
    <x v="4"/>
    <n v="50"/>
    <n v="500"/>
    <n v="250000"/>
    <n v="75000"/>
    <n v="0.3"/>
    <s v="In-store"/>
    <x v="1"/>
    <x v="1"/>
  </r>
  <r>
    <x v="4"/>
    <n v="1185732"/>
    <x v="207"/>
    <x v="2"/>
    <x v="17"/>
    <x v="21"/>
    <x v="5"/>
    <n v="40"/>
    <n v="600"/>
    <n v="240000"/>
    <n v="60000"/>
    <n v="0.25"/>
    <s v="In-store"/>
    <x v="1"/>
    <x v="1"/>
  </r>
  <r>
    <x v="4"/>
    <n v="1185732"/>
    <x v="215"/>
    <x v="2"/>
    <x v="17"/>
    <x v="21"/>
    <x v="0"/>
    <n v="40"/>
    <n v="820"/>
    <n v="328000"/>
    <n v="164000"/>
    <n v="0.5"/>
    <s v="In-store"/>
    <x v="1"/>
    <x v="2"/>
  </r>
  <r>
    <x v="4"/>
    <n v="1185732"/>
    <x v="215"/>
    <x v="2"/>
    <x v="17"/>
    <x v="21"/>
    <x v="1"/>
    <n v="40"/>
    <n v="525"/>
    <n v="210000"/>
    <n v="63000"/>
    <n v="0.3"/>
    <s v="In-store"/>
    <x v="1"/>
    <x v="2"/>
  </r>
  <r>
    <x v="4"/>
    <n v="1185732"/>
    <x v="215"/>
    <x v="2"/>
    <x v="17"/>
    <x v="21"/>
    <x v="2"/>
    <n v="30.000000000000004"/>
    <n v="550"/>
    <n v="165000.00000000003"/>
    <n v="57750.000000000007"/>
    <n v="0.35"/>
    <s v="In-store"/>
    <x v="1"/>
    <x v="2"/>
  </r>
  <r>
    <x v="4"/>
    <n v="1185732"/>
    <x v="215"/>
    <x v="2"/>
    <x v="17"/>
    <x v="21"/>
    <x v="3"/>
    <n v="35"/>
    <n v="400"/>
    <n v="140000"/>
    <n v="49000"/>
    <n v="0.35"/>
    <s v="In-store"/>
    <x v="1"/>
    <x v="2"/>
  </r>
  <r>
    <x v="4"/>
    <n v="1185732"/>
    <x v="215"/>
    <x v="2"/>
    <x v="17"/>
    <x v="21"/>
    <x v="4"/>
    <n v="50"/>
    <n v="450"/>
    <n v="225000"/>
    <n v="67500"/>
    <n v="0.3"/>
    <s v="In-store"/>
    <x v="1"/>
    <x v="2"/>
  </r>
  <r>
    <x v="4"/>
    <n v="1185732"/>
    <x v="215"/>
    <x v="2"/>
    <x v="17"/>
    <x v="21"/>
    <x v="5"/>
    <n v="40"/>
    <n v="550"/>
    <n v="220000"/>
    <n v="55000"/>
    <n v="0.25"/>
    <s v="In-store"/>
    <x v="1"/>
    <x v="2"/>
  </r>
  <r>
    <x v="4"/>
    <n v="1185732"/>
    <x v="234"/>
    <x v="2"/>
    <x v="17"/>
    <x v="21"/>
    <x v="0"/>
    <n v="40"/>
    <n v="800"/>
    <n v="320000"/>
    <n v="160000"/>
    <n v="0.5"/>
    <s v="In-store"/>
    <x v="1"/>
    <x v="3"/>
  </r>
  <r>
    <x v="4"/>
    <n v="1185732"/>
    <x v="234"/>
    <x v="2"/>
    <x v="17"/>
    <x v="21"/>
    <x v="1"/>
    <n v="40"/>
    <n v="500"/>
    <n v="200000"/>
    <n v="60000"/>
    <n v="0.3"/>
    <s v="In-store"/>
    <x v="1"/>
    <x v="3"/>
  </r>
  <r>
    <x v="4"/>
    <n v="1185732"/>
    <x v="234"/>
    <x v="2"/>
    <x v="17"/>
    <x v="21"/>
    <x v="2"/>
    <n v="30.000000000000004"/>
    <n v="500"/>
    <n v="150000.00000000003"/>
    <n v="52500.000000000007"/>
    <n v="0.35"/>
    <s v="In-store"/>
    <x v="1"/>
    <x v="3"/>
  </r>
  <r>
    <x v="4"/>
    <n v="1185732"/>
    <x v="234"/>
    <x v="2"/>
    <x v="17"/>
    <x v="21"/>
    <x v="3"/>
    <n v="35"/>
    <n v="425"/>
    <n v="148750"/>
    <n v="52062.5"/>
    <n v="0.35"/>
    <s v="In-store"/>
    <x v="1"/>
    <x v="3"/>
  </r>
  <r>
    <x v="4"/>
    <n v="1185732"/>
    <x v="234"/>
    <x v="2"/>
    <x v="17"/>
    <x v="21"/>
    <x v="4"/>
    <n v="50"/>
    <n v="425"/>
    <n v="212500"/>
    <n v="63750"/>
    <n v="0.3"/>
    <s v="In-store"/>
    <x v="1"/>
    <x v="3"/>
  </r>
  <r>
    <x v="4"/>
    <n v="1185732"/>
    <x v="234"/>
    <x v="2"/>
    <x v="17"/>
    <x v="21"/>
    <x v="5"/>
    <n v="40"/>
    <n v="550"/>
    <n v="220000"/>
    <n v="55000"/>
    <n v="0.25"/>
    <s v="In-store"/>
    <x v="1"/>
    <x v="3"/>
  </r>
  <r>
    <x v="4"/>
    <n v="1185732"/>
    <x v="263"/>
    <x v="2"/>
    <x v="17"/>
    <x v="21"/>
    <x v="0"/>
    <n v="50"/>
    <n v="820"/>
    <n v="410000"/>
    <n v="205000"/>
    <n v="0.5"/>
    <s v="In-store"/>
    <x v="1"/>
    <x v="4"/>
  </r>
  <r>
    <x v="4"/>
    <n v="1185732"/>
    <x v="263"/>
    <x v="2"/>
    <x v="17"/>
    <x v="21"/>
    <x v="1"/>
    <n v="45.000000000000007"/>
    <n v="525"/>
    <n v="236250.00000000003"/>
    <n v="70875"/>
    <n v="0.3"/>
    <s v="In-store"/>
    <x v="1"/>
    <x v="4"/>
  </r>
  <r>
    <x v="4"/>
    <n v="1185732"/>
    <x v="263"/>
    <x v="2"/>
    <x v="17"/>
    <x v="21"/>
    <x v="2"/>
    <n v="40"/>
    <n v="500"/>
    <n v="200000"/>
    <n v="70000"/>
    <n v="0.35"/>
    <s v="In-store"/>
    <x v="1"/>
    <x v="4"/>
  </r>
  <r>
    <x v="4"/>
    <n v="1185732"/>
    <x v="263"/>
    <x v="2"/>
    <x v="17"/>
    <x v="21"/>
    <x v="3"/>
    <n v="40"/>
    <n v="450"/>
    <n v="180000"/>
    <n v="62999.999999999993"/>
    <n v="0.35"/>
    <s v="In-store"/>
    <x v="1"/>
    <x v="4"/>
  </r>
  <r>
    <x v="4"/>
    <n v="1185732"/>
    <x v="263"/>
    <x v="2"/>
    <x v="17"/>
    <x v="21"/>
    <x v="4"/>
    <n v="50"/>
    <n v="475"/>
    <n v="237500"/>
    <n v="71250"/>
    <n v="0.3"/>
    <s v="In-store"/>
    <x v="1"/>
    <x v="4"/>
  </r>
  <r>
    <x v="4"/>
    <n v="1185732"/>
    <x v="263"/>
    <x v="2"/>
    <x v="17"/>
    <x v="21"/>
    <x v="5"/>
    <n v="55.000000000000007"/>
    <n v="600"/>
    <n v="330000.00000000006"/>
    <n v="82500.000000000015"/>
    <n v="0.25"/>
    <s v="In-store"/>
    <x v="1"/>
    <x v="4"/>
  </r>
  <r>
    <x v="4"/>
    <n v="1185732"/>
    <x v="296"/>
    <x v="2"/>
    <x v="17"/>
    <x v="21"/>
    <x v="0"/>
    <n v="50"/>
    <n v="850"/>
    <n v="425000"/>
    <n v="212500"/>
    <n v="0.5"/>
    <s v="In-store"/>
    <x v="1"/>
    <x v="11"/>
  </r>
  <r>
    <x v="4"/>
    <n v="1185732"/>
    <x v="296"/>
    <x v="2"/>
    <x v="17"/>
    <x v="21"/>
    <x v="1"/>
    <n v="45.000000000000007"/>
    <n v="600"/>
    <n v="270000.00000000006"/>
    <n v="81000.000000000015"/>
    <n v="0.3"/>
    <s v="In-store"/>
    <x v="1"/>
    <x v="11"/>
  </r>
  <r>
    <x v="4"/>
    <n v="1185732"/>
    <x v="296"/>
    <x v="2"/>
    <x v="17"/>
    <x v="21"/>
    <x v="2"/>
    <n v="40"/>
    <n v="525"/>
    <n v="210000"/>
    <n v="73500"/>
    <n v="0.35"/>
    <s v="In-store"/>
    <x v="1"/>
    <x v="11"/>
  </r>
  <r>
    <x v="4"/>
    <n v="1185732"/>
    <x v="296"/>
    <x v="2"/>
    <x v="17"/>
    <x v="21"/>
    <x v="3"/>
    <n v="40"/>
    <n v="500"/>
    <n v="200000"/>
    <n v="70000"/>
    <n v="0.35"/>
    <s v="In-store"/>
    <x v="1"/>
    <x v="11"/>
  </r>
  <r>
    <x v="4"/>
    <n v="1185732"/>
    <x v="296"/>
    <x v="2"/>
    <x v="17"/>
    <x v="21"/>
    <x v="4"/>
    <n v="50"/>
    <n v="500"/>
    <n v="250000"/>
    <n v="75000"/>
    <n v="0.3"/>
    <s v="In-store"/>
    <x v="1"/>
    <x v="11"/>
  </r>
  <r>
    <x v="4"/>
    <n v="1185732"/>
    <x v="296"/>
    <x v="2"/>
    <x v="17"/>
    <x v="21"/>
    <x v="5"/>
    <n v="55.000000000000007"/>
    <n v="650"/>
    <n v="357500.00000000006"/>
    <n v="89375.000000000015"/>
    <n v="0.25"/>
    <s v="In-store"/>
    <x v="1"/>
    <x v="11"/>
  </r>
  <r>
    <x v="4"/>
    <n v="1185732"/>
    <x v="324"/>
    <x v="2"/>
    <x v="17"/>
    <x v="21"/>
    <x v="0"/>
    <n v="50"/>
    <n v="875"/>
    <n v="437500"/>
    <n v="218750"/>
    <n v="0.5"/>
    <s v="In-store"/>
    <x v="1"/>
    <x v="5"/>
  </r>
  <r>
    <x v="4"/>
    <n v="1185732"/>
    <x v="324"/>
    <x v="2"/>
    <x v="17"/>
    <x v="21"/>
    <x v="1"/>
    <n v="45.000000000000007"/>
    <n v="625"/>
    <n v="281250.00000000006"/>
    <n v="84375.000000000015"/>
    <n v="0.3"/>
    <s v="In-store"/>
    <x v="1"/>
    <x v="5"/>
  </r>
  <r>
    <x v="4"/>
    <n v="1185732"/>
    <x v="324"/>
    <x v="2"/>
    <x v="17"/>
    <x v="21"/>
    <x v="2"/>
    <n v="40"/>
    <n v="550"/>
    <n v="220000"/>
    <n v="77000"/>
    <n v="0.35"/>
    <s v="In-store"/>
    <x v="1"/>
    <x v="5"/>
  </r>
  <r>
    <x v="4"/>
    <n v="1185732"/>
    <x v="324"/>
    <x v="2"/>
    <x v="17"/>
    <x v="21"/>
    <x v="3"/>
    <n v="40"/>
    <n v="500"/>
    <n v="200000"/>
    <n v="70000"/>
    <n v="0.35"/>
    <s v="In-store"/>
    <x v="1"/>
    <x v="5"/>
  </r>
  <r>
    <x v="4"/>
    <n v="1185732"/>
    <x v="324"/>
    <x v="2"/>
    <x v="17"/>
    <x v="21"/>
    <x v="4"/>
    <n v="50"/>
    <n v="525"/>
    <n v="262500"/>
    <n v="78750"/>
    <n v="0.3"/>
    <s v="In-store"/>
    <x v="1"/>
    <x v="5"/>
  </r>
  <r>
    <x v="4"/>
    <n v="1185732"/>
    <x v="324"/>
    <x v="2"/>
    <x v="17"/>
    <x v="21"/>
    <x v="5"/>
    <n v="55.000000000000007"/>
    <n v="700"/>
    <n v="385000.00000000006"/>
    <n v="96250.000000000015"/>
    <n v="0.25"/>
    <s v="In-store"/>
    <x v="1"/>
    <x v="5"/>
  </r>
  <r>
    <x v="4"/>
    <n v="1185732"/>
    <x v="356"/>
    <x v="2"/>
    <x v="17"/>
    <x v="21"/>
    <x v="0"/>
    <n v="50"/>
    <n v="850"/>
    <n v="425000"/>
    <n v="212500"/>
    <n v="0.5"/>
    <s v="In-store"/>
    <x v="1"/>
    <x v="6"/>
  </r>
  <r>
    <x v="4"/>
    <n v="1185732"/>
    <x v="356"/>
    <x v="2"/>
    <x v="17"/>
    <x v="21"/>
    <x v="1"/>
    <n v="45.000000000000007"/>
    <n v="625"/>
    <n v="281250.00000000006"/>
    <n v="84375.000000000015"/>
    <n v="0.3"/>
    <s v="In-store"/>
    <x v="1"/>
    <x v="6"/>
  </r>
  <r>
    <x v="4"/>
    <n v="1185732"/>
    <x v="356"/>
    <x v="2"/>
    <x v="17"/>
    <x v="21"/>
    <x v="2"/>
    <n v="40"/>
    <n v="550"/>
    <n v="220000"/>
    <n v="77000"/>
    <n v="0.35"/>
    <s v="In-store"/>
    <x v="1"/>
    <x v="6"/>
  </r>
  <r>
    <x v="4"/>
    <n v="1185732"/>
    <x v="356"/>
    <x v="2"/>
    <x v="17"/>
    <x v="21"/>
    <x v="3"/>
    <n v="40"/>
    <n v="525"/>
    <n v="210000"/>
    <n v="73500"/>
    <n v="0.35"/>
    <s v="In-store"/>
    <x v="1"/>
    <x v="6"/>
  </r>
  <r>
    <x v="4"/>
    <n v="1185732"/>
    <x v="356"/>
    <x v="2"/>
    <x v="17"/>
    <x v="21"/>
    <x v="4"/>
    <n v="50"/>
    <n v="500"/>
    <n v="250000"/>
    <n v="75000"/>
    <n v="0.3"/>
    <s v="In-store"/>
    <x v="1"/>
    <x v="6"/>
  </r>
  <r>
    <x v="4"/>
    <n v="1185732"/>
    <x v="356"/>
    <x v="2"/>
    <x v="17"/>
    <x v="21"/>
    <x v="5"/>
    <n v="55.000000000000007"/>
    <n v="675"/>
    <n v="371250.00000000006"/>
    <n v="92812.500000000015"/>
    <n v="0.25"/>
    <s v="In-store"/>
    <x v="1"/>
    <x v="6"/>
  </r>
  <r>
    <x v="4"/>
    <n v="1185732"/>
    <x v="386"/>
    <x v="2"/>
    <x v="17"/>
    <x v="21"/>
    <x v="0"/>
    <n v="50"/>
    <n v="800"/>
    <n v="400000"/>
    <n v="200000"/>
    <n v="0.5"/>
    <s v="In-store"/>
    <x v="1"/>
    <x v="7"/>
  </r>
  <r>
    <x v="4"/>
    <n v="1185732"/>
    <x v="386"/>
    <x v="2"/>
    <x v="17"/>
    <x v="21"/>
    <x v="1"/>
    <n v="45.000000000000007"/>
    <n v="600"/>
    <n v="270000.00000000006"/>
    <n v="81000.000000000015"/>
    <n v="0.3"/>
    <s v="In-store"/>
    <x v="1"/>
    <x v="7"/>
  </r>
  <r>
    <x v="4"/>
    <n v="1185732"/>
    <x v="386"/>
    <x v="2"/>
    <x v="17"/>
    <x v="21"/>
    <x v="2"/>
    <n v="40"/>
    <n v="525"/>
    <n v="210000"/>
    <n v="73500"/>
    <n v="0.35"/>
    <s v="In-store"/>
    <x v="1"/>
    <x v="7"/>
  </r>
  <r>
    <x v="4"/>
    <n v="1185732"/>
    <x v="386"/>
    <x v="2"/>
    <x v="17"/>
    <x v="21"/>
    <x v="3"/>
    <n v="40"/>
    <n v="500"/>
    <n v="200000"/>
    <n v="70000"/>
    <n v="0.35"/>
    <s v="In-store"/>
    <x v="1"/>
    <x v="7"/>
  </r>
  <r>
    <x v="4"/>
    <n v="1185732"/>
    <x v="386"/>
    <x v="2"/>
    <x v="17"/>
    <x v="21"/>
    <x v="4"/>
    <n v="50"/>
    <n v="500"/>
    <n v="250000"/>
    <n v="75000"/>
    <n v="0.3"/>
    <s v="In-store"/>
    <x v="1"/>
    <x v="7"/>
  </r>
  <r>
    <x v="4"/>
    <n v="1185732"/>
    <x v="386"/>
    <x v="2"/>
    <x v="17"/>
    <x v="21"/>
    <x v="5"/>
    <n v="55.000000000000007"/>
    <n v="600"/>
    <n v="330000.00000000006"/>
    <n v="82500.000000000015"/>
    <n v="0.25"/>
    <s v="In-store"/>
    <x v="1"/>
    <x v="7"/>
  </r>
  <r>
    <x v="4"/>
    <n v="1185732"/>
    <x v="418"/>
    <x v="2"/>
    <x v="17"/>
    <x v="21"/>
    <x v="0"/>
    <n v="55.000000000000007"/>
    <n v="775"/>
    <n v="426250.00000000006"/>
    <n v="213125.00000000003"/>
    <n v="0.5"/>
    <s v="In-store"/>
    <x v="1"/>
    <x v="8"/>
  </r>
  <r>
    <x v="4"/>
    <n v="1185732"/>
    <x v="418"/>
    <x v="2"/>
    <x v="17"/>
    <x v="21"/>
    <x v="1"/>
    <n v="45.000000000000007"/>
    <n v="600"/>
    <n v="270000.00000000006"/>
    <n v="81000.000000000015"/>
    <n v="0.3"/>
    <s v="In-store"/>
    <x v="1"/>
    <x v="8"/>
  </r>
  <r>
    <x v="4"/>
    <n v="1185732"/>
    <x v="418"/>
    <x v="2"/>
    <x v="17"/>
    <x v="21"/>
    <x v="2"/>
    <n v="45.000000000000007"/>
    <n v="500"/>
    <n v="225000.00000000003"/>
    <n v="78750"/>
    <n v="0.35"/>
    <s v="In-store"/>
    <x v="1"/>
    <x v="8"/>
  </r>
  <r>
    <x v="4"/>
    <n v="1185732"/>
    <x v="418"/>
    <x v="2"/>
    <x v="17"/>
    <x v="21"/>
    <x v="3"/>
    <n v="45.000000000000007"/>
    <n v="475"/>
    <n v="213750.00000000003"/>
    <n v="74812.5"/>
    <n v="0.35"/>
    <s v="In-store"/>
    <x v="1"/>
    <x v="8"/>
  </r>
  <r>
    <x v="4"/>
    <n v="1185732"/>
    <x v="418"/>
    <x v="2"/>
    <x v="17"/>
    <x v="21"/>
    <x v="4"/>
    <n v="55.000000000000007"/>
    <n v="475"/>
    <n v="261250.00000000003"/>
    <n v="78375"/>
    <n v="0.3"/>
    <s v="In-store"/>
    <x v="1"/>
    <x v="8"/>
  </r>
  <r>
    <x v="4"/>
    <n v="1185732"/>
    <x v="418"/>
    <x v="2"/>
    <x v="17"/>
    <x v="21"/>
    <x v="5"/>
    <n v="60"/>
    <n v="600"/>
    <n v="360000"/>
    <n v="90000"/>
    <n v="0.25"/>
    <s v="In-store"/>
    <x v="1"/>
    <x v="8"/>
  </r>
  <r>
    <x v="4"/>
    <n v="1185732"/>
    <x v="448"/>
    <x v="2"/>
    <x v="17"/>
    <x v="21"/>
    <x v="0"/>
    <n v="55.000000000000007"/>
    <n v="750"/>
    <n v="412500.00000000006"/>
    <n v="206250.00000000003"/>
    <n v="0.5"/>
    <s v="In-store"/>
    <x v="1"/>
    <x v="9"/>
  </r>
  <r>
    <x v="4"/>
    <n v="1185732"/>
    <x v="448"/>
    <x v="2"/>
    <x v="17"/>
    <x v="21"/>
    <x v="1"/>
    <n v="45.000000000000007"/>
    <n v="575"/>
    <n v="258750.00000000003"/>
    <n v="77625"/>
    <n v="0.3"/>
    <s v="In-store"/>
    <x v="1"/>
    <x v="9"/>
  </r>
  <r>
    <x v="4"/>
    <n v="1185732"/>
    <x v="448"/>
    <x v="2"/>
    <x v="17"/>
    <x v="21"/>
    <x v="2"/>
    <n v="45.000000000000007"/>
    <n v="520"/>
    <n v="234000.00000000003"/>
    <n v="81900"/>
    <n v="0.35"/>
    <s v="In-store"/>
    <x v="1"/>
    <x v="9"/>
  </r>
  <r>
    <x v="4"/>
    <n v="1185732"/>
    <x v="448"/>
    <x v="2"/>
    <x v="17"/>
    <x v="21"/>
    <x v="3"/>
    <n v="45.000000000000007"/>
    <n v="500"/>
    <n v="225000.00000000003"/>
    <n v="78750"/>
    <n v="0.35"/>
    <s v="In-store"/>
    <x v="1"/>
    <x v="9"/>
  </r>
  <r>
    <x v="4"/>
    <n v="1185732"/>
    <x v="448"/>
    <x v="2"/>
    <x v="17"/>
    <x v="21"/>
    <x v="4"/>
    <n v="55.000000000000007"/>
    <n v="475"/>
    <n v="261250.00000000003"/>
    <n v="78375"/>
    <n v="0.3"/>
    <s v="In-store"/>
    <x v="1"/>
    <x v="9"/>
  </r>
  <r>
    <x v="4"/>
    <n v="1185732"/>
    <x v="448"/>
    <x v="2"/>
    <x v="17"/>
    <x v="21"/>
    <x v="5"/>
    <n v="60"/>
    <n v="575"/>
    <n v="345000"/>
    <n v="86250"/>
    <n v="0.25"/>
    <s v="In-store"/>
    <x v="1"/>
    <x v="9"/>
  </r>
  <r>
    <x v="4"/>
    <n v="1185732"/>
    <x v="477"/>
    <x v="2"/>
    <x v="17"/>
    <x v="21"/>
    <x v="0"/>
    <n v="55.000000000000007"/>
    <n v="800"/>
    <n v="440000.00000000006"/>
    <n v="220000.00000000003"/>
    <n v="0.5"/>
    <s v="In-store"/>
    <x v="1"/>
    <x v="10"/>
  </r>
  <r>
    <x v="4"/>
    <n v="1185732"/>
    <x v="477"/>
    <x v="2"/>
    <x v="17"/>
    <x v="21"/>
    <x v="1"/>
    <n v="45.000000000000007"/>
    <n v="600"/>
    <n v="270000.00000000006"/>
    <n v="81000.000000000015"/>
    <n v="0.3"/>
    <s v="In-store"/>
    <x v="1"/>
    <x v="10"/>
  </r>
  <r>
    <x v="0"/>
    <n v="1185732"/>
    <x v="477"/>
    <x v="2"/>
    <x v="17"/>
    <x v="21"/>
    <x v="2"/>
    <n v="45.000000000000007"/>
    <n v="550"/>
    <n v="247500.00000000003"/>
    <n v="86625"/>
    <n v="0.35"/>
    <s v="In-store"/>
    <x v="1"/>
    <x v="10"/>
  </r>
  <r>
    <x v="0"/>
    <n v="1185732"/>
    <x v="477"/>
    <x v="2"/>
    <x v="17"/>
    <x v="21"/>
    <x v="3"/>
    <n v="45.000000000000007"/>
    <n v="500"/>
    <n v="225000.00000000003"/>
    <n v="78750"/>
    <n v="0.35"/>
    <s v="In-store"/>
    <x v="1"/>
    <x v="10"/>
  </r>
  <r>
    <x v="0"/>
    <n v="1185732"/>
    <x v="477"/>
    <x v="2"/>
    <x v="17"/>
    <x v="21"/>
    <x v="4"/>
    <n v="55.000000000000007"/>
    <n v="500"/>
    <n v="275000.00000000006"/>
    <n v="82500.000000000015"/>
    <n v="0.3"/>
    <s v="In-store"/>
    <x v="1"/>
    <x v="10"/>
  </r>
  <r>
    <x v="0"/>
    <n v="1185732"/>
    <x v="477"/>
    <x v="2"/>
    <x v="17"/>
    <x v="21"/>
    <x v="5"/>
    <n v="60"/>
    <n v="600"/>
    <n v="360000"/>
    <n v="90000"/>
    <n v="0.25"/>
    <s v="In-store"/>
    <x v="1"/>
    <x v="10"/>
  </r>
  <r>
    <x v="0"/>
    <n v="1128299"/>
    <x v="188"/>
    <x v="2"/>
    <x v="17"/>
    <x v="21"/>
    <x v="0"/>
    <n v="30.000000000000004"/>
    <n v="350"/>
    <n v="105000.00000000001"/>
    <n v="36750"/>
    <n v="0.35"/>
    <s v="In-store"/>
    <x v="1"/>
    <x v="0"/>
  </r>
  <r>
    <x v="0"/>
    <n v="1128299"/>
    <x v="188"/>
    <x v="2"/>
    <x v="17"/>
    <x v="21"/>
    <x v="1"/>
    <n v="40"/>
    <n v="350"/>
    <n v="140000"/>
    <n v="49000"/>
    <n v="0.35"/>
    <s v="In-store"/>
    <x v="1"/>
    <x v="0"/>
  </r>
  <r>
    <x v="0"/>
    <n v="1128299"/>
    <x v="188"/>
    <x v="2"/>
    <x v="17"/>
    <x v="21"/>
    <x v="2"/>
    <n v="40"/>
    <n v="350"/>
    <n v="140000"/>
    <n v="49000"/>
    <n v="0.35"/>
    <s v="In-store"/>
    <x v="1"/>
    <x v="0"/>
  </r>
  <r>
    <x v="0"/>
    <n v="1128299"/>
    <x v="188"/>
    <x v="2"/>
    <x v="17"/>
    <x v="21"/>
    <x v="3"/>
    <n v="40"/>
    <n v="200"/>
    <n v="80000"/>
    <n v="28000"/>
    <n v="0.35"/>
    <s v="In-store"/>
    <x v="1"/>
    <x v="0"/>
  </r>
  <r>
    <x v="0"/>
    <n v="1128299"/>
    <x v="188"/>
    <x v="2"/>
    <x v="17"/>
    <x v="21"/>
    <x v="4"/>
    <n v="45.000000000000007"/>
    <n v="150"/>
    <n v="67500.000000000015"/>
    <n v="27000.000000000007"/>
    <n v="0.4"/>
    <s v="In-store"/>
    <x v="1"/>
    <x v="0"/>
  </r>
  <r>
    <x v="0"/>
    <n v="1128299"/>
    <x v="188"/>
    <x v="2"/>
    <x v="17"/>
    <x v="21"/>
    <x v="5"/>
    <n v="40"/>
    <n v="400"/>
    <n v="160000"/>
    <n v="48000"/>
    <n v="0.3"/>
    <s v="In-store"/>
    <x v="1"/>
    <x v="0"/>
  </r>
  <r>
    <x v="0"/>
    <n v="1128299"/>
    <x v="698"/>
    <x v="2"/>
    <x v="17"/>
    <x v="21"/>
    <x v="0"/>
    <n v="30.000000000000004"/>
    <n v="450"/>
    <n v="135000.00000000003"/>
    <n v="47250.000000000007"/>
    <n v="0.35"/>
    <s v="In-store"/>
    <x v="1"/>
    <x v="1"/>
  </r>
  <r>
    <x v="0"/>
    <n v="1128299"/>
    <x v="698"/>
    <x v="2"/>
    <x v="17"/>
    <x v="21"/>
    <x v="1"/>
    <n v="40"/>
    <n v="350"/>
    <n v="140000"/>
    <n v="49000"/>
    <n v="0.35"/>
    <s v="In-store"/>
    <x v="1"/>
    <x v="1"/>
  </r>
  <r>
    <x v="0"/>
    <n v="1128299"/>
    <x v="698"/>
    <x v="2"/>
    <x v="17"/>
    <x v="21"/>
    <x v="2"/>
    <n v="40"/>
    <n v="350"/>
    <n v="140000"/>
    <n v="49000"/>
    <n v="0.35"/>
    <s v="In-store"/>
    <x v="1"/>
    <x v="1"/>
  </r>
  <r>
    <x v="0"/>
    <n v="1128299"/>
    <x v="698"/>
    <x v="4"/>
    <x v="18"/>
    <x v="22"/>
    <x v="3"/>
    <n v="40"/>
    <n v="200"/>
    <n v="80000"/>
    <n v="28000"/>
    <n v="0.35"/>
    <s v="In-store"/>
    <x v="1"/>
    <x v="1"/>
  </r>
  <r>
    <x v="0"/>
    <n v="1128299"/>
    <x v="698"/>
    <x v="4"/>
    <x v="18"/>
    <x v="22"/>
    <x v="4"/>
    <n v="45.000000000000007"/>
    <n v="125"/>
    <n v="56250.000000000007"/>
    <n v="22500.000000000004"/>
    <n v="0.4"/>
    <s v="In-store"/>
    <x v="1"/>
    <x v="1"/>
  </r>
  <r>
    <x v="0"/>
    <n v="1128299"/>
    <x v="698"/>
    <x v="4"/>
    <x v="18"/>
    <x v="22"/>
    <x v="5"/>
    <n v="40"/>
    <n v="325"/>
    <n v="130000"/>
    <n v="39000"/>
    <n v="0.3"/>
    <s v="In-store"/>
    <x v="1"/>
    <x v="1"/>
  </r>
  <r>
    <x v="0"/>
    <n v="1128299"/>
    <x v="228"/>
    <x v="4"/>
    <x v="18"/>
    <x v="22"/>
    <x v="0"/>
    <n v="40"/>
    <n v="475"/>
    <n v="190000"/>
    <n v="66500"/>
    <n v="0.35"/>
    <s v="In-store"/>
    <x v="1"/>
    <x v="2"/>
  </r>
  <r>
    <x v="0"/>
    <n v="1128299"/>
    <x v="228"/>
    <x v="4"/>
    <x v="18"/>
    <x v="22"/>
    <x v="1"/>
    <n v="50"/>
    <n v="325"/>
    <n v="162500"/>
    <n v="56875"/>
    <n v="0.35"/>
    <s v="In-store"/>
    <x v="1"/>
    <x v="2"/>
  </r>
  <r>
    <x v="0"/>
    <n v="1128299"/>
    <x v="228"/>
    <x v="4"/>
    <x v="18"/>
    <x v="22"/>
    <x v="2"/>
    <n v="54.999999999999993"/>
    <n v="350"/>
    <n v="192499.99999999997"/>
    <n v="67374.999999999985"/>
    <n v="0.35"/>
    <s v="In-store"/>
    <x v="1"/>
    <x v="2"/>
  </r>
  <r>
    <x v="0"/>
    <n v="1128299"/>
    <x v="228"/>
    <x v="4"/>
    <x v="18"/>
    <x v="22"/>
    <x v="3"/>
    <n v="50"/>
    <n v="250"/>
    <n v="125000"/>
    <n v="43750"/>
    <n v="0.35"/>
    <s v="In-store"/>
    <x v="1"/>
    <x v="2"/>
  </r>
  <r>
    <x v="0"/>
    <n v="1128299"/>
    <x v="228"/>
    <x v="4"/>
    <x v="18"/>
    <x v="22"/>
    <x v="4"/>
    <n v="55.000000000000007"/>
    <n v="100"/>
    <n v="55000.000000000007"/>
    <n v="22000.000000000004"/>
    <n v="0.4"/>
    <s v="In-store"/>
    <x v="1"/>
    <x v="2"/>
  </r>
  <r>
    <x v="0"/>
    <n v="1128299"/>
    <x v="228"/>
    <x v="4"/>
    <x v="18"/>
    <x v="22"/>
    <x v="5"/>
    <n v="50"/>
    <n v="300"/>
    <n v="150000"/>
    <n v="45000"/>
    <n v="0.3"/>
    <s v="In-store"/>
    <x v="1"/>
    <x v="2"/>
  </r>
  <r>
    <x v="0"/>
    <n v="1128299"/>
    <x v="247"/>
    <x v="4"/>
    <x v="18"/>
    <x v="22"/>
    <x v="0"/>
    <n v="55.000000000000007"/>
    <n v="475"/>
    <n v="261250.00000000003"/>
    <n v="91437.5"/>
    <n v="0.35"/>
    <s v="In-store"/>
    <x v="1"/>
    <x v="3"/>
  </r>
  <r>
    <x v="0"/>
    <n v="1128299"/>
    <x v="247"/>
    <x v="4"/>
    <x v="18"/>
    <x v="22"/>
    <x v="1"/>
    <n v="60.000000000000007"/>
    <n v="275"/>
    <n v="165000.00000000003"/>
    <n v="57750.000000000007"/>
    <n v="0.35"/>
    <s v="In-store"/>
    <x v="1"/>
    <x v="3"/>
  </r>
  <r>
    <x v="0"/>
    <n v="1128299"/>
    <x v="247"/>
    <x v="4"/>
    <x v="18"/>
    <x v="22"/>
    <x v="2"/>
    <n v="60.000000000000007"/>
    <n v="325"/>
    <n v="195000.00000000003"/>
    <n v="68250"/>
    <n v="0.35"/>
    <s v="In-store"/>
    <x v="1"/>
    <x v="3"/>
  </r>
  <r>
    <x v="0"/>
    <n v="1128299"/>
    <x v="247"/>
    <x v="4"/>
    <x v="18"/>
    <x v="22"/>
    <x v="3"/>
    <n v="45.000000000000007"/>
    <n v="225"/>
    <n v="101250.00000000001"/>
    <n v="35437.5"/>
    <n v="0.35"/>
    <s v="In-store"/>
    <x v="1"/>
    <x v="3"/>
  </r>
  <r>
    <x v="0"/>
    <n v="1128299"/>
    <x v="247"/>
    <x v="4"/>
    <x v="18"/>
    <x v="22"/>
    <x v="4"/>
    <n v="50.000000000000014"/>
    <n v="125"/>
    <n v="62500.000000000015"/>
    <n v="25000.000000000007"/>
    <n v="0.4"/>
    <s v="In-store"/>
    <x v="1"/>
    <x v="3"/>
  </r>
  <r>
    <x v="0"/>
    <n v="1128299"/>
    <x v="247"/>
    <x v="4"/>
    <x v="18"/>
    <x v="22"/>
    <x v="5"/>
    <n v="65.000000000000014"/>
    <n v="300"/>
    <n v="195000.00000000003"/>
    <n v="58500.000000000007"/>
    <n v="0.3"/>
    <s v="In-store"/>
    <x v="1"/>
    <x v="3"/>
  </r>
  <r>
    <x v="0"/>
    <n v="1128299"/>
    <x v="278"/>
    <x v="4"/>
    <x v="18"/>
    <x v="22"/>
    <x v="0"/>
    <n v="50"/>
    <n v="500"/>
    <n v="250000"/>
    <n v="87500"/>
    <n v="0.35"/>
    <s v="In-store"/>
    <x v="1"/>
    <x v="4"/>
  </r>
  <r>
    <x v="0"/>
    <n v="1128299"/>
    <x v="278"/>
    <x v="4"/>
    <x v="18"/>
    <x v="22"/>
    <x v="1"/>
    <n v="55.000000000000007"/>
    <n v="350"/>
    <n v="192500.00000000003"/>
    <n v="67375"/>
    <n v="0.35"/>
    <s v="In-store"/>
    <x v="1"/>
    <x v="4"/>
  </r>
  <r>
    <x v="0"/>
    <n v="1128299"/>
    <x v="278"/>
    <x v="4"/>
    <x v="18"/>
    <x v="22"/>
    <x v="2"/>
    <n v="55.000000000000007"/>
    <n v="350"/>
    <n v="192500.00000000003"/>
    <n v="67375"/>
    <n v="0.35"/>
    <s v="In-store"/>
    <x v="1"/>
    <x v="4"/>
  </r>
  <r>
    <x v="0"/>
    <n v="1128299"/>
    <x v="278"/>
    <x v="4"/>
    <x v="18"/>
    <x v="22"/>
    <x v="3"/>
    <n v="50"/>
    <n v="275"/>
    <n v="137500"/>
    <n v="48125"/>
    <n v="0.35"/>
    <s v="In-store"/>
    <x v="1"/>
    <x v="4"/>
  </r>
  <r>
    <x v="0"/>
    <n v="1128299"/>
    <x v="278"/>
    <x v="4"/>
    <x v="18"/>
    <x v="22"/>
    <x v="4"/>
    <n v="44.999999999999993"/>
    <n v="175"/>
    <n v="78749.999999999985"/>
    <n v="31499.999999999996"/>
    <n v="0.4"/>
    <s v="In-store"/>
    <x v="1"/>
    <x v="4"/>
  </r>
  <r>
    <x v="0"/>
    <n v="1128299"/>
    <x v="278"/>
    <x v="4"/>
    <x v="18"/>
    <x v="22"/>
    <x v="5"/>
    <n v="60"/>
    <n v="525"/>
    <n v="315000"/>
    <n v="94500"/>
    <n v="0.3"/>
    <s v="In-store"/>
    <x v="1"/>
    <x v="4"/>
  </r>
  <r>
    <x v="0"/>
    <n v="1128299"/>
    <x v="308"/>
    <x v="4"/>
    <x v="18"/>
    <x v="22"/>
    <x v="0"/>
    <n v="54.999999999999993"/>
    <n v="775"/>
    <n v="426249.99999999994"/>
    <n v="149187.49999999997"/>
    <n v="0.35"/>
    <s v="In-store"/>
    <x v="1"/>
    <x v="11"/>
  </r>
  <r>
    <x v="0"/>
    <n v="1128299"/>
    <x v="308"/>
    <x v="4"/>
    <x v="18"/>
    <x v="22"/>
    <x v="1"/>
    <n v="64.999999999999986"/>
    <n v="650"/>
    <n v="422499.99999999988"/>
    <n v="147874.99999999994"/>
    <n v="0.35"/>
    <s v="In-store"/>
    <x v="1"/>
    <x v="11"/>
  </r>
  <r>
    <x v="0"/>
    <n v="1128299"/>
    <x v="308"/>
    <x v="4"/>
    <x v="18"/>
    <x v="22"/>
    <x v="2"/>
    <n v="80"/>
    <n v="650"/>
    <n v="520000"/>
    <n v="182000"/>
    <n v="0.35"/>
    <s v="In-store"/>
    <x v="1"/>
    <x v="11"/>
  </r>
  <r>
    <x v="0"/>
    <n v="1128299"/>
    <x v="308"/>
    <x v="4"/>
    <x v="18"/>
    <x v="22"/>
    <x v="3"/>
    <n v="80"/>
    <n v="525"/>
    <n v="420000"/>
    <n v="147000"/>
    <n v="0.35"/>
    <s v="In-store"/>
    <x v="1"/>
    <x v="11"/>
  </r>
  <r>
    <x v="0"/>
    <n v="1128299"/>
    <x v="308"/>
    <x v="4"/>
    <x v="18"/>
    <x v="22"/>
    <x v="4"/>
    <n v="90"/>
    <n v="400"/>
    <n v="360000"/>
    <n v="144000"/>
    <n v="0.4"/>
    <s v="In-store"/>
    <x v="1"/>
    <x v="11"/>
  </r>
  <r>
    <x v="0"/>
    <n v="1128299"/>
    <x v="308"/>
    <x v="4"/>
    <x v="18"/>
    <x v="22"/>
    <x v="5"/>
    <n v="105"/>
    <n v="700"/>
    <n v="735000"/>
    <n v="220500"/>
    <n v="0.3"/>
    <s v="In-store"/>
    <x v="1"/>
    <x v="11"/>
  </r>
  <r>
    <x v="0"/>
    <n v="1128299"/>
    <x v="337"/>
    <x v="4"/>
    <x v="18"/>
    <x v="22"/>
    <x v="0"/>
    <n v="85"/>
    <n v="850"/>
    <n v="722500"/>
    <n v="252874.99999999997"/>
    <n v="0.35"/>
    <s v="In-store"/>
    <x v="1"/>
    <x v="5"/>
  </r>
  <r>
    <x v="0"/>
    <n v="1128299"/>
    <x v="337"/>
    <x v="4"/>
    <x v="18"/>
    <x v="22"/>
    <x v="1"/>
    <n v="90"/>
    <n v="700"/>
    <n v="630000"/>
    <n v="220500"/>
    <n v="0.35"/>
    <s v="In-store"/>
    <x v="1"/>
    <x v="5"/>
  </r>
  <r>
    <x v="0"/>
    <n v="1128299"/>
    <x v="337"/>
    <x v="4"/>
    <x v="18"/>
    <x v="22"/>
    <x v="2"/>
    <n v="90"/>
    <n v="650"/>
    <n v="585000"/>
    <n v="204750"/>
    <n v="0.35"/>
    <s v="In-store"/>
    <x v="1"/>
    <x v="5"/>
  </r>
  <r>
    <x v="0"/>
    <n v="1128299"/>
    <x v="337"/>
    <x v="4"/>
    <x v="18"/>
    <x v="22"/>
    <x v="3"/>
    <n v="85"/>
    <n v="550"/>
    <n v="467500"/>
    <n v="163625"/>
    <n v="0.35"/>
    <s v="In-store"/>
    <x v="1"/>
    <x v="5"/>
  </r>
  <r>
    <x v="0"/>
    <n v="1128299"/>
    <x v="337"/>
    <x v="4"/>
    <x v="18"/>
    <x v="22"/>
    <x v="4"/>
    <n v="90"/>
    <n v="600"/>
    <n v="540000"/>
    <n v="216000"/>
    <n v="0.4"/>
    <s v="In-store"/>
    <x v="1"/>
    <x v="5"/>
  </r>
  <r>
    <x v="0"/>
    <n v="1128299"/>
    <x v="337"/>
    <x v="4"/>
    <x v="18"/>
    <x v="22"/>
    <x v="5"/>
    <n v="105"/>
    <n v="600"/>
    <n v="630000"/>
    <n v="189000"/>
    <n v="0.3"/>
    <s v="In-store"/>
    <x v="1"/>
    <x v="5"/>
  </r>
  <r>
    <x v="0"/>
    <n v="1128299"/>
    <x v="369"/>
    <x v="4"/>
    <x v="18"/>
    <x v="22"/>
    <x v="0"/>
    <n v="90"/>
    <n v="800"/>
    <n v="720000"/>
    <n v="251999.99999999997"/>
    <n v="0.35"/>
    <s v="In-store"/>
    <x v="1"/>
    <x v="6"/>
  </r>
  <r>
    <x v="0"/>
    <n v="1128299"/>
    <x v="369"/>
    <x v="4"/>
    <x v="18"/>
    <x v="22"/>
    <x v="1"/>
    <n v="80"/>
    <n v="775"/>
    <n v="620000"/>
    <n v="217000"/>
    <n v="0.35"/>
    <s v="In-store"/>
    <x v="1"/>
    <x v="6"/>
  </r>
  <r>
    <x v="0"/>
    <n v="1128299"/>
    <x v="369"/>
    <x v="4"/>
    <x v="18"/>
    <x v="22"/>
    <x v="2"/>
    <n v="70"/>
    <n v="650"/>
    <n v="455000"/>
    <n v="159250"/>
    <n v="0.35"/>
    <s v="In-store"/>
    <x v="1"/>
    <x v="6"/>
  </r>
  <r>
    <x v="0"/>
    <n v="1128299"/>
    <x v="369"/>
    <x v="4"/>
    <x v="18"/>
    <x v="22"/>
    <x v="3"/>
    <n v="70"/>
    <n v="425"/>
    <n v="297500"/>
    <n v="104125"/>
    <n v="0.35"/>
    <s v="In-store"/>
    <x v="1"/>
    <x v="6"/>
  </r>
  <r>
    <x v="0"/>
    <n v="1128299"/>
    <x v="369"/>
    <x v="4"/>
    <x v="18"/>
    <x v="22"/>
    <x v="4"/>
    <n v="70"/>
    <n v="425"/>
    <n v="297500"/>
    <n v="119000"/>
    <n v="0.4"/>
    <s v="In-store"/>
    <x v="1"/>
    <x v="6"/>
  </r>
  <r>
    <x v="0"/>
    <n v="1128299"/>
    <x v="369"/>
    <x v="4"/>
    <x v="18"/>
    <x v="22"/>
    <x v="5"/>
    <n v="75"/>
    <n v="250"/>
    <n v="187500"/>
    <n v="56250"/>
    <n v="0.3"/>
    <s v="In-store"/>
    <x v="1"/>
    <x v="6"/>
  </r>
  <r>
    <x v="0"/>
    <n v="1128299"/>
    <x v="401"/>
    <x v="4"/>
    <x v="18"/>
    <x v="22"/>
    <x v="0"/>
    <n v="50.000000000000014"/>
    <n v="450"/>
    <n v="225000.00000000006"/>
    <n v="78750.000000000015"/>
    <n v="0.35"/>
    <s v="In-store"/>
    <x v="1"/>
    <x v="7"/>
  </r>
  <r>
    <x v="0"/>
    <n v="1128299"/>
    <x v="401"/>
    <x v="4"/>
    <x v="18"/>
    <x v="22"/>
    <x v="1"/>
    <n v="55.000000000000014"/>
    <n v="450"/>
    <n v="247500.00000000006"/>
    <n v="86625.000000000015"/>
    <n v="0.35"/>
    <s v="In-store"/>
    <x v="1"/>
    <x v="7"/>
  </r>
  <r>
    <x v="0"/>
    <n v="1128299"/>
    <x v="401"/>
    <x v="4"/>
    <x v="18"/>
    <x v="22"/>
    <x v="2"/>
    <n v="50.000000000000014"/>
    <n v="250"/>
    <n v="125000.00000000003"/>
    <n v="43750.000000000007"/>
    <n v="0.35"/>
    <s v="In-store"/>
    <x v="1"/>
    <x v="7"/>
  </r>
  <r>
    <x v="0"/>
    <n v="1128299"/>
    <x v="401"/>
    <x v="4"/>
    <x v="18"/>
    <x v="22"/>
    <x v="3"/>
    <n v="50.000000000000014"/>
    <n v="200"/>
    <n v="100000.00000000003"/>
    <n v="35000.000000000007"/>
    <n v="0.35"/>
    <s v="In-store"/>
    <x v="1"/>
    <x v="7"/>
  </r>
  <r>
    <x v="0"/>
    <n v="1128299"/>
    <x v="401"/>
    <x v="4"/>
    <x v="18"/>
    <x v="22"/>
    <x v="4"/>
    <n v="60.000000000000007"/>
    <n v="225"/>
    <n v="135000.00000000003"/>
    <n v="54000.000000000015"/>
    <n v="0.4"/>
    <s v="In-store"/>
    <x v="1"/>
    <x v="7"/>
  </r>
  <r>
    <x v="0"/>
    <n v="1128299"/>
    <x v="401"/>
    <x v="4"/>
    <x v="18"/>
    <x v="22"/>
    <x v="5"/>
    <n v="44.999999999999993"/>
    <n v="250"/>
    <n v="112499.99999999999"/>
    <n v="33749.999999999993"/>
    <n v="0.3"/>
    <s v="In-store"/>
    <x v="1"/>
    <x v="7"/>
  </r>
  <r>
    <x v="0"/>
    <n v="1128299"/>
    <x v="430"/>
    <x v="4"/>
    <x v="18"/>
    <x v="22"/>
    <x v="0"/>
    <n v="40"/>
    <n v="350"/>
    <n v="140000"/>
    <n v="49000"/>
    <n v="0.35"/>
    <s v="In-store"/>
    <x v="1"/>
    <x v="8"/>
  </r>
  <r>
    <x v="0"/>
    <n v="1128299"/>
    <x v="430"/>
    <x v="4"/>
    <x v="18"/>
    <x v="22"/>
    <x v="1"/>
    <n v="55.000000000000014"/>
    <n v="525"/>
    <n v="288750.00000000006"/>
    <n v="101062.50000000001"/>
    <n v="0.35"/>
    <s v="In-store"/>
    <x v="1"/>
    <x v="8"/>
  </r>
  <r>
    <x v="0"/>
    <n v="1128299"/>
    <x v="430"/>
    <x v="4"/>
    <x v="18"/>
    <x v="22"/>
    <x v="2"/>
    <n v="50.000000000000014"/>
    <n v="350"/>
    <n v="175000.00000000006"/>
    <n v="61250.000000000015"/>
    <n v="0.35"/>
    <s v="In-store"/>
    <x v="1"/>
    <x v="8"/>
  </r>
  <r>
    <x v="0"/>
    <n v="1128299"/>
    <x v="430"/>
    <x v="4"/>
    <x v="18"/>
    <x v="22"/>
    <x v="3"/>
    <n v="45.000000000000007"/>
    <n v="325"/>
    <n v="146250.00000000003"/>
    <n v="51187.500000000007"/>
    <n v="0.35"/>
    <s v="In-store"/>
    <x v="1"/>
    <x v="8"/>
  </r>
  <r>
    <x v="0"/>
    <n v="1128299"/>
    <x v="430"/>
    <x v="4"/>
    <x v="18"/>
    <x v="22"/>
    <x v="4"/>
    <n v="55.000000000000007"/>
    <n v="300"/>
    <n v="165000.00000000003"/>
    <n v="66000.000000000015"/>
    <n v="0.4"/>
    <s v="In-store"/>
    <x v="1"/>
    <x v="8"/>
  </r>
  <r>
    <x v="0"/>
    <n v="1128299"/>
    <x v="430"/>
    <x v="4"/>
    <x v="18"/>
    <x v="22"/>
    <x v="5"/>
    <n v="60.000000000000007"/>
    <n v="350"/>
    <n v="210000.00000000003"/>
    <n v="63000.000000000007"/>
    <n v="0.3"/>
    <s v="In-store"/>
    <x v="1"/>
    <x v="8"/>
  </r>
  <r>
    <x v="0"/>
    <n v="1128299"/>
    <x v="461"/>
    <x v="4"/>
    <x v="18"/>
    <x v="22"/>
    <x v="0"/>
    <n v="45.000000000000007"/>
    <n v="575"/>
    <n v="258750.00000000003"/>
    <n v="90562.5"/>
    <n v="0.35"/>
    <s v="In-store"/>
    <x v="1"/>
    <x v="9"/>
  </r>
  <r>
    <x v="0"/>
    <n v="1128299"/>
    <x v="461"/>
    <x v="4"/>
    <x v="18"/>
    <x v="22"/>
    <x v="1"/>
    <n v="50.000000000000014"/>
    <n v="650"/>
    <n v="325000.00000000012"/>
    <n v="113750.00000000003"/>
    <n v="0.35"/>
    <s v="In-store"/>
    <x v="1"/>
    <x v="9"/>
  </r>
  <r>
    <x v="0"/>
    <n v="1128299"/>
    <x v="461"/>
    <x v="4"/>
    <x v="18"/>
    <x v="22"/>
    <x v="2"/>
    <n v="45.000000000000007"/>
    <n v="475"/>
    <n v="213750.00000000003"/>
    <n v="74812.5"/>
    <n v="0.35"/>
    <s v="In-store"/>
    <x v="1"/>
    <x v="9"/>
  </r>
  <r>
    <x v="0"/>
    <n v="1128299"/>
    <x v="461"/>
    <x v="4"/>
    <x v="18"/>
    <x v="22"/>
    <x v="3"/>
    <n v="55.000000000000014"/>
    <n v="450"/>
    <n v="247500.00000000006"/>
    <n v="86625.000000000015"/>
    <n v="0.35"/>
    <s v="In-store"/>
    <x v="1"/>
    <x v="9"/>
  </r>
  <r>
    <x v="0"/>
    <n v="1128299"/>
    <x v="461"/>
    <x v="4"/>
    <x v="18"/>
    <x v="22"/>
    <x v="4"/>
    <n v="75.000000000000014"/>
    <n v="425"/>
    <n v="318750.00000000006"/>
    <n v="127500.00000000003"/>
    <n v="0.4"/>
    <s v="In-store"/>
    <x v="1"/>
    <x v="9"/>
  </r>
  <r>
    <x v="0"/>
    <n v="1128299"/>
    <x v="461"/>
    <x v="4"/>
    <x v="18"/>
    <x v="22"/>
    <x v="5"/>
    <n v="80.000000000000014"/>
    <n v="550"/>
    <n v="440000.00000000006"/>
    <n v="132000"/>
    <n v="0.3"/>
    <s v="In-store"/>
    <x v="1"/>
    <x v="9"/>
  </r>
  <r>
    <x v="0"/>
    <n v="1128299"/>
    <x v="490"/>
    <x v="4"/>
    <x v="18"/>
    <x v="22"/>
    <x v="0"/>
    <n v="65.000000000000014"/>
    <n v="750"/>
    <n v="487500.00000000012"/>
    <n v="170625.00000000003"/>
    <n v="0.35"/>
    <s v="In-store"/>
    <x v="1"/>
    <x v="10"/>
  </r>
  <r>
    <x v="0"/>
    <n v="1128299"/>
    <x v="490"/>
    <x v="4"/>
    <x v="18"/>
    <x v="22"/>
    <x v="1"/>
    <n v="75.000000000000028"/>
    <n v="750"/>
    <n v="562500.00000000023"/>
    <n v="196875.00000000006"/>
    <n v="0.35"/>
    <s v="In-store"/>
    <x v="1"/>
    <x v="10"/>
  </r>
  <r>
    <x v="2"/>
    <n v="1128299"/>
    <x v="490"/>
    <x v="4"/>
    <x v="18"/>
    <x v="22"/>
    <x v="2"/>
    <n v="70.000000000000014"/>
    <n v="550"/>
    <n v="385000.00000000006"/>
    <n v="134750"/>
    <n v="0.35"/>
    <s v="In-store"/>
    <x v="1"/>
    <x v="10"/>
  </r>
  <r>
    <x v="2"/>
    <n v="1128299"/>
    <x v="490"/>
    <x v="4"/>
    <x v="18"/>
    <x v="22"/>
    <x v="3"/>
    <n v="70.000000000000014"/>
    <n v="550"/>
    <n v="385000.00000000006"/>
    <n v="134750"/>
    <n v="0.35"/>
    <s v="In-store"/>
    <x v="1"/>
    <x v="10"/>
  </r>
  <r>
    <x v="2"/>
    <n v="1128299"/>
    <x v="490"/>
    <x v="4"/>
    <x v="18"/>
    <x v="22"/>
    <x v="4"/>
    <n v="80.000000000000014"/>
    <n v="475"/>
    <n v="380000.00000000006"/>
    <n v="152000.00000000003"/>
    <n v="0.4"/>
    <s v="In-store"/>
    <x v="1"/>
    <x v="10"/>
  </r>
  <r>
    <x v="2"/>
    <n v="1128299"/>
    <x v="490"/>
    <x v="4"/>
    <x v="18"/>
    <x v="22"/>
    <x v="5"/>
    <n v="85.000000000000014"/>
    <n v="575"/>
    <n v="488750.00000000006"/>
    <n v="146625"/>
    <n v="0.3"/>
    <s v="In-store"/>
    <x v="1"/>
    <x v="10"/>
  </r>
  <r>
    <x v="2"/>
    <n v="1185732"/>
    <x v="183"/>
    <x v="4"/>
    <x v="18"/>
    <x v="22"/>
    <x v="0"/>
    <n v="35"/>
    <n v="750"/>
    <n v="262500"/>
    <n v="131250"/>
    <n v="0.5"/>
    <s v="In-store"/>
    <x v="1"/>
    <x v="0"/>
  </r>
  <r>
    <x v="2"/>
    <n v="1185732"/>
    <x v="183"/>
    <x v="4"/>
    <x v="18"/>
    <x v="22"/>
    <x v="1"/>
    <n v="35"/>
    <n v="550"/>
    <n v="192500"/>
    <n v="77000"/>
    <n v="0.39999999999999997"/>
    <s v="In-store"/>
    <x v="1"/>
    <x v="0"/>
  </r>
  <r>
    <x v="2"/>
    <n v="1185732"/>
    <x v="183"/>
    <x v="4"/>
    <x v="18"/>
    <x v="22"/>
    <x v="2"/>
    <n v="25"/>
    <n v="550"/>
    <n v="137500"/>
    <n v="41250"/>
    <n v="0.3"/>
    <s v="In-store"/>
    <x v="1"/>
    <x v="0"/>
  </r>
  <r>
    <x v="2"/>
    <n v="1185732"/>
    <x v="183"/>
    <x v="4"/>
    <x v="18"/>
    <x v="22"/>
    <x v="3"/>
    <n v="29.999999999999993"/>
    <n v="400"/>
    <n v="119999.99999999997"/>
    <n v="41999.999999999985"/>
    <n v="0.35"/>
    <s v="In-store"/>
    <x v="1"/>
    <x v="0"/>
  </r>
  <r>
    <x v="2"/>
    <n v="1185732"/>
    <x v="183"/>
    <x v="4"/>
    <x v="18"/>
    <x v="22"/>
    <x v="4"/>
    <n v="45.000000000000007"/>
    <n v="450"/>
    <n v="202500.00000000003"/>
    <n v="81000"/>
    <n v="0.39999999999999997"/>
    <s v="In-store"/>
    <x v="1"/>
    <x v="0"/>
  </r>
  <r>
    <x v="2"/>
    <n v="1185732"/>
    <x v="183"/>
    <x v="4"/>
    <x v="18"/>
    <x v="22"/>
    <x v="5"/>
    <n v="35"/>
    <n v="550"/>
    <n v="192500"/>
    <n v="105875.00000000001"/>
    <n v="0.55000000000000004"/>
    <s v="In-store"/>
    <x v="1"/>
    <x v="0"/>
  </r>
  <r>
    <x v="2"/>
    <n v="1185732"/>
    <x v="212"/>
    <x v="4"/>
    <x v="18"/>
    <x v="22"/>
    <x v="0"/>
    <n v="35"/>
    <n v="800"/>
    <n v="280000"/>
    <n v="140000"/>
    <n v="0.5"/>
    <s v="In-store"/>
    <x v="1"/>
    <x v="1"/>
  </r>
  <r>
    <x v="2"/>
    <n v="1185732"/>
    <x v="212"/>
    <x v="4"/>
    <x v="18"/>
    <x v="22"/>
    <x v="1"/>
    <n v="35"/>
    <n v="450"/>
    <n v="157500"/>
    <n v="62999.999999999993"/>
    <n v="0.39999999999999997"/>
    <s v="In-store"/>
    <x v="1"/>
    <x v="1"/>
  </r>
  <r>
    <x v="2"/>
    <n v="1185732"/>
    <x v="212"/>
    <x v="4"/>
    <x v="18"/>
    <x v="22"/>
    <x v="2"/>
    <n v="25"/>
    <n v="500"/>
    <n v="125000"/>
    <n v="37500"/>
    <n v="0.3"/>
    <s v="In-store"/>
    <x v="1"/>
    <x v="1"/>
  </r>
  <r>
    <x v="2"/>
    <n v="1185732"/>
    <x v="212"/>
    <x v="3"/>
    <x v="19"/>
    <x v="23"/>
    <x v="3"/>
    <n v="29.999999999999993"/>
    <n v="375"/>
    <n v="112499.99999999997"/>
    <n v="39374.999999999985"/>
    <n v="0.35"/>
    <s v="In-store"/>
    <x v="1"/>
    <x v="1"/>
  </r>
  <r>
    <x v="2"/>
    <n v="1185732"/>
    <x v="212"/>
    <x v="3"/>
    <x v="19"/>
    <x v="23"/>
    <x v="4"/>
    <n v="45.000000000000007"/>
    <n v="450"/>
    <n v="202500.00000000003"/>
    <n v="81000"/>
    <n v="0.39999999999999997"/>
    <s v="In-store"/>
    <x v="1"/>
    <x v="1"/>
  </r>
  <r>
    <x v="2"/>
    <n v="1185732"/>
    <x v="212"/>
    <x v="3"/>
    <x v="19"/>
    <x v="23"/>
    <x v="5"/>
    <n v="35"/>
    <n v="550"/>
    <n v="192500"/>
    <n v="105875.00000000001"/>
    <n v="0.55000000000000004"/>
    <s v="In-store"/>
    <x v="1"/>
    <x v="1"/>
  </r>
  <r>
    <x v="2"/>
    <n v="1185732"/>
    <x v="220"/>
    <x v="3"/>
    <x v="19"/>
    <x v="23"/>
    <x v="0"/>
    <n v="35"/>
    <n v="770"/>
    <n v="269500"/>
    <n v="134750"/>
    <n v="0.5"/>
    <s v="In-store"/>
    <x v="1"/>
    <x v="2"/>
  </r>
  <r>
    <x v="2"/>
    <n v="1185732"/>
    <x v="220"/>
    <x v="3"/>
    <x v="19"/>
    <x v="23"/>
    <x v="1"/>
    <n v="35"/>
    <n v="450"/>
    <n v="157500"/>
    <n v="62999.999999999993"/>
    <n v="0.39999999999999997"/>
    <s v="In-store"/>
    <x v="1"/>
    <x v="2"/>
  </r>
  <r>
    <x v="2"/>
    <n v="1185732"/>
    <x v="220"/>
    <x v="3"/>
    <x v="19"/>
    <x v="23"/>
    <x v="2"/>
    <n v="25"/>
    <n v="475"/>
    <n v="118750"/>
    <n v="35625"/>
    <n v="0.3"/>
    <s v="In-store"/>
    <x v="1"/>
    <x v="2"/>
  </r>
  <r>
    <x v="2"/>
    <n v="1185732"/>
    <x v="220"/>
    <x v="3"/>
    <x v="19"/>
    <x v="23"/>
    <x v="3"/>
    <n v="29.999999999999993"/>
    <n v="325"/>
    <n v="97499.999999999971"/>
    <n v="34124.999999999985"/>
    <n v="0.35"/>
    <s v="In-store"/>
    <x v="1"/>
    <x v="2"/>
  </r>
  <r>
    <x v="2"/>
    <n v="1185732"/>
    <x v="220"/>
    <x v="3"/>
    <x v="19"/>
    <x v="23"/>
    <x v="4"/>
    <n v="45.000000000000007"/>
    <n v="375"/>
    <n v="168750.00000000003"/>
    <n v="67500"/>
    <n v="0.39999999999999997"/>
    <s v="In-store"/>
    <x v="1"/>
    <x v="2"/>
  </r>
  <r>
    <x v="2"/>
    <n v="1185732"/>
    <x v="220"/>
    <x v="3"/>
    <x v="19"/>
    <x v="23"/>
    <x v="5"/>
    <n v="35"/>
    <n v="475"/>
    <n v="166250"/>
    <n v="91437.500000000015"/>
    <n v="0.55000000000000004"/>
    <s v="In-store"/>
    <x v="1"/>
    <x v="2"/>
  </r>
  <r>
    <x v="2"/>
    <n v="1185732"/>
    <x v="239"/>
    <x v="3"/>
    <x v="19"/>
    <x v="23"/>
    <x v="0"/>
    <n v="35"/>
    <n v="725"/>
    <n v="253750"/>
    <n v="126875"/>
    <n v="0.5"/>
    <s v="In-store"/>
    <x v="1"/>
    <x v="3"/>
  </r>
  <r>
    <x v="2"/>
    <n v="1185732"/>
    <x v="239"/>
    <x v="3"/>
    <x v="19"/>
    <x v="23"/>
    <x v="1"/>
    <n v="40"/>
    <n v="425"/>
    <n v="170000"/>
    <n v="68000"/>
    <n v="0.39999999999999997"/>
    <s v="In-store"/>
    <x v="1"/>
    <x v="3"/>
  </r>
  <r>
    <x v="2"/>
    <n v="1185732"/>
    <x v="239"/>
    <x v="3"/>
    <x v="19"/>
    <x v="23"/>
    <x v="2"/>
    <n v="30.000000000000004"/>
    <n v="450"/>
    <n v="135000.00000000003"/>
    <n v="40500.000000000007"/>
    <n v="0.3"/>
    <s v="In-store"/>
    <x v="1"/>
    <x v="3"/>
  </r>
  <r>
    <x v="2"/>
    <n v="1185732"/>
    <x v="239"/>
    <x v="3"/>
    <x v="19"/>
    <x v="23"/>
    <x v="3"/>
    <n v="35"/>
    <n v="375"/>
    <n v="131250"/>
    <n v="45937.5"/>
    <n v="0.35"/>
    <s v="In-store"/>
    <x v="1"/>
    <x v="3"/>
  </r>
  <r>
    <x v="2"/>
    <n v="1185732"/>
    <x v="239"/>
    <x v="3"/>
    <x v="19"/>
    <x v="23"/>
    <x v="4"/>
    <n v="50"/>
    <n v="400"/>
    <n v="200000"/>
    <n v="80000"/>
    <n v="0.39999999999999997"/>
    <s v="In-store"/>
    <x v="1"/>
    <x v="3"/>
  </r>
  <r>
    <x v="2"/>
    <n v="1185732"/>
    <x v="239"/>
    <x v="3"/>
    <x v="19"/>
    <x v="23"/>
    <x v="5"/>
    <n v="40"/>
    <n v="525"/>
    <n v="210000"/>
    <n v="115500.00000000001"/>
    <n v="0.55000000000000004"/>
    <s v="In-store"/>
    <x v="1"/>
    <x v="3"/>
  </r>
  <r>
    <x v="2"/>
    <n v="1185732"/>
    <x v="268"/>
    <x v="3"/>
    <x v="19"/>
    <x v="23"/>
    <x v="0"/>
    <n v="50"/>
    <n v="795"/>
    <n v="397500"/>
    <n v="198750"/>
    <n v="0.5"/>
    <s v="In-store"/>
    <x v="1"/>
    <x v="4"/>
  </r>
  <r>
    <x v="2"/>
    <n v="1185732"/>
    <x v="268"/>
    <x v="3"/>
    <x v="19"/>
    <x v="23"/>
    <x v="1"/>
    <n v="50"/>
    <n v="500"/>
    <n v="250000"/>
    <n v="99999.999999999985"/>
    <n v="0.39999999999999997"/>
    <s v="In-store"/>
    <x v="1"/>
    <x v="4"/>
  </r>
  <r>
    <x v="2"/>
    <n v="1185732"/>
    <x v="268"/>
    <x v="3"/>
    <x v="19"/>
    <x v="23"/>
    <x v="2"/>
    <n v="45"/>
    <n v="475"/>
    <n v="213750"/>
    <n v="64125"/>
    <n v="0.3"/>
    <s v="In-store"/>
    <x v="1"/>
    <x v="4"/>
  </r>
  <r>
    <x v="2"/>
    <n v="1185732"/>
    <x v="268"/>
    <x v="3"/>
    <x v="19"/>
    <x v="23"/>
    <x v="3"/>
    <n v="45"/>
    <n v="450"/>
    <n v="202500"/>
    <n v="70875"/>
    <n v="0.35"/>
    <s v="In-store"/>
    <x v="1"/>
    <x v="4"/>
  </r>
  <r>
    <x v="2"/>
    <n v="1185732"/>
    <x v="268"/>
    <x v="3"/>
    <x v="19"/>
    <x v="23"/>
    <x v="4"/>
    <n v="54.999999999999993"/>
    <n v="475"/>
    <n v="261249.99999999997"/>
    <n v="104499.99999999999"/>
    <n v="0.39999999999999997"/>
    <s v="In-store"/>
    <x v="1"/>
    <x v="4"/>
  </r>
  <r>
    <x v="2"/>
    <n v="1185732"/>
    <x v="268"/>
    <x v="3"/>
    <x v="19"/>
    <x v="23"/>
    <x v="5"/>
    <n v="60"/>
    <n v="575"/>
    <n v="345000"/>
    <n v="189750.00000000003"/>
    <n v="0.55000000000000004"/>
    <s v="In-store"/>
    <x v="1"/>
    <x v="4"/>
  </r>
  <r>
    <x v="2"/>
    <n v="1185732"/>
    <x v="301"/>
    <x v="3"/>
    <x v="19"/>
    <x v="23"/>
    <x v="0"/>
    <n v="54.999999999999993"/>
    <n v="825"/>
    <n v="453749.99999999994"/>
    <n v="226874.99999999997"/>
    <n v="0.5"/>
    <s v="In-store"/>
    <x v="1"/>
    <x v="11"/>
  </r>
  <r>
    <x v="2"/>
    <n v="1185732"/>
    <x v="301"/>
    <x v="3"/>
    <x v="19"/>
    <x v="23"/>
    <x v="1"/>
    <n v="50"/>
    <n v="575"/>
    <n v="287500"/>
    <n v="114999.99999999999"/>
    <n v="0.39999999999999997"/>
    <s v="In-store"/>
    <x v="1"/>
    <x v="11"/>
  </r>
  <r>
    <x v="2"/>
    <n v="1185732"/>
    <x v="301"/>
    <x v="3"/>
    <x v="19"/>
    <x v="23"/>
    <x v="2"/>
    <n v="45"/>
    <n v="550"/>
    <n v="247500"/>
    <n v="74250"/>
    <n v="0.3"/>
    <s v="In-store"/>
    <x v="1"/>
    <x v="11"/>
  </r>
  <r>
    <x v="2"/>
    <n v="1185732"/>
    <x v="301"/>
    <x v="3"/>
    <x v="19"/>
    <x v="23"/>
    <x v="3"/>
    <n v="45"/>
    <n v="525"/>
    <n v="236250"/>
    <n v="82687.5"/>
    <n v="0.35"/>
    <s v="In-store"/>
    <x v="1"/>
    <x v="11"/>
  </r>
  <r>
    <x v="2"/>
    <n v="1185732"/>
    <x v="301"/>
    <x v="3"/>
    <x v="19"/>
    <x v="23"/>
    <x v="4"/>
    <n v="60"/>
    <n v="525"/>
    <n v="315000"/>
    <n v="125999.99999999999"/>
    <n v="0.39999999999999997"/>
    <s v="In-store"/>
    <x v="1"/>
    <x v="11"/>
  </r>
  <r>
    <x v="2"/>
    <n v="1185732"/>
    <x v="301"/>
    <x v="3"/>
    <x v="19"/>
    <x v="23"/>
    <x v="5"/>
    <n v="65"/>
    <n v="675"/>
    <n v="438750"/>
    <n v="241312.50000000003"/>
    <n v="0.55000000000000004"/>
    <s v="In-store"/>
    <x v="1"/>
    <x v="11"/>
  </r>
  <r>
    <x v="2"/>
    <n v="1185732"/>
    <x v="329"/>
    <x v="3"/>
    <x v="19"/>
    <x v="23"/>
    <x v="0"/>
    <n v="60"/>
    <n v="900"/>
    <n v="540000"/>
    <n v="270000"/>
    <n v="0.5"/>
    <s v="In-store"/>
    <x v="1"/>
    <x v="5"/>
  </r>
  <r>
    <x v="2"/>
    <n v="1185732"/>
    <x v="329"/>
    <x v="3"/>
    <x v="19"/>
    <x v="23"/>
    <x v="1"/>
    <n v="55.000000000000007"/>
    <n v="650"/>
    <n v="357500.00000000006"/>
    <n v="143000"/>
    <n v="0.39999999999999997"/>
    <s v="In-store"/>
    <x v="1"/>
    <x v="5"/>
  </r>
  <r>
    <x v="2"/>
    <n v="1185732"/>
    <x v="329"/>
    <x v="3"/>
    <x v="19"/>
    <x v="23"/>
    <x v="2"/>
    <n v="50"/>
    <n v="575"/>
    <n v="287500"/>
    <n v="86250"/>
    <n v="0.3"/>
    <s v="In-store"/>
    <x v="1"/>
    <x v="5"/>
  </r>
  <r>
    <x v="2"/>
    <n v="1185732"/>
    <x v="329"/>
    <x v="3"/>
    <x v="19"/>
    <x v="23"/>
    <x v="3"/>
    <n v="50"/>
    <n v="525"/>
    <n v="262500"/>
    <n v="91875"/>
    <n v="0.35"/>
    <s v="In-store"/>
    <x v="1"/>
    <x v="5"/>
  </r>
  <r>
    <x v="2"/>
    <n v="1185732"/>
    <x v="329"/>
    <x v="3"/>
    <x v="19"/>
    <x v="23"/>
    <x v="4"/>
    <n v="60"/>
    <n v="550"/>
    <n v="330000"/>
    <n v="132000"/>
    <n v="0.39999999999999997"/>
    <s v="In-store"/>
    <x v="1"/>
    <x v="5"/>
  </r>
  <r>
    <x v="2"/>
    <n v="1185732"/>
    <x v="329"/>
    <x v="3"/>
    <x v="19"/>
    <x v="23"/>
    <x v="5"/>
    <n v="65"/>
    <n v="725"/>
    <n v="471250"/>
    <n v="259187.50000000003"/>
    <n v="0.55000000000000004"/>
    <s v="In-store"/>
    <x v="1"/>
    <x v="5"/>
  </r>
  <r>
    <x v="2"/>
    <n v="1185732"/>
    <x v="361"/>
    <x v="3"/>
    <x v="19"/>
    <x v="23"/>
    <x v="0"/>
    <n v="60"/>
    <n v="875"/>
    <n v="525000"/>
    <n v="262500"/>
    <n v="0.5"/>
    <s v="In-store"/>
    <x v="1"/>
    <x v="6"/>
  </r>
  <r>
    <x v="2"/>
    <n v="1185732"/>
    <x v="361"/>
    <x v="3"/>
    <x v="19"/>
    <x v="23"/>
    <x v="1"/>
    <n v="55.000000000000007"/>
    <n v="650"/>
    <n v="357500.00000000006"/>
    <n v="143000"/>
    <n v="0.39999999999999997"/>
    <s v="In-store"/>
    <x v="1"/>
    <x v="6"/>
  </r>
  <r>
    <x v="2"/>
    <n v="1185732"/>
    <x v="361"/>
    <x v="3"/>
    <x v="19"/>
    <x v="23"/>
    <x v="2"/>
    <n v="45.000000000000007"/>
    <n v="575"/>
    <n v="258750.00000000003"/>
    <n v="77625"/>
    <n v="0.3"/>
    <s v="In-store"/>
    <x v="1"/>
    <x v="6"/>
  </r>
  <r>
    <x v="2"/>
    <n v="1185732"/>
    <x v="361"/>
    <x v="3"/>
    <x v="19"/>
    <x v="23"/>
    <x v="3"/>
    <n v="35"/>
    <n v="525"/>
    <n v="183750"/>
    <n v="64312.499999999993"/>
    <n v="0.35"/>
    <s v="In-store"/>
    <x v="1"/>
    <x v="6"/>
  </r>
  <r>
    <x v="2"/>
    <n v="1185732"/>
    <x v="361"/>
    <x v="3"/>
    <x v="19"/>
    <x v="23"/>
    <x v="4"/>
    <n v="45.000000000000007"/>
    <n v="500"/>
    <n v="225000.00000000003"/>
    <n v="90000"/>
    <n v="0.39999999999999997"/>
    <s v="In-store"/>
    <x v="1"/>
    <x v="6"/>
  </r>
  <r>
    <x v="2"/>
    <n v="1185732"/>
    <x v="361"/>
    <x v="3"/>
    <x v="19"/>
    <x v="23"/>
    <x v="5"/>
    <n v="50.000000000000014"/>
    <n v="675"/>
    <n v="337500.00000000012"/>
    <n v="185625.00000000009"/>
    <n v="0.55000000000000004"/>
    <s v="In-store"/>
    <x v="1"/>
    <x v="6"/>
  </r>
  <r>
    <x v="2"/>
    <n v="1185732"/>
    <x v="391"/>
    <x v="3"/>
    <x v="19"/>
    <x v="23"/>
    <x v="0"/>
    <n v="45.000000000000007"/>
    <n v="800"/>
    <n v="360000.00000000006"/>
    <n v="180000.00000000003"/>
    <n v="0.5"/>
    <s v="In-store"/>
    <x v="1"/>
    <x v="7"/>
  </r>
  <r>
    <x v="2"/>
    <n v="1185732"/>
    <x v="391"/>
    <x v="3"/>
    <x v="19"/>
    <x v="23"/>
    <x v="1"/>
    <n v="40.000000000000014"/>
    <n v="600"/>
    <n v="240000.00000000009"/>
    <n v="96000.000000000029"/>
    <n v="0.39999999999999997"/>
    <s v="In-store"/>
    <x v="1"/>
    <x v="7"/>
  </r>
  <r>
    <x v="2"/>
    <n v="1185732"/>
    <x v="391"/>
    <x v="3"/>
    <x v="19"/>
    <x v="23"/>
    <x v="2"/>
    <n v="35"/>
    <n v="500"/>
    <n v="175000"/>
    <n v="52500"/>
    <n v="0.3"/>
    <s v="In-store"/>
    <x v="1"/>
    <x v="7"/>
  </r>
  <r>
    <x v="2"/>
    <n v="1185732"/>
    <x v="391"/>
    <x v="3"/>
    <x v="19"/>
    <x v="23"/>
    <x v="3"/>
    <n v="35"/>
    <n v="475"/>
    <n v="166250"/>
    <n v="58187.499999999993"/>
    <n v="0.35"/>
    <s v="In-store"/>
    <x v="1"/>
    <x v="7"/>
  </r>
  <r>
    <x v="2"/>
    <n v="1185732"/>
    <x v="391"/>
    <x v="3"/>
    <x v="19"/>
    <x v="23"/>
    <x v="4"/>
    <n v="45.000000000000007"/>
    <n v="475"/>
    <n v="213750.00000000003"/>
    <n v="85500"/>
    <n v="0.39999999999999997"/>
    <s v="In-store"/>
    <x v="1"/>
    <x v="7"/>
  </r>
  <r>
    <x v="2"/>
    <n v="1185732"/>
    <x v="391"/>
    <x v="3"/>
    <x v="19"/>
    <x v="23"/>
    <x v="5"/>
    <n v="50.000000000000014"/>
    <n v="575"/>
    <n v="287500.00000000006"/>
    <n v="158125.00000000006"/>
    <n v="0.55000000000000004"/>
    <s v="In-store"/>
    <x v="1"/>
    <x v="7"/>
  </r>
  <r>
    <x v="2"/>
    <n v="1185732"/>
    <x v="423"/>
    <x v="3"/>
    <x v="19"/>
    <x v="23"/>
    <x v="0"/>
    <n v="50.000000000000014"/>
    <n v="750"/>
    <n v="375000.00000000012"/>
    <n v="187500.00000000006"/>
    <n v="0.5"/>
    <s v="In-store"/>
    <x v="1"/>
    <x v="8"/>
  </r>
  <r>
    <x v="2"/>
    <n v="1185732"/>
    <x v="423"/>
    <x v="3"/>
    <x v="19"/>
    <x v="23"/>
    <x v="1"/>
    <n v="40.000000000000014"/>
    <n v="575"/>
    <n v="230000.00000000009"/>
    <n v="92000.000000000029"/>
    <n v="0.39999999999999997"/>
    <s v="In-store"/>
    <x v="1"/>
    <x v="8"/>
  </r>
  <r>
    <x v="2"/>
    <n v="1185732"/>
    <x v="423"/>
    <x v="3"/>
    <x v="19"/>
    <x v="23"/>
    <x v="2"/>
    <n v="40.000000000000014"/>
    <n v="425"/>
    <n v="170000.00000000006"/>
    <n v="51000.000000000015"/>
    <n v="0.3"/>
    <s v="In-store"/>
    <x v="1"/>
    <x v="8"/>
  </r>
  <r>
    <x v="2"/>
    <n v="1185732"/>
    <x v="423"/>
    <x v="3"/>
    <x v="19"/>
    <x v="23"/>
    <x v="3"/>
    <n v="40.000000000000014"/>
    <n v="400"/>
    <n v="160000.00000000006"/>
    <n v="56000.000000000015"/>
    <n v="0.35"/>
    <s v="In-store"/>
    <x v="1"/>
    <x v="8"/>
  </r>
  <r>
    <x v="2"/>
    <n v="1185732"/>
    <x v="423"/>
    <x v="3"/>
    <x v="19"/>
    <x v="23"/>
    <x v="4"/>
    <n v="50.000000000000014"/>
    <n v="400"/>
    <n v="200000.00000000006"/>
    <n v="80000.000000000015"/>
    <n v="0.39999999999999997"/>
    <s v="In-store"/>
    <x v="1"/>
    <x v="8"/>
  </r>
  <r>
    <x v="2"/>
    <n v="1185732"/>
    <x v="423"/>
    <x v="3"/>
    <x v="19"/>
    <x v="23"/>
    <x v="5"/>
    <n v="55.000000000000007"/>
    <n v="525"/>
    <n v="288750.00000000006"/>
    <n v="158812.50000000006"/>
    <n v="0.55000000000000004"/>
    <s v="In-store"/>
    <x v="1"/>
    <x v="8"/>
  </r>
  <r>
    <x v="2"/>
    <n v="1185732"/>
    <x v="453"/>
    <x v="3"/>
    <x v="19"/>
    <x v="23"/>
    <x v="0"/>
    <n v="50.000000000000014"/>
    <n v="675"/>
    <n v="337500.00000000012"/>
    <n v="168750.00000000006"/>
    <n v="0.5"/>
    <s v="In-store"/>
    <x v="1"/>
    <x v="9"/>
  </r>
  <r>
    <x v="2"/>
    <n v="1185732"/>
    <x v="453"/>
    <x v="3"/>
    <x v="19"/>
    <x v="23"/>
    <x v="1"/>
    <n v="45.000000000000014"/>
    <n v="500"/>
    <n v="225000.00000000006"/>
    <n v="90000.000000000015"/>
    <n v="0.39999999999999997"/>
    <s v="In-store"/>
    <x v="1"/>
    <x v="9"/>
  </r>
  <r>
    <x v="2"/>
    <n v="1185732"/>
    <x v="453"/>
    <x v="3"/>
    <x v="19"/>
    <x v="23"/>
    <x v="2"/>
    <n v="45.000000000000014"/>
    <n v="445"/>
    <n v="200250.00000000006"/>
    <n v="60075.000000000015"/>
    <n v="0.3"/>
    <s v="In-store"/>
    <x v="1"/>
    <x v="9"/>
  </r>
  <r>
    <x v="2"/>
    <n v="1185732"/>
    <x v="453"/>
    <x v="3"/>
    <x v="19"/>
    <x v="23"/>
    <x v="3"/>
    <n v="45.000000000000014"/>
    <n v="475"/>
    <n v="213750.00000000006"/>
    <n v="74812.500000000015"/>
    <n v="0.35"/>
    <s v="In-store"/>
    <x v="1"/>
    <x v="9"/>
  </r>
  <r>
    <x v="2"/>
    <n v="1185732"/>
    <x v="453"/>
    <x v="3"/>
    <x v="19"/>
    <x v="23"/>
    <x v="4"/>
    <n v="60"/>
    <n v="450"/>
    <n v="270000"/>
    <n v="107999.99999999999"/>
    <n v="0.39999999999999997"/>
    <s v="In-store"/>
    <x v="1"/>
    <x v="9"/>
  </r>
  <r>
    <x v="2"/>
    <n v="1185732"/>
    <x v="453"/>
    <x v="3"/>
    <x v="19"/>
    <x v="23"/>
    <x v="5"/>
    <n v="64.999999999999986"/>
    <n v="625"/>
    <n v="406249.99999999988"/>
    <n v="223437.49999999994"/>
    <n v="0.55000000000000004"/>
    <s v="In-store"/>
    <x v="1"/>
    <x v="9"/>
  </r>
  <r>
    <x v="2"/>
    <n v="1185732"/>
    <x v="482"/>
    <x v="3"/>
    <x v="19"/>
    <x v="23"/>
    <x v="0"/>
    <n v="60"/>
    <n v="850"/>
    <n v="510000"/>
    <n v="255000"/>
    <n v="0.5"/>
    <s v="In-store"/>
    <x v="1"/>
    <x v="10"/>
  </r>
  <r>
    <x v="2"/>
    <n v="1185732"/>
    <x v="482"/>
    <x v="3"/>
    <x v="19"/>
    <x v="23"/>
    <x v="1"/>
    <n v="50"/>
    <n v="650"/>
    <n v="325000"/>
    <n v="129999.99999999999"/>
    <n v="0.39999999999999997"/>
    <s v="In-store"/>
    <x v="1"/>
    <x v="10"/>
  </r>
  <r>
    <x v="0"/>
    <n v="1185732"/>
    <x v="482"/>
    <x v="3"/>
    <x v="19"/>
    <x v="23"/>
    <x v="2"/>
    <n v="50"/>
    <n v="600"/>
    <n v="300000"/>
    <n v="90000"/>
    <n v="0.3"/>
    <s v="In-store"/>
    <x v="1"/>
    <x v="10"/>
  </r>
  <r>
    <x v="0"/>
    <n v="1185732"/>
    <x v="482"/>
    <x v="3"/>
    <x v="19"/>
    <x v="23"/>
    <x v="3"/>
    <n v="50"/>
    <n v="550"/>
    <n v="275000"/>
    <n v="96250"/>
    <n v="0.35"/>
    <s v="In-store"/>
    <x v="1"/>
    <x v="10"/>
  </r>
  <r>
    <x v="0"/>
    <n v="1185732"/>
    <x v="482"/>
    <x v="3"/>
    <x v="19"/>
    <x v="23"/>
    <x v="4"/>
    <n v="60"/>
    <n v="550"/>
    <n v="330000"/>
    <n v="132000"/>
    <n v="0.39999999999999997"/>
    <s v="In-store"/>
    <x v="1"/>
    <x v="10"/>
  </r>
  <r>
    <x v="0"/>
    <n v="1185732"/>
    <x v="482"/>
    <x v="3"/>
    <x v="19"/>
    <x v="23"/>
    <x v="5"/>
    <n v="64.999999999999986"/>
    <n v="650"/>
    <n v="422499.99999999988"/>
    <n v="232374.99999999994"/>
    <n v="0.55000000000000004"/>
    <s v="In-store"/>
    <x v="1"/>
    <x v="10"/>
  </r>
  <r>
    <x v="0"/>
    <n v="1185732"/>
    <x v="182"/>
    <x v="3"/>
    <x v="19"/>
    <x v="23"/>
    <x v="0"/>
    <n v="30"/>
    <n v="625"/>
    <n v="187500"/>
    <n v="75000"/>
    <n v="0.4"/>
    <s v="In-store"/>
    <x v="1"/>
    <x v="0"/>
  </r>
  <r>
    <x v="0"/>
    <n v="1185732"/>
    <x v="182"/>
    <x v="3"/>
    <x v="19"/>
    <x v="23"/>
    <x v="1"/>
    <n v="30"/>
    <n v="425"/>
    <n v="127500"/>
    <n v="44625"/>
    <n v="0.35"/>
    <s v="In-store"/>
    <x v="1"/>
    <x v="0"/>
  </r>
  <r>
    <x v="0"/>
    <n v="1185732"/>
    <x v="182"/>
    <x v="3"/>
    <x v="19"/>
    <x v="23"/>
    <x v="2"/>
    <n v="20"/>
    <n v="425"/>
    <n v="85000"/>
    <n v="29749.999999999996"/>
    <n v="0.35"/>
    <s v="In-store"/>
    <x v="1"/>
    <x v="0"/>
  </r>
  <r>
    <x v="0"/>
    <n v="1185732"/>
    <x v="182"/>
    <x v="3"/>
    <x v="19"/>
    <x v="23"/>
    <x v="3"/>
    <n v="25.000000000000007"/>
    <n v="275"/>
    <n v="68750.000000000015"/>
    <n v="27500.000000000007"/>
    <n v="0.4"/>
    <s v="In-store"/>
    <x v="1"/>
    <x v="0"/>
  </r>
  <r>
    <x v="0"/>
    <n v="1185732"/>
    <x v="182"/>
    <x v="3"/>
    <x v="19"/>
    <x v="23"/>
    <x v="4"/>
    <n v="40"/>
    <n v="325"/>
    <n v="130000"/>
    <n v="45500"/>
    <n v="0.35"/>
    <s v="In-store"/>
    <x v="1"/>
    <x v="0"/>
  </r>
  <r>
    <x v="0"/>
    <n v="1185732"/>
    <x v="182"/>
    <x v="3"/>
    <x v="19"/>
    <x v="23"/>
    <x v="5"/>
    <n v="30"/>
    <n v="425"/>
    <n v="127500"/>
    <n v="63750"/>
    <n v="0.5"/>
    <s v="In-store"/>
    <x v="1"/>
    <x v="0"/>
  </r>
  <r>
    <x v="0"/>
    <n v="1185732"/>
    <x v="213"/>
    <x v="3"/>
    <x v="19"/>
    <x v="23"/>
    <x v="0"/>
    <n v="30"/>
    <n v="675"/>
    <n v="202500"/>
    <n v="81000"/>
    <n v="0.4"/>
    <s v="In-store"/>
    <x v="1"/>
    <x v="1"/>
  </r>
  <r>
    <x v="0"/>
    <n v="1185732"/>
    <x v="213"/>
    <x v="3"/>
    <x v="19"/>
    <x v="23"/>
    <x v="1"/>
    <n v="30"/>
    <n v="325"/>
    <n v="97500"/>
    <n v="34125"/>
    <n v="0.35"/>
    <s v="In-store"/>
    <x v="1"/>
    <x v="1"/>
  </r>
  <r>
    <x v="0"/>
    <n v="1185732"/>
    <x v="213"/>
    <x v="3"/>
    <x v="19"/>
    <x v="23"/>
    <x v="2"/>
    <n v="20"/>
    <n v="375"/>
    <n v="75000"/>
    <n v="26250"/>
    <n v="0.35"/>
    <s v="In-store"/>
    <x v="1"/>
    <x v="1"/>
  </r>
  <r>
    <x v="0"/>
    <n v="1185732"/>
    <x v="213"/>
    <x v="3"/>
    <x v="20"/>
    <x v="24"/>
    <x v="3"/>
    <n v="25.000000000000007"/>
    <n v="250"/>
    <n v="62500.000000000015"/>
    <n v="25000.000000000007"/>
    <n v="0.4"/>
    <s v="In-store"/>
    <x v="1"/>
    <x v="1"/>
  </r>
  <r>
    <x v="0"/>
    <n v="1185732"/>
    <x v="213"/>
    <x v="3"/>
    <x v="20"/>
    <x v="24"/>
    <x v="4"/>
    <n v="40"/>
    <n v="325"/>
    <n v="130000"/>
    <n v="45500"/>
    <n v="0.35"/>
    <s v="In-store"/>
    <x v="1"/>
    <x v="1"/>
  </r>
  <r>
    <x v="0"/>
    <n v="1185732"/>
    <x v="213"/>
    <x v="3"/>
    <x v="20"/>
    <x v="24"/>
    <x v="5"/>
    <n v="30"/>
    <n v="400"/>
    <n v="120000"/>
    <n v="60000"/>
    <n v="0.5"/>
    <s v="In-store"/>
    <x v="1"/>
    <x v="1"/>
  </r>
  <r>
    <x v="0"/>
    <n v="1185732"/>
    <x v="222"/>
    <x v="3"/>
    <x v="20"/>
    <x v="24"/>
    <x v="0"/>
    <n v="35"/>
    <n v="620"/>
    <n v="217000"/>
    <n v="86800"/>
    <n v="0.4"/>
    <s v="In-store"/>
    <x v="1"/>
    <x v="2"/>
  </r>
  <r>
    <x v="0"/>
    <n v="1185732"/>
    <x v="222"/>
    <x v="3"/>
    <x v="20"/>
    <x v="24"/>
    <x v="1"/>
    <n v="35"/>
    <n v="300"/>
    <n v="105000"/>
    <n v="36750"/>
    <n v="0.35"/>
    <s v="In-store"/>
    <x v="1"/>
    <x v="2"/>
  </r>
  <r>
    <x v="0"/>
    <n v="1185732"/>
    <x v="222"/>
    <x v="3"/>
    <x v="20"/>
    <x v="24"/>
    <x v="2"/>
    <n v="25.000000000000007"/>
    <n v="350"/>
    <n v="87500.000000000029"/>
    <n v="30625.000000000007"/>
    <n v="0.35"/>
    <s v="In-store"/>
    <x v="1"/>
    <x v="2"/>
  </r>
  <r>
    <x v="0"/>
    <n v="1185732"/>
    <x v="222"/>
    <x v="3"/>
    <x v="20"/>
    <x v="24"/>
    <x v="3"/>
    <n v="30"/>
    <n v="200"/>
    <n v="60000"/>
    <n v="24000"/>
    <n v="0.4"/>
    <s v="In-store"/>
    <x v="1"/>
    <x v="2"/>
  </r>
  <r>
    <x v="0"/>
    <n v="1185732"/>
    <x v="222"/>
    <x v="3"/>
    <x v="20"/>
    <x v="24"/>
    <x v="4"/>
    <n v="45"/>
    <n v="250"/>
    <n v="112500"/>
    <n v="39375"/>
    <n v="0.35"/>
    <s v="In-store"/>
    <x v="1"/>
    <x v="2"/>
  </r>
  <r>
    <x v="0"/>
    <n v="1185732"/>
    <x v="222"/>
    <x v="3"/>
    <x v="20"/>
    <x v="24"/>
    <x v="5"/>
    <n v="35"/>
    <n v="350"/>
    <n v="122500"/>
    <n v="61250"/>
    <n v="0.5"/>
    <s v="In-store"/>
    <x v="1"/>
    <x v="2"/>
  </r>
  <r>
    <x v="0"/>
    <n v="1185732"/>
    <x v="241"/>
    <x v="3"/>
    <x v="20"/>
    <x v="24"/>
    <x v="0"/>
    <n v="35"/>
    <n v="575"/>
    <n v="201250"/>
    <n v="80500"/>
    <n v="0.4"/>
    <s v="In-store"/>
    <x v="1"/>
    <x v="3"/>
  </r>
  <r>
    <x v="0"/>
    <n v="1185732"/>
    <x v="241"/>
    <x v="3"/>
    <x v="20"/>
    <x v="24"/>
    <x v="1"/>
    <n v="30.000000000000004"/>
    <n v="275"/>
    <n v="82500.000000000015"/>
    <n v="28875.000000000004"/>
    <n v="0.35"/>
    <s v="In-store"/>
    <x v="1"/>
    <x v="3"/>
  </r>
  <r>
    <x v="0"/>
    <n v="1185732"/>
    <x v="241"/>
    <x v="3"/>
    <x v="20"/>
    <x v="24"/>
    <x v="2"/>
    <n v="20.000000000000007"/>
    <n v="275"/>
    <n v="55000.000000000022"/>
    <n v="19250.000000000007"/>
    <n v="0.35"/>
    <s v="In-store"/>
    <x v="1"/>
    <x v="3"/>
  </r>
  <r>
    <x v="0"/>
    <n v="1185732"/>
    <x v="241"/>
    <x v="3"/>
    <x v="20"/>
    <x v="24"/>
    <x v="3"/>
    <n v="25"/>
    <n v="200"/>
    <n v="50000"/>
    <n v="20000"/>
    <n v="0.4"/>
    <s v="In-store"/>
    <x v="1"/>
    <x v="3"/>
  </r>
  <r>
    <x v="0"/>
    <n v="1185732"/>
    <x v="241"/>
    <x v="3"/>
    <x v="20"/>
    <x v="24"/>
    <x v="4"/>
    <n v="40"/>
    <n v="225"/>
    <n v="90000"/>
    <n v="31499.999999999996"/>
    <n v="0.35"/>
    <s v="In-store"/>
    <x v="1"/>
    <x v="3"/>
  </r>
  <r>
    <x v="0"/>
    <n v="1185732"/>
    <x v="241"/>
    <x v="3"/>
    <x v="20"/>
    <x v="24"/>
    <x v="5"/>
    <n v="30.000000000000004"/>
    <n v="350"/>
    <n v="105000.00000000001"/>
    <n v="52500.000000000007"/>
    <n v="0.5"/>
    <s v="In-store"/>
    <x v="1"/>
    <x v="3"/>
  </r>
  <r>
    <x v="0"/>
    <n v="1185732"/>
    <x v="272"/>
    <x v="3"/>
    <x v="20"/>
    <x v="24"/>
    <x v="0"/>
    <n v="40"/>
    <n v="620"/>
    <n v="248000"/>
    <n v="99200"/>
    <n v="0.4"/>
    <s v="In-store"/>
    <x v="1"/>
    <x v="4"/>
  </r>
  <r>
    <x v="0"/>
    <n v="1185732"/>
    <x v="272"/>
    <x v="3"/>
    <x v="20"/>
    <x v="24"/>
    <x v="1"/>
    <n v="35.000000000000007"/>
    <n v="325"/>
    <n v="113750.00000000003"/>
    <n v="39812.500000000007"/>
    <n v="0.35"/>
    <s v="In-store"/>
    <x v="1"/>
    <x v="4"/>
  </r>
  <r>
    <x v="0"/>
    <n v="1185732"/>
    <x v="272"/>
    <x v="3"/>
    <x v="20"/>
    <x v="24"/>
    <x v="2"/>
    <n v="30.000000000000004"/>
    <n v="300"/>
    <n v="90000.000000000015"/>
    <n v="31500.000000000004"/>
    <n v="0.35"/>
    <s v="In-store"/>
    <x v="1"/>
    <x v="4"/>
  </r>
  <r>
    <x v="0"/>
    <n v="1185732"/>
    <x v="272"/>
    <x v="3"/>
    <x v="20"/>
    <x v="24"/>
    <x v="3"/>
    <n v="30.000000000000004"/>
    <n v="225"/>
    <n v="67500.000000000015"/>
    <n v="27000.000000000007"/>
    <n v="0.4"/>
    <s v="In-store"/>
    <x v="1"/>
    <x v="4"/>
  </r>
  <r>
    <x v="0"/>
    <n v="1185732"/>
    <x v="272"/>
    <x v="3"/>
    <x v="20"/>
    <x v="24"/>
    <x v="4"/>
    <n v="44.999999999999993"/>
    <n v="250"/>
    <n v="112499.99999999999"/>
    <n v="39374.999999999993"/>
    <n v="0.35"/>
    <s v="In-store"/>
    <x v="1"/>
    <x v="4"/>
  </r>
  <r>
    <x v="0"/>
    <n v="1185732"/>
    <x v="272"/>
    <x v="3"/>
    <x v="20"/>
    <x v="24"/>
    <x v="5"/>
    <n v="49.999999999999993"/>
    <n v="350"/>
    <n v="174999.99999999997"/>
    <n v="87499.999999999985"/>
    <n v="0.5"/>
    <s v="In-store"/>
    <x v="1"/>
    <x v="4"/>
  </r>
  <r>
    <x v="0"/>
    <n v="1185732"/>
    <x v="302"/>
    <x v="3"/>
    <x v="20"/>
    <x v="24"/>
    <x v="0"/>
    <n v="35"/>
    <n v="600"/>
    <n v="210000"/>
    <n v="84000"/>
    <n v="0.4"/>
    <s v="In-store"/>
    <x v="1"/>
    <x v="11"/>
  </r>
  <r>
    <x v="0"/>
    <n v="1185732"/>
    <x v="302"/>
    <x v="3"/>
    <x v="20"/>
    <x v="24"/>
    <x v="1"/>
    <n v="30.000000000000011"/>
    <n v="350"/>
    <n v="105000.00000000004"/>
    <n v="36750.000000000015"/>
    <n v="0.35"/>
    <s v="In-store"/>
    <x v="1"/>
    <x v="11"/>
  </r>
  <r>
    <x v="0"/>
    <n v="1185732"/>
    <x v="302"/>
    <x v="3"/>
    <x v="20"/>
    <x v="24"/>
    <x v="2"/>
    <n v="25.000000000000007"/>
    <n v="375"/>
    <n v="93750.000000000029"/>
    <n v="32812.500000000007"/>
    <n v="0.35"/>
    <s v="In-store"/>
    <x v="1"/>
    <x v="11"/>
  </r>
  <r>
    <x v="0"/>
    <n v="1185732"/>
    <x v="302"/>
    <x v="3"/>
    <x v="20"/>
    <x v="24"/>
    <x v="3"/>
    <n v="25.000000000000007"/>
    <n v="350"/>
    <n v="87500.000000000029"/>
    <n v="35000.000000000015"/>
    <n v="0.4"/>
    <s v="In-store"/>
    <x v="1"/>
    <x v="11"/>
  </r>
  <r>
    <x v="0"/>
    <n v="1185732"/>
    <x v="302"/>
    <x v="3"/>
    <x v="20"/>
    <x v="24"/>
    <x v="4"/>
    <n v="40"/>
    <n v="350"/>
    <n v="140000"/>
    <n v="49000"/>
    <n v="0.35"/>
    <s v="In-store"/>
    <x v="1"/>
    <x v="11"/>
  </r>
  <r>
    <x v="0"/>
    <n v="1185732"/>
    <x v="302"/>
    <x v="3"/>
    <x v="20"/>
    <x v="24"/>
    <x v="5"/>
    <n v="45"/>
    <n v="525"/>
    <n v="236250"/>
    <n v="118125"/>
    <n v="0.5"/>
    <s v="In-store"/>
    <x v="1"/>
    <x v="11"/>
  </r>
  <r>
    <x v="0"/>
    <n v="1185732"/>
    <x v="331"/>
    <x v="3"/>
    <x v="20"/>
    <x v="24"/>
    <x v="0"/>
    <n v="40"/>
    <n v="750"/>
    <n v="300000"/>
    <n v="120000"/>
    <n v="0.4"/>
    <s v="In-store"/>
    <x v="1"/>
    <x v="5"/>
  </r>
  <r>
    <x v="0"/>
    <n v="1185732"/>
    <x v="331"/>
    <x v="3"/>
    <x v="20"/>
    <x v="24"/>
    <x v="1"/>
    <n v="35.000000000000007"/>
    <n v="500"/>
    <n v="175000.00000000003"/>
    <n v="61250.000000000007"/>
    <n v="0.35"/>
    <s v="In-store"/>
    <x v="1"/>
    <x v="5"/>
  </r>
  <r>
    <x v="0"/>
    <n v="1185732"/>
    <x v="331"/>
    <x v="3"/>
    <x v="20"/>
    <x v="24"/>
    <x v="2"/>
    <n v="30.000000000000004"/>
    <n v="425"/>
    <n v="127500.00000000001"/>
    <n v="44625"/>
    <n v="0.35"/>
    <s v="In-store"/>
    <x v="1"/>
    <x v="5"/>
  </r>
  <r>
    <x v="0"/>
    <n v="1185732"/>
    <x v="331"/>
    <x v="3"/>
    <x v="20"/>
    <x v="24"/>
    <x v="3"/>
    <n v="30.000000000000004"/>
    <n v="375"/>
    <n v="112500.00000000001"/>
    <n v="45000.000000000007"/>
    <n v="0.4"/>
    <s v="In-store"/>
    <x v="1"/>
    <x v="5"/>
  </r>
  <r>
    <x v="0"/>
    <n v="1185732"/>
    <x v="331"/>
    <x v="3"/>
    <x v="20"/>
    <x v="24"/>
    <x v="4"/>
    <n v="40"/>
    <n v="375"/>
    <n v="150000"/>
    <n v="52500"/>
    <n v="0.35"/>
    <s v="In-store"/>
    <x v="1"/>
    <x v="5"/>
  </r>
  <r>
    <x v="0"/>
    <n v="1185732"/>
    <x v="331"/>
    <x v="3"/>
    <x v="20"/>
    <x v="24"/>
    <x v="5"/>
    <n v="45"/>
    <n v="550"/>
    <n v="247500"/>
    <n v="123750"/>
    <n v="0.5"/>
    <s v="In-store"/>
    <x v="1"/>
    <x v="5"/>
  </r>
  <r>
    <x v="0"/>
    <n v="1185732"/>
    <x v="363"/>
    <x v="3"/>
    <x v="20"/>
    <x v="24"/>
    <x v="0"/>
    <n v="40"/>
    <n v="700"/>
    <n v="280000"/>
    <n v="112000"/>
    <n v="0.4"/>
    <s v="In-store"/>
    <x v="1"/>
    <x v="6"/>
  </r>
  <r>
    <x v="0"/>
    <n v="1185732"/>
    <x v="363"/>
    <x v="3"/>
    <x v="20"/>
    <x v="24"/>
    <x v="1"/>
    <n v="40.000000000000007"/>
    <n v="475"/>
    <n v="190000.00000000003"/>
    <n v="66500"/>
    <n v="0.35"/>
    <s v="In-store"/>
    <x v="1"/>
    <x v="6"/>
  </r>
  <r>
    <x v="0"/>
    <n v="1185732"/>
    <x v="363"/>
    <x v="3"/>
    <x v="20"/>
    <x v="24"/>
    <x v="2"/>
    <n v="35"/>
    <n v="400"/>
    <n v="140000"/>
    <n v="49000"/>
    <n v="0.35"/>
    <s v="In-store"/>
    <x v="1"/>
    <x v="6"/>
  </r>
  <r>
    <x v="0"/>
    <n v="1185732"/>
    <x v="363"/>
    <x v="3"/>
    <x v="20"/>
    <x v="24"/>
    <x v="3"/>
    <n v="25.000000000000007"/>
    <n v="325"/>
    <n v="81250.000000000029"/>
    <n v="32500.000000000015"/>
    <n v="0.4"/>
    <s v="In-store"/>
    <x v="1"/>
    <x v="6"/>
  </r>
  <r>
    <x v="0"/>
    <n v="1185732"/>
    <x v="363"/>
    <x v="3"/>
    <x v="20"/>
    <x v="24"/>
    <x v="4"/>
    <n v="35"/>
    <n v="300"/>
    <n v="105000"/>
    <n v="36750"/>
    <n v="0.35"/>
    <s v="In-store"/>
    <x v="1"/>
    <x v="6"/>
  </r>
  <r>
    <x v="0"/>
    <n v="1185732"/>
    <x v="363"/>
    <x v="3"/>
    <x v="20"/>
    <x v="24"/>
    <x v="5"/>
    <n v="40"/>
    <n v="475"/>
    <n v="190000"/>
    <n v="95000"/>
    <n v="0.5"/>
    <s v="In-store"/>
    <x v="1"/>
    <x v="6"/>
  </r>
  <r>
    <x v="0"/>
    <n v="1185732"/>
    <x v="395"/>
    <x v="3"/>
    <x v="20"/>
    <x v="24"/>
    <x v="0"/>
    <n v="35"/>
    <n v="600"/>
    <n v="210000"/>
    <n v="84000"/>
    <n v="0.4"/>
    <s v="In-store"/>
    <x v="1"/>
    <x v="7"/>
  </r>
  <r>
    <x v="0"/>
    <n v="1185732"/>
    <x v="395"/>
    <x v="3"/>
    <x v="20"/>
    <x v="24"/>
    <x v="1"/>
    <n v="30.000000000000011"/>
    <n v="400"/>
    <n v="120000.00000000004"/>
    <n v="42000.000000000015"/>
    <n v="0.35"/>
    <s v="In-store"/>
    <x v="1"/>
    <x v="7"/>
  </r>
  <r>
    <x v="0"/>
    <n v="1185732"/>
    <x v="395"/>
    <x v="3"/>
    <x v="20"/>
    <x v="24"/>
    <x v="2"/>
    <n v="15.000000000000002"/>
    <n v="300"/>
    <n v="45000.000000000007"/>
    <n v="15750.000000000002"/>
    <n v="0.35"/>
    <s v="In-store"/>
    <x v="1"/>
    <x v="7"/>
  </r>
  <r>
    <x v="0"/>
    <n v="1185732"/>
    <x v="395"/>
    <x v="3"/>
    <x v="20"/>
    <x v="24"/>
    <x v="3"/>
    <n v="15.000000000000002"/>
    <n v="275"/>
    <n v="41250.000000000007"/>
    <n v="16500.000000000004"/>
    <n v="0.4"/>
    <s v="In-store"/>
    <x v="1"/>
    <x v="7"/>
  </r>
  <r>
    <x v="0"/>
    <n v="1185732"/>
    <x v="395"/>
    <x v="3"/>
    <x v="20"/>
    <x v="24"/>
    <x v="4"/>
    <n v="25"/>
    <n v="275"/>
    <n v="68750"/>
    <n v="24062.5"/>
    <n v="0.35"/>
    <s v="In-store"/>
    <x v="1"/>
    <x v="7"/>
  </r>
  <r>
    <x v="0"/>
    <n v="1185732"/>
    <x v="395"/>
    <x v="3"/>
    <x v="20"/>
    <x v="24"/>
    <x v="5"/>
    <n v="30.000000000000004"/>
    <n v="350"/>
    <n v="105000.00000000001"/>
    <n v="52500.000000000007"/>
    <n v="0.5"/>
    <s v="In-store"/>
    <x v="1"/>
    <x v="7"/>
  </r>
  <r>
    <x v="0"/>
    <n v="1185732"/>
    <x v="424"/>
    <x v="3"/>
    <x v="20"/>
    <x v="24"/>
    <x v="0"/>
    <n v="35"/>
    <n v="525"/>
    <n v="183750"/>
    <n v="73500"/>
    <n v="0.4"/>
    <s v="In-store"/>
    <x v="1"/>
    <x v="8"/>
  </r>
  <r>
    <x v="0"/>
    <n v="1185732"/>
    <x v="424"/>
    <x v="3"/>
    <x v="20"/>
    <x v="24"/>
    <x v="1"/>
    <n v="25"/>
    <n v="350"/>
    <n v="87500"/>
    <n v="30624.999999999996"/>
    <n v="0.35"/>
    <s v="In-store"/>
    <x v="1"/>
    <x v="8"/>
  </r>
  <r>
    <x v="0"/>
    <n v="1185732"/>
    <x v="424"/>
    <x v="3"/>
    <x v="20"/>
    <x v="24"/>
    <x v="2"/>
    <n v="25"/>
    <n v="250"/>
    <n v="62500"/>
    <n v="21875"/>
    <n v="0.35"/>
    <s v="In-store"/>
    <x v="1"/>
    <x v="8"/>
  </r>
  <r>
    <x v="0"/>
    <n v="1185732"/>
    <x v="424"/>
    <x v="3"/>
    <x v="20"/>
    <x v="24"/>
    <x v="3"/>
    <n v="25"/>
    <n v="225"/>
    <n v="56250"/>
    <n v="22500"/>
    <n v="0.4"/>
    <s v="In-store"/>
    <x v="1"/>
    <x v="8"/>
  </r>
  <r>
    <x v="0"/>
    <n v="1185732"/>
    <x v="424"/>
    <x v="3"/>
    <x v="20"/>
    <x v="24"/>
    <x v="4"/>
    <n v="35"/>
    <n v="225"/>
    <n v="78750"/>
    <n v="27562.5"/>
    <n v="0.35"/>
    <s v="In-store"/>
    <x v="1"/>
    <x v="8"/>
  </r>
  <r>
    <x v="0"/>
    <n v="1185732"/>
    <x v="424"/>
    <x v="3"/>
    <x v="20"/>
    <x v="24"/>
    <x v="5"/>
    <n v="39.999999999999993"/>
    <n v="350"/>
    <n v="139999.99999999997"/>
    <n v="69999.999999999985"/>
    <n v="0.5"/>
    <s v="In-store"/>
    <x v="1"/>
    <x v="8"/>
  </r>
  <r>
    <x v="0"/>
    <n v="1185732"/>
    <x v="455"/>
    <x v="3"/>
    <x v="20"/>
    <x v="24"/>
    <x v="0"/>
    <n v="35"/>
    <n v="500"/>
    <n v="175000"/>
    <n v="70000"/>
    <n v="0.4"/>
    <s v="In-store"/>
    <x v="1"/>
    <x v="9"/>
  </r>
  <r>
    <x v="0"/>
    <n v="1185732"/>
    <x v="455"/>
    <x v="3"/>
    <x v="20"/>
    <x v="24"/>
    <x v="1"/>
    <n v="25.000000000000007"/>
    <n v="350"/>
    <n v="87500.000000000029"/>
    <n v="30625.000000000007"/>
    <n v="0.35"/>
    <s v="In-store"/>
    <x v="1"/>
    <x v="9"/>
  </r>
  <r>
    <x v="0"/>
    <n v="1185732"/>
    <x v="455"/>
    <x v="3"/>
    <x v="20"/>
    <x v="24"/>
    <x v="2"/>
    <n v="25.000000000000007"/>
    <n v="295"/>
    <n v="73750.000000000015"/>
    <n v="25812.500000000004"/>
    <n v="0.35"/>
    <s v="In-store"/>
    <x v="1"/>
    <x v="9"/>
  </r>
  <r>
    <x v="0"/>
    <n v="1185732"/>
    <x v="455"/>
    <x v="3"/>
    <x v="20"/>
    <x v="24"/>
    <x v="3"/>
    <n v="25.000000000000007"/>
    <n v="325"/>
    <n v="81250.000000000029"/>
    <n v="32500.000000000015"/>
    <n v="0.4"/>
    <s v="In-store"/>
    <x v="1"/>
    <x v="9"/>
  </r>
  <r>
    <x v="0"/>
    <n v="1185732"/>
    <x v="455"/>
    <x v="3"/>
    <x v="20"/>
    <x v="24"/>
    <x v="4"/>
    <n v="44.999999999999993"/>
    <n v="300"/>
    <n v="134999.99999999997"/>
    <n v="47249.999999999985"/>
    <n v="0.35"/>
    <s v="In-store"/>
    <x v="1"/>
    <x v="9"/>
  </r>
  <r>
    <x v="0"/>
    <n v="1185732"/>
    <x v="455"/>
    <x v="3"/>
    <x v="20"/>
    <x v="24"/>
    <x v="5"/>
    <n v="49.999999999999986"/>
    <n v="400"/>
    <n v="199999.99999999994"/>
    <n v="99999.999999999971"/>
    <n v="0.5"/>
    <s v="In-store"/>
    <x v="1"/>
    <x v="9"/>
  </r>
  <r>
    <x v="0"/>
    <n v="1185732"/>
    <x v="484"/>
    <x v="3"/>
    <x v="20"/>
    <x v="24"/>
    <x v="0"/>
    <n v="44.999999999999993"/>
    <n v="650"/>
    <n v="292499.99999999994"/>
    <n v="116999.99999999999"/>
    <n v="0.4"/>
    <s v="In-store"/>
    <x v="1"/>
    <x v="10"/>
  </r>
  <r>
    <x v="0"/>
    <n v="1185732"/>
    <x v="484"/>
    <x v="3"/>
    <x v="20"/>
    <x v="24"/>
    <x v="1"/>
    <n v="35"/>
    <n v="450"/>
    <n v="157500"/>
    <n v="55125"/>
    <n v="0.35"/>
    <s v="In-store"/>
    <x v="1"/>
    <x v="10"/>
  </r>
  <r>
    <x v="3"/>
    <n v="1185732"/>
    <x v="484"/>
    <x v="3"/>
    <x v="20"/>
    <x v="24"/>
    <x v="2"/>
    <n v="35"/>
    <n v="400"/>
    <n v="140000"/>
    <n v="49000"/>
    <n v="0.35"/>
    <s v="In-store"/>
    <x v="1"/>
    <x v="10"/>
  </r>
  <r>
    <x v="3"/>
    <n v="1185732"/>
    <x v="484"/>
    <x v="3"/>
    <x v="20"/>
    <x v="24"/>
    <x v="3"/>
    <n v="35"/>
    <n v="350"/>
    <n v="122500"/>
    <n v="49000"/>
    <n v="0.4"/>
    <s v="In-store"/>
    <x v="1"/>
    <x v="10"/>
  </r>
  <r>
    <x v="3"/>
    <n v="1185732"/>
    <x v="484"/>
    <x v="3"/>
    <x v="20"/>
    <x v="24"/>
    <x v="4"/>
    <n v="44.999999999999993"/>
    <n v="350"/>
    <n v="157499.99999999997"/>
    <n v="55124.999999999985"/>
    <n v="0.35"/>
    <s v="In-store"/>
    <x v="1"/>
    <x v="10"/>
  </r>
  <r>
    <x v="3"/>
    <n v="1185732"/>
    <x v="484"/>
    <x v="3"/>
    <x v="20"/>
    <x v="24"/>
    <x v="5"/>
    <n v="49.999999999999986"/>
    <n v="450"/>
    <n v="224999.99999999994"/>
    <n v="112499.99999999997"/>
    <n v="0.5"/>
    <s v="In-store"/>
    <x v="1"/>
    <x v="10"/>
  </r>
  <r>
    <x v="3"/>
    <n v="1185732"/>
    <x v="175"/>
    <x v="3"/>
    <x v="20"/>
    <x v="24"/>
    <x v="0"/>
    <n v="25"/>
    <n v="675"/>
    <n v="168750"/>
    <n v="67500"/>
    <n v="0.4"/>
    <s v="In-store"/>
    <x v="1"/>
    <x v="0"/>
  </r>
  <r>
    <x v="3"/>
    <n v="1185732"/>
    <x v="175"/>
    <x v="3"/>
    <x v="20"/>
    <x v="24"/>
    <x v="1"/>
    <n v="25"/>
    <n v="475"/>
    <n v="118750"/>
    <n v="41562.5"/>
    <n v="0.35"/>
    <s v="In-store"/>
    <x v="1"/>
    <x v="0"/>
  </r>
  <r>
    <x v="3"/>
    <n v="1185732"/>
    <x v="175"/>
    <x v="3"/>
    <x v="20"/>
    <x v="24"/>
    <x v="2"/>
    <n v="15.000000000000002"/>
    <n v="475"/>
    <n v="71250.000000000015"/>
    <n v="24937.500000000004"/>
    <n v="0.35"/>
    <s v="In-store"/>
    <x v="1"/>
    <x v="0"/>
  </r>
  <r>
    <x v="3"/>
    <n v="1185732"/>
    <x v="175"/>
    <x v="3"/>
    <x v="20"/>
    <x v="24"/>
    <x v="3"/>
    <n v="20.000000000000007"/>
    <n v="325"/>
    <n v="65000.000000000022"/>
    <n v="26000.000000000011"/>
    <n v="0.4"/>
    <s v="In-store"/>
    <x v="1"/>
    <x v="0"/>
  </r>
  <r>
    <x v="3"/>
    <n v="1185732"/>
    <x v="175"/>
    <x v="3"/>
    <x v="20"/>
    <x v="24"/>
    <x v="4"/>
    <n v="35"/>
    <n v="375"/>
    <n v="131250"/>
    <n v="45937.5"/>
    <n v="0.35"/>
    <s v="In-store"/>
    <x v="1"/>
    <x v="0"/>
  </r>
  <r>
    <x v="3"/>
    <n v="1185732"/>
    <x v="175"/>
    <x v="3"/>
    <x v="20"/>
    <x v="24"/>
    <x v="5"/>
    <n v="25"/>
    <n v="475"/>
    <n v="118750"/>
    <n v="59375"/>
    <n v="0.5"/>
    <s v="In-store"/>
    <x v="1"/>
    <x v="0"/>
  </r>
  <r>
    <x v="3"/>
    <n v="1185732"/>
    <x v="206"/>
    <x v="3"/>
    <x v="20"/>
    <x v="24"/>
    <x v="0"/>
    <n v="25"/>
    <n v="725"/>
    <n v="181250"/>
    <n v="72500"/>
    <n v="0.4"/>
    <s v="In-store"/>
    <x v="1"/>
    <x v="1"/>
  </r>
  <r>
    <x v="3"/>
    <n v="1185732"/>
    <x v="206"/>
    <x v="3"/>
    <x v="20"/>
    <x v="24"/>
    <x v="1"/>
    <n v="25"/>
    <n v="375"/>
    <n v="93750"/>
    <n v="32812.5"/>
    <n v="0.35"/>
    <s v="In-store"/>
    <x v="1"/>
    <x v="1"/>
  </r>
  <r>
    <x v="3"/>
    <n v="1185732"/>
    <x v="206"/>
    <x v="3"/>
    <x v="20"/>
    <x v="24"/>
    <x v="2"/>
    <n v="15.000000000000002"/>
    <n v="425"/>
    <n v="63750.000000000007"/>
    <n v="22312.5"/>
    <n v="0.35"/>
    <s v="In-store"/>
    <x v="1"/>
    <x v="1"/>
  </r>
  <r>
    <x v="3"/>
    <n v="1185732"/>
    <x v="206"/>
    <x v="2"/>
    <x v="21"/>
    <x v="25"/>
    <x v="3"/>
    <n v="20.000000000000007"/>
    <n v="300"/>
    <n v="60000.000000000022"/>
    <n v="24000.000000000011"/>
    <n v="0.4"/>
    <s v="In-store"/>
    <x v="1"/>
    <x v="1"/>
  </r>
  <r>
    <x v="3"/>
    <n v="1185732"/>
    <x v="206"/>
    <x v="2"/>
    <x v="21"/>
    <x v="25"/>
    <x v="4"/>
    <n v="35"/>
    <n v="375"/>
    <n v="131250"/>
    <n v="45937.5"/>
    <n v="0.35"/>
    <s v="In-store"/>
    <x v="1"/>
    <x v="1"/>
  </r>
  <r>
    <x v="3"/>
    <n v="1185732"/>
    <x v="206"/>
    <x v="2"/>
    <x v="21"/>
    <x v="25"/>
    <x v="5"/>
    <n v="25"/>
    <n v="450"/>
    <n v="112500"/>
    <n v="56250"/>
    <n v="0.5"/>
    <s v="In-store"/>
    <x v="1"/>
    <x v="1"/>
  </r>
  <r>
    <x v="3"/>
    <n v="1185732"/>
    <x v="215"/>
    <x v="2"/>
    <x v="21"/>
    <x v="25"/>
    <x v="0"/>
    <n v="30.000000000000004"/>
    <n v="670"/>
    <n v="201000.00000000003"/>
    <n v="80400.000000000015"/>
    <n v="0.4"/>
    <s v="In-store"/>
    <x v="1"/>
    <x v="2"/>
  </r>
  <r>
    <x v="3"/>
    <n v="1185732"/>
    <x v="215"/>
    <x v="2"/>
    <x v="21"/>
    <x v="25"/>
    <x v="1"/>
    <n v="30.000000000000004"/>
    <n v="350"/>
    <n v="105000.00000000001"/>
    <n v="36750"/>
    <n v="0.35"/>
    <s v="In-store"/>
    <x v="1"/>
    <x v="2"/>
  </r>
  <r>
    <x v="3"/>
    <n v="1185732"/>
    <x v="215"/>
    <x v="2"/>
    <x v="21"/>
    <x v="25"/>
    <x v="2"/>
    <n v="20.000000000000007"/>
    <n v="400"/>
    <n v="80000.000000000029"/>
    <n v="28000.000000000007"/>
    <n v="0.35"/>
    <s v="In-store"/>
    <x v="1"/>
    <x v="2"/>
  </r>
  <r>
    <x v="3"/>
    <n v="1185732"/>
    <x v="215"/>
    <x v="2"/>
    <x v="21"/>
    <x v="25"/>
    <x v="3"/>
    <n v="25"/>
    <n v="250"/>
    <n v="62500"/>
    <n v="25000"/>
    <n v="0.4"/>
    <s v="In-store"/>
    <x v="1"/>
    <x v="2"/>
  </r>
  <r>
    <x v="3"/>
    <n v="1185732"/>
    <x v="215"/>
    <x v="2"/>
    <x v="21"/>
    <x v="25"/>
    <x v="4"/>
    <n v="40"/>
    <n v="300"/>
    <n v="120000"/>
    <n v="42000"/>
    <n v="0.35"/>
    <s v="In-store"/>
    <x v="1"/>
    <x v="2"/>
  </r>
  <r>
    <x v="3"/>
    <n v="1185732"/>
    <x v="215"/>
    <x v="2"/>
    <x v="21"/>
    <x v="25"/>
    <x v="5"/>
    <n v="30.000000000000004"/>
    <n v="400"/>
    <n v="120000.00000000001"/>
    <n v="60000.000000000007"/>
    <n v="0.5"/>
    <s v="In-store"/>
    <x v="1"/>
    <x v="2"/>
  </r>
  <r>
    <x v="3"/>
    <n v="1185732"/>
    <x v="234"/>
    <x v="2"/>
    <x v="21"/>
    <x v="25"/>
    <x v="0"/>
    <n v="30.000000000000004"/>
    <n v="625"/>
    <n v="187500.00000000003"/>
    <n v="75000.000000000015"/>
    <n v="0.4"/>
    <s v="In-store"/>
    <x v="1"/>
    <x v="3"/>
  </r>
  <r>
    <x v="3"/>
    <n v="1185732"/>
    <x v="234"/>
    <x v="2"/>
    <x v="21"/>
    <x v="25"/>
    <x v="1"/>
    <n v="25.000000000000007"/>
    <n v="325"/>
    <n v="81250.000000000029"/>
    <n v="28437.500000000007"/>
    <n v="0.35"/>
    <s v="In-store"/>
    <x v="1"/>
    <x v="3"/>
  </r>
  <r>
    <x v="3"/>
    <n v="1185732"/>
    <x v="234"/>
    <x v="2"/>
    <x v="21"/>
    <x v="25"/>
    <x v="2"/>
    <n v="15.000000000000007"/>
    <n v="325"/>
    <n v="48750.000000000022"/>
    <n v="17062.500000000007"/>
    <n v="0.35"/>
    <s v="In-store"/>
    <x v="1"/>
    <x v="3"/>
  </r>
  <r>
    <x v="3"/>
    <n v="1185732"/>
    <x v="234"/>
    <x v="2"/>
    <x v="21"/>
    <x v="25"/>
    <x v="3"/>
    <n v="20"/>
    <n v="250"/>
    <n v="50000"/>
    <n v="20000"/>
    <n v="0.4"/>
    <s v="In-store"/>
    <x v="1"/>
    <x v="3"/>
  </r>
  <r>
    <x v="3"/>
    <n v="1185732"/>
    <x v="234"/>
    <x v="2"/>
    <x v="21"/>
    <x v="25"/>
    <x v="4"/>
    <n v="35"/>
    <n v="275"/>
    <n v="96250"/>
    <n v="33687.5"/>
    <n v="0.35"/>
    <s v="In-store"/>
    <x v="1"/>
    <x v="3"/>
  </r>
  <r>
    <x v="3"/>
    <n v="1185732"/>
    <x v="234"/>
    <x v="2"/>
    <x v="21"/>
    <x v="25"/>
    <x v="5"/>
    <n v="25.000000000000007"/>
    <n v="400"/>
    <n v="100000.00000000003"/>
    <n v="50000.000000000015"/>
    <n v="0.5"/>
    <s v="In-store"/>
    <x v="1"/>
    <x v="3"/>
  </r>
  <r>
    <x v="3"/>
    <n v="1185732"/>
    <x v="265"/>
    <x v="2"/>
    <x v="21"/>
    <x v="25"/>
    <x v="0"/>
    <n v="35"/>
    <n v="670"/>
    <n v="234500"/>
    <n v="93800"/>
    <n v="0.4"/>
    <s v="In-store"/>
    <x v="1"/>
    <x v="4"/>
  </r>
  <r>
    <x v="3"/>
    <n v="1185732"/>
    <x v="265"/>
    <x v="2"/>
    <x v="21"/>
    <x v="25"/>
    <x v="1"/>
    <n v="30.000000000000011"/>
    <n v="375"/>
    <n v="112500.00000000004"/>
    <n v="39375.000000000015"/>
    <n v="0.35"/>
    <s v="In-store"/>
    <x v="1"/>
    <x v="4"/>
  </r>
  <r>
    <x v="3"/>
    <n v="1185732"/>
    <x v="265"/>
    <x v="2"/>
    <x v="21"/>
    <x v="25"/>
    <x v="2"/>
    <n v="25.000000000000007"/>
    <n v="350"/>
    <n v="87500.000000000029"/>
    <n v="30625.000000000007"/>
    <n v="0.35"/>
    <s v="In-store"/>
    <x v="1"/>
    <x v="4"/>
  </r>
  <r>
    <x v="3"/>
    <n v="1185732"/>
    <x v="265"/>
    <x v="2"/>
    <x v="21"/>
    <x v="25"/>
    <x v="3"/>
    <n v="25.000000000000007"/>
    <n v="275"/>
    <n v="68750.000000000015"/>
    <n v="27500.000000000007"/>
    <n v="0.4"/>
    <s v="In-store"/>
    <x v="1"/>
    <x v="4"/>
  </r>
  <r>
    <x v="3"/>
    <n v="1185732"/>
    <x v="265"/>
    <x v="2"/>
    <x v="21"/>
    <x v="25"/>
    <x v="4"/>
    <n v="40"/>
    <n v="300"/>
    <n v="120000"/>
    <n v="42000"/>
    <n v="0.35"/>
    <s v="In-store"/>
    <x v="1"/>
    <x v="4"/>
  </r>
  <r>
    <x v="3"/>
    <n v="1185732"/>
    <x v="265"/>
    <x v="2"/>
    <x v="21"/>
    <x v="25"/>
    <x v="5"/>
    <n v="44.999999999999993"/>
    <n v="400"/>
    <n v="179999.99999999997"/>
    <n v="89999.999999999985"/>
    <n v="0.5"/>
    <s v="In-store"/>
    <x v="1"/>
    <x v="4"/>
  </r>
  <r>
    <x v="3"/>
    <n v="1185732"/>
    <x v="295"/>
    <x v="2"/>
    <x v="21"/>
    <x v="25"/>
    <x v="0"/>
    <n v="30.000000000000004"/>
    <n v="650"/>
    <n v="195000.00000000003"/>
    <n v="78000.000000000015"/>
    <n v="0.4"/>
    <s v="In-store"/>
    <x v="1"/>
    <x v="11"/>
  </r>
  <r>
    <x v="3"/>
    <n v="1185732"/>
    <x v="295"/>
    <x v="2"/>
    <x v="21"/>
    <x v="25"/>
    <x v="1"/>
    <n v="25.000000000000011"/>
    <n v="400"/>
    <n v="100000.00000000004"/>
    <n v="35000.000000000015"/>
    <n v="0.35"/>
    <s v="In-store"/>
    <x v="1"/>
    <x v="11"/>
  </r>
  <r>
    <x v="3"/>
    <n v="1185732"/>
    <x v="295"/>
    <x v="2"/>
    <x v="21"/>
    <x v="25"/>
    <x v="2"/>
    <n v="20.000000000000007"/>
    <n v="425"/>
    <n v="85000.000000000029"/>
    <n v="29750.000000000007"/>
    <n v="0.35"/>
    <s v="In-store"/>
    <x v="1"/>
    <x v="11"/>
  </r>
  <r>
    <x v="3"/>
    <n v="1185732"/>
    <x v="295"/>
    <x v="2"/>
    <x v="21"/>
    <x v="25"/>
    <x v="3"/>
    <n v="20.000000000000007"/>
    <n v="400"/>
    <n v="80000.000000000029"/>
    <n v="32000.000000000015"/>
    <n v="0.4"/>
    <s v="In-store"/>
    <x v="1"/>
    <x v="11"/>
  </r>
  <r>
    <x v="3"/>
    <n v="1185732"/>
    <x v="295"/>
    <x v="2"/>
    <x v="21"/>
    <x v="25"/>
    <x v="4"/>
    <n v="35"/>
    <n v="400"/>
    <n v="140000"/>
    <n v="49000"/>
    <n v="0.35"/>
    <s v="In-store"/>
    <x v="1"/>
    <x v="11"/>
  </r>
  <r>
    <x v="3"/>
    <n v="1185732"/>
    <x v="295"/>
    <x v="2"/>
    <x v="21"/>
    <x v="25"/>
    <x v="5"/>
    <n v="40"/>
    <n v="575"/>
    <n v="230000"/>
    <n v="115000"/>
    <n v="0.5"/>
    <s v="In-store"/>
    <x v="1"/>
    <x v="11"/>
  </r>
  <r>
    <x v="3"/>
    <n v="1185732"/>
    <x v="324"/>
    <x v="2"/>
    <x v="21"/>
    <x v="25"/>
    <x v="0"/>
    <n v="35"/>
    <n v="800"/>
    <n v="280000"/>
    <n v="112000"/>
    <n v="0.4"/>
    <s v="In-store"/>
    <x v="1"/>
    <x v="5"/>
  </r>
  <r>
    <x v="3"/>
    <n v="1185732"/>
    <x v="324"/>
    <x v="2"/>
    <x v="21"/>
    <x v="25"/>
    <x v="1"/>
    <n v="30.000000000000011"/>
    <n v="550"/>
    <n v="165000.00000000006"/>
    <n v="57750.000000000015"/>
    <n v="0.35"/>
    <s v="In-store"/>
    <x v="1"/>
    <x v="5"/>
  </r>
  <r>
    <x v="3"/>
    <n v="1185732"/>
    <x v="324"/>
    <x v="2"/>
    <x v="21"/>
    <x v="25"/>
    <x v="2"/>
    <n v="25.000000000000007"/>
    <n v="475"/>
    <n v="118750.00000000003"/>
    <n v="41562.500000000007"/>
    <n v="0.35"/>
    <s v="In-store"/>
    <x v="1"/>
    <x v="5"/>
  </r>
  <r>
    <x v="3"/>
    <n v="1185732"/>
    <x v="324"/>
    <x v="2"/>
    <x v="21"/>
    <x v="25"/>
    <x v="3"/>
    <n v="25.000000000000007"/>
    <n v="425"/>
    <n v="106250.00000000003"/>
    <n v="42500.000000000015"/>
    <n v="0.4"/>
    <s v="In-store"/>
    <x v="1"/>
    <x v="5"/>
  </r>
  <r>
    <x v="3"/>
    <n v="1185732"/>
    <x v="324"/>
    <x v="2"/>
    <x v="21"/>
    <x v="25"/>
    <x v="4"/>
    <n v="35"/>
    <n v="425"/>
    <n v="148750"/>
    <n v="52062.5"/>
    <n v="0.35"/>
    <s v="In-store"/>
    <x v="1"/>
    <x v="5"/>
  </r>
  <r>
    <x v="3"/>
    <n v="1185732"/>
    <x v="324"/>
    <x v="2"/>
    <x v="21"/>
    <x v="25"/>
    <x v="5"/>
    <n v="40"/>
    <n v="600"/>
    <n v="240000"/>
    <n v="120000"/>
    <n v="0.5"/>
    <s v="In-store"/>
    <x v="1"/>
    <x v="5"/>
  </r>
  <r>
    <x v="3"/>
    <n v="1185732"/>
    <x v="356"/>
    <x v="2"/>
    <x v="21"/>
    <x v="25"/>
    <x v="0"/>
    <n v="35"/>
    <n v="750"/>
    <n v="262500"/>
    <n v="105000"/>
    <n v="0.4"/>
    <s v="In-store"/>
    <x v="1"/>
    <x v="6"/>
  </r>
  <r>
    <x v="3"/>
    <n v="1185732"/>
    <x v="356"/>
    <x v="2"/>
    <x v="21"/>
    <x v="25"/>
    <x v="1"/>
    <n v="35.000000000000007"/>
    <n v="525"/>
    <n v="183750.00000000003"/>
    <n v="64312.500000000007"/>
    <n v="0.35"/>
    <s v="In-store"/>
    <x v="1"/>
    <x v="6"/>
  </r>
  <r>
    <x v="3"/>
    <n v="1185732"/>
    <x v="356"/>
    <x v="2"/>
    <x v="21"/>
    <x v="25"/>
    <x v="2"/>
    <n v="30.000000000000004"/>
    <n v="450"/>
    <n v="135000.00000000003"/>
    <n v="47250.000000000007"/>
    <n v="0.35"/>
    <s v="In-store"/>
    <x v="1"/>
    <x v="6"/>
  </r>
  <r>
    <x v="3"/>
    <n v="1185732"/>
    <x v="356"/>
    <x v="2"/>
    <x v="21"/>
    <x v="25"/>
    <x v="3"/>
    <n v="20.000000000000007"/>
    <n v="375"/>
    <n v="75000.000000000029"/>
    <n v="30000.000000000015"/>
    <n v="0.4"/>
    <s v="In-store"/>
    <x v="1"/>
    <x v="6"/>
  </r>
  <r>
    <x v="3"/>
    <n v="1185732"/>
    <x v="356"/>
    <x v="2"/>
    <x v="21"/>
    <x v="25"/>
    <x v="4"/>
    <n v="30.000000000000004"/>
    <n v="350"/>
    <n v="105000.00000000001"/>
    <n v="36750"/>
    <n v="0.35"/>
    <s v="In-store"/>
    <x v="1"/>
    <x v="6"/>
  </r>
  <r>
    <x v="3"/>
    <n v="1185732"/>
    <x v="356"/>
    <x v="2"/>
    <x v="21"/>
    <x v="25"/>
    <x v="5"/>
    <n v="35"/>
    <n v="525"/>
    <n v="183750"/>
    <n v="91875"/>
    <n v="0.5"/>
    <s v="In-store"/>
    <x v="1"/>
    <x v="6"/>
  </r>
  <r>
    <x v="3"/>
    <n v="1185732"/>
    <x v="388"/>
    <x v="2"/>
    <x v="21"/>
    <x v="25"/>
    <x v="0"/>
    <n v="30.000000000000004"/>
    <n v="650"/>
    <n v="195000.00000000003"/>
    <n v="78000.000000000015"/>
    <n v="0.4"/>
    <s v="In-store"/>
    <x v="1"/>
    <x v="7"/>
  </r>
  <r>
    <x v="3"/>
    <n v="1185732"/>
    <x v="388"/>
    <x v="2"/>
    <x v="21"/>
    <x v="25"/>
    <x v="1"/>
    <n v="25.000000000000011"/>
    <n v="450"/>
    <n v="112500.00000000004"/>
    <n v="39375.000000000015"/>
    <n v="0.35"/>
    <s v="In-store"/>
    <x v="1"/>
    <x v="7"/>
  </r>
  <r>
    <x v="3"/>
    <n v="1185732"/>
    <x v="388"/>
    <x v="2"/>
    <x v="21"/>
    <x v="25"/>
    <x v="2"/>
    <n v="10.000000000000002"/>
    <n v="350"/>
    <n v="35000.000000000007"/>
    <n v="12250.000000000002"/>
    <n v="0.35"/>
    <s v="In-store"/>
    <x v="1"/>
    <x v="7"/>
  </r>
  <r>
    <x v="3"/>
    <n v="1185732"/>
    <x v="388"/>
    <x v="2"/>
    <x v="21"/>
    <x v="25"/>
    <x v="3"/>
    <n v="10.000000000000002"/>
    <n v="325"/>
    <n v="32500.000000000007"/>
    <n v="13000.000000000004"/>
    <n v="0.4"/>
    <s v="In-store"/>
    <x v="1"/>
    <x v="7"/>
  </r>
  <r>
    <x v="3"/>
    <n v="1185732"/>
    <x v="388"/>
    <x v="2"/>
    <x v="21"/>
    <x v="25"/>
    <x v="4"/>
    <n v="20"/>
    <n v="325"/>
    <n v="65000"/>
    <n v="22750"/>
    <n v="0.35"/>
    <s v="In-store"/>
    <x v="1"/>
    <x v="7"/>
  </r>
  <r>
    <x v="3"/>
    <n v="1185732"/>
    <x v="388"/>
    <x v="2"/>
    <x v="21"/>
    <x v="25"/>
    <x v="5"/>
    <n v="25.000000000000007"/>
    <n v="400"/>
    <n v="100000.00000000003"/>
    <n v="50000.000000000015"/>
    <n v="0.5"/>
    <s v="In-store"/>
    <x v="1"/>
    <x v="7"/>
  </r>
  <r>
    <x v="3"/>
    <n v="1185732"/>
    <x v="417"/>
    <x v="2"/>
    <x v="21"/>
    <x v="25"/>
    <x v="0"/>
    <n v="30"/>
    <n v="575"/>
    <n v="172500"/>
    <n v="69000"/>
    <n v="0.4"/>
    <s v="In-store"/>
    <x v="1"/>
    <x v="8"/>
  </r>
  <r>
    <x v="3"/>
    <n v="1185732"/>
    <x v="417"/>
    <x v="2"/>
    <x v="21"/>
    <x v="25"/>
    <x v="1"/>
    <n v="20"/>
    <n v="400"/>
    <n v="80000"/>
    <n v="28000"/>
    <n v="0.35"/>
    <s v="In-store"/>
    <x v="1"/>
    <x v="8"/>
  </r>
  <r>
    <x v="3"/>
    <n v="1185732"/>
    <x v="417"/>
    <x v="2"/>
    <x v="21"/>
    <x v="25"/>
    <x v="2"/>
    <n v="20"/>
    <n v="300"/>
    <n v="60000"/>
    <n v="21000"/>
    <n v="0.35"/>
    <s v="In-store"/>
    <x v="1"/>
    <x v="8"/>
  </r>
  <r>
    <x v="3"/>
    <n v="1185732"/>
    <x v="417"/>
    <x v="2"/>
    <x v="21"/>
    <x v="25"/>
    <x v="3"/>
    <n v="20"/>
    <n v="275"/>
    <n v="55000"/>
    <n v="22000"/>
    <n v="0.4"/>
    <s v="In-store"/>
    <x v="1"/>
    <x v="8"/>
  </r>
  <r>
    <x v="3"/>
    <n v="1185732"/>
    <x v="417"/>
    <x v="2"/>
    <x v="21"/>
    <x v="25"/>
    <x v="4"/>
    <n v="30"/>
    <n v="275"/>
    <n v="82500"/>
    <n v="28874.999999999996"/>
    <n v="0.35"/>
    <s v="In-store"/>
    <x v="1"/>
    <x v="8"/>
  </r>
  <r>
    <x v="3"/>
    <n v="1185732"/>
    <x v="417"/>
    <x v="2"/>
    <x v="21"/>
    <x v="25"/>
    <x v="5"/>
    <n v="34.999999999999993"/>
    <n v="400"/>
    <n v="139999.99999999997"/>
    <n v="69999.999999999985"/>
    <n v="0.5"/>
    <s v="In-store"/>
    <x v="1"/>
    <x v="8"/>
  </r>
  <r>
    <x v="3"/>
    <n v="1185732"/>
    <x v="448"/>
    <x v="2"/>
    <x v="21"/>
    <x v="25"/>
    <x v="0"/>
    <n v="30.000000000000004"/>
    <n v="550"/>
    <n v="165000.00000000003"/>
    <n v="66000.000000000015"/>
    <n v="0.4"/>
    <s v="In-store"/>
    <x v="1"/>
    <x v="9"/>
  </r>
  <r>
    <x v="3"/>
    <n v="1185732"/>
    <x v="448"/>
    <x v="2"/>
    <x v="21"/>
    <x v="25"/>
    <x v="1"/>
    <n v="20.000000000000007"/>
    <n v="400"/>
    <n v="80000.000000000029"/>
    <n v="28000.000000000007"/>
    <n v="0.35"/>
    <s v="In-store"/>
    <x v="1"/>
    <x v="9"/>
  </r>
  <r>
    <x v="3"/>
    <n v="1185732"/>
    <x v="448"/>
    <x v="2"/>
    <x v="21"/>
    <x v="25"/>
    <x v="2"/>
    <n v="20.000000000000007"/>
    <n v="345"/>
    <n v="69000.000000000029"/>
    <n v="24150.000000000007"/>
    <n v="0.35"/>
    <s v="In-store"/>
    <x v="1"/>
    <x v="9"/>
  </r>
  <r>
    <x v="3"/>
    <n v="1185732"/>
    <x v="448"/>
    <x v="2"/>
    <x v="21"/>
    <x v="25"/>
    <x v="3"/>
    <n v="20.000000000000007"/>
    <n v="375"/>
    <n v="75000.000000000029"/>
    <n v="30000.000000000015"/>
    <n v="0.4"/>
    <s v="In-store"/>
    <x v="1"/>
    <x v="9"/>
  </r>
  <r>
    <x v="3"/>
    <n v="1185732"/>
    <x v="448"/>
    <x v="2"/>
    <x v="21"/>
    <x v="25"/>
    <x v="4"/>
    <n v="40"/>
    <n v="350"/>
    <n v="140000"/>
    <n v="49000"/>
    <n v="0.35"/>
    <s v="In-store"/>
    <x v="1"/>
    <x v="9"/>
  </r>
  <r>
    <x v="3"/>
    <n v="1185732"/>
    <x v="448"/>
    <x v="2"/>
    <x v="21"/>
    <x v="25"/>
    <x v="5"/>
    <n v="44.999999999999986"/>
    <n v="450"/>
    <n v="202499.99999999994"/>
    <n v="101249.99999999997"/>
    <n v="0.5"/>
    <s v="In-store"/>
    <x v="1"/>
    <x v="9"/>
  </r>
  <r>
    <x v="3"/>
    <n v="1185732"/>
    <x v="477"/>
    <x v="2"/>
    <x v="21"/>
    <x v="25"/>
    <x v="0"/>
    <n v="40"/>
    <n v="700"/>
    <n v="280000"/>
    <n v="112000"/>
    <n v="0.4"/>
    <s v="In-store"/>
    <x v="1"/>
    <x v="10"/>
  </r>
  <r>
    <x v="3"/>
    <n v="1185732"/>
    <x v="477"/>
    <x v="2"/>
    <x v="21"/>
    <x v="25"/>
    <x v="1"/>
    <n v="30.000000000000004"/>
    <n v="500"/>
    <n v="150000.00000000003"/>
    <n v="52500.000000000007"/>
    <n v="0.35"/>
    <s v="In-store"/>
    <x v="1"/>
    <x v="10"/>
  </r>
  <r>
    <x v="3"/>
    <n v="1185732"/>
    <x v="477"/>
    <x v="2"/>
    <x v="21"/>
    <x v="25"/>
    <x v="2"/>
    <n v="30.000000000000004"/>
    <n v="450"/>
    <n v="135000.00000000003"/>
    <n v="47250.000000000007"/>
    <n v="0.35"/>
    <s v="In-store"/>
    <x v="1"/>
    <x v="10"/>
  </r>
  <r>
    <x v="3"/>
    <n v="1185732"/>
    <x v="477"/>
    <x v="2"/>
    <x v="21"/>
    <x v="25"/>
    <x v="3"/>
    <n v="30.000000000000004"/>
    <n v="400"/>
    <n v="120000.00000000001"/>
    <n v="48000.000000000007"/>
    <n v="0.4"/>
    <s v="In-store"/>
    <x v="1"/>
    <x v="10"/>
  </r>
  <r>
    <x v="3"/>
    <n v="1185732"/>
    <x v="477"/>
    <x v="2"/>
    <x v="21"/>
    <x v="25"/>
    <x v="4"/>
    <n v="40"/>
    <n v="400"/>
    <n v="160000"/>
    <n v="56000"/>
    <n v="0.35"/>
    <s v="In-store"/>
    <x v="1"/>
    <x v="10"/>
  </r>
  <r>
    <x v="3"/>
    <n v="1185732"/>
    <x v="477"/>
    <x v="2"/>
    <x v="21"/>
    <x v="25"/>
    <x v="5"/>
    <n v="44.999999999999986"/>
    <n v="500"/>
    <n v="224999.99999999994"/>
    <n v="112499.99999999997"/>
    <n v="0.5"/>
    <s v="In-store"/>
    <x v="1"/>
    <x v="10"/>
  </r>
  <r>
    <x v="3"/>
    <n v="1128299"/>
    <x v="188"/>
    <x v="2"/>
    <x v="21"/>
    <x v="25"/>
    <x v="0"/>
    <n v="30.000000000000004"/>
    <n v="350"/>
    <n v="105000.00000000001"/>
    <n v="36750"/>
    <n v="0.35"/>
    <s v="In-store"/>
    <x v="1"/>
    <x v="0"/>
  </r>
  <r>
    <x v="3"/>
    <n v="1128299"/>
    <x v="188"/>
    <x v="2"/>
    <x v="21"/>
    <x v="25"/>
    <x v="1"/>
    <n v="40"/>
    <n v="350"/>
    <n v="140000"/>
    <n v="49000"/>
    <n v="0.35"/>
    <s v="In-store"/>
    <x v="1"/>
    <x v="0"/>
  </r>
  <r>
    <x v="3"/>
    <n v="1128299"/>
    <x v="188"/>
    <x v="2"/>
    <x v="21"/>
    <x v="25"/>
    <x v="2"/>
    <n v="40"/>
    <n v="350"/>
    <n v="140000"/>
    <n v="49000"/>
    <n v="0.35"/>
    <s v="In-store"/>
    <x v="1"/>
    <x v="0"/>
  </r>
  <r>
    <x v="3"/>
    <n v="1128299"/>
    <x v="188"/>
    <x v="2"/>
    <x v="21"/>
    <x v="25"/>
    <x v="3"/>
    <n v="40"/>
    <n v="200"/>
    <n v="80000"/>
    <n v="28000"/>
    <n v="0.35"/>
    <s v="In-store"/>
    <x v="1"/>
    <x v="0"/>
  </r>
  <r>
    <x v="3"/>
    <n v="1128299"/>
    <x v="188"/>
    <x v="2"/>
    <x v="21"/>
    <x v="25"/>
    <x v="4"/>
    <n v="45.000000000000007"/>
    <n v="150"/>
    <n v="67500.000000000015"/>
    <n v="27000.000000000007"/>
    <n v="0.4"/>
    <s v="In-store"/>
    <x v="1"/>
    <x v="0"/>
  </r>
  <r>
    <x v="3"/>
    <n v="1128299"/>
    <x v="188"/>
    <x v="2"/>
    <x v="21"/>
    <x v="25"/>
    <x v="5"/>
    <n v="40"/>
    <n v="400"/>
    <n v="160000"/>
    <n v="48000"/>
    <n v="0.3"/>
    <s v="In-store"/>
    <x v="1"/>
    <x v="0"/>
  </r>
  <r>
    <x v="3"/>
    <n v="1128299"/>
    <x v="698"/>
    <x v="2"/>
    <x v="21"/>
    <x v="25"/>
    <x v="0"/>
    <n v="30.000000000000004"/>
    <n v="450"/>
    <n v="135000.00000000003"/>
    <n v="47250.000000000007"/>
    <n v="0.35"/>
    <s v="In-store"/>
    <x v="1"/>
    <x v="1"/>
  </r>
  <r>
    <x v="3"/>
    <n v="1128299"/>
    <x v="698"/>
    <x v="2"/>
    <x v="21"/>
    <x v="25"/>
    <x v="1"/>
    <n v="40"/>
    <n v="350"/>
    <n v="140000"/>
    <n v="49000"/>
    <n v="0.35"/>
    <s v="In-store"/>
    <x v="1"/>
    <x v="1"/>
  </r>
  <r>
    <x v="3"/>
    <n v="1128299"/>
    <x v="698"/>
    <x v="2"/>
    <x v="21"/>
    <x v="25"/>
    <x v="2"/>
    <n v="40"/>
    <n v="350"/>
    <n v="140000"/>
    <n v="49000"/>
    <n v="0.35"/>
    <s v="In-store"/>
    <x v="1"/>
    <x v="1"/>
  </r>
  <r>
    <x v="3"/>
    <n v="1128299"/>
    <x v="698"/>
    <x v="2"/>
    <x v="22"/>
    <x v="16"/>
    <x v="3"/>
    <n v="40"/>
    <n v="200"/>
    <n v="80000"/>
    <n v="28000"/>
    <n v="0.35"/>
    <s v="In-store"/>
    <x v="1"/>
    <x v="1"/>
  </r>
  <r>
    <x v="3"/>
    <n v="1128299"/>
    <x v="698"/>
    <x v="2"/>
    <x v="22"/>
    <x v="16"/>
    <x v="4"/>
    <n v="45.000000000000007"/>
    <n v="125"/>
    <n v="56250.000000000007"/>
    <n v="22500.000000000004"/>
    <n v="0.4"/>
    <s v="In-store"/>
    <x v="1"/>
    <x v="1"/>
  </r>
  <r>
    <x v="3"/>
    <n v="1128299"/>
    <x v="698"/>
    <x v="2"/>
    <x v="22"/>
    <x v="16"/>
    <x v="5"/>
    <n v="40"/>
    <n v="325"/>
    <n v="130000"/>
    <n v="39000"/>
    <n v="0.3"/>
    <s v="In-store"/>
    <x v="1"/>
    <x v="1"/>
  </r>
  <r>
    <x v="3"/>
    <n v="1128299"/>
    <x v="228"/>
    <x v="2"/>
    <x v="22"/>
    <x v="16"/>
    <x v="0"/>
    <n v="40"/>
    <n v="475"/>
    <n v="190000"/>
    <n v="66500"/>
    <n v="0.35"/>
    <s v="In-store"/>
    <x v="1"/>
    <x v="2"/>
  </r>
  <r>
    <x v="3"/>
    <n v="1128299"/>
    <x v="228"/>
    <x v="2"/>
    <x v="22"/>
    <x v="16"/>
    <x v="1"/>
    <n v="50"/>
    <n v="325"/>
    <n v="162500"/>
    <n v="56875"/>
    <n v="0.35"/>
    <s v="In-store"/>
    <x v="1"/>
    <x v="2"/>
  </r>
  <r>
    <x v="3"/>
    <n v="1128299"/>
    <x v="228"/>
    <x v="2"/>
    <x v="22"/>
    <x v="16"/>
    <x v="2"/>
    <n v="54.999999999999993"/>
    <n v="350"/>
    <n v="192499.99999999997"/>
    <n v="67374.999999999985"/>
    <n v="0.35"/>
    <s v="In-store"/>
    <x v="1"/>
    <x v="2"/>
  </r>
  <r>
    <x v="3"/>
    <n v="1128299"/>
    <x v="228"/>
    <x v="2"/>
    <x v="22"/>
    <x v="16"/>
    <x v="3"/>
    <n v="50"/>
    <n v="250"/>
    <n v="125000"/>
    <n v="43750"/>
    <n v="0.35"/>
    <s v="In-store"/>
    <x v="1"/>
    <x v="2"/>
  </r>
  <r>
    <x v="3"/>
    <n v="1128299"/>
    <x v="228"/>
    <x v="2"/>
    <x v="22"/>
    <x v="16"/>
    <x v="4"/>
    <n v="55.000000000000007"/>
    <n v="100"/>
    <n v="55000.000000000007"/>
    <n v="22000.000000000004"/>
    <n v="0.4"/>
    <s v="In-store"/>
    <x v="1"/>
    <x v="2"/>
  </r>
  <r>
    <x v="3"/>
    <n v="1128299"/>
    <x v="228"/>
    <x v="2"/>
    <x v="22"/>
    <x v="16"/>
    <x v="5"/>
    <n v="50"/>
    <n v="300"/>
    <n v="150000"/>
    <n v="45000"/>
    <n v="0.3"/>
    <s v="In-store"/>
    <x v="1"/>
    <x v="2"/>
  </r>
  <r>
    <x v="3"/>
    <n v="1128299"/>
    <x v="247"/>
    <x v="2"/>
    <x v="22"/>
    <x v="16"/>
    <x v="0"/>
    <n v="55.000000000000007"/>
    <n v="475"/>
    <n v="261250.00000000003"/>
    <n v="91437.5"/>
    <n v="0.35"/>
    <s v="In-store"/>
    <x v="1"/>
    <x v="3"/>
  </r>
  <r>
    <x v="3"/>
    <n v="1128299"/>
    <x v="247"/>
    <x v="2"/>
    <x v="22"/>
    <x v="16"/>
    <x v="1"/>
    <n v="60.000000000000007"/>
    <n v="275"/>
    <n v="165000.00000000003"/>
    <n v="57750.000000000007"/>
    <n v="0.35"/>
    <s v="In-store"/>
    <x v="1"/>
    <x v="3"/>
  </r>
  <r>
    <x v="3"/>
    <n v="1128299"/>
    <x v="247"/>
    <x v="2"/>
    <x v="22"/>
    <x v="16"/>
    <x v="2"/>
    <n v="60.000000000000007"/>
    <n v="325"/>
    <n v="195000.00000000003"/>
    <n v="68250"/>
    <n v="0.35"/>
    <s v="In-store"/>
    <x v="1"/>
    <x v="3"/>
  </r>
  <r>
    <x v="3"/>
    <n v="1128299"/>
    <x v="247"/>
    <x v="2"/>
    <x v="22"/>
    <x v="16"/>
    <x v="3"/>
    <n v="45.000000000000007"/>
    <n v="225"/>
    <n v="101250.00000000001"/>
    <n v="35437.5"/>
    <n v="0.35"/>
    <s v="In-store"/>
    <x v="1"/>
    <x v="3"/>
  </r>
  <r>
    <x v="3"/>
    <n v="1128299"/>
    <x v="247"/>
    <x v="2"/>
    <x v="22"/>
    <x v="16"/>
    <x v="4"/>
    <n v="50.000000000000014"/>
    <n v="125"/>
    <n v="62500.000000000015"/>
    <n v="25000.000000000007"/>
    <n v="0.4"/>
    <s v="In-store"/>
    <x v="1"/>
    <x v="3"/>
  </r>
  <r>
    <x v="3"/>
    <n v="1128299"/>
    <x v="247"/>
    <x v="2"/>
    <x v="22"/>
    <x v="16"/>
    <x v="5"/>
    <n v="65.000000000000014"/>
    <n v="300"/>
    <n v="195000.00000000003"/>
    <n v="58500.000000000007"/>
    <n v="0.3"/>
    <s v="In-store"/>
    <x v="1"/>
    <x v="3"/>
  </r>
  <r>
    <x v="3"/>
    <n v="1128299"/>
    <x v="278"/>
    <x v="2"/>
    <x v="22"/>
    <x v="16"/>
    <x v="0"/>
    <n v="50"/>
    <n v="500"/>
    <n v="250000"/>
    <n v="87500"/>
    <n v="0.35"/>
    <s v="In-store"/>
    <x v="1"/>
    <x v="4"/>
  </r>
  <r>
    <x v="3"/>
    <n v="1128299"/>
    <x v="278"/>
    <x v="2"/>
    <x v="22"/>
    <x v="16"/>
    <x v="1"/>
    <n v="55.000000000000007"/>
    <n v="350"/>
    <n v="192500.00000000003"/>
    <n v="67375"/>
    <n v="0.35"/>
    <s v="In-store"/>
    <x v="1"/>
    <x v="4"/>
  </r>
  <r>
    <x v="3"/>
    <n v="1128299"/>
    <x v="278"/>
    <x v="2"/>
    <x v="22"/>
    <x v="16"/>
    <x v="2"/>
    <n v="55.000000000000007"/>
    <n v="350"/>
    <n v="192500.00000000003"/>
    <n v="67375"/>
    <n v="0.35"/>
    <s v="In-store"/>
    <x v="1"/>
    <x v="4"/>
  </r>
  <r>
    <x v="3"/>
    <n v="1128299"/>
    <x v="278"/>
    <x v="2"/>
    <x v="22"/>
    <x v="16"/>
    <x v="3"/>
    <n v="50"/>
    <n v="275"/>
    <n v="137500"/>
    <n v="48125"/>
    <n v="0.35"/>
    <s v="In-store"/>
    <x v="1"/>
    <x v="4"/>
  </r>
  <r>
    <x v="3"/>
    <n v="1128299"/>
    <x v="278"/>
    <x v="2"/>
    <x v="22"/>
    <x v="16"/>
    <x v="4"/>
    <n v="44.999999999999993"/>
    <n v="175"/>
    <n v="78749.999999999985"/>
    <n v="31499.999999999996"/>
    <n v="0.4"/>
    <s v="In-store"/>
    <x v="1"/>
    <x v="4"/>
  </r>
  <r>
    <x v="3"/>
    <n v="1128299"/>
    <x v="278"/>
    <x v="2"/>
    <x v="22"/>
    <x v="16"/>
    <x v="5"/>
    <n v="60"/>
    <n v="525"/>
    <n v="315000"/>
    <n v="94500"/>
    <n v="0.3"/>
    <s v="In-store"/>
    <x v="1"/>
    <x v="4"/>
  </r>
  <r>
    <x v="3"/>
    <n v="1128299"/>
    <x v="308"/>
    <x v="2"/>
    <x v="22"/>
    <x v="16"/>
    <x v="0"/>
    <n v="54.999999999999993"/>
    <n v="775"/>
    <n v="426249.99999999994"/>
    <n v="149187.49999999997"/>
    <n v="0.35"/>
    <s v="In-store"/>
    <x v="1"/>
    <x v="11"/>
  </r>
  <r>
    <x v="3"/>
    <n v="1128299"/>
    <x v="308"/>
    <x v="2"/>
    <x v="22"/>
    <x v="16"/>
    <x v="1"/>
    <n v="64.999999999999986"/>
    <n v="650"/>
    <n v="422499.99999999988"/>
    <n v="147874.99999999994"/>
    <n v="0.35"/>
    <s v="In-store"/>
    <x v="1"/>
    <x v="11"/>
  </r>
  <r>
    <x v="3"/>
    <n v="1128299"/>
    <x v="308"/>
    <x v="2"/>
    <x v="22"/>
    <x v="16"/>
    <x v="2"/>
    <n v="80"/>
    <n v="650"/>
    <n v="520000"/>
    <n v="182000"/>
    <n v="0.35"/>
    <s v="In-store"/>
    <x v="1"/>
    <x v="11"/>
  </r>
  <r>
    <x v="3"/>
    <n v="1128299"/>
    <x v="308"/>
    <x v="2"/>
    <x v="22"/>
    <x v="16"/>
    <x v="3"/>
    <n v="80"/>
    <n v="525"/>
    <n v="420000"/>
    <n v="147000"/>
    <n v="0.35"/>
    <s v="In-store"/>
    <x v="1"/>
    <x v="11"/>
  </r>
  <r>
    <x v="3"/>
    <n v="1128299"/>
    <x v="308"/>
    <x v="2"/>
    <x v="22"/>
    <x v="16"/>
    <x v="4"/>
    <n v="90"/>
    <n v="400"/>
    <n v="360000"/>
    <n v="144000"/>
    <n v="0.4"/>
    <s v="In-store"/>
    <x v="1"/>
    <x v="11"/>
  </r>
  <r>
    <x v="3"/>
    <n v="1128299"/>
    <x v="308"/>
    <x v="2"/>
    <x v="22"/>
    <x v="16"/>
    <x v="5"/>
    <n v="105"/>
    <n v="700"/>
    <n v="735000"/>
    <n v="220500"/>
    <n v="0.3"/>
    <s v="In-store"/>
    <x v="1"/>
    <x v="11"/>
  </r>
  <r>
    <x v="3"/>
    <n v="1128299"/>
    <x v="337"/>
    <x v="2"/>
    <x v="22"/>
    <x v="16"/>
    <x v="0"/>
    <n v="85"/>
    <n v="850"/>
    <n v="722500"/>
    <n v="252874.99999999997"/>
    <n v="0.35"/>
    <s v="In-store"/>
    <x v="1"/>
    <x v="5"/>
  </r>
  <r>
    <x v="3"/>
    <n v="1128299"/>
    <x v="337"/>
    <x v="2"/>
    <x v="22"/>
    <x v="16"/>
    <x v="1"/>
    <n v="90"/>
    <n v="700"/>
    <n v="630000"/>
    <n v="220500"/>
    <n v="0.35"/>
    <s v="In-store"/>
    <x v="1"/>
    <x v="5"/>
  </r>
  <r>
    <x v="3"/>
    <n v="1128299"/>
    <x v="337"/>
    <x v="2"/>
    <x v="22"/>
    <x v="16"/>
    <x v="2"/>
    <n v="90"/>
    <n v="650"/>
    <n v="585000"/>
    <n v="204750"/>
    <n v="0.35"/>
    <s v="In-store"/>
    <x v="1"/>
    <x v="5"/>
  </r>
  <r>
    <x v="3"/>
    <n v="1128299"/>
    <x v="337"/>
    <x v="2"/>
    <x v="22"/>
    <x v="16"/>
    <x v="3"/>
    <n v="85"/>
    <n v="550"/>
    <n v="467500"/>
    <n v="163625"/>
    <n v="0.35"/>
    <s v="In-store"/>
    <x v="1"/>
    <x v="5"/>
  </r>
  <r>
    <x v="3"/>
    <n v="1128299"/>
    <x v="337"/>
    <x v="2"/>
    <x v="22"/>
    <x v="16"/>
    <x v="4"/>
    <n v="90"/>
    <n v="600"/>
    <n v="540000"/>
    <n v="216000"/>
    <n v="0.4"/>
    <s v="In-store"/>
    <x v="1"/>
    <x v="5"/>
  </r>
  <r>
    <x v="3"/>
    <n v="1128299"/>
    <x v="337"/>
    <x v="2"/>
    <x v="22"/>
    <x v="16"/>
    <x v="5"/>
    <n v="105"/>
    <n v="600"/>
    <n v="630000"/>
    <n v="189000"/>
    <n v="0.3"/>
    <s v="In-store"/>
    <x v="1"/>
    <x v="5"/>
  </r>
  <r>
    <x v="3"/>
    <n v="1128299"/>
    <x v="369"/>
    <x v="2"/>
    <x v="22"/>
    <x v="16"/>
    <x v="0"/>
    <n v="90"/>
    <n v="800"/>
    <n v="720000"/>
    <n v="251999.99999999997"/>
    <n v="0.35"/>
    <s v="In-store"/>
    <x v="1"/>
    <x v="6"/>
  </r>
  <r>
    <x v="3"/>
    <n v="1128299"/>
    <x v="369"/>
    <x v="2"/>
    <x v="22"/>
    <x v="16"/>
    <x v="1"/>
    <n v="80"/>
    <n v="775"/>
    <n v="620000"/>
    <n v="217000"/>
    <n v="0.35"/>
    <s v="In-store"/>
    <x v="1"/>
    <x v="6"/>
  </r>
  <r>
    <x v="3"/>
    <n v="1128299"/>
    <x v="369"/>
    <x v="2"/>
    <x v="22"/>
    <x v="16"/>
    <x v="2"/>
    <n v="70"/>
    <n v="650"/>
    <n v="455000"/>
    <n v="159250"/>
    <n v="0.35"/>
    <s v="In-store"/>
    <x v="1"/>
    <x v="6"/>
  </r>
  <r>
    <x v="3"/>
    <n v="1128299"/>
    <x v="369"/>
    <x v="2"/>
    <x v="22"/>
    <x v="16"/>
    <x v="3"/>
    <n v="70"/>
    <n v="425"/>
    <n v="297500"/>
    <n v="104125"/>
    <n v="0.35"/>
    <s v="In-store"/>
    <x v="1"/>
    <x v="6"/>
  </r>
  <r>
    <x v="3"/>
    <n v="1128299"/>
    <x v="369"/>
    <x v="2"/>
    <x v="22"/>
    <x v="16"/>
    <x v="4"/>
    <n v="70"/>
    <n v="425"/>
    <n v="297500"/>
    <n v="119000"/>
    <n v="0.4"/>
    <s v="In-store"/>
    <x v="1"/>
    <x v="6"/>
  </r>
  <r>
    <x v="3"/>
    <n v="1128299"/>
    <x v="369"/>
    <x v="2"/>
    <x v="22"/>
    <x v="16"/>
    <x v="5"/>
    <n v="75"/>
    <n v="250"/>
    <n v="187500"/>
    <n v="56250"/>
    <n v="0.3"/>
    <s v="In-store"/>
    <x v="1"/>
    <x v="6"/>
  </r>
  <r>
    <x v="3"/>
    <n v="1128299"/>
    <x v="401"/>
    <x v="2"/>
    <x v="22"/>
    <x v="16"/>
    <x v="0"/>
    <n v="50.000000000000014"/>
    <n v="450"/>
    <n v="225000.00000000006"/>
    <n v="78750.000000000015"/>
    <n v="0.35"/>
    <s v="In-store"/>
    <x v="1"/>
    <x v="7"/>
  </r>
  <r>
    <x v="3"/>
    <n v="1128299"/>
    <x v="401"/>
    <x v="2"/>
    <x v="22"/>
    <x v="16"/>
    <x v="1"/>
    <n v="55.000000000000014"/>
    <n v="450"/>
    <n v="247500.00000000006"/>
    <n v="86625.000000000015"/>
    <n v="0.35"/>
    <s v="In-store"/>
    <x v="1"/>
    <x v="7"/>
  </r>
  <r>
    <x v="3"/>
    <n v="1128299"/>
    <x v="401"/>
    <x v="2"/>
    <x v="22"/>
    <x v="16"/>
    <x v="2"/>
    <n v="50.000000000000014"/>
    <n v="250"/>
    <n v="125000.00000000003"/>
    <n v="43750.000000000007"/>
    <n v="0.35"/>
    <s v="In-store"/>
    <x v="1"/>
    <x v="7"/>
  </r>
  <r>
    <x v="3"/>
    <n v="1128299"/>
    <x v="401"/>
    <x v="2"/>
    <x v="22"/>
    <x v="16"/>
    <x v="3"/>
    <n v="50.000000000000014"/>
    <n v="200"/>
    <n v="100000.00000000003"/>
    <n v="35000.000000000007"/>
    <n v="0.35"/>
    <s v="In-store"/>
    <x v="1"/>
    <x v="7"/>
  </r>
  <r>
    <x v="3"/>
    <n v="1128299"/>
    <x v="401"/>
    <x v="2"/>
    <x v="22"/>
    <x v="16"/>
    <x v="4"/>
    <n v="60.000000000000007"/>
    <n v="225"/>
    <n v="135000.00000000003"/>
    <n v="54000.000000000015"/>
    <n v="0.4"/>
    <s v="In-store"/>
    <x v="1"/>
    <x v="7"/>
  </r>
  <r>
    <x v="3"/>
    <n v="1128299"/>
    <x v="401"/>
    <x v="2"/>
    <x v="22"/>
    <x v="16"/>
    <x v="5"/>
    <n v="44.999999999999993"/>
    <n v="250"/>
    <n v="112499.99999999999"/>
    <n v="33749.999999999993"/>
    <n v="0.3"/>
    <s v="In-store"/>
    <x v="1"/>
    <x v="7"/>
  </r>
  <r>
    <x v="3"/>
    <n v="1128299"/>
    <x v="430"/>
    <x v="2"/>
    <x v="22"/>
    <x v="16"/>
    <x v="0"/>
    <n v="40"/>
    <n v="350"/>
    <n v="140000"/>
    <n v="49000"/>
    <n v="0.35"/>
    <s v="In-store"/>
    <x v="1"/>
    <x v="8"/>
  </r>
  <r>
    <x v="3"/>
    <n v="1128299"/>
    <x v="430"/>
    <x v="2"/>
    <x v="22"/>
    <x v="16"/>
    <x v="1"/>
    <n v="55.000000000000014"/>
    <n v="525"/>
    <n v="288750.00000000006"/>
    <n v="101062.50000000001"/>
    <n v="0.35"/>
    <s v="In-store"/>
    <x v="1"/>
    <x v="8"/>
  </r>
  <r>
    <x v="3"/>
    <n v="1128299"/>
    <x v="430"/>
    <x v="2"/>
    <x v="22"/>
    <x v="16"/>
    <x v="2"/>
    <n v="50.000000000000014"/>
    <n v="350"/>
    <n v="175000.00000000006"/>
    <n v="61250.000000000015"/>
    <n v="0.35"/>
    <s v="In-store"/>
    <x v="1"/>
    <x v="8"/>
  </r>
  <r>
    <x v="3"/>
    <n v="1128299"/>
    <x v="430"/>
    <x v="2"/>
    <x v="22"/>
    <x v="16"/>
    <x v="3"/>
    <n v="45.000000000000007"/>
    <n v="325"/>
    <n v="146250.00000000003"/>
    <n v="51187.500000000007"/>
    <n v="0.35"/>
    <s v="In-store"/>
    <x v="1"/>
    <x v="8"/>
  </r>
  <r>
    <x v="3"/>
    <n v="1128299"/>
    <x v="430"/>
    <x v="2"/>
    <x v="22"/>
    <x v="16"/>
    <x v="4"/>
    <n v="55.000000000000007"/>
    <n v="300"/>
    <n v="165000.00000000003"/>
    <n v="66000.000000000015"/>
    <n v="0.4"/>
    <s v="In-store"/>
    <x v="1"/>
    <x v="8"/>
  </r>
  <r>
    <x v="3"/>
    <n v="1128299"/>
    <x v="430"/>
    <x v="2"/>
    <x v="22"/>
    <x v="16"/>
    <x v="5"/>
    <n v="60.000000000000007"/>
    <n v="350"/>
    <n v="210000.00000000003"/>
    <n v="63000.000000000007"/>
    <n v="0.3"/>
    <s v="In-store"/>
    <x v="1"/>
    <x v="8"/>
  </r>
  <r>
    <x v="3"/>
    <n v="1128299"/>
    <x v="461"/>
    <x v="2"/>
    <x v="22"/>
    <x v="16"/>
    <x v="0"/>
    <n v="45.000000000000007"/>
    <n v="575"/>
    <n v="258750.00000000003"/>
    <n v="90562.5"/>
    <n v="0.35"/>
    <s v="In-store"/>
    <x v="1"/>
    <x v="9"/>
  </r>
  <r>
    <x v="3"/>
    <n v="1128299"/>
    <x v="461"/>
    <x v="2"/>
    <x v="22"/>
    <x v="16"/>
    <x v="1"/>
    <n v="50.000000000000014"/>
    <n v="650"/>
    <n v="325000.00000000012"/>
    <n v="113750.00000000003"/>
    <n v="0.35"/>
    <s v="In-store"/>
    <x v="1"/>
    <x v="9"/>
  </r>
  <r>
    <x v="3"/>
    <n v="1128299"/>
    <x v="461"/>
    <x v="2"/>
    <x v="22"/>
    <x v="16"/>
    <x v="2"/>
    <n v="45.000000000000007"/>
    <n v="475"/>
    <n v="213750.00000000003"/>
    <n v="74812.5"/>
    <n v="0.35"/>
    <s v="In-store"/>
    <x v="1"/>
    <x v="9"/>
  </r>
  <r>
    <x v="3"/>
    <n v="1128299"/>
    <x v="461"/>
    <x v="2"/>
    <x v="22"/>
    <x v="16"/>
    <x v="3"/>
    <n v="55.000000000000014"/>
    <n v="450"/>
    <n v="247500.00000000006"/>
    <n v="86625.000000000015"/>
    <n v="0.35"/>
    <s v="In-store"/>
    <x v="1"/>
    <x v="9"/>
  </r>
  <r>
    <x v="3"/>
    <n v="1128299"/>
    <x v="461"/>
    <x v="2"/>
    <x v="22"/>
    <x v="16"/>
    <x v="4"/>
    <n v="75.000000000000014"/>
    <n v="425"/>
    <n v="318750.00000000006"/>
    <n v="127500.00000000003"/>
    <n v="0.4"/>
    <s v="In-store"/>
    <x v="1"/>
    <x v="9"/>
  </r>
  <r>
    <x v="3"/>
    <n v="1128299"/>
    <x v="461"/>
    <x v="2"/>
    <x v="22"/>
    <x v="16"/>
    <x v="5"/>
    <n v="80.000000000000014"/>
    <n v="550"/>
    <n v="440000.00000000006"/>
    <n v="132000"/>
    <n v="0.3"/>
    <s v="In-store"/>
    <x v="1"/>
    <x v="9"/>
  </r>
  <r>
    <x v="3"/>
    <n v="1128299"/>
    <x v="490"/>
    <x v="2"/>
    <x v="22"/>
    <x v="16"/>
    <x v="0"/>
    <n v="65.000000000000014"/>
    <n v="750"/>
    <n v="487500.00000000012"/>
    <n v="170625.00000000003"/>
    <n v="0.35"/>
    <s v="In-store"/>
    <x v="1"/>
    <x v="10"/>
  </r>
  <r>
    <x v="3"/>
    <n v="1128299"/>
    <x v="490"/>
    <x v="2"/>
    <x v="22"/>
    <x v="16"/>
    <x v="1"/>
    <n v="75.000000000000028"/>
    <n v="750"/>
    <n v="562500.00000000023"/>
    <n v="196875.00000000006"/>
    <n v="0.35"/>
    <s v="In-store"/>
    <x v="1"/>
    <x v="10"/>
  </r>
  <r>
    <x v="3"/>
    <n v="1128299"/>
    <x v="490"/>
    <x v="2"/>
    <x v="22"/>
    <x v="16"/>
    <x v="2"/>
    <n v="70.000000000000014"/>
    <n v="550"/>
    <n v="385000.00000000006"/>
    <n v="134750"/>
    <n v="0.35"/>
    <s v="In-store"/>
    <x v="1"/>
    <x v="10"/>
  </r>
  <r>
    <x v="3"/>
    <n v="1128299"/>
    <x v="490"/>
    <x v="2"/>
    <x v="22"/>
    <x v="16"/>
    <x v="3"/>
    <n v="70.000000000000014"/>
    <n v="550"/>
    <n v="385000.00000000006"/>
    <n v="134750"/>
    <n v="0.35"/>
    <s v="In-store"/>
    <x v="1"/>
    <x v="10"/>
  </r>
  <r>
    <x v="3"/>
    <n v="1128299"/>
    <x v="490"/>
    <x v="2"/>
    <x v="22"/>
    <x v="16"/>
    <x v="4"/>
    <n v="80.000000000000014"/>
    <n v="475"/>
    <n v="380000.00000000006"/>
    <n v="152000.00000000003"/>
    <n v="0.4"/>
    <s v="In-store"/>
    <x v="1"/>
    <x v="10"/>
  </r>
  <r>
    <x v="3"/>
    <n v="1128299"/>
    <x v="490"/>
    <x v="2"/>
    <x v="22"/>
    <x v="16"/>
    <x v="5"/>
    <n v="85.000000000000014"/>
    <n v="575"/>
    <n v="488750.00000000006"/>
    <n v="146625"/>
    <n v="0.3"/>
    <s v="In-store"/>
    <x v="1"/>
    <x v="10"/>
  </r>
  <r>
    <x v="3"/>
    <n v="1128299"/>
    <x v="181"/>
    <x v="2"/>
    <x v="22"/>
    <x v="16"/>
    <x v="0"/>
    <n v="35"/>
    <n v="400"/>
    <n v="140000"/>
    <n v="55999.999999999993"/>
    <n v="0.39999999999999997"/>
    <s v="In-store"/>
    <x v="1"/>
    <x v="0"/>
  </r>
  <r>
    <x v="3"/>
    <n v="1128299"/>
    <x v="181"/>
    <x v="2"/>
    <x v="22"/>
    <x v="16"/>
    <x v="1"/>
    <n v="45"/>
    <n v="400"/>
    <n v="180000"/>
    <n v="72000"/>
    <n v="0.39999999999999997"/>
    <s v="In-store"/>
    <x v="1"/>
    <x v="0"/>
  </r>
  <r>
    <x v="3"/>
    <n v="1128299"/>
    <x v="181"/>
    <x v="2"/>
    <x v="22"/>
    <x v="16"/>
    <x v="2"/>
    <n v="45"/>
    <n v="400"/>
    <n v="180000"/>
    <n v="72000"/>
    <n v="0.39999999999999997"/>
    <s v="In-store"/>
    <x v="1"/>
    <x v="0"/>
  </r>
  <r>
    <x v="3"/>
    <n v="1128299"/>
    <x v="181"/>
    <x v="2"/>
    <x v="22"/>
    <x v="16"/>
    <x v="3"/>
    <n v="45"/>
    <n v="250"/>
    <n v="112500"/>
    <n v="44999.999999999993"/>
    <n v="0.39999999999999997"/>
    <s v="In-store"/>
    <x v="1"/>
    <x v="0"/>
  </r>
  <r>
    <x v="3"/>
    <n v="1128299"/>
    <x v="181"/>
    <x v="2"/>
    <x v="22"/>
    <x v="16"/>
    <x v="4"/>
    <n v="50.000000000000014"/>
    <n v="200"/>
    <n v="100000.00000000003"/>
    <n v="45000.000000000015"/>
    <n v="0.45"/>
    <s v="In-store"/>
    <x v="1"/>
    <x v="0"/>
  </r>
  <r>
    <x v="3"/>
    <n v="1128299"/>
    <x v="181"/>
    <x v="2"/>
    <x v="22"/>
    <x v="16"/>
    <x v="5"/>
    <n v="45"/>
    <n v="450"/>
    <n v="202500"/>
    <n v="70875"/>
    <n v="0.35"/>
    <s v="In-store"/>
    <x v="1"/>
    <x v="0"/>
  </r>
  <r>
    <x v="3"/>
    <n v="1128299"/>
    <x v="212"/>
    <x v="2"/>
    <x v="22"/>
    <x v="16"/>
    <x v="0"/>
    <n v="35"/>
    <n v="500"/>
    <n v="175000"/>
    <n v="70000"/>
    <n v="0.39999999999999997"/>
    <s v="In-store"/>
    <x v="1"/>
    <x v="1"/>
  </r>
  <r>
    <x v="3"/>
    <n v="1128299"/>
    <x v="212"/>
    <x v="2"/>
    <x v="22"/>
    <x v="16"/>
    <x v="1"/>
    <n v="45"/>
    <n v="400"/>
    <n v="180000"/>
    <n v="72000"/>
    <n v="0.39999999999999997"/>
    <s v="In-store"/>
    <x v="1"/>
    <x v="1"/>
  </r>
  <r>
    <x v="3"/>
    <n v="1128299"/>
    <x v="212"/>
    <x v="2"/>
    <x v="22"/>
    <x v="16"/>
    <x v="2"/>
    <n v="45"/>
    <n v="400"/>
    <n v="180000"/>
    <n v="72000"/>
    <n v="0.39999999999999997"/>
    <s v="In-store"/>
    <x v="1"/>
    <x v="1"/>
  </r>
  <r>
    <x v="3"/>
    <n v="1128299"/>
    <x v="212"/>
    <x v="1"/>
    <x v="23"/>
    <x v="26"/>
    <x v="3"/>
    <n v="45"/>
    <n v="250"/>
    <n v="112500"/>
    <n v="44999.999999999993"/>
    <n v="0.39999999999999997"/>
    <s v="In-store"/>
    <x v="1"/>
    <x v="1"/>
  </r>
  <r>
    <x v="3"/>
    <n v="1128299"/>
    <x v="212"/>
    <x v="1"/>
    <x v="23"/>
    <x v="26"/>
    <x v="4"/>
    <n v="50.000000000000014"/>
    <n v="175"/>
    <n v="87500.000000000029"/>
    <n v="39375.000000000015"/>
    <n v="0.45"/>
    <s v="In-store"/>
    <x v="1"/>
    <x v="1"/>
  </r>
  <r>
    <x v="3"/>
    <n v="1128299"/>
    <x v="212"/>
    <x v="1"/>
    <x v="23"/>
    <x v="26"/>
    <x v="5"/>
    <n v="45"/>
    <n v="375"/>
    <n v="168750"/>
    <n v="59062.499999999993"/>
    <n v="0.35"/>
    <s v="In-store"/>
    <x v="1"/>
    <x v="1"/>
  </r>
  <r>
    <x v="3"/>
    <n v="1128299"/>
    <x v="221"/>
    <x v="1"/>
    <x v="23"/>
    <x v="26"/>
    <x v="0"/>
    <n v="45"/>
    <n v="525"/>
    <n v="236250"/>
    <n v="94499.999999999985"/>
    <n v="0.39999999999999997"/>
    <s v="In-store"/>
    <x v="1"/>
    <x v="2"/>
  </r>
  <r>
    <x v="3"/>
    <n v="1128299"/>
    <x v="221"/>
    <x v="1"/>
    <x v="23"/>
    <x v="26"/>
    <x v="1"/>
    <n v="55.000000000000007"/>
    <n v="375"/>
    <n v="206250.00000000003"/>
    <n v="82500"/>
    <n v="0.39999999999999997"/>
    <s v="In-store"/>
    <x v="1"/>
    <x v="2"/>
  </r>
  <r>
    <x v="3"/>
    <n v="1128299"/>
    <x v="221"/>
    <x v="1"/>
    <x v="23"/>
    <x v="26"/>
    <x v="2"/>
    <n v="60"/>
    <n v="400"/>
    <n v="240000"/>
    <n v="95999.999999999985"/>
    <n v="0.39999999999999997"/>
    <s v="In-store"/>
    <x v="1"/>
    <x v="2"/>
  </r>
  <r>
    <x v="3"/>
    <n v="1128299"/>
    <x v="221"/>
    <x v="1"/>
    <x v="23"/>
    <x v="26"/>
    <x v="3"/>
    <n v="55.000000000000007"/>
    <n v="300"/>
    <n v="165000.00000000003"/>
    <n v="66000"/>
    <n v="0.39999999999999997"/>
    <s v="In-store"/>
    <x v="1"/>
    <x v="2"/>
  </r>
  <r>
    <x v="3"/>
    <n v="1128299"/>
    <x v="221"/>
    <x v="1"/>
    <x v="23"/>
    <x v="26"/>
    <x v="4"/>
    <n v="60.000000000000007"/>
    <n v="150"/>
    <n v="90000.000000000015"/>
    <n v="40500.000000000007"/>
    <n v="0.45"/>
    <s v="In-store"/>
    <x v="1"/>
    <x v="2"/>
  </r>
  <r>
    <x v="3"/>
    <n v="1128299"/>
    <x v="221"/>
    <x v="1"/>
    <x v="23"/>
    <x v="26"/>
    <x v="5"/>
    <n v="45"/>
    <n v="350"/>
    <n v="157500"/>
    <n v="55125"/>
    <n v="0.35"/>
    <s v="In-store"/>
    <x v="1"/>
    <x v="2"/>
  </r>
  <r>
    <x v="3"/>
    <n v="1128299"/>
    <x v="240"/>
    <x v="1"/>
    <x v="23"/>
    <x v="26"/>
    <x v="0"/>
    <n v="50"/>
    <n v="525"/>
    <n v="262500"/>
    <n v="104999.99999999999"/>
    <n v="0.39999999999999997"/>
    <s v="In-store"/>
    <x v="1"/>
    <x v="3"/>
  </r>
  <r>
    <x v="3"/>
    <n v="1128299"/>
    <x v="240"/>
    <x v="1"/>
    <x v="23"/>
    <x v="26"/>
    <x v="1"/>
    <n v="55.000000000000007"/>
    <n v="325"/>
    <n v="178750.00000000003"/>
    <n v="71500"/>
    <n v="0.39999999999999997"/>
    <s v="In-store"/>
    <x v="1"/>
    <x v="3"/>
  </r>
  <r>
    <x v="3"/>
    <n v="1128299"/>
    <x v="240"/>
    <x v="1"/>
    <x v="23"/>
    <x v="26"/>
    <x v="2"/>
    <n v="55.000000000000007"/>
    <n v="375"/>
    <n v="206250.00000000003"/>
    <n v="82500"/>
    <n v="0.39999999999999997"/>
    <s v="In-store"/>
    <x v="1"/>
    <x v="3"/>
  </r>
  <r>
    <x v="3"/>
    <n v="1128299"/>
    <x v="240"/>
    <x v="1"/>
    <x v="23"/>
    <x v="26"/>
    <x v="3"/>
    <n v="40.000000000000007"/>
    <n v="275"/>
    <n v="110000.00000000001"/>
    <n v="44000"/>
    <n v="0.39999999999999997"/>
    <s v="In-store"/>
    <x v="1"/>
    <x v="3"/>
  </r>
  <r>
    <x v="3"/>
    <n v="1128299"/>
    <x v="240"/>
    <x v="1"/>
    <x v="23"/>
    <x v="26"/>
    <x v="4"/>
    <n v="45.000000000000014"/>
    <n v="175"/>
    <n v="78750.000000000029"/>
    <n v="35437.500000000015"/>
    <n v="0.45"/>
    <s v="In-store"/>
    <x v="1"/>
    <x v="3"/>
  </r>
  <r>
    <x v="3"/>
    <n v="1128299"/>
    <x v="240"/>
    <x v="1"/>
    <x v="23"/>
    <x v="26"/>
    <x v="5"/>
    <n v="60.000000000000007"/>
    <n v="350"/>
    <n v="210000.00000000003"/>
    <n v="73500"/>
    <n v="0.35"/>
    <s v="In-store"/>
    <x v="1"/>
    <x v="3"/>
  </r>
  <r>
    <x v="3"/>
    <n v="1128299"/>
    <x v="271"/>
    <x v="1"/>
    <x v="23"/>
    <x v="26"/>
    <x v="0"/>
    <n v="45"/>
    <n v="550"/>
    <n v="247500"/>
    <n v="98999.999999999985"/>
    <n v="0.39999999999999997"/>
    <s v="In-store"/>
    <x v="1"/>
    <x v="4"/>
  </r>
  <r>
    <x v="3"/>
    <n v="1128299"/>
    <x v="271"/>
    <x v="1"/>
    <x v="23"/>
    <x v="26"/>
    <x v="1"/>
    <n v="50"/>
    <n v="400"/>
    <n v="200000"/>
    <n v="80000"/>
    <n v="0.39999999999999997"/>
    <s v="In-store"/>
    <x v="1"/>
    <x v="4"/>
  </r>
  <r>
    <x v="3"/>
    <n v="1128299"/>
    <x v="271"/>
    <x v="1"/>
    <x v="23"/>
    <x v="26"/>
    <x v="2"/>
    <n v="50"/>
    <n v="400"/>
    <n v="200000"/>
    <n v="80000"/>
    <n v="0.39999999999999997"/>
    <s v="In-store"/>
    <x v="1"/>
    <x v="4"/>
  </r>
  <r>
    <x v="3"/>
    <n v="1128299"/>
    <x v="271"/>
    <x v="1"/>
    <x v="23"/>
    <x v="26"/>
    <x v="3"/>
    <n v="45"/>
    <n v="325"/>
    <n v="146250"/>
    <n v="58499.999999999993"/>
    <n v="0.39999999999999997"/>
    <s v="In-store"/>
    <x v="1"/>
    <x v="4"/>
  </r>
  <r>
    <x v="3"/>
    <n v="1128299"/>
    <x v="271"/>
    <x v="1"/>
    <x v="23"/>
    <x v="26"/>
    <x v="4"/>
    <n v="40"/>
    <n v="225"/>
    <n v="90000"/>
    <n v="40500"/>
    <n v="0.45"/>
    <s v="In-store"/>
    <x v="1"/>
    <x v="4"/>
  </r>
  <r>
    <x v="3"/>
    <n v="1128299"/>
    <x v="271"/>
    <x v="1"/>
    <x v="23"/>
    <x v="26"/>
    <x v="5"/>
    <n v="65"/>
    <n v="575"/>
    <n v="373750"/>
    <n v="130812.49999999999"/>
    <n v="0.35"/>
    <s v="Online"/>
    <x v="1"/>
    <x v="4"/>
  </r>
  <r>
    <x v="3"/>
    <n v="1128299"/>
    <x v="301"/>
    <x v="1"/>
    <x v="23"/>
    <x v="26"/>
    <x v="0"/>
    <n v="60"/>
    <n v="825"/>
    <n v="495000"/>
    <n v="197999.99999999997"/>
    <n v="0.39999999999999997"/>
    <s v="Online"/>
    <x v="1"/>
    <x v="11"/>
  </r>
  <r>
    <x v="3"/>
    <n v="1128299"/>
    <x v="301"/>
    <x v="1"/>
    <x v="23"/>
    <x v="26"/>
    <x v="1"/>
    <n v="70"/>
    <n v="700"/>
    <n v="490000"/>
    <n v="195999.99999999997"/>
    <n v="0.39999999999999997"/>
    <s v="Online"/>
    <x v="1"/>
    <x v="11"/>
  </r>
  <r>
    <x v="3"/>
    <n v="1128299"/>
    <x v="301"/>
    <x v="1"/>
    <x v="23"/>
    <x v="26"/>
    <x v="2"/>
    <n v="85"/>
    <n v="700"/>
    <n v="595000"/>
    <n v="237999.99999999997"/>
    <n v="0.39999999999999997"/>
    <s v="Online"/>
    <x v="1"/>
    <x v="11"/>
  </r>
  <r>
    <x v="3"/>
    <n v="1128299"/>
    <x v="301"/>
    <x v="1"/>
    <x v="23"/>
    <x v="26"/>
    <x v="3"/>
    <n v="85"/>
    <n v="575"/>
    <n v="488750"/>
    <n v="195499.99999999997"/>
    <n v="0.39999999999999997"/>
    <s v="Online"/>
    <x v="1"/>
    <x v="11"/>
  </r>
  <r>
    <x v="3"/>
    <n v="1128299"/>
    <x v="301"/>
    <x v="1"/>
    <x v="23"/>
    <x v="26"/>
    <x v="4"/>
    <n v="95"/>
    <n v="450"/>
    <n v="427500"/>
    <n v="192375"/>
    <n v="0.45"/>
    <s v="Online"/>
    <x v="1"/>
    <x v="11"/>
  </r>
  <r>
    <x v="3"/>
    <n v="1128299"/>
    <x v="301"/>
    <x v="1"/>
    <x v="23"/>
    <x v="26"/>
    <x v="5"/>
    <n v="110.00000000000001"/>
    <n v="750"/>
    <n v="825000.00000000012"/>
    <n v="288750"/>
    <n v="0.35"/>
    <s v="Online"/>
    <x v="1"/>
    <x v="11"/>
  </r>
  <r>
    <x v="3"/>
    <n v="1128299"/>
    <x v="330"/>
    <x v="1"/>
    <x v="23"/>
    <x v="26"/>
    <x v="0"/>
    <n v="90"/>
    <n v="900"/>
    <n v="810000"/>
    <n v="324000"/>
    <n v="0.39999999999999997"/>
    <s v="Online"/>
    <x v="1"/>
    <x v="5"/>
  </r>
  <r>
    <x v="3"/>
    <n v="1128299"/>
    <x v="330"/>
    <x v="1"/>
    <x v="23"/>
    <x v="26"/>
    <x v="1"/>
    <n v="95"/>
    <n v="750"/>
    <n v="712500"/>
    <n v="285000"/>
    <n v="0.39999999999999997"/>
    <s v="Online"/>
    <x v="1"/>
    <x v="5"/>
  </r>
  <r>
    <x v="3"/>
    <n v="1128299"/>
    <x v="330"/>
    <x v="1"/>
    <x v="23"/>
    <x v="26"/>
    <x v="2"/>
    <n v="95"/>
    <n v="700"/>
    <n v="665000"/>
    <n v="266000"/>
    <n v="0.39999999999999997"/>
    <s v="Online"/>
    <x v="1"/>
    <x v="5"/>
  </r>
  <r>
    <x v="3"/>
    <n v="1128299"/>
    <x v="330"/>
    <x v="1"/>
    <x v="23"/>
    <x v="26"/>
    <x v="3"/>
    <n v="90"/>
    <n v="600"/>
    <n v="540000"/>
    <n v="215999.99999999997"/>
    <n v="0.39999999999999997"/>
    <s v="Online"/>
    <x v="1"/>
    <x v="5"/>
  </r>
  <r>
    <x v="3"/>
    <n v="1128299"/>
    <x v="330"/>
    <x v="1"/>
    <x v="23"/>
    <x v="26"/>
    <x v="4"/>
    <n v="95"/>
    <n v="650"/>
    <n v="617500"/>
    <n v="277875"/>
    <n v="0.45"/>
    <s v="Online"/>
    <x v="1"/>
    <x v="5"/>
  </r>
  <r>
    <x v="3"/>
    <n v="1128299"/>
    <x v="330"/>
    <x v="1"/>
    <x v="23"/>
    <x v="26"/>
    <x v="5"/>
    <n v="110.00000000000001"/>
    <n v="650"/>
    <n v="715000.00000000012"/>
    <n v="250250.00000000003"/>
    <n v="0.35"/>
    <s v="Online"/>
    <x v="1"/>
    <x v="5"/>
  </r>
  <r>
    <x v="3"/>
    <n v="1128299"/>
    <x v="362"/>
    <x v="1"/>
    <x v="23"/>
    <x v="26"/>
    <x v="0"/>
    <n v="95"/>
    <n v="850"/>
    <n v="807500"/>
    <n v="323000"/>
    <n v="0.39999999999999997"/>
    <s v="Online"/>
    <x v="1"/>
    <x v="6"/>
  </r>
  <r>
    <x v="3"/>
    <n v="1128299"/>
    <x v="362"/>
    <x v="1"/>
    <x v="23"/>
    <x v="26"/>
    <x v="1"/>
    <n v="85.000000000000014"/>
    <n v="825"/>
    <n v="701250.00000000012"/>
    <n v="280500"/>
    <n v="0.39999999999999997"/>
    <s v="Online"/>
    <x v="1"/>
    <x v="6"/>
  </r>
  <r>
    <x v="3"/>
    <n v="1128299"/>
    <x v="362"/>
    <x v="1"/>
    <x v="23"/>
    <x v="26"/>
    <x v="2"/>
    <n v="75.000000000000014"/>
    <n v="700"/>
    <n v="525000.00000000012"/>
    <n v="210000.00000000003"/>
    <n v="0.39999999999999997"/>
    <s v="Online"/>
    <x v="1"/>
    <x v="6"/>
  </r>
  <r>
    <x v="3"/>
    <n v="1128299"/>
    <x v="362"/>
    <x v="1"/>
    <x v="23"/>
    <x v="26"/>
    <x v="3"/>
    <n v="75.000000000000014"/>
    <n v="475"/>
    <n v="356250.00000000006"/>
    <n v="142500"/>
    <n v="0.39999999999999997"/>
    <s v="Online"/>
    <x v="1"/>
    <x v="6"/>
  </r>
  <r>
    <x v="3"/>
    <n v="1128299"/>
    <x v="362"/>
    <x v="1"/>
    <x v="23"/>
    <x v="26"/>
    <x v="4"/>
    <n v="64.999999999999986"/>
    <n v="475"/>
    <n v="308749.99999999994"/>
    <n v="138937.49999999997"/>
    <n v="0.45"/>
    <s v="Online"/>
    <x v="1"/>
    <x v="6"/>
  </r>
  <r>
    <x v="3"/>
    <n v="1128299"/>
    <x v="362"/>
    <x v="1"/>
    <x v="23"/>
    <x v="26"/>
    <x v="5"/>
    <n v="70"/>
    <n v="300"/>
    <n v="210000"/>
    <n v="73500"/>
    <n v="0.35"/>
    <s v="Online"/>
    <x v="1"/>
    <x v="6"/>
  </r>
  <r>
    <x v="3"/>
    <n v="1128299"/>
    <x v="394"/>
    <x v="1"/>
    <x v="23"/>
    <x v="26"/>
    <x v="0"/>
    <n v="45.000000000000014"/>
    <n v="500"/>
    <n v="225000.00000000006"/>
    <n v="90000.000000000015"/>
    <n v="0.39999999999999997"/>
    <s v="Online"/>
    <x v="1"/>
    <x v="7"/>
  </r>
  <r>
    <x v="3"/>
    <n v="1128299"/>
    <x v="394"/>
    <x v="1"/>
    <x v="23"/>
    <x v="26"/>
    <x v="1"/>
    <n v="50.000000000000014"/>
    <n v="500"/>
    <n v="250000.00000000006"/>
    <n v="100000.00000000001"/>
    <n v="0.39999999999999997"/>
    <s v="Online"/>
    <x v="1"/>
    <x v="7"/>
  </r>
  <r>
    <x v="3"/>
    <n v="1128299"/>
    <x v="394"/>
    <x v="1"/>
    <x v="23"/>
    <x v="26"/>
    <x v="2"/>
    <n v="45.000000000000014"/>
    <n v="300"/>
    <n v="135000.00000000003"/>
    <n v="54000.000000000007"/>
    <n v="0.39999999999999997"/>
    <s v="Online"/>
    <x v="1"/>
    <x v="7"/>
  </r>
  <r>
    <x v="3"/>
    <n v="1128299"/>
    <x v="394"/>
    <x v="1"/>
    <x v="23"/>
    <x v="26"/>
    <x v="3"/>
    <n v="45.000000000000014"/>
    <n v="250"/>
    <n v="112500.00000000003"/>
    <n v="45000.000000000007"/>
    <n v="0.39999999999999997"/>
    <s v="Online"/>
    <x v="1"/>
    <x v="7"/>
  </r>
  <r>
    <x v="3"/>
    <n v="1128299"/>
    <x v="394"/>
    <x v="1"/>
    <x v="23"/>
    <x v="26"/>
    <x v="4"/>
    <n v="55.000000000000007"/>
    <n v="275"/>
    <n v="151250.00000000003"/>
    <n v="68062.500000000015"/>
    <n v="0.45"/>
    <s v="Online"/>
    <x v="1"/>
    <x v="7"/>
  </r>
  <r>
    <x v="3"/>
    <n v="1128299"/>
    <x v="394"/>
    <x v="1"/>
    <x v="23"/>
    <x v="26"/>
    <x v="5"/>
    <n v="40"/>
    <n v="300"/>
    <n v="120000"/>
    <n v="42000"/>
    <n v="0.35"/>
    <s v="Online"/>
    <x v="1"/>
    <x v="7"/>
  </r>
  <r>
    <x v="3"/>
    <n v="1128299"/>
    <x v="423"/>
    <x v="1"/>
    <x v="23"/>
    <x v="26"/>
    <x v="0"/>
    <n v="35"/>
    <n v="400"/>
    <n v="140000"/>
    <n v="55999.999999999993"/>
    <n v="0.39999999999999997"/>
    <s v="Online"/>
    <x v="1"/>
    <x v="8"/>
  </r>
  <r>
    <x v="3"/>
    <n v="1128299"/>
    <x v="423"/>
    <x v="1"/>
    <x v="23"/>
    <x v="26"/>
    <x v="1"/>
    <n v="50.000000000000014"/>
    <n v="575"/>
    <n v="287500.00000000006"/>
    <n v="115000.00000000001"/>
    <n v="0.39999999999999997"/>
    <s v="Online"/>
    <x v="1"/>
    <x v="8"/>
  </r>
  <r>
    <x v="3"/>
    <n v="1128299"/>
    <x v="423"/>
    <x v="1"/>
    <x v="23"/>
    <x v="26"/>
    <x v="2"/>
    <n v="45.000000000000014"/>
    <n v="400"/>
    <n v="180000.00000000006"/>
    <n v="72000.000000000015"/>
    <n v="0.39999999999999997"/>
    <s v="Online"/>
    <x v="1"/>
    <x v="8"/>
  </r>
  <r>
    <x v="3"/>
    <n v="1128299"/>
    <x v="423"/>
    <x v="1"/>
    <x v="23"/>
    <x v="26"/>
    <x v="3"/>
    <n v="40.000000000000007"/>
    <n v="375"/>
    <n v="150000.00000000003"/>
    <n v="60000.000000000007"/>
    <n v="0.39999999999999997"/>
    <s v="Online"/>
    <x v="1"/>
    <x v="8"/>
  </r>
  <r>
    <x v="3"/>
    <n v="1128299"/>
    <x v="423"/>
    <x v="1"/>
    <x v="23"/>
    <x v="26"/>
    <x v="4"/>
    <n v="50"/>
    <n v="350"/>
    <n v="175000"/>
    <n v="78750"/>
    <n v="0.45"/>
    <s v="Online"/>
    <x v="1"/>
    <x v="8"/>
  </r>
  <r>
    <x v="3"/>
    <n v="1128299"/>
    <x v="423"/>
    <x v="1"/>
    <x v="23"/>
    <x v="26"/>
    <x v="5"/>
    <n v="55.000000000000007"/>
    <n v="400"/>
    <n v="220000.00000000003"/>
    <n v="77000"/>
    <n v="0.35"/>
    <s v="Online"/>
    <x v="1"/>
    <x v="8"/>
  </r>
  <r>
    <x v="3"/>
    <n v="1128299"/>
    <x v="454"/>
    <x v="1"/>
    <x v="23"/>
    <x v="26"/>
    <x v="0"/>
    <n v="40.000000000000007"/>
    <n v="625"/>
    <n v="250000.00000000006"/>
    <n v="100000.00000000001"/>
    <n v="0.39999999999999997"/>
    <s v="Online"/>
    <x v="1"/>
    <x v="9"/>
  </r>
  <r>
    <x v="3"/>
    <n v="1128299"/>
    <x v="454"/>
    <x v="1"/>
    <x v="23"/>
    <x v="26"/>
    <x v="1"/>
    <n v="45.000000000000014"/>
    <n v="700"/>
    <n v="315000.00000000012"/>
    <n v="126000.00000000003"/>
    <n v="0.39999999999999997"/>
    <s v="Online"/>
    <x v="1"/>
    <x v="9"/>
  </r>
  <r>
    <x v="3"/>
    <n v="1128299"/>
    <x v="454"/>
    <x v="1"/>
    <x v="23"/>
    <x v="26"/>
    <x v="2"/>
    <n v="40.000000000000007"/>
    <n v="525"/>
    <n v="210000.00000000003"/>
    <n v="84000"/>
    <n v="0.39999999999999997"/>
    <s v="Online"/>
    <x v="1"/>
    <x v="9"/>
  </r>
  <r>
    <x v="3"/>
    <n v="1128299"/>
    <x v="454"/>
    <x v="1"/>
    <x v="23"/>
    <x v="26"/>
    <x v="3"/>
    <n v="50.000000000000014"/>
    <n v="500"/>
    <n v="250000.00000000006"/>
    <n v="100000.00000000001"/>
    <n v="0.39999999999999997"/>
    <s v="Online"/>
    <x v="1"/>
    <x v="9"/>
  </r>
  <r>
    <x v="3"/>
    <n v="1128299"/>
    <x v="454"/>
    <x v="1"/>
    <x v="23"/>
    <x v="26"/>
    <x v="4"/>
    <n v="70"/>
    <n v="475"/>
    <n v="332500"/>
    <n v="149625"/>
    <n v="0.45"/>
    <s v="Online"/>
    <x v="1"/>
    <x v="9"/>
  </r>
  <r>
    <x v="3"/>
    <n v="1128299"/>
    <x v="454"/>
    <x v="1"/>
    <x v="23"/>
    <x v="26"/>
    <x v="5"/>
    <n v="85.000000000000014"/>
    <n v="600"/>
    <n v="510000.00000000006"/>
    <n v="178500"/>
    <n v="0.35"/>
    <s v="Online"/>
    <x v="1"/>
    <x v="9"/>
  </r>
  <r>
    <x v="3"/>
    <n v="1128299"/>
    <x v="483"/>
    <x v="1"/>
    <x v="23"/>
    <x v="26"/>
    <x v="0"/>
    <n v="70.000000000000014"/>
    <n v="800"/>
    <n v="560000.00000000012"/>
    <n v="224000.00000000003"/>
    <n v="0.39999999999999997"/>
    <s v="Online"/>
    <x v="1"/>
    <x v="10"/>
  </r>
  <r>
    <x v="3"/>
    <n v="1128299"/>
    <x v="483"/>
    <x v="1"/>
    <x v="23"/>
    <x v="26"/>
    <x v="1"/>
    <n v="80.000000000000028"/>
    <n v="800"/>
    <n v="640000.00000000023"/>
    <n v="256000.00000000006"/>
    <n v="0.39999999999999997"/>
    <s v="Online"/>
    <x v="1"/>
    <x v="10"/>
  </r>
  <r>
    <x v="0"/>
    <n v="1128299"/>
    <x v="483"/>
    <x v="1"/>
    <x v="23"/>
    <x v="26"/>
    <x v="2"/>
    <n v="75.000000000000028"/>
    <n v="600"/>
    <n v="450000.00000000017"/>
    <n v="180000.00000000006"/>
    <n v="0.39999999999999997"/>
    <s v="Online"/>
    <x v="1"/>
    <x v="10"/>
  </r>
  <r>
    <x v="0"/>
    <n v="1128299"/>
    <x v="483"/>
    <x v="1"/>
    <x v="23"/>
    <x v="26"/>
    <x v="3"/>
    <n v="75.000000000000028"/>
    <n v="600"/>
    <n v="450000.00000000017"/>
    <n v="180000.00000000006"/>
    <n v="0.39999999999999997"/>
    <s v="Online"/>
    <x v="1"/>
    <x v="10"/>
  </r>
  <r>
    <x v="0"/>
    <n v="1128299"/>
    <x v="483"/>
    <x v="1"/>
    <x v="23"/>
    <x v="26"/>
    <x v="4"/>
    <n v="85.000000000000014"/>
    <n v="525"/>
    <n v="446250.00000000006"/>
    <n v="200812.50000000003"/>
    <n v="0.45"/>
    <s v="Online"/>
    <x v="1"/>
    <x v="10"/>
  </r>
  <r>
    <x v="0"/>
    <n v="1128299"/>
    <x v="483"/>
    <x v="1"/>
    <x v="23"/>
    <x v="26"/>
    <x v="5"/>
    <n v="90.000000000000028"/>
    <n v="625"/>
    <n v="562500.00000000023"/>
    <n v="196875.00000000006"/>
    <n v="0.35"/>
    <s v="Online"/>
    <x v="1"/>
    <x v="10"/>
  </r>
  <r>
    <x v="0"/>
    <n v="1197831"/>
    <x v="169"/>
    <x v="1"/>
    <x v="23"/>
    <x v="26"/>
    <x v="0"/>
    <n v="20"/>
    <n v="675"/>
    <n v="135000"/>
    <n v="40500"/>
    <n v="0.3"/>
    <s v="Online"/>
    <x v="1"/>
    <x v="0"/>
  </r>
  <r>
    <x v="0"/>
    <n v="1197831"/>
    <x v="169"/>
    <x v="1"/>
    <x v="23"/>
    <x v="26"/>
    <x v="1"/>
    <n v="30"/>
    <n v="675"/>
    <n v="202500"/>
    <n v="60750"/>
    <n v="0.3"/>
    <s v="Online"/>
    <x v="1"/>
    <x v="0"/>
  </r>
  <r>
    <x v="0"/>
    <n v="1197831"/>
    <x v="169"/>
    <x v="1"/>
    <x v="23"/>
    <x v="26"/>
    <x v="2"/>
    <n v="30"/>
    <n v="475"/>
    <n v="142500"/>
    <n v="42750"/>
    <n v="0.3"/>
    <s v="Online"/>
    <x v="1"/>
    <x v="0"/>
  </r>
  <r>
    <x v="0"/>
    <n v="1197831"/>
    <x v="169"/>
    <x v="1"/>
    <x v="23"/>
    <x v="26"/>
    <x v="3"/>
    <n v="35"/>
    <n v="475"/>
    <n v="166250"/>
    <n v="66500"/>
    <n v="0.4"/>
    <s v="Online"/>
    <x v="1"/>
    <x v="0"/>
  </r>
  <r>
    <x v="0"/>
    <n v="1197831"/>
    <x v="169"/>
    <x v="1"/>
    <x v="23"/>
    <x v="26"/>
    <x v="4"/>
    <n v="40"/>
    <n v="325"/>
    <n v="130000"/>
    <n v="32500"/>
    <n v="0.25"/>
    <s v="Online"/>
    <x v="1"/>
    <x v="0"/>
  </r>
  <r>
    <x v="3"/>
    <n v="1197831"/>
    <x v="169"/>
    <x v="1"/>
    <x v="23"/>
    <x v="26"/>
    <x v="5"/>
    <n v="35"/>
    <n v="475"/>
    <n v="166250"/>
    <n v="74812.5"/>
    <n v="0.45"/>
    <s v="Online"/>
    <x v="1"/>
    <x v="0"/>
  </r>
  <r>
    <x v="0"/>
    <n v="1197831"/>
    <x v="199"/>
    <x v="1"/>
    <x v="23"/>
    <x v="26"/>
    <x v="0"/>
    <n v="25"/>
    <n v="625"/>
    <n v="156250"/>
    <n v="46875"/>
    <n v="0.3"/>
    <s v="Online"/>
    <x v="1"/>
    <x v="1"/>
  </r>
  <r>
    <x v="0"/>
    <n v="1197831"/>
    <x v="199"/>
    <x v="1"/>
    <x v="23"/>
    <x v="26"/>
    <x v="1"/>
    <n v="35"/>
    <n v="600"/>
    <n v="210000"/>
    <n v="63000"/>
    <n v="0.3"/>
    <s v="Online"/>
    <x v="1"/>
    <x v="1"/>
  </r>
  <r>
    <x v="0"/>
    <n v="1197831"/>
    <x v="199"/>
    <x v="1"/>
    <x v="23"/>
    <x v="26"/>
    <x v="2"/>
    <n v="35"/>
    <n v="425"/>
    <n v="148750"/>
    <n v="44625"/>
    <n v="0.3"/>
    <s v="Online"/>
    <x v="1"/>
    <x v="1"/>
  </r>
  <r>
    <x v="0"/>
    <n v="1197831"/>
    <x v="199"/>
    <x v="2"/>
    <x v="24"/>
    <x v="27"/>
    <x v="3"/>
    <n v="35"/>
    <n v="375"/>
    <n v="131250"/>
    <n v="52500"/>
    <n v="0.4"/>
    <s v="Online"/>
    <x v="1"/>
    <x v="1"/>
  </r>
  <r>
    <x v="0"/>
    <n v="1197831"/>
    <x v="199"/>
    <x v="2"/>
    <x v="24"/>
    <x v="27"/>
    <x v="4"/>
    <n v="40"/>
    <n v="250"/>
    <n v="100000"/>
    <n v="25000"/>
    <n v="0.25"/>
    <s v="Online"/>
    <x v="1"/>
    <x v="1"/>
  </r>
  <r>
    <x v="0"/>
    <n v="1197831"/>
    <x v="199"/>
    <x v="2"/>
    <x v="24"/>
    <x v="27"/>
    <x v="5"/>
    <n v="35"/>
    <n v="450"/>
    <n v="157500"/>
    <n v="70875"/>
    <n v="0.45"/>
    <s v="Online"/>
    <x v="1"/>
    <x v="1"/>
  </r>
  <r>
    <x v="0"/>
    <n v="1197831"/>
    <x v="708"/>
    <x v="2"/>
    <x v="24"/>
    <x v="27"/>
    <x v="0"/>
    <n v="30"/>
    <n v="625"/>
    <n v="187500"/>
    <n v="65625"/>
    <n v="0.35"/>
    <s v="Online"/>
    <x v="1"/>
    <x v="2"/>
  </r>
  <r>
    <x v="0"/>
    <n v="1197831"/>
    <x v="708"/>
    <x v="2"/>
    <x v="24"/>
    <x v="27"/>
    <x v="1"/>
    <n v="40"/>
    <n v="625"/>
    <n v="250000"/>
    <n v="87500"/>
    <n v="0.35"/>
    <s v="Online"/>
    <x v="1"/>
    <x v="2"/>
  </r>
  <r>
    <x v="0"/>
    <n v="1197831"/>
    <x v="708"/>
    <x v="2"/>
    <x v="24"/>
    <x v="27"/>
    <x v="2"/>
    <n v="30"/>
    <n v="450"/>
    <n v="135000"/>
    <n v="47250"/>
    <n v="0.35"/>
    <s v="Online"/>
    <x v="1"/>
    <x v="2"/>
  </r>
  <r>
    <x v="0"/>
    <n v="1197831"/>
    <x v="708"/>
    <x v="2"/>
    <x v="24"/>
    <x v="27"/>
    <x v="3"/>
    <n v="35"/>
    <n v="350"/>
    <n v="122500"/>
    <n v="55125"/>
    <n v="0.45"/>
    <s v="Online"/>
    <x v="1"/>
    <x v="2"/>
  </r>
  <r>
    <x v="3"/>
    <n v="1197831"/>
    <x v="708"/>
    <x v="2"/>
    <x v="24"/>
    <x v="27"/>
    <x v="4"/>
    <n v="40"/>
    <n v="250"/>
    <n v="100000"/>
    <n v="30000"/>
    <n v="0.3"/>
    <s v="Online"/>
    <x v="1"/>
    <x v="2"/>
  </r>
  <r>
    <x v="3"/>
    <n v="1197831"/>
    <x v="708"/>
    <x v="2"/>
    <x v="24"/>
    <x v="27"/>
    <x v="5"/>
    <n v="35"/>
    <n v="400"/>
    <n v="140000"/>
    <n v="70000"/>
    <n v="0.5"/>
    <s v="Online"/>
    <x v="1"/>
    <x v="2"/>
  </r>
  <r>
    <x v="3"/>
    <n v="1197831"/>
    <x v="723"/>
    <x v="2"/>
    <x v="24"/>
    <x v="27"/>
    <x v="0"/>
    <n v="20"/>
    <n v="650"/>
    <n v="130000"/>
    <n v="45500"/>
    <n v="0.35"/>
    <s v="Online"/>
    <x v="1"/>
    <x v="3"/>
  </r>
  <r>
    <x v="3"/>
    <n v="1197831"/>
    <x v="723"/>
    <x v="2"/>
    <x v="24"/>
    <x v="27"/>
    <x v="1"/>
    <n v="30.000000000000004"/>
    <n v="650"/>
    <n v="195000.00000000003"/>
    <n v="68250"/>
    <n v="0.35"/>
    <s v="Online"/>
    <x v="1"/>
    <x v="3"/>
  </r>
  <r>
    <x v="3"/>
    <n v="1197831"/>
    <x v="723"/>
    <x v="2"/>
    <x v="24"/>
    <x v="27"/>
    <x v="2"/>
    <n v="24.999999999999996"/>
    <n v="475"/>
    <n v="118749.99999999999"/>
    <n v="41562.499999999993"/>
    <n v="0.35"/>
    <s v="Online"/>
    <x v="1"/>
    <x v="3"/>
  </r>
  <r>
    <x v="3"/>
    <n v="1197831"/>
    <x v="723"/>
    <x v="2"/>
    <x v="24"/>
    <x v="27"/>
    <x v="3"/>
    <n v="30.000000000000004"/>
    <n v="375"/>
    <n v="112500.00000000001"/>
    <n v="50625.000000000007"/>
    <n v="0.45"/>
    <s v="Online"/>
    <x v="1"/>
    <x v="3"/>
  </r>
  <r>
    <x v="3"/>
    <n v="1197831"/>
    <x v="723"/>
    <x v="2"/>
    <x v="24"/>
    <x v="27"/>
    <x v="4"/>
    <n v="35"/>
    <n v="275"/>
    <n v="96250"/>
    <n v="28875"/>
    <n v="0.3"/>
    <s v="Online"/>
    <x v="1"/>
    <x v="3"/>
  </r>
  <r>
    <x v="3"/>
    <n v="1197831"/>
    <x v="723"/>
    <x v="2"/>
    <x v="24"/>
    <x v="27"/>
    <x v="5"/>
    <n v="30.000000000000004"/>
    <n v="550"/>
    <n v="165000.00000000003"/>
    <n v="82500.000000000015"/>
    <n v="0.5"/>
    <s v="Online"/>
    <x v="1"/>
    <x v="3"/>
  </r>
  <r>
    <x v="3"/>
    <n v="1197831"/>
    <x v="258"/>
    <x v="2"/>
    <x v="24"/>
    <x v="27"/>
    <x v="0"/>
    <n v="20"/>
    <n v="700"/>
    <n v="140000"/>
    <n v="49000"/>
    <n v="0.35"/>
    <s v="Online"/>
    <x v="1"/>
    <x v="4"/>
  </r>
  <r>
    <x v="3"/>
    <n v="1197831"/>
    <x v="258"/>
    <x v="2"/>
    <x v="24"/>
    <x v="27"/>
    <x v="1"/>
    <n v="30.000000000000004"/>
    <n v="725"/>
    <n v="217500.00000000003"/>
    <n v="76125"/>
    <n v="0.35"/>
    <s v="Online"/>
    <x v="1"/>
    <x v="4"/>
  </r>
  <r>
    <x v="3"/>
    <n v="1197831"/>
    <x v="258"/>
    <x v="2"/>
    <x v="24"/>
    <x v="27"/>
    <x v="2"/>
    <n v="24.999999999999996"/>
    <n v="575"/>
    <n v="143749.99999999997"/>
    <n v="50312.499999999985"/>
    <n v="0.35"/>
    <s v="Online"/>
    <x v="1"/>
    <x v="4"/>
  </r>
  <r>
    <x v="3"/>
    <n v="1197831"/>
    <x v="258"/>
    <x v="2"/>
    <x v="24"/>
    <x v="27"/>
    <x v="3"/>
    <n v="35"/>
    <n v="500"/>
    <n v="175000"/>
    <n v="78750"/>
    <n v="0.45"/>
    <s v="Online"/>
    <x v="1"/>
    <x v="4"/>
  </r>
  <r>
    <x v="3"/>
    <n v="1197831"/>
    <x v="258"/>
    <x v="2"/>
    <x v="24"/>
    <x v="27"/>
    <x v="4"/>
    <n v="50"/>
    <n v="400"/>
    <n v="200000"/>
    <n v="60000"/>
    <n v="0.3"/>
    <s v="Online"/>
    <x v="1"/>
    <x v="4"/>
  </r>
  <r>
    <x v="3"/>
    <n v="1197831"/>
    <x v="258"/>
    <x v="2"/>
    <x v="24"/>
    <x v="27"/>
    <x v="5"/>
    <n v="45"/>
    <n v="750"/>
    <n v="337500"/>
    <n v="168750"/>
    <n v="0.5"/>
    <s v="Online"/>
    <x v="1"/>
    <x v="4"/>
  </r>
  <r>
    <x v="3"/>
    <n v="1197831"/>
    <x v="288"/>
    <x v="2"/>
    <x v="24"/>
    <x v="27"/>
    <x v="0"/>
    <n v="45"/>
    <n v="750"/>
    <n v="337500"/>
    <n v="118124.99999999999"/>
    <n v="0.35"/>
    <s v="Online"/>
    <x v="1"/>
    <x v="11"/>
  </r>
  <r>
    <x v="3"/>
    <n v="1197831"/>
    <x v="288"/>
    <x v="2"/>
    <x v="24"/>
    <x v="27"/>
    <x v="1"/>
    <n v="50"/>
    <n v="750"/>
    <n v="375000"/>
    <n v="131250"/>
    <n v="0.35"/>
    <s v="Online"/>
    <x v="1"/>
    <x v="11"/>
  </r>
  <r>
    <x v="3"/>
    <n v="1197831"/>
    <x v="288"/>
    <x v="2"/>
    <x v="24"/>
    <x v="27"/>
    <x v="2"/>
    <n v="50"/>
    <n v="600"/>
    <n v="300000"/>
    <n v="105000"/>
    <n v="0.35"/>
    <s v="Online"/>
    <x v="1"/>
    <x v="11"/>
  </r>
  <r>
    <x v="3"/>
    <n v="1197831"/>
    <x v="288"/>
    <x v="2"/>
    <x v="24"/>
    <x v="27"/>
    <x v="3"/>
    <n v="50"/>
    <n v="550"/>
    <n v="275000"/>
    <n v="123750"/>
    <n v="0.45"/>
    <s v="Online"/>
    <x v="1"/>
    <x v="11"/>
  </r>
  <r>
    <x v="3"/>
    <n v="1197831"/>
    <x v="288"/>
    <x v="2"/>
    <x v="24"/>
    <x v="27"/>
    <x v="4"/>
    <n v="55.000000000000007"/>
    <n v="450"/>
    <n v="247500.00000000003"/>
    <n v="74250"/>
    <n v="0.3"/>
    <s v="Online"/>
    <x v="1"/>
    <x v="11"/>
  </r>
  <r>
    <x v="3"/>
    <n v="1197831"/>
    <x v="288"/>
    <x v="2"/>
    <x v="24"/>
    <x v="27"/>
    <x v="5"/>
    <n v="60.000000000000007"/>
    <n v="825"/>
    <n v="495000.00000000006"/>
    <n v="247500.00000000003"/>
    <n v="0.5"/>
    <s v="Online"/>
    <x v="1"/>
    <x v="11"/>
  </r>
  <r>
    <x v="3"/>
    <n v="1197831"/>
    <x v="320"/>
    <x v="2"/>
    <x v="24"/>
    <x v="27"/>
    <x v="0"/>
    <n v="50"/>
    <n v="775"/>
    <n v="387500"/>
    <n v="155000"/>
    <n v="0.39999999999999997"/>
    <s v="Online"/>
    <x v="1"/>
    <x v="5"/>
  </r>
  <r>
    <x v="3"/>
    <n v="1197831"/>
    <x v="320"/>
    <x v="2"/>
    <x v="24"/>
    <x v="27"/>
    <x v="1"/>
    <n v="55.000000000000007"/>
    <n v="775"/>
    <n v="426250.00000000006"/>
    <n v="170500"/>
    <n v="0.39999999999999997"/>
    <s v="Online"/>
    <x v="1"/>
    <x v="5"/>
  </r>
  <r>
    <x v="3"/>
    <n v="1197831"/>
    <x v="320"/>
    <x v="2"/>
    <x v="24"/>
    <x v="27"/>
    <x v="2"/>
    <n v="50"/>
    <n v="925"/>
    <n v="462500"/>
    <n v="184999.99999999997"/>
    <n v="0.39999999999999997"/>
    <s v="Online"/>
    <x v="1"/>
    <x v="5"/>
  </r>
  <r>
    <x v="3"/>
    <n v="1197831"/>
    <x v="320"/>
    <x v="2"/>
    <x v="24"/>
    <x v="27"/>
    <x v="3"/>
    <n v="50"/>
    <n v="525"/>
    <n v="262500"/>
    <n v="131250"/>
    <n v="0.5"/>
    <s v="Online"/>
    <x v="1"/>
    <x v="5"/>
  </r>
  <r>
    <x v="3"/>
    <n v="1197831"/>
    <x v="320"/>
    <x v="2"/>
    <x v="24"/>
    <x v="27"/>
    <x v="4"/>
    <n v="55.000000000000007"/>
    <n v="525"/>
    <n v="288750.00000000006"/>
    <n v="101062.50000000001"/>
    <n v="0.35"/>
    <s v="Online"/>
    <x v="1"/>
    <x v="5"/>
  </r>
  <r>
    <x v="0"/>
    <n v="1197831"/>
    <x v="320"/>
    <x v="2"/>
    <x v="24"/>
    <x v="27"/>
    <x v="5"/>
    <n v="65"/>
    <n v="800"/>
    <n v="520000"/>
    <n v="286000"/>
    <n v="0.55000000000000004"/>
    <s v="Online"/>
    <x v="1"/>
    <x v="5"/>
  </r>
  <r>
    <x v="0"/>
    <n v="1197831"/>
    <x v="353"/>
    <x v="2"/>
    <x v="24"/>
    <x v="27"/>
    <x v="0"/>
    <n v="50"/>
    <n v="750"/>
    <n v="375000"/>
    <n v="150000"/>
    <n v="0.39999999999999997"/>
    <s v="Online"/>
    <x v="1"/>
    <x v="6"/>
  </r>
  <r>
    <x v="0"/>
    <n v="1197831"/>
    <x v="353"/>
    <x v="2"/>
    <x v="24"/>
    <x v="27"/>
    <x v="1"/>
    <n v="55.000000000000007"/>
    <n v="750"/>
    <n v="412500.00000000006"/>
    <n v="165000"/>
    <n v="0.39999999999999997"/>
    <s v="Online"/>
    <x v="1"/>
    <x v="6"/>
  </r>
  <r>
    <x v="0"/>
    <n v="1197831"/>
    <x v="353"/>
    <x v="2"/>
    <x v="24"/>
    <x v="27"/>
    <x v="2"/>
    <n v="50"/>
    <n v="925"/>
    <n v="462500"/>
    <n v="184999.99999999997"/>
    <n v="0.39999999999999997"/>
    <s v="Online"/>
    <x v="1"/>
    <x v="6"/>
  </r>
  <r>
    <x v="0"/>
    <n v="1197831"/>
    <x v="353"/>
    <x v="2"/>
    <x v="24"/>
    <x v="27"/>
    <x v="3"/>
    <n v="50"/>
    <n v="475"/>
    <n v="237500"/>
    <n v="118750"/>
    <n v="0.5"/>
    <s v="Online"/>
    <x v="1"/>
    <x v="6"/>
  </r>
  <r>
    <x v="2"/>
    <n v="1197831"/>
    <x v="353"/>
    <x v="2"/>
    <x v="24"/>
    <x v="27"/>
    <x v="4"/>
    <n v="55.000000000000007"/>
    <n v="475"/>
    <n v="261250.00000000003"/>
    <n v="91437.5"/>
    <n v="0.35"/>
    <s v="Online"/>
    <x v="1"/>
    <x v="6"/>
  </r>
  <r>
    <x v="2"/>
    <n v="1197831"/>
    <x v="353"/>
    <x v="2"/>
    <x v="24"/>
    <x v="27"/>
    <x v="5"/>
    <n v="60"/>
    <n v="725"/>
    <n v="435000"/>
    <n v="239250.00000000003"/>
    <n v="0.55000000000000004"/>
    <s v="Online"/>
    <x v="1"/>
    <x v="6"/>
  </r>
  <r>
    <x v="2"/>
    <n v="1197831"/>
    <x v="381"/>
    <x v="2"/>
    <x v="24"/>
    <x v="27"/>
    <x v="0"/>
    <n v="55.000000000000007"/>
    <n v="675"/>
    <n v="371250.00000000006"/>
    <n v="148500"/>
    <n v="0.39999999999999997"/>
    <s v="Online"/>
    <x v="1"/>
    <x v="7"/>
  </r>
  <r>
    <x v="2"/>
    <n v="1197831"/>
    <x v="381"/>
    <x v="2"/>
    <x v="24"/>
    <x v="27"/>
    <x v="1"/>
    <n v="55.000000000000007"/>
    <n v="625"/>
    <n v="343750.00000000006"/>
    <n v="137500"/>
    <n v="0.39999999999999997"/>
    <s v="Online"/>
    <x v="1"/>
    <x v="7"/>
  </r>
  <r>
    <x v="2"/>
    <n v="1197831"/>
    <x v="381"/>
    <x v="2"/>
    <x v="24"/>
    <x v="27"/>
    <x v="2"/>
    <n v="60"/>
    <n v="675"/>
    <n v="405000"/>
    <n v="162000"/>
    <n v="0.39999999999999997"/>
    <s v="Online"/>
    <x v="1"/>
    <x v="7"/>
  </r>
  <r>
    <x v="2"/>
    <n v="1197831"/>
    <x v="381"/>
    <x v="2"/>
    <x v="24"/>
    <x v="27"/>
    <x v="3"/>
    <n v="60"/>
    <n v="400"/>
    <n v="240000"/>
    <n v="120000"/>
    <n v="0.5"/>
    <s v="Online"/>
    <x v="1"/>
    <x v="7"/>
  </r>
  <r>
    <x v="2"/>
    <n v="1197831"/>
    <x v="381"/>
    <x v="2"/>
    <x v="24"/>
    <x v="27"/>
    <x v="4"/>
    <n v="55.000000000000007"/>
    <n v="400"/>
    <n v="220000.00000000003"/>
    <n v="77000"/>
    <n v="0.35"/>
    <s v="Online"/>
    <x v="1"/>
    <x v="7"/>
  </r>
  <r>
    <x v="2"/>
    <n v="1197831"/>
    <x v="381"/>
    <x v="2"/>
    <x v="24"/>
    <x v="27"/>
    <x v="5"/>
    <n v="50"/>
    <n v="625"/>
    <n v="312500"/>
    <n v="171875"/>
    <n v="0.55000000000000004"/>
    <s v="Online"/>
    <x v="1"/>
    <x v="7"/>
  </r>
  <r>
    <x v="2"/>
    <n v="1197831"/>
    <x v="410"/>
    <x v="2"/>
    <x v="24"/>
    <x v="27"/>
    <x v="0"/>
    <n v="40"/>
    <n v="575"/>
    <n v="230000"/>
    <n v="91999.999999999985"/>
    <n v="0.39999999999999997"/>
    <s v="Online"/>
    <x v="1"/>
    <x v="8"/>
  </r>
  <r>
    <x v="2"/>
    <n v="1197831"/>
    <x v="410"/>
    <x v="2"/>
    <x v="24"/>
    <x v="27"/>
    <x v="1"/>
    <n v="40"/>
    <n v="575"/>
    <n v="230000"/>
    <n v="91999.999999999985"/>
    <n v="0.39999999999999997"/>
    <s v="Online"/>
    <x v="1"/>
    <x v="8"/>
  </r>
  <r>
    <x v="2"/>
    <n v="1197831"/>
    <x v="410"/>
    <x v="2"/>
    <x v="24"/>
    <x v="27"/>
    <x v="2"/>
    <n v="45"/>
    <n v="525"/>
    <n v="236250"/>
    <n v="94499.999999999985"/>
    <n v="0.39999999999999997"/>
    <s v="Online"/>
    <x v="1"/>
    <x v="8"/>
  </r>
  <r>
    <x v="2"/>
    <n v="1197831"/>
    <x v="410"/>
    <x v="2"/>
    <x v="24"/>
    <x v="27"/>
    <x v="3"/>
    <n v="45"/>
    <n v="375"/>
    <n v="168750"/>
    <n v="84375"/>
    <n v="0.5"/>
    <s v="Online"/>
    <x v="1"/>
    <x v="8"/>
  </r>
  <r>
    <x v="2"/>
    <n v="1197831"/>
    <x v="410"/>
    <x v="2"/>
    <x v="24"/>
    <x v="27"/>
    <x v="4"/>
    <n v="35"/>
    <n v="350"/>
    <n v="122500"/>
    <n v="42875"/>
    <n v="0.35"/>
    <s v="Online"/>
    <x v="1"/>
    <x v="8"/>
  </r>
  <r>
    <x v="2"/>
    <n v="1197831"/>
    <x v="410"/>
    <x v="2"/>
    <x v="24"/>
    <x v="27"/>
    <x v="5"/>
    <n v="45"/>
    <n v="525"/>
    <n v="236250"/>
    <n v="129937.50000000001"/>
    <n v="0.55000000000000004"/>
    <s v="Online"/>
    <x v="1"/>
    <x v="8"/>
  </r>
  <r>
    <x v="2"/>
    <n v="1197831"/>
    <x v="442"/>
    <x v="2"/>
    <x v="24"/>
    <x v="27"/>
    <x v="0"/>
    <n v="35"/>
    <n v="675"/>
    <n v="236250"/>
    <n v="94499.999999999985"/>
    <n v="0.39999999999999997"/>
    <s v="Online"/>
    <x v="1"/>
    <x v="9"/>
  </r>
  <r>
    <x v="2"/>
    <n v="1197831"/>
    <x v="442"/>
    <x v="2"/>
    <x v="24"/>
    <x v="27"/>
    <x v="1"/>
    <n v="35"/>
    <n v="675"/>
    <n v="236250"/>
    <n v="94499.999999999985"/>
    <n v="0.39999999999999997"/>
    <s v="Online"/>
    <x v="1"/>
    <x v="9"/>
  </r>
  <r>
    <x v="2"/>
    <n v="1197831"/>
    <x v="442"/>
    <x v="2"/>
    <x v="24"/>
    <x v="27"/>
    <x v="2"/>
    <n v="60"/>
    <n v="600"/>
    <n v="360000"/>
    <n v="144000"/>
    <n v="0.39999999999999997"/>
    <s v="Online"/>
    <x v="1"/>
    <x v="9"/>
  </r>
  <r>
    <x v="2"/>
    <n v="1197831"/>
    <x v="442"/>
    <x v="2"/>
    <x v="24"/>
    <x v="27"/>
    <x v="3"/>
    <n v="60"/>
    <n v="450"/>
    <n v="270000"/>
    <n v="135000"/>
    <n v="0.5"/>
    <s v="Online"/>
    <x v="1"/>
    <x v="9"/>
  </r>
  <r>
    <x v="2"/>
    <n v="1197831"/>
    <x v="442"/>
    <x v="2"/>
    <x v="24"/>
    <x v="27"/>
    <x v="4"/>
    <n v="54.999999999999993"/>
    <n v="425"/>
    <n v="233749.99999999997"/>
    <n v="81812.499999999985"/>
    <n v="0.35"/>
    <s v="Online"/>
    <x v="1"/>
    <x v="9"/>
  </r>
  <r>
    <x v="2"/>
    <n v="1197831"/>
    <x v="442"/>
    <x v="2"/>
    <x v="24"/>
    <x v="27"/>
    <x v="5"/>
    <n v="65"/>
    <n v="625"/>
    <n v="406250"/>
    <n v="223437.50000000003"/>
    <n v="0.55000000000000004"/>
    <s v="Online"/>
    <x v="1"/>
    <x v="9"/>
  </r>
  <r>
    <x v="0"/>
    <n v="1197831"/>
    <x v="471"/>
    <x v="2"/>
    <x v="24"/>
    <x v="27"/>
    <x v="0"/>
    <n v="54.999999999999993"/>
    <n v="775"/>
    <n v="426249.99999999994"/>
    <n v="170499.99999999997"/>
    <n v="0.39999999999999997"/>
    <s v="Online"/>
    <x v="1"/>
    <x v="10"/>
  </r>
  <r>
    <x v="0"/>
    <n v="1197831"/>
    <x v="471"/>
    <x v="2"/>
    <x v="24"/>
    <x v="27"/>
    <x v="1"/>
    <n v="54.999999999999993"/>
    <n v="775"/>
    <n v="426249.99999999994"/>
    <n v="170499.99999999997"/>
    <n v="0.39999999999999997"/>
    <s v="Online"/>
    <x v="1"/>
    <x v="10"/>
  </r>
  <r>
    <x v="0"/>
    <n v="1197831"/>
    <x v="471"/>
    <x v="2"/>
    <x v="24"/>
    <x v="27"/>
    <x v="2"/>
    <n v="60"/>
    <n v="675"/>
    <n v="405000"/>
    <n v="162000"/>
    <n v="0.39999999999999997"/>
    <s v="Online"/>
    <x v="1"/>
    <x v="10"/>
  </r>
  <r>
    <x v="0"/>
    <n v="1197831"/>
    <x v="471"/>
    <x v="2"/>
    <x v="24"/>
    <x v="27"/>
    <x v="3"/>
    <n v="60"/>
    <n v="525"/>
    <n v="315000"/>
    <n v="157500"/>
    <n v="0.5"/>
    <s v="Online"/>
    <x v="1"/>
    <x v="10"/>
  </r>
  <r>
    <x v="0"/>
    <n v="1197831"/>
    <x v="471"/>
    <x v="2"/>
    <x v="24"/>
    <x v="27"/>
    <x v="4"/>
    <n v="54.999999999999993"/>
    <n v="475"/>
    <n v="261249.99999999997"/>
    <n v="91437.499999999985"/>
    <n v="0.35"/>
    <s v="Online"/>
    <x v="1"/>
    <x v="10"/>
  </r>
  <r>
    <x v="0"/>
    <n v="1197831"/>
    <x v="471"/>
    <x v="2"/>
    <x v="24"/>
    <x v="27"/>
    <x v="5"/>
    <n v="65"/>
    <n v="725"/>
    <n v="471250"/>
    <n v="259187.50000000003"/>
    <n v="0.55000000000000004"/>
    <s v="Online"/>
    <x v="1"/>
    <x v="10"/>
  </r>
  <r>
    <x v="0"/>
    <n v="1128299"/>
    <x v="187"/>
    <x v="2"/>
    <x v="24"/>
    <x v="27"/>
    <x v="0"/>
    <n v="29.999999999999993"/>
    <n v="425"/>
    <n v="127499.99999999997"/>
    <n v="44624.999999999985"/>
    <n v="0.35"/>
    <s v="Online"/>
    <x v="1"/>
    <x v="0"/>
  </r>
  <r>
    <x v="0"/>
    <n v="1128299"/>
    <x v="187"/>
    <x v="2"/>
    <x v="24"/>
    <x v="27"/>
    <x v="1"/>
    <n v="40"/>
    <n v="425"/>
    <n v="170000"/>
    <n v="68000"/>
    <n v="0.4"/>
    <s v="Online"/>
    <x v="1"/>
    <x v="0"/>
  </r>
  <r>
    <x v="0"/>
    <n v="1128299"/>
    <x v="187"/>
    <x v="2"/>
    <x v="24"/>
    <x v="27"/>
    <x v="2"/>
    <n v="40"/>
    <n v="425"/>
    <n v="170000"/>
    <n v="59499.999999999993"/>
    <n v="0.35"/>
    <s v="Online"/>
    <x v="1"/>
    <x v="0"/>
  </r>
  <r>
    <x v="0"/>
    <n v="1128299"/>
    <x v="187"/>
    <x v="2"/>
    <x v="24"/>
    <x v="27"/>
    <x v="3"/>
    <n v="40"/>
    <n v="275"/>
    <n v="110000"/>
    <n v="38500"/>
    <n v="0.35"/>
    <s v="Online"/>
    <x v="1"/>
    <x v="0"/>
  </r>
  <r>
    <x v="0"/>
    <n v="1128299"/>
    <x v="187"/>
    <x v="2"/>
    <x v="24"/>
    <x v="27"/>
    <x v="4"/>
    <n v="45.000000000000007"/>
    <n v="225"/>
    <n v="101250.00000000001"/>
    <n v="30375.000000000004"/>
    <n v="0.3"/>
    <s v="Online"/>
    <x v="1"/>
    <x v="0"/>
  </r>
  <r>
    <x v="0"/>
    <n v="1128299"/>
    <x v="187"/>
    <x v="2"/>
    <x v="24"/>
    <x v="27"/>
    <x v="5"/>
    <n v="40"/>
    <n v="425"/>
    <n v="170000"/>
    <n v="42500"/>
    <n v="0.25"/>
    <s v="Online"/>
    <x v="1"/>
    <x v="0"/>
  </r>
  <r>
    <x v="0"/>
    <n v="1128299"/>
    <x v="697"/>
    <x v="2"/>
    <x v="24"/>
    <x v="27"/>
    <x v="0"/>
    <n v="29.999999999999993"/>
    <n v="475"/>
    <n v="142499.99999999997"/>
    <n v="49874.999999999985"/>
    <n v="0.35"/>
    <s v="Online"/>
    <x v="1"/>
    <x v="1"/>
  </r>
  <r>
    <x v="0"/>
    <n v="1128299"/>
    <x v="697"/>
    <x v="2"/>
    <x v="24"/>
    <x v="27"/>
    <x v="1"/>
    <n v="40"/>
    <n v="375"/>
    <n v="150000"/>
    <n v="60000"/>
    <n v="0.4"/>
    <s v="Online"/>
    <x v="1"/>
    <x v="1"/>
  </r>
  <r>
    <x v="0"/>
    <n v="1128299"/>
    <x v="697"/>
    <x v="2"/>
    <x v="24"/>
    <x v="27"/>
    <x v="2"/>
    <n v="40"/>
    <n v="375"/>
    <n v="150000"/>
    <n v="52500"/>
    <n v="0.35"/>
    <s v="Online"/>
    <x v="1"/>
    <x v="1"/>
  </r>
  <r>
    <x v="0"/>
    <n v="1128299"/>
    <x v="697"/>
    <x v="2"/>
    <x v="25"/>
    <x v="28"/>
    <x v="3"/>
    <n v="40"/>
    <n v="225"/>
    <n v="90000"/>
    <n v="31499.999999999996"/>
    <n v="0.35"/>
    <s v="Online"/>
    <x v="1"/>
    <x v="1"/>
  </r>
  <r>
    <x v="0"/>
    <n v="1128299"/>
    <x v="697"/>
    <x v="2"/>
    <x v="25"/>
    <x v="28"/>
    <x v="4"/>
    <n v="45.000000000000007"/>
    <n v="150"/>
    <n v="67500.000000000015"/>
    <n v="20250.000000000004"/>
    <n v="0.3"/>
    <s v="Online"/>
    <x v="1"/>
    <x v="1"/>
  </r>
  <r>
    <x v="0"/>
    <n v="1128299"/>
    <x v="697"/>
    <x v="2"/>
    <x v="25"/>
    <x v="28"/>
    <x v="5"/>
    <n v="40"/>
    <n v="350"/>
    <n v="140000"/>
    <n v="35000"/>
    <n v="0.25"/>
    <s v="Online"/>
    <x v="1"/>
    <x v="1"/>
  </r>
  <r>
    <x v="0"/>
    <n v="1128299"/>
    <x v="227"/>
    <x v="2"/>
    <x v="25"/>
    <x v="28"/>
    <x v="0"/>
    <n v="40"/>
    <n v="500"/>
    <n v="200000"/>
    <n v="70000"/>
    <n v="0.35"/>
    <s v="Online"/>
    <x v="1"/>
    <x v="2"/>
  </r>
  <r>
    <x v="0"/>
    <n v="1128299"/>
    <x v="227"/>
    <x v="2"/>
    <x v="25"/>
    <x v="28"/>
    <x v="1"/>
    <n v="50"/>
    <n v="350"/>
    <n v="175000"/>
    <n v="70000"/>
    <n v="0.4"/>
    <s v="Online"/>
    <x v="1"/>
    <x v="2"/>
  </r>
  <r>
    <x v="0"/>
    <n v="1128299"/>
    <x v="227"/>
    <x v="2"/>
    <x v="25"/>
    <x v="28"/>
    <x v="2"/>
    <n v="50"/>
    <n v="350"/>
    <n v="175000"/>
    <n v="61249.999999999993"/>
    <n v="0.35"/>
    <s v="Online"/>
    <x v="1"/>
    <x v="2"/>
  </r>
  <r>
    <x v="0"/>
    <n v="1128299"/>
    <x v="227"/>
    <x v="2"/>
    <x v="25"/>
    <x v="28"/>
    <x v="3"/>
    <n v="50"/>
    <n v="225"/>
    <n v="112500"/>
    <n v="39375"/>
    <n v="0.35"/>
    <s v="Online"/>
    <x v="1"/>
    <x v="2"/>
  </r>
  <r>
    <x v="0"/>
    <n v="1128299"/>
    <x v="227"/>
    <x v="2"/>
    <x v="25"/>
    <x v="28"/>
    <x v="4"/>
    <n v="55.000000000000007"/>
    <n v="125"/>
    <n v="68750.000000000015"/>
    <n v="20625.000000000004"/>
    <n v="0.3"/>
    <s v="Online"/>
    <x v="1"/>
    <x v="2"/>
  </r>
  <r>
    <x v="0"/>
    <n v="1128299"/>
    <x v="227"/>
    <x v="2"/>
    <x v="25"/>
    <x v="28"/>
    <x v="5"/>
    <n v="50"/>
    <n v="325"/>
    <n v="162500"/>
    <n v="40625"/>
    <n v="0.25"/>
    <s v="Online"/>
    <x v="1"/>
    <x v="2"/>
  </r>
  <r>
    <x v="0"/>
    <n v="1128299"/>
    <x v="246"/>
    <x v="2"/>
    <x v="25"/>
    <x v="28"/>
    <x v="0"/>
    <n v="50"/>
    <n v="500"/>
    <n v="250000"/>
    <n v="87500"/>
    <n v="0.35"/>
    <s v="Online"/>
    <x v="1"/>
    <x v="3"/>
  </r>
  <r>
    <x v="0"/>
    <n v="1128299"/>
    <x v="246"/>
    <x v="2"/>
    <x v="25"/>
    <x v="28"/>
    <x v="1"/>
    <n v="55.000000000000007"/>
    <n v="300"/>
    <n v="165000.00000000003"/>
    <n v="66000.000000000015"/>
    <n v="0.4"/>
    <s v="Online"/>
    <x v="1"/>
    <x v="3"/>
  </r>
  <r>
    <x v="0"/>
    <n v="1128299"/>
    <x v="246"/>
    <x v="2"/>
    <x v="25"/>
    <x v="28"/>
    <x v="2"/>
    <n v="55.000000000000007"/>
    <n v="350"/>
    <n v="192500.00000000003"/>
    <n v="67375"/>
    <n v="0.35"/>
    <s v="Online"/>
    <x v="1"/>
    <x v="3"/>
  </r>
  <r>
    <x v="0"/>
    <n v="1128299"/>
    <x v="246"/>
    <x v="2"/>
    <x v="25"/>
    <x v="28"/>
    <x v="3"/>
    <n v="50"/>
    <n v="250"/>
    <n v="125000"/>
    <n v="43750"/>
    <n v="0.35"/>
    <s v="Online"/>
    <x v="1"/>
    <x v="3"/>
  </r>
  <r>
    <x v="0"/>
    <n v="1128299"/>
    <x v="246"/>
    <x v="2"/>
    <x v="25"/>
    <x v="28"/>
    <x v="4"/>
    <n v="55.000000000000007"/>
    <n v="150"/>
    <n v="82500.000000000015"/>
    <n v="24750.000000000004"/>
    <n v="0.3"/>
    <s v="Online"/>
    <x v="1"/>
    <x v="3"/>
  </r>
  <r>
    <x v="0"/>
    <n v="1128299"/>
    <x v="246"/>
    <x v="2"/>
    <x v="25"/>
    <x v="28"/>
    <x v="5"/>
    <n v="70"/>
    <n v="325"/>
    <n v="227500"/>
    <n v="56875"/>
    <n v="0.25"/>
    <s v="Online"/>
    <x v="1"/>
    <x v="3"/>
  </r>
  <r>
    <x v="0"/>
    <n v="1128299"/>
    <x v="277"/>
    <x v="2"/>
    <x v="25"/>
    <x v="28"/>
    <x v="0"/>
    <n v="50"/>
    <n v="525"/>
    <n v="262500"/>
    <n v="91875"/>
    <n v="0.35"/>
    <s v="Online"/>
    <x v="1"/>
    <x v="4"/>
  </r>
  <r>
    <x v="0"/>
    <n v="1128299"/>
    <x v="277"/>
    <x v="2"/>
    <x v="25"/>
    <x v="28"/>
    <x v="1"/>
    <n v="55.000000000000007"/>
    <n v="375"/>
    <n v="206250.00000000003"/>
    <n v="82500.000000000015"/>
    <n v="0.4"/>
    <s v="Online"/>
    <x v="1"/>
    <x v="4"/>
  </r>
  <r>
    <x v="0"/>
    <n v="1128299"/>
    <x v="277"/>
    <x v="2"/>
    <x v="25"/>
    <x v="28"/>
    <x v="2"/>
    <n v="55.000000000000007"/>
    <n v="400"/>
    <n v="220000.00000000003"/>
    <n v="77000"/>
    <n v="0.35"/>
    <s v="Online"/>
    <x v="1"/>
    <x v="4"/>
  </r>
  <r>
    <x v="0"/>
    <n v="1128299"/>
    <x v="277"/>
    <x v="2"/>
    <x v="25"/>
    <x v="28"/>
    <x v="3"/>
    <n v="50"/>
    <n v="300"/>
    <n v="150000"/>
    <n v="52500"/>
    <n v="0.35"/>
    <s v="Online"/>
    <x v="1"/>
    <x v="4"/>
  </r>
  <r>
    <x v="0"/>
    <n v="1128299"/>
    <x v="277"/>
    <x v="2"/>
    <x v="25"/>
    <x v="28"/>
    <x v="4"/>
    <n v="55.000000000000007"/>
    <n v="200"/>
    <n v="110000.00000000001"/>
    <n v="33000"/>
    <n v="0.3"/>
    <s v="Online"/>
    <x v="1"/>
    <x v="4"/>
  </r>
  <r>
    <x v="0"/>
    <n v="1128299"/>
    <x v="277"/>
    <x v="2"/>
    <x v="25"/>
    <x v="28"/>
    <x v="5"/>
    <n v="70"/>
    <n v="375"/>
    <n v="262500"/>
    <n v="65625"/>
    <n v="0.25"/>
    <s v="Online"/>
    <x v="1"/>
    <x v="4"/>
  </r>
  <r>
    <x v="0"/>
    <n v="1128299"/>
    <x v="307"/>
    <x v="2"/>
    <x v="25"/>
    <x v="28"/>
    <x v="0"/>
    <n v="50"/>
    <n v="625"/>
    <n v="312500"/>
    <n v="109375"/>
    <n v="0.35"/>
    <s v="Online"/>
    <x v="1"/>
    <x v="11"/>
  </r>
  <r>
    <x v="0"/>
    <n v="1128299"/>
    <x v="307"/>
    <x v="2"/>
    <x v="25"/>
    <x v="28"/>
    <x v="1"/>
    <n v="55.000000000000007"/>
    <n v="475"/>
    <n v="261250.00000000003"/>
    <n v="104500.00000000001"/>
    <n v="0.4"/>
    <s v="Online"/>
    <x v="1"/>
    <x v="11"/>
  </r>
  <r>
    <x v="0"/>
    <n v="1128299"/>
    <x v="307"/>
    <x v="2"/>
    <x v="25"/>
    <x v="28"/>
    <x v="2"/>
    <n v="55.000000000000007"/>
    <n v="475"/>
    <n v="261250.00000000003"/>
    <n v="91437.5"/>
    <n v="0.35"/>
    <s v="Online"/>
    <x v="1"/>
    <x v="11"/>
  </r>
  <r>
    <x v="0"/>
    <n v="1128299"/>
    <x v="307"/>
    <x v="2"/>
    <x v="25"/>
    <x v="28"/>
    <x v="3"/>
    <n v="50"/>
    <n v="350"/>
    <n v="175000"/>
    <n v="61249.999999999993"/>
    <n v="0.35"/>
    <s v="Online"/>
    <x v="1"/>
    <x v="11"/>
  </r>
  <r>
    <x v="0"/>
    <n v="1128299"/>
    <x v="307"/>
    <x v="2"/>
    <x v="25"/>
    <x v="28"/>
    <x v="4"/>
    <n v="55.000000000000007"/>
    <n v="225"/>
    <n v="123750.00000000001"/>
    <n v="37125"/>
    <n v="0.3"/>
    <s v="Online"/>
    <x v="1"/>
    <x v="11"/>
  </r>
  <r>
    <x v="0"/>
    <n v="1128299"/>
    <x v="307"/>
    <x v="2"/>
    <x v="25"/>
    <x v="28"/>
    <x v="5"/>
    <n v="70"/>
    <n v="525"/>
    <n v="367500"/>
    <n v="91875"/>
    <n v="0.25"/>
    <s v="Online"/>
    <x v="1"/>
    <x v="11"/>
  </r>
  <r>
    <x v="0"/>
    <n v="1128299"/>
    <x v="336"/>
    <x v="2"/>
    <x v="25"/>
    <x v="28"/>
    <x v="0"/>
    <n v="50"/>
    <n v="675"/>
    <n v="337500"/>
    <n v="118124.99999999999"/>
    <n v="0.35"/>
    <s v="Online"/>
    <x v="1"/>
    <x v="5"/>
  </r>
  <r>
    <x v="0"/>
    <n v="1128299"/>
    <x v="336"/>
    <x v="2"/>
    <x v="25"/>
    <x v="28"/>
    <x v="1"/>
    <n v="55.000000000000007"/>
    <n v="525"/>
    <n v="288750.00000000006"/>
    <n v="115500.00000000003"/>
    <n v="0.4"/>
    <s v="Online"/>
    <x v="1"/>
    <x v="5"/>
  </r>
  <r>
    <x v="0"/>
    <n v="1128299"/>
    <x v="336"/>
    <x v="2"/>
    <x v="25"/>
    <x v="28"/>
    <x v="2"/>
    <n v="55.000000000000007"/>
    <n v="475"/>
    <n v="261250.00000000003"/>
    <n v="91437.5"/>
    <n v="0.35"/>
    <s v="Online"/>
    <x v="1"/>
    <x v="5"/>
  </r>
  <r>
    <x v="0"/>
    <n v="1128299"/>
    <x v="336"/>
    <x v="2"/>
    <x v="25"/>
    <x v="28"/>
    <x v="3"/>
    <n v="50"/>
    <n v="375"/>
    <n v="187500"/>
    <n v="65625"/>
    <n v="0.35"/>
    <s v="Online"/>
    <x v="1"/>
    <x v="5"/>
  </r>
  <r>
    <x v="0"/>
    <n v="1128299"/>
    <x v="336"/>
    <x v="2"/>
    <x v="25"/>
    <x v="28"/>
    <x v="4"/>
    <n v="55.000000000000007"/>
    <n v="425"/>
    <n v="233750.00000000003"/>
    <n v="70125"/>
    <n v="0.3"/>
    <s v="Online"/>
    <x v="1"/>
    <x v="5"/>
  </r>
  <r>
    <x v="0"/>
    <n v="1128299"/>
    <x v="336"/>
    <x v="2"/>
    <x v="25"/>
    <x v="28"/>
    <x v="5"/>
    <n v="70"/>
    <n v="425"/>
    <n v="297500"/>
    <n v="74375"/>
    <n v="0.25"/>
    <s v="Online"/>
    <x v="1"/>
    <x v="5"/>
  </r>
  <r>
    <x v="0"/>
    <n v="1128299"/>
    <x v="368"/>
    <x v="2"/>
    <x v="25"/>
    <x v="28"/>
    <x v="0"/>
    <n v="55.000000000000007"/>
    <n v="625"/>
    <n v="343750.00000000006"/>
    <n v="120312.50000000001"/>
    <n v="0.35"/>
    <s v="Online"/>
    <x v="1"/>
    <x v="6"/>
  </r>
  <r>
    <x v="0"/>
    <n v="1128299"/>
    <x v="368"/>
    <x v="2"/>
    <x v="25"/>
    <x v="28"/>
    <x v="1"/>
    <n v="60.000000000000007"/>
    <n v="575"/>
    <n v="345000.00000000006"/>
    <n v="138000.00000000003"/>
    <n v="0.4"/>
    <s v="Online"/>
    <x v="1"/>
    <x v="6"/>
  </r>
  <r>
    <x v="0"/>
    <n v="1128299"/>
    <x v="368"/>
    <x v="2"/>
    <x v="25"/>
    <x v="28"/>
    <x v="2"/>
    <n v="55.000000000000007"/>
    <n v="450"/>
    <n v="247500.00000000003"/>
    <n v="86625"/>
    <n v="0.35"/>
    <s v="Online"/>
    <x v="1"/>
    <x v="6"/>
  </r>
  <r>
    <x v="0"/>
    <n v="1128299"/>
    <x v="368"/>
    <x v="2"/>
    <x v="25"/>
    <x v="28"/>
    <x v="3"/>
    <n v="55.000000000000007"/>
    <n v="400"/>
    <n v="220000.00000000003"/>
    <n v="77000"/>
    <n v="0.35"/>
    <s v="Online"/>
    <x v="1"/>
    <x v="6"/>
  </r>
  <r>
    <x v="0"/>
    <n v="1128299"/>
    <x v="368"/>
    <x v="2"/>
    <x v="25"/>
    <x v="28"/>
    <x v="4"/>
    <n v="65"/>
    <n v="400"/>
    <n v="260000"/>
    <n v="78000"/>
    <n v="0.3"/>
    <s v="Online"/>
    <x v="1"/>
    <x v="6"/>
  </r>
  <r>
    <x v="0"/>
    <n v="1128299"/>
    <x v="368"/>
    <x v="2"/>
    <x v="25"/>
    <x v="28"/>
    <x v="5"/>
    <n v="70"/>
    <n v="375"/>
    <n v="262500"/>
    <n v="65625"/>
    <n v="0.25"/>
    <s v="Online"/>
    <x v="1"/>
    <x v="6"/>
  </r>
  <r>
    <x v="0"/>
    <n v="1128299"/>
    <x v="400"/>
    <x v="2"/>
    <x v="25"/>
    <x v="28"/>
    <x v="0"/>
    <n v="45.000000000000007"/>
    <n v="575"/>
    <n v="258750.00000000003"/>
    <n v="90562.5"/>
    <n v="0.35"/>
    <s v="Online"/>
    <x v="1"/>
    <x v="7"/>
  </r>
  <r>
    <x v="0"/>
    <n v="1128299"/>
    <x v="400"/>
    <x v="2"/>
    <x v="25"/>
    <x v="28"/>
    <x v="1"/>
    <n v="50.000000000000014"/>
    <n v="575"/>
    <n v="287500.00000000006"/>
    <n v="115000.00000000003"/>
    <n v="0.4"/>
    <s v="Online"/>
    <x v="1"/>
    <x v="7"/>
  </r>
  <r>
    <x v="0"/>
    <n v="1128299"/>
    <x v="400"/>
    <x v="2"/>
    <x v="25"/>
    <x v="28"/>
    <x v="2"/>
    <n v="45.000000000000007"/>
    <n v="425"/>
    <n v="191250.00000000003"/>
    <n v="66937.5"/>
    <n v="0.35"/>
    <s v="Online"/>
    <x v="1"/>
    <x v="7"/>
  </r>
  <r>
    <x v="0"/>
    <n v="1128299"/>
    <x v="400"/>
    <x v="2"/>
    <x v="25"/>
    <x v="28"/>
    <x v="3"/>
    <n v="45.000000000000007"/>
    <n v="375"/>
    <n v="168750.00000000003"/>
    <n v="59062.500000000007"/>
    <n v="0.35"/>
    <s v="Online"/>
    <x v="1"/>
    <x v="7"/>
  </r>
  <r>
    <x v="0"/>
    <n v="1128299"/>
    <x v="400"/>
    <x v="2"/>
    <x v="25"/>
    <x v="28"/>
    <x v="4"/>
    <n v="55.000000000000007"/>
    <n v="375"/>
    <n v="206250.00000000003"/>
    <n v="61875.000000000007"/>
    <n v="0.3"/>
    <s v="Online"/>
    <x v="1"/>
    <x v="7"/>
  </r>
  <r>
    <x v="0"/>
    <n v="1128299"/>
    <x v="400"/>
    <x v="2"/>
    <x v="25"/>
    <x v="28"/>
    <x v="5"/>
    <n v="60.000000000000007"/>
    <n v="425"/>
    <n v="255000.00000000003"/>
    <n v="63750.000000000007"/>
    <n v="0.25"/>
    <s v="Online"/>
    <x v="1"/>
    <x v="7"/>
  </r>
  <r>
    <x v="0"/>
    <n v="1128299"/>
    <x v="429"/>
    <x v="2"/>
    <x v="25"/>
    <x v="28"/>
    <x v="0"/>
    <n v="45.000000000000007"/>
    <n v="500"/>
    <n v="225000.00000000003"/>
    <n v="78750"/>
    <n v="0.35"/>
    <s v="Online"/>
    <x v="1"/>
    <x v="8"/>
  </r>
  <r>
    <x v="0"/>
    <n v="1128299"/>
    <x v="429"/>
    <x v="2"/>
    <x v="25"/>
    <x v="28"/>
    <x v="1"/>
    <n v="50.000000000000014"/>
    <n v="500"/>
    <n v="250000.00000000006"/>
    <n v="100000.00000000003"/>
    <n v="0.4"/>
    <s v="Online"/>
    <x v="1"/>
    <x v="8"/>
  </r>
  <r>
    <x v="0"/>
    <n v="1128299"/>
    <x v="429"/>
    <x v="2"/>
    <x v="25"/>
    <x v="28"/>
    <x v="2"/>
    <n v="45.000000000000007"/>
    <n v="325"/>
    <n v="146250.00000000003"/>
    <n v="51187.500000000007"/>
    <n v="0.35"/>
    <s v="Online"/>
    <x v="1"/>
    <x v="8"/>
  </r>
  <r>
    <x v="0"/>
    <n v="1128299"/>
    <x v="429"/>
    <x v="2"/>
    <x v="25"/>
    <x v="28"/>
    <x v="3"/>
    <n v="45.000000000000007"/>
    <n v="300"/>
    <n v="135000.00000000003"/>
    <n v="47250.000000000007"/>
    <n v="0.35"/>
    <s v="Online"/>
    <x v="1"/>
    <x v="8"/>
  </r>
  <r>
    <x v="0"/>
    <n v="1128299"/>
    <x v="429"/>
    <x v="2"/>
    <x v="25"/>
    <x v="28"/>
    <x v="4"/>
    <n v="55.000000000000007"/>
    <n v="275"/>
    <n v="151250.00000000003"/>
    <n v="45375.000000000007"/>
    <n v="0.3"/>
    <s v="Online"/>
    <x v="1"/>
    <x v="8"/>
  </r>
  <r>
    <x v="0"/>
    <n v="1128299"/>
    <x v="429"/>
    <x v="2"/>
    <x v="25"/>
    <x v="28"/>
    <x v="5"/>
    <n v="60.000000000000007"/>
    <n v="325"/>
    <n v="195000.00000000003"/>
    <n v="48750.000000000007"/>
    <n v="0.25"/>
    <s v="Online"/>
    <x v="1"/>
    <x v="8"/>
  </r>
  <r>
    <x v="0"/>
    <n v="1128299"/>
    <x v="460"/>
    <x v="2"/>
    <x v="25"/>
    <x v="28"/>
    <x v="0"/>
    <n v="45.000000000000007"/>
    <n v="500"/>
    <n v="225000.00000000003"/>
    <n v="78750"/>
    <n v="0.35"/>
    <s v="Online"/>
    <x v="1"/>
    <x v="9"/>
  </r>
  <r>
    <x v="0"/>
    <n v="1128299"/>
    <x v="460"/>
    <x v="2"/>
    <x v="25"/>
    <x v="28"/>
    <x v="1"/>
    <n v="50.000000000000014"/>
    <n v="525"/>
    <n v="262500.00000000006"/>
    <n v="105000.00000000003"/>
    <n v="0.4"/>
    <s v="Online"/>
    <x v="1"/>
    <x v="9"/>
  </r>
  <r>
    <x v="0"/>
    <n v="1128299"/>
    <x v="460"/>
    <x v="2"/>
    <x v="25"/>
    <x v="28"/>
    <x v="2"/>
    <n v="45.000000000000007"/>
    <n v="375"/>
    <n v="168750.00000000003"/>
    <n v="59062.500000000007"/>
    <n v="0.35"/>
    <s v="Online"/>
    <x v="1"/>
    <x v="9"/>
  </r>
  <r>
    <x v="0"/>
    <n v="1128299"/>
    <x v="460"/>
    <x v="2"/>
    <x v="25"/>
    <x v="28"/>
    <x v="3"/>
    <n v="45.000000000000007"/>
    <n v="350"/>
    <n v="157500.00000000003"/>
    <n v="55125.000000000007"/>
    <n v="0.35"/>
    <s v="Online"/>
    <x v="1"/>
    <x v="9"/>
  </r>
  <r>
    <x v="0"/>
    <n v="1128299"/>
    <x v="460"/>
    <x v="2"/>
    <x v="25"/>
    <x v="28"/>
    <x v="4"/>
    <n v="55.000000000000007"/>
    <n v="300"/>
    <n v="165000.00000000003"/>
    <n v="49500.000000000007"/>
    <n v="0.3"/>
    <s v="Online"/>
    <x v="1"/>
    <x v="9"/>
  </r>
  <r>
    <x v="0"/>
    <n v="1128299"/>
    <x v="460"/>
    <x v="2"/>
    <x v="25"/>
    <x v="28"/>
    <x v="5"/>
    <n v="60.000000000000007"/>
    <n v="425"/>
    <n v="255000.00000000003"/>
    <n v="63750.000000000007"/>
    <n v="0.25"/>
    <s v="Online"/>
    <x v="1"/>
    <x v="9"/>
  </r>
  <r>
    <x v="0"/>
    <n v="1128299"/>
    <x v="489"/>
    <x v="2"/>
    <x v="25"/>
    <x v="28"/>
    <x v="0"/>
    <n v="45.000000000000007"/>
    <n v="625"/>
    <n v="281250.00000000006"/>
    <n v="98437.500000000015"/>
    <n v="0.35"/>
    <s v="Online"/>
    <x v="1"/>
    <x v="10"/>
  </r>
  <r>
    <x v="0"/>
    <n v="1128299"/>
    <x v="489"/>
    <x v="2"/>
    <x v="25"/>
    <x v="28"/>
    <x v="1"/>
    <n v="50.000000000000014"/>
    <n v="625"/>
    <n v="312500.00000000012"/>
    <n v="125000.00000000006"/>
    <n v="0.4"/>
    <s v="Online"/>
    <x v="1"/>
    <x v="10"/>
  </r>
  <r>
    <x v="4"/>
    <n v="1128299"/>
    <x v="489"/>
    <x v="2"/>
    <x v="25"/>
    <x v="28"/>
    <x v="2"/>
    <n v="45.000000000000007"/>
    <n v="425"/>
    <n v="191250.00000000003"/>
    <n v="66937.5"/>
    <n v="0.35"/>
    <s v="Online"/>
    <x v="1"/>
    <x v="10"/>
  </r>
  <r>
    <x v="4"/>
    <n v="1128299"/>
    <x v="489"/>
    <x v="2"/>
    <x v="25"/>
    <x v="28"/>
    <x v="3"/>
    <n v="45.000000000000007"/>
    <n v="425"/>
    <n v="191250.00000000003"/>
    <n v="66937.5"/>
    <n v="0.35"/>
    <s v="Online"/>
    <x v="1"/>
    <x v="10"/>
  </r>
  <r>
    <x v="4"/>
    <n v="1128299"/>
    <x v="489"/>
    <x v="2"/>
    <x v="25"/>
    <x v="28"/>
    <x v="4"/>
    <n v="55.000000000000007"/>
    <n v="350"/>
    <n v="192500.00000000003"/>
    <n v="57750.000000000007"/>
    <n v="0.3"/>
    <s v="Online"/>
    <x v="1"/>
    <x v="10"/>
  </r>
  <r>
    <x v="4"/>
    <n v="1128299"/>
    <x v="489"/>
    <x v="2"/>
    <x v="25"/>
    <x v="28"/>
    <x v="5"/>
    <n v="60.000000000000007"/>
    <n v="450"/>
    <n v="270000.00000000006"/>
    <n v="67500.000000000015"/>
    <n v="0.25"/>
    <s v="Online"/>
    <x v="1"/>
    <x v="10"/>
  </r>
  <r>
    <x v="4"/>
    <n v="1128299"/>
    <x v="190"/>
    <x v="2"/>
    <x v="25"/>
    <x v="28"/>
    <x v="0"/>
    <n v="34.999999999999993"/>
    <n v="475"/>
    <n v="166249.99999999997"/>
    <n v="58187.499999999985"/>
    <n v="0.35"/>
    <s v="Online"/>
    <x v="1"/>
    <x v="0"/>
  </r>
  <r>
    <x v="4"/>
    <n v="1128299"/>
    <x v="190"/>
    <x v="2"/>
    <x v="25"/>
    <x v="28"/>
    <x v="1"/>
    <n v="45"/>
    <n v="475"/>
    <n v="213750"/>
    <n v="85500"/>
    <n v="0.4"/>
    <s v="Online"/>
    <x v="1"/>
    <x v="0"/>
  </r>
  <r>
    <x v="4"/>
    <n v="1128299"/>
    <x v="190"/>
    <x v="2"/>
    <x v="25"/>
    <x v="28"/>
    <x v="2"/>
    <n v="45"/>
    <n v="475"/>
    <n v="213750"/>
    <n v="74812.5"/>
    <n v="0.35"/>
    <s v="Online"/>
    <x v="1"/>
    <x v="0"/>
  </r>
  <r>
    <x v="4"/>
    <n v="1128299"/>
    <x v="190"/>
    <x v="2"/>
    <x v="25"/>
    <x v="28"/>
    <x v="3"/>
    <n v="45"/>
    <n v="325"/>
    <n v="146250"/>
    <n v="51187.5"/>
    <n v="0.35"/>
    <s v="Online"/>
    <x v="1"/>
    <x v="0"/>
  </r>
  <r>
    <x v="4"/>
    <n v="1128299"/>
    <x v="190"/>
    <x v="2"/>
    <x v="25"/>
    <x v="28"/>
    <x v="4"/>
    <n v="50.000000000000014"/>
    <n v="275"/>
    <n v="137500.00000000003"/>
    <n v="41250.000000000007"/>
    <n v="0.3"/>
    <s v="Online"/>
    <x v="1"/>
    <x v="0"/>
  </r>
  <r>
    <x v="4"/>
    <n v="1128299"/>
    <x v="190"/>
    <x v="2"/>
    <x v="25"/>
    <x v="28"/>
    <x v="5"/>
    <n v="45"/>
    <n v="475"/>
    <n v="213750"/>
    <n v="53437.5"/>
    <n v="0.25"/>
    <s v="Online"/>
    <x v="1"/>
    <x v="0"/>
  </r>
  <r>
    <x v="4"/>
    <n v="1128299"/>
    <x v="700"/>
    <x v="2"/>
    <x v="25"/>
    <x v="28"/>
    <x v="0"/>
    <n v="34.999999999999993"/>
    <n v="525"/>
    <n v="183749.99999999997"/>
    <n v="64312.499999999985"/>
    <n v="0.35"/>
    <s v="Online"/>
    <x v="1"/>
    <x v="1"/>
  </r>
  <r>
    <x v="4"/>
    <n v="1128299"/>
    <x v="700"/>
    <x v="2"/>
    <x v="25"/>
    <x v="28"/>
    <x v="1"/>
    <n v="45"/>
    <n v="425"/>
    <n v="191250"/>
    <n v="76500"/>
    <n v="0.4"/>
    <s v="Online"/>
    <x v="1"/>
    <x v="1"/>
  </r>
  <r>
    <x v="4"/>
    <n v="1128299"/>
    <x v="700"/>
    <x v="2"/>
    <x v="25"/>
    <x v="28"/>
    <x v="2"/>
    <n v="45"/>
    <n v="425"/>
    <n v="191250"/>
    <n v="66937.5"/>
    <n v="0.35"/>
    <s v="Online"/>
    <x v="1"/>
    <x v="1"/>
  </r>
  <r>
    <x v="4"/>
    <n v="1128299"/>
    <x v="700"/>
    <x v="2"/>
    <x v="26"/>
    <x v="29"/>
    <x v="3"/>
    <n v="45"/>
    <n v="275"/>
    <n v="123750"/>
    <n v="43312.5"/>
    <n v="0.35"/>
    <s v="Online"/>
    <x v="1"/>
    <x v="1"/>
  </r>
  <r>
    <x v="4"/>
    <n v="1128299"/>
    <x v="700"/>
    <x v="2"/>
    <x v="26"/>
    <x v="29"/>
    <x v="4"/>
    <n v="50.000000000000014"/>
    <n v="200"/>
    <n v="100000.00000000003"/>
    <n v="30000.000000000007"/>
    <n v="0.3"/>
    <s v="Online"/>
    <x v="1"/>
    <x v="1"/>
  </r>
  <r>
    <x v="4"/>
    <n v="1128299"/>
    <x v="700"/>
    <x v="2"/>
    <x v="26"/>
    <x v="29"/>
    <x v="5"/>
    <n v="45"/>
    <n v="400"/>
    <n v="180000"/>
    <n v="45000"/>
    <n v="0.25"/>
    <s v="Online"/>
    <x v="1"/>
    <x v="1"/>
  </r>
  <r>
    <x v="4"/>
    <n v="1128299"/>
    <x v="712"/>
    <x v="2"/>
    <x v="26"/>
    <x v="29"/>
    <x v="0"/>
    <n v="45"/>
    <n v="550"/>
    <n v="247500"/>
    <n v="86625"/>
    <n v="0.35"/>
    <s v="Online"/>
    <x v="1"/>
    <x v="2"/>
  </r>
  <r>
    <x v="4"/>
    <n v="1128299"/>
    <x v="712"/>
    <x v="2"/>
    <x v="26"/>
    <x v="29"/>
    <x v="1"/>
    <n v="55.000000000000007"/>
    <n v="400"/>
    <n v="220000.00000000003"/>
    <n v="88000.000000000015"/>
    <n v="0.4"/>
    <s v="Online"/>
    <x v="1"/>
    <x v="2"/>
  </r>
  <r>
    <x v="4"/>
    <n v="1128299"/>
    <x v="712"/>
    <x v="2"/>
    <x v="26"/>
    <x v="29"/>
    <x v="2"/>
    <n v="55.000000000000007"/>
    <n v="400"/>
    <n v="220000.00000000003"/>
    <n v="77000"/>
    <n v="0.35"/>
    <s v="Online"/>
    <x v="1"/>
    <x v="2"/>
  </r>
  <r>
    <x v="4"/>
    <n v="1128299"/>
    <x v="712"/>
    <x v="2"/>
    <x v="26"/>
    <x v="29"/>
    <x v="3"/>
    <n v="55.000000000000007"/>
    <n v="275"/>
    <n v="151250.00000000003"/>
    <n v="52937.500000000007"/>
    <n v="0.35"/>
    <s v="Online"/>
    <x v="1"/>
    <x v="2"/>
  </r>
  <r>
    <x v="4"/>
    <n v="1128299"/>
    <x v="712"/>
    <x v="2"/>
    <x v="26"/>
    <x v="29"/>
    <x v="4"/>
    <n v="60.000000000000007"/>
    <n v="175"/>
    <n v="105000.00000000001"/>
    <n v="31500.000000000004"/>
    <n v="0.3"/>
    <s v="Online"/>
    <x v="1"/>
    <x v="2"/>
  </r>
  <r>
    <x v="4"/>
    <n v="1128299"/>
    <x v="712"/>
    <x v="2"/>
    <x v="26"/>
    <x v="29"/>
    <x v="5"/>
    <n v="55.000000000000007"/>
    <n v="375"/>
    <n v="206250.00000000003"/>
    <n v="51562.500000000007"/>
    <n v="0.25"/>
    <s v="Online"/>
    <x v="1"/>
    <x v="2"/>
  </r>
  <r>
    <x v="4"/>
    <n v="1128299"/>
    <x v="249"/>
    <x v="2"/>
    <x v="26"/>
    <x v="29"/>
    <x v="0"/>
    <n v="55.000000000000007"/>
    <n v="550"/>
    <n v="302500.00000000006"/>
    <n v="105875.00000000001"/>
    <n v="0.35"/>
    <s v="Online"/>
    <x v="1"/>
    <x v="3"/>
  </r>
  <r>
    <x v="4"/>
    <n v="1128299"/>
    <x v="249"/>
    <x v="2"/>
    <x v="26"/>
    <x v="29"/>
    <x v="1"/>
    <n v="60.000000000000007"/>
    <n v="350"/>
    <n v="210000.00000000003"/>
    <n v="84000.000000000015"/>
    <n v="0.4"/>
    <s v="Online"/>
    <x v="1"/>
    <x v="3"/>
  </r>
  <r>
    <x v="4"/>
    <n v="1128299"/>
    <x v="249"/>
    <x v="2"/>
    <x v="26"/>
    <x v="29"/>
    <x v="2"/>
    <n v="60.000000000000007"/>
    <n v="400"/>
    <n v="240000.00000000003"/>
    <n v="84000"/>
    <n v="0.35"/>
    <s v="Online"/>
    <x v="1"/>
    <x v="3"/>
  </r>
  <r>
    <x v="4"/>
    <n v="1128299"/>
    <x v="249"/>
    <x v="2"/>
    <x v="26"/>
    <x v="29"/>
    <x v="3"/>
    <n v="55.000000000000007"/>
    <n v="300"/>
    <n v="165000.00000000003"/>
    <n v="57750.000000000007"/>
    <n v="0.35"/>
    <s v="Online"/>
    <x v="1"/>
    <x v="3"/>
  </r>
  <r>
    <x v="4"/>
    <n v="1128299"/>
    <x v="249"/>
    <x v="2"/>
    <x v="26"/>
    <x v="29"/>
    <x v="4"/>
    <n v="60.000000000000007"/>
    <n v="200"/>
    <n v="120000.00000000001"/>
    <n v="36000"/>
    <n v="0.3"/>
    <s v="Online"/>
    <x v="1"/>
    <x v="3"/>
  </r>
  <r>
    <x v="4"/>
    <n v="1128299"/>
    <x v="249"/>
    <x v="2"/>
    <x v="26"/>
    <x v="29"/>
    <x v="5"/>
    <n v="75.000000000000014"/>
    <n v="375"/>
    <n v="281250.00000000006"/>
    <n v="70312.500000000015"/>
    <n v="0.25"/>
    <s v="Online"/>
    <x v="1"/>
    <x v="3"/>
  </r>
  <r>
    <x v="4"/>
    <n v="1128299"/>
    <x v="280"/>
    <x v="2"/>
    <x v="26"/>
    <x v="29"/>
    <x v="0"/>
    <n v="55.000000000000007"/>
    <n v="575"/>
    <n v="316250.00000000006"/>
    <n v="110687.50000000001"/>
    <n v="0.35"/>
    <s v="Online"/>
    <x v="1"/>
    <x v="4"/>
  </r>
  <r>
    <x v="4"/>
    <n v="1128299"/>
    <x v="280"/>
    <x v="2"/>
    <x v="26"/>
    <x v="29"/>
    <x v="1"/>
    <n v="60.000000000000007"/>
    <n v="425"/>
    <n v="255000.00000000003"/>
    <n v="102000.00000000001"/>
    <n v="0.4"/>
    <s v="Online"/>
    <x v="1"/>
    <x v="4"/>
  </r>
  <r>
    <x v="4"/>
    <n v="1128299"/>
    <x v="280"/>
    <x v="2"/>
    <x v="26"/>
    <x v="29"/>
    <x v="2"/>
    <n v="60.000000000000007"/>
    <n v="450"/>
    <n v="270000.00000000006"/>
    <n v="94500.000000000015"/>
    <n v="0.35"/>
    <s v="Online"/>
    <x v="1"/>
    <x v="4"/>
  </r>
  <r>
    <x v="4"/>
    <n v="1128299"/>
    <x v="280"/>
    <x v="2"/>
    <x v="26"/>
    <x v="29"/>
    <x v="3"/>
    <n v="55.000000000000007"/>
    <n v="350"/>
    <n v="192500.00000000003"/>
    <n v="67375"/>
    <n v="0.35"/>
    <s v="Online"/>
    <x v="1"/>
    <x v="4"/>
  </r>
  <r>
    <x v="4"/>
    <n v="1128299"/>
    <x v="280"/>
    <x v="2"/>
    <x v="26"/>
    <x v="29"/>
    <x v="4"/>
    <n v="60.000000000000007"/>
    <n v="250"/>
    <n v="150000.00000000003"/>
    <n v="45000.000000000007"/>
    <n v="0.3"/>
    <s v="Online"/>
    <x v="1"/>
    <x v="4"/>
  </r>
  <r>
    <x v="4"/>
    <n v="1128299"/>
    <x v="280"/>
    <x v="2"/>
    <x v="26"/>
    <x v="29"/>
    <x v="5"/>
    <n v="75.000000000000014"/>
    <n v="425"/>
    <n v="318750.00000000006"/>
    <n v="79687.500000000015"/>
    <n v="0.25"/>
    <s v="Online"/>
    <x v="1"/>
    <x v="4"/>
  </r>
  <r>
    <x v="4"/>
    <n v="1128299"/>
    <x v="310"/>
    <x v="2"/>
    <x v="26"/>
    <x v="29"/>
    <x v="0"/>
    <n v="55.000000000000007"/>
    <n v="700"/>
    <n v="385000.00000000006"/>
    <n v="134750"/>
    <n v="0.35"/>
    <s v="Online"/>
    <x v="1"/>
    <x v="11"/>
  </r>
  <r>
    <x v="4"/>
    <n v="1128299"/>
    <x v="310"/>
    <x v="2"/>
    <x v="26"/>
    <x v="29"/>
    <x v="1"/>
    <n v="60.000000000000007"/>
    <n v="550"/>
    <n v="330000.00000000006"/>
    <n v="132000.00000000003"/>
    <n v="0.4"/>
    <s v="Online"/>
    <x v="1"/>
    <x v="11"/>
  </r>
  <r>
    <x v="4"/>
    <n v="1128299"/>
    <x v="310"/>
    <x v="2"/>
    <x v="26"/>
    <x v="29"/>
    <x v="2"/>
    <n v="60.000000000000007"/>
    <n v="550"/>
    <n v="330000.00000000006"/>
    <n v="115500.00000000001"/>
    <n v="0.35"/>
    <s v="Online"/>
    <x v="1"/>
    <x v="11"/>
  </r>
  <r>
    <x v="4"/>
    <n v="1128299"/>
    <x v="310"/>
    <x v="2"/>
    <x v="26"/>
    <x v="29"/>
    <x v="3"/>
    <n v="55.000000000000007"/>
    <n v="425"/>
    <n v="233750.00000000003"/>
    <n v="81812.5"/>
    <n v="0.35"/>
    <s v="Online"/>
    <x v="1"/>
    <x v="11"/>
  </r>
  <r>
    <x v="4"/>
    <n v="1128299"/>
    <x v="310"/>
    <x v="2"/>
    <x v="26"/>
    <x v="29"/>
    <x v="4"/>
    <n v="60.000000000000007"/>
    <n v="300"/>
    <n v="180000.00000000003"/>
    <n v="54000.000000000007"/>
    <n v="0.3"/>
    <s v="Online"/>
    <x v="1"/>
    <x v="11"/>
  </r>
  <r>
    <x v="4"/>
    <n v="1128299"/>
    <x v="310"/>
    <x v="2"/>
    <x v="26"/>
    <x v="29"/>
    <x v="5"/>
    <n v="75.000000000000014"/>
    <n v="600"/>
    <n v="450000.00000000006"/>
    <n v="112500.00000000001"/>
    <n v="0.25"/>
    <s v="Online"/>
    <x v="1"/>
    <x v="11"/>
  </r>
  <r>
    <x v="4"/>
    <n v="1128299"/>
    <x v="339"/>
    <x v="2"/>
    <x v="26"/>
    <x v="29"/>
    <x v="0"/>
    <n v="55.000000000000007"/>
    <n v="750"/>
    <n v="412500.00000000006"/>
    <n v="144375"/>
    <n v="0.35"/>
    <s v="Online"/>
    <x v="1"/>
    <x v="5"/>
  </r>
  <r>
    <x v="4"/>
    <n v="1128299"/>
    <x v="339"/>
    <x v="2"/>
    <x v="26"/>
    <x v="29"/>
    <x v="1"/>
    <n v="60.000000000000007"/>
    <n v="600"/>
    <n v="360000.00000000006"/>
    <n v="144000.00000000003"/>
    <n v="0.4"/>
    <s v="Online"/>
    <x v="1"/>
    <x v="5"/>
  </r>
  <r>
    <x v="4"/>
    <n v="1128299"/>
    <x v="339"/>
    <x v="2"/>
    <x v="26"/>
    <x v="29"/>
    <x v="2"/>
    <n v="60.000000000000007"/>
    <n v="550"/>
    <n v="330000.00000000006"/>
    <n v="115500.00000000001"/>
    <n v="0.35"/>
    <s v="Online"/>
    <x v="1"/>
    <x v="5"/>
  </r>
  <r>
    <x v="4"/>
    <n v="1128299"/>
    <x v="339"/>
    <x v="2"/>
    <x v="26"/>
    <x v="29"/>
    <x v="3"/>
    <n v="55.000000000000007"/>
    <n v="450"/>
    <n v="247500.00000000003"/>
    <n v="86625"/>
    <n v="0.35"/>
    <s v="Online"/>
    <x v="1"/>
    <x v="5"/>
  </r>
  <r>
    <x v="4"/>
    <n v="1128299"/>
    <x v="339"/>
    <x v="2"/>
    <x v="26"/>
    <x v="29"/>
    <x v="4"/>
    <n v="60.000000000000007"/>
    <n v="500"/>
    <n v="300000.00000000006"/>
    <n v="90000.000000000015"/>
    <n v="0.3"/>
    <s v="Online"/>
    <x v="1"/>
    <x v="5"/>
  </r>
  <r>
    <x v="4"/>
    <n v="1128299"/>
    <x v="339"/>
    <x v="2"/>
    <x v="26"/>
    <x v="29"/>
    <x v="5"/>
    <n v="75.000000000000014"/>
    <n v="500"/>
    <n v="375000.00000000006"/>
    <n v="93750.000000000015"/>
    <n v="0.25"/>
    <s v="Online"/>
    <x v="1"/>
    <x v="5"/>
  </r>
  <r>
    <x v="4"/>
    <n v="1128299"/>
    <x v="371"/>
    <x v="2"/>
    <x v="26"/>
    <x v="29"/>
    <x v="0"/>
    <n v="60.000000000000007"/>
    <n v="700"/>
    <n v="420000.00000000006"/>
    <n v="147000"/>
    <n v="0.35"/>
    <s v="Online"/>
    <x v="1"/>
    <x v="6"/>
  </r>
  <r>
    <x v="4"/>
    <n v="1128299"/>
    <x v="371"/>
    <x v="2"/>
    <x v="26"/>
    <x v="29"/>
    <x v="1"/>
    <n v="65.000000000000014"/>
    <n v="650"/>
    <n v="422500.00000000012"/>
    <n v="169000.00000000006"/>
    <n v="0.4"/>
    <s v="Online"/>
    <x v="1"/>
    <x v="6"/>
  </r>
  <r>
    <x v="4"/>
    <n v="1128299"/>
    <x v="371"/>
    <x v="2"/>
    <x v="26"/>
    <x v="29"/>
    <x v="2"/>
    <n v="60.000000000000007"/>
    <n v="525"/>
    <n v="315000.00000000006"/>
    <n v="110250.00000000001"/>
    <n v="0.35"/>
    <s v="Online"/>
    <x v="1"/>
    <x v="6"/>
  </r>
  <r>
    <x v="4"/>
    <n v="1128299"/>
    <x v="371"/>
    <x v="2"/>
    <x v="26"/>
    <x v="29"/>
    <x v="3"/>
    <n v="60.000000000000007"/>
    <n v="475"/>
    <n v="285000.00000000006"/>
    <n v="99750.000000000015"/>
    <n v="0.35"/>
    <s v="Online"/>
    <x v="1"/>
    <x v="6"/>
  </r>
  <r>
    <x v="4"/>
    <n v="1128299"/>
    <x v="371"/>
    <x v="2"/>
    <x v="26"/>
    <x v="29"/>
    <x v="4"/>
    <n v="70"/>
    <n v="475"/>
    <n v="332500"/>
    <n v="99750"/>
    <n v="0.3"/>
    <s v="Online"/>
    <x v="1"/>
    <x v="6"/>
  </r>
  <r>
    <x v="4"/>
    <n v="1128299"/>
    <x v="371"/>
    <x v="2"/>
    <x v="26"/>
    <x v="29"/>
    <x v="5"/>
    <n v="75.000000000000014"/>
    <n v="450"/>
    <n v="337500.00000000006"/>
    <n v="84375.000000000015"/>
    <n v="0.25"/>
    <s v="Online"/>
    <x v="1"/>
    <x v="6"/>
  </r>
  <r>
    <x v="4"/>
    <n v="1128299"/>
    <x v="403"/>
    <x v="2"/>
    <x v="26"/>
    <x v="29"/>
    <x v="0"/>
    <n v="50.000000000000014"/>
    <n v="625"/>
    <n v="312500.00000000012"/>
    <n v="109375.00000000003"/>
    <n v="0.35"/>
    <s v="Online"/>
    <x v="1"/>
    <x v="7"/>
  </r>
  <r>
    <x v="4"/>
    <n v="1128299"/>
    <x v="403"/>
    <x v="2"/>
    <x v="26"/>
    <x v="29"/>
    <x v="1"/>
    <n v="55.000000000000014"/>
    <n v="625"/>
    <n v="343750.00000000012"/>
    <n v="137500.00000000006"/>
    <n v="0.4"/>
    <s v="Online"/>
    <x v="1"/>
    <x v="7"/>
  </r>
  <r>
    <x v="4"/>
    <n v="1128299"/>
    <x v="403"/>
    <x v="2"/>
    <x v="26"/>
    <x v="29"/>
    <x v="2"/>
    <n v="50.000000000000014"/>
    <n v="475"/>
    <n v="237500.00000000006"/>
    <n v="83125.000000000015"/>
    <n v="0.35"/>
    <s v="Online"/>
    <x v="1"/>
    <x v="7"/>
  </r>
  <r>
    <x v="4"/>
    <n v="1128299"/>
    <x v="403"/>
    <x v="2"/>
    <x v="26"/>
    <x v="29"/>
    <x v="3"/>
    <n v="50.000000000000014"/>
    <n v="425"/>
    <n v="212500.00000000006"/>
    <n v="74375.000000000015"/>
    <n v="0.35"/>
    <s v="Online"/>
    <x v="1"/>
    <x v="7"/>
  </r>
  <r>
    <x v="4"/>
    <n v="1128299"/>
    <x v="403"/>
    <x v="2"/>
    <x v="26"/>
    <x v="29"/>
    <x v="4"/>
    <n v="60.000000000000007"/>
    <n v="425"/>
    <n v="255000.00000000003"/>
    <n v="76500"/>
    <n v="0.3"/>
    <s v="Online"/>
    <x v="1"/>
    <x v="7"/>
  </r>
  <r>
    <x v="4"/>
    <n v="1128299"/>
    <x v="403"/>
    <x v="2"/>
    <x v="26"/>
    <x v="29"/>
    <x v="5"/>
    <n v="65.000000000000014"/>
    <n v="475"/>
    <n v="308750.00000000006"/>
    <n v="77187.500000000015"/>
    <n v="0.25"/>
    <s v="Online"/>
    <x v="1"/>
    <x v="7"/>
  </r>
  <r>
    <x v="4"/>
    <n v="1128299"/>
    <x v="432"/>
    <x v="2"/>
    <x v="26"/>
    <x v="29"/>
    <x v="0"/>
    <n v="50.000000000000014"/>
    <n v="550"/>
    <n v="275000.00000000006"/>
    <n v="96250.000000000015"/>
    <n v="0.35"/>
    <s v="Online"/>
    <x v="1"/>
    <x v="8"/>
  </r>
  <r>
    <x v="4"/>
    <n v="1128299"/>
    <x v="432"/>
    <x v="2"/>
    <x v="26"/>
    <x v="29"/>
    <x v="1"/>
    <n v="55.000000000000014"/>
    <n v="550"/>
    <n v="302500.00000000006"/>
    <n v="121000.00000000003"/>
    <n v="0.4"/>
    <s v="Online"/>
    <x v="1"/>
    <x v="8"/>
  </r>
  <r>
    <x v="4"/>
    <n v="1128299"/>
    <x v="432"/>
    <x v="2"/>
    <x v="26"/>
    <x v="29"/>
    <x v="2"/>
    <n v="50.000000000000014"/>
    <n v="375"/>
    <n v="187500.00000000006"/>
    <n v="65625.000000000015"/>
    <n v="0.35"/>
    <s v="Online"/>
    <x v="1"/>
    <x v="8"/>
  </r>
  <r>
    <x v="4"/>
    <n v="1128299"/>
    <x v="432"/>
    <x v="2"/>
    <x v="26"/>
    <x v="29"/>
    <x v="3"/>
    <n v="50.000000000000014"/>
    <n v="350"/>
    <n v="175000.00000000006"/>
    <n v="61250.000000000015"/>
    <n v="0.35"/>
    <s v="Online"/>
    <x v="1"/>
    <x v="8"/>
  </r>
  <r>
    <x v="4"/>
    <n v="1128299"/>
    <x v="432"/>
    <x v="2"/>
    <x v="26"/>
    <x v="29"/>
    <x v="4"/>
    <n v="60.000000000000007"/>
    <n v="325"/>
    <n v="195000.00000000003"/>
    <n v="58500.000000000007"/>
    <n v="0.3"/>
    <s v="Online"/>
    <x v="1"/>
    <x v="8"/>
  </r>
  <r>
    <x v="4"/>
    <n v="1128299"/>
    <x v="432"/>
    <x v="2"/>
    <x v="26"/>
    <x v="29"/>
    <x v="5"/>
    <n v="75.000000000000014"/>
    <n v="375"/>
    <n v="281250.00000000006"/>
    <n v="70312.500000000015"/>
    <n v="0.25"/>
    <s v="Online"/>
    <x v="1"/>
    <x v="8"/>
  </r>
  <r>
    <x v="4"/>
    <n v="1128299"/>
    <x v="463"/>
    <x v="2"/>
    <x v="26"/>
    <x v="29"/>
    <x v="0"/>
    <n v="60.000000000000007"/>
    <n v="550"/>
    <n v="330000.00000000006"/>
    <n v="115500.00000000001"/>
    <n v="0.35"/>
    <s v="Online"/>
    <x v="1"/>
    <x v="9"/>
  </r>
  <r>
    <x v="4"/>
    <n v="1128299"/>
    <x v="463"/>
    <x v="2"/>
    <x v="26"/>
    <x v="29"/>
    <x v="1"/>
    <n v="65.000000000000014"/>
    <n v="600"/>
    <n v="390000.00000000006"/>
    <n v="156000.00000000003"/>
    <n v="0.4"/>
    <s v="Online"/>
    <x v="1"/>
    <x v="9"/>
  </r>
  <r>
    <x v="4"/>
    <n v="1128299"/>
    <x v="463"/>
    <x v="2"/>
    <x v="26"/>
    <x v="29"/>
    <x v="2"/>
    <n v="60.000000000000007"/>
    <n v="450"/>
    <n v="270000.00000000006"/>
    <n v="94500.000000000015"/>
    <n v="0.35"/>
    <s v="Online"/>
    <x v="1"/>
    <x v="9"/>
  </r>
  <r>
    <x v="4"/>
    <n v="1128299"/>
    <x v="463"/>
    <x v="2"/>
    <x v="26"/>
    <x v="29"/>
    <x v="3"/>
    <n v="60.000000000000007"/>
    <n v="425"/>
    <n v="255000.00000000003"/>
    <n v="89250"/>
    <n v="0.35"/>
    <s v="Online"/>
    <x v="1"/>
    <x v="9"/>
  </r>
  <r>
    <x v="4"/>
    <n v="1128299"/>
    <x v="463"/>
    <x v="2"/>
    <x v="26"/>
    <x v="29"/>
    <x v="4"/>
    <n v="70"/>
    <n v="375"/>
    <n v="262500"/>
    <n v="78750"/>
    <n v="0.3"/>
    <s v="Online"/>
    <x v="1"/>
    <x v="9"/>
  </r>
  <r>
    <x v="4"/>
    <n v="1128299"/>
    <x v="463"/>
    <x v="2"/>
    <x v="26"/>
    <x v="29"/>
    <x v="5"/>
    <n v="75.000000000000014"/>
    <n v="500"/>
    <n v="375000.00000000006"/>
    <n v="93750.000000000015"/>
    <n v="0.25"/>
    <s v="Online"/>
    <x v="1"/>
    <x v="9"/>
  </r>
  <r>
    <x v="4"/>
    <n v="1128299"/>
    <x v="492"/>
    <x v="2"/>
    <x v="26"/>
    <x v="29"/>
    <x v="0"/>
    <n v="60.000000000000007"/>
    <n v="700"/>
    <n v="420000.00000000006"/>
    <n v="147000"/>
    <n v="0.35"/>
    <s v="Online"/>
    <x v="1"/>
    <x v="10"/>
  </r>
  <r>
    <x v="4"/>
    <n v="1128299"/>
    <x v="492"/>
    <x v="2"/>
    <x v="26"/>
    <x v="29"/>
    <x v="1"/>
    <n v="65.000000000000014"/>
    <n v="700"/>
    <n v="455000.00000000012"/>
    <n v="182000.00000000006"/>
    <n v="0.4"/>
    <s v="Online"/>
    <x v="1"/>
    <x v="10"/>
  </r>
  <r>
    <x v="2"/>
    <n v="1128299"/>
    <x v="492"/>
    <x v="2"/>
    <x v="26"/>
    <x v="29"/>
    <x v="2"/>
    <n v="60.000000000000007"/>
    <n v="500"/>
    <n v="300000.00000000006"/>
    <n v="105000.00000000001"/>
    <n v="0.35"/>
    <s v="Online"/>
    <x v="1"/>
    <x v="10"/>
  </r>
  <r>
    <x v="2"/>
    <n v="1128299"/>
    <x v="492"/>
    <x v="2"/>
    <x v="26"/>
    <x v="29"/>
    <x v="3"/>
    <n v="60.000000000000007"/>
    <n v="500"/>
    <n v="300000.00000000006"/>
    <n v="105000.00000000001"/>
    <n v="0.35"/>
    <s v="Online"/>
    <x v="1"/>
    <x v="10"/>
  </r>
  <r>
    <x v="2"/>
    <n v="1128299"/>
    <x v="492"/>
    <x v="2"/>
    <x v="26"/>
    <x v="29"/>
    <x v="4"/>
    <n v="70"/>
    <n v="425"/>
    <n v="297500"/>
    <n v="89250"/>
    <n v="0.3"/>
    <s v="Online"/>
    <x v="1"/>
    <x v="10"/>
  </r>
  <r>
    <x v="2"/>
    <n v="1128299"/>
    <x v="492"/>
    <x v="2"/>
    <x v="26"/>
    <x v="29"/>
    <x v="5"/>
    <n v="75.000000000000014"/>
    <n v="525"/>
    <n v="393750.00000000006"/>
    <n v="98437.500000000015"/>
    <n v="0.25"/>
    <s v="Online"/>
    <x v="1"/>
    <x v="10"/>
  </r>
  <r>
    <x v="2"/>
    <n v="1128299"/>
    <x v="177"/>
    <x v="2"/>
    <x v="26"/>
    <x v="29"/>
    <x v="0"/>
    <n v="29.999999999999993"/>
    <n v="450"/>
    <n v="134999.99999999997"/>
    <n v="53999.999999999993"/>
    <n v="0.4"/>
    <s v="Online"/>
    <x v="1"/>
    <x v="0"/>
  </r>
  <r>
    <x v="2"/>
    <n v="1128299"/>
    <x v="177"/>
    <x v="2"/>
    <x v="26"/>
    <x v="29"/>
    <x v="1"/>
    <n v="40"/>
    <n v="450"/>
    <n v="180000"/>
    <n v="72000"/>
    <n v="0.4"/>
    <s v="Online"/>
    <x v="1"/>
    <x v="0"/>
  </r>
  <r>
    <x v="2"/>
    <n v="1128299"/>
    <x v="177"/>
    <x v="2"/>
    <x v="26"/>
    <x v="29"/>
    <x v="2"/>
    <n v="40"/>
    <n v="450"/>
    <n v="180000"/>
    <n v="62999.999999999993"/>
    <n v="0.35"/>
    <s v="Online"/>
    <x v="1"/>
    <x v="0"/>
  </r>
  <r>
    <x v="2"/>
    <n v="1128299"/>
    <x v="177"/>
    <x v="2"/>
    <x v="26"/>
    <x v="29"/>
    <x v="3"/>
    <n v="40"/>
    <n v="300"/>
    <n v="120000"/>
    <n v="48000"/>
    <n v="0.4"/>
    <s v="Online"/>
    <x v="1"/>
    <x v="0"/>
  </r>
  <r>
    <x v="2"/>
    <n v="1128299"/>
    <x v="177"/>
    <x v="2"/>
    <x v="26"/>
    <x v="29"/>
    <x v="4"/>
    <n v="45.000000000000014"/>
    <n v="250"/>
    <n v="112500.00000000003"/>
    <n v="39375.000000000007"/>
    <n v="0.35"/>
    <s v="Online"/>
    <x v="1"/>
    <x v="0"/>
  </r>
  <r>
    <x v="2"/>
    <n v="1128299"/>
    <x v="177"/>
    <x v="2"/>
    <x v="26"/>
    <x v="29"/>
    <x v="5"/>
    <n v="40"/>
    <n v="450"/>
    <n v="180000"/>
    <n v="45000"/>
    <n v="0.25"/>
    <s v="Online"/>
    <x v="1"/>
    <x v="0"/>
  </r>
  <r>
    <x v="2"/>
    <n v="1128299"/>
    <x v="208"/>
    <x v="2"/>
    <x v="26"/>
    <x v="29"/>
    <x v="0"/>
    <n v="29.999999999999993"/>
    <n v="500"/>
    <n v="149999.99999999997"/>
    <n v="59999.999999999993"/>
    <n v="0.4"/>
    <s v="Online"/>
    <x v="1"/>
    <x v="1"/>
  </r>
  <r>
    <x v="2"/>
    <n v="1128299"/>
    <x v="208"/>
    <x v="2"/>
    <x v="26"/>
    <x v="29"/>
    <x v="1"/>
    <n v="40"/>
    <n v="400"/>
    <n v="160000"/>
    <n v="64000"/>
    <n v="0.4"/>
    <s v="Online"/>
    <x v="1"/>
    <x v="1"/>
  </r>
  <r>
    <x v="2"/>
    <n v="1128299"/>
    <x v="208"/>
    <x v="2"/>
    <x v="26"/>
    <x v="29"/>
    <x v="2"/>
    <n v="40"/>
    <n v="400"/>
    <n v="160000"/>
    <n v="56000"/>
    <n v="0.35"/>
    <s v="Online"/>
    <x v="1"/>
    <x v="1"/>
  </r>
  <r>
    <x v="2"/>
    <n v="1128299"/>
    <x v="208"/>
    <x v="4"/>
    <x v="27"/>
    <x v="30"/>
    <x v="3"/>
    <n v="40"/>
    <n v="250"/>
    <n v="100000"/>
    <n v="40000"/>
    <n v="0.4"/>
    <s v="Online"/>
    <x v="1"/>
    <x v="1"/>
  </r>
  <r>
    <x v="2"/>
    <n v="1128299"/>
    <x v="208"/>
    <x v="4"/>
    <x v="27"/>
    <x v="30"/>
    <x v="4"/>
    <n v="45.000000000000014"/>
    <n v="175"/>
    <n v="78750.000000000029"/>
    <n v="27562.500000000007"/>
    <n v="0.35"/>
    <s v="Online"/>
    <x v="1"/>
    <x v="1"/>
  </r>
  <r>
    <x v="2"/>
    <n v="1128299"/>
    <x v="208"/>
    <x v="4"/>
    <x v="27"/>
    <x v="30"/>
    <x v="5"/>
    <n v="40"/>
    <n v="375"/>
    <n v="150000"/>
    <n v="37500"/>
    <n v="0.25"/>
    <s v="Online"/>
    <x v="1"/>
    <x v="1"/>
  </r>
  <r>
    <x v="2"/>
    <n v="1128299"/>
    <x v="217"/>
    <x v="4"/>
    <x v="27"/>
    <x v="30"/>
    <x v="0"/>
    <n v="40"/>
    <n v="525"/>
    <n v="210000"/>
    <n v="84000"/>
    <n v="0.4"/>
    <s v="Online"/>
    <x v="1"/>
    <x v="2"/>
  </r>
  <r>
    <x v="2"/>
    <n v="1128299"/>
    <x v="217"/>
    <x v="4"/>
    <x v="27"/>
    <x v="30"/>
    <x v="1"/>
    <n v="50"/>
    <n v="375"/>
    <n v="187500"/>
    <n v="75000"/>
    <n v="0.4"/>
    <s v="Online"/>
    <x v="1"/>
    <x v="2"/>
  </r>
  <r>
    <x v="2"/>
    <n v="1128299"/>
    <x v="217"/>
    <x v="4"/>
    <x v="27"/>
    <x v="30"/>
    <x v="2"/>
    <n v="50"/>
    <n v="375"/>
    <n v="187500"/>
    <n v="65625"/>
    <n v="0.35"/>
    <s v="Online"/>
    <x v="1"/>
    <x v="2"/>
  </r>
  <r>
    <x v="2"/>
    <n v="1128299"/>
    <x v="217"/>
    <x v="4"/>
    <x v="27"/>
    <x v="30"/>
    <x v="3"/>
    <n v="50"/>
    <n v="250"/>
    <n v="125000"/>
    <n v="50000"/>
    <n v="0.4"/>
    <s v="Online"/>
    <x v="1"/>
    <x v="2"/>
  </r>
  <r>
    <x v="2"/>
    <n v="1128299"/>
    <x v="217"/>
    <x v="4"/>
    <x v="27"/>
    <x v="30"/>
    <x v="4"/>
    <n v="55.000000000000007"/>
    <n v="150"/>
    <n v="82500.000000000015"/>
    <n v="28875.000000000004"/>
    <n v="0.35"/>
    <s v="Online"/>
    <x v="1"/>
    <x v="2"/>
  </r>
  <r>
    <x v="2"/>
    <n v="1128299"/>
    <x v="217"/>
    <x v="4"/>
    <x v="27"/>
    <x v="30"/>
    <x v="5"/>
    <n v="50"/>
    <n v="350"/>
    <n v="175000"/>
    <n v="43750"/>
    <n v="0.25"/>
    <s v="Online"/>
    <x v="1"/>
    <x v="2"/>
  </r>
  <r>
    <x v="2"/>
    <n v="1128299"/>
    <x v="236"/>
    <x v="4"/>
    <x v="27"/>
    <x v="30"/>
    <x v="0"/>
    <n v="50"/>
    <n v="525"/>
    <n v="262500"/>
    <n v="105000"/>
    <n v="0.4"/>
    <s v="Online"/>
    <x v="1"/>
    <x v="3"/>
  </r>
  <r>
    <x v="2"/>
    <n v="1128299"/>
    <x v="236"/>
    <x v="4"/>
    <x v="27"/>
    <x v="30"/>
    <x v="1"/>
    <n v="55.000000000000007"/>
    <n v="325"/>
    <n v="178750.00000000003"/>
    <n v="71500.000000000015"/>
    <n v="0.4"/>
    <s v="Online"/>
    <x v="1"/>
    <x v="3"/>
  </r>
  <r>
    <x v="2"/>
    <n v="1128299"/>
    <x v="236"/>
    <x v="4"/>
    <x v="27"/>
    <x v="30"/>
    <x v="2"/>
    <n v="55.000000000000007"/>
    <n v="375"/>
    <n v="206250.00000000003"/>
    <n v="72187.5"/>
    <n v="0.35"/>
    <s v="Online"/>
    <x v="1"/>
    <x v="3"/>
  </r>
  <r>
    <x v="2"/>
    <n v="1128299"/>
    <x v="236"/>
    <x v="4"/>
    <x v="27"/>
    <x v="30"/>
    <x v="3"/>
    <n v="50"/>
    <n v="275"/>
    <n v="137500"/>
    <n v="55000"/>
    <n v="0.4"/>
    <s v="Online"/>
    <x v="1"/>
    <x v="3"/>
  </r>
  <r>
    <x v="2"/>
    <n v="1128299"/>
    <x v="236"/>
    <x v="4"/>
    <x v="27"/>
    <x v="30"/>
    <x v="4"/>
    <n v="55.000000000000007"/>
    <n v="175"/>
    <n v="96250.000000000015"/>
    <n v="33687.5"/>
    <n v="0.35"/>
    <s v="Online"/>
    <x v="1"/>
    <x v="3"/>
  </r>
  <r>
    <x v="2"/>
    <n v="1128299"/>
    <x v="236"/>
    <x v="4"/>
    <x v="27"/>
    <x v="30"/>
    <x v="5"/>
    <n v="70"/>
    <n v="350"/>
    <n v="245000"/>
    <n v="61250"/>
    <n v="0.25"/>
    <s v="Online"/>
    <x v="1"/>
    <x v="3"/>
  </r>
  <r>
    <x v="2"/>
    <n v="1128299"/>
    <x v="267"/>
    <x v="4"/>
    <x v="27"/>
    <x v="30"/>
    <x v="0"/>
    <n v="50"/>
    <n v="550"/>
    <n v="275000"/>
    <n v="110000"/>
    <n v="0.4"/>
    <s v="Online"/>
    <x v="1"/>
    <x v="4"/>
  </r>
  <r>
    <x v="2"/>
    <n v="1128299"/>
    <x v="267"/>
    <x v="4"/>
    <x v="27"/>
    <x v="30"/>
    <x v="1"/>
    <n v="55.000000000000007"/>
    <n v="400"/>
    <n v="220000.00000000003"/>
    <n v="88000.000000000015"/>
    <n v="0.4"/>
    <s v="Online"/>
    <x v="1"/>
    <x v="4"/>
  </r>
  <r>
    <x v="2"/>
    <n v="1128299"/>
    <x v="267"/>
    <x v="4"/>
    <x v="27"/>
    <x v="30"/>
    <x v="2"/>
    <n v="55.000000000000007"/>
    <n v="425"/>
    <n v="233750.00000000003"/>
    <n v="81812.5"/>
    <n v="0.35"/>
    <s v="Online"/>
    <x v="1"/>
    <x v="4"/>
  </r>
  <r>
    <x v="2"/>
    <n v="1128299"/>
    <x v="267"/>
    <x v="4"/>
    <x v="27"/>
    <x v="30"/>
    <x v="3"/>
    <n v="50"/>
    <n v="325"/>
    <n v="162500"/>
    <n v="65000"/>
    <n v="0.4"/>
    <s v="Online"/>
    <x v="1"/>
    <x v="4"/>
  </r>
  <r>
    <x v="2"/>
    <n v="1128299"/>
    <x v="267"/>
    <x v="4"/>
    <x v="27"/>
    <x v="30"/>
    <x v="4"/>
    <n v="55.000000000000007"/>
    <n v="225"/>
    <n v="123750.00000000001"/>
    <n v="43312.5"/>
    <n v="0.35"/>
    <s v="Online"/>
    <x v="1"/>
    <x v="4"/>
  </r>
  <r>
    <x v="2"/>
    <n v="1128299"/>
    <x v="267"/>
    <x v="4"/>
    <x v="27"/>
    <x v="30"/>
    <x v="5"/>
    <n v="70"/>
    <n v="400"/>
    <n v="280000"/>
    <n v="70000"/>
    <n v="0.25"/>
    <s v="Online"/>
    <x v="1"/>
    <x v="4"/>
  </r>
  <r>
    <x v="2"/>
    <n v="1128299"/>
    <x v="297"/>
    <x v="4"/>
    <x v="27"/>
    <x v="30"/>
    <x v="0"/>
    <n v="50"/>
    <n v="675"/>
    <n v="337500"/>
    <n v="135000"/>
    <n v="0.4"/>
    <s v="Online"/>
    <x v="1"/>
    <x v="11"/>
  </r>
  <r>
    <x v="2"/>
    <n v="1128299"/>
    <x v="297"/>
    <x v="4"/>
    <x v="27"/>
    <x v="30"/>
    <x v="1"/>
    <n v="55.000000000000007"/>
    <n v="525"/>
    <n v="288750.00000000006"/>
    <n v="115500.00000000003"/>
    <n v="0.4"/>
    <s v="Online"/>
    <x v="1"/>
    <x v="11"/>
  </r>
  <r>
    <x v="2"/>
    <n v="1128299"/>
    <x v="297"/>
    <x v="4"/>
    <x v="27"/>
    <x v="30"/>
    <x v="2"/>
    <n v="55.000000000000007"/>
    <n v="525"/>
    <n v="288750.00000000006"/>
    <n v="101062.50000000001"/>
    <n v="0.35"/>
    <s v="Online"/>
    <x v="1"/>
    <x v="11"/>
  </r>
  <r>
    <x v="2"/>
    <n v="1128299"/>
    <x v="297"/>
    <x v="4"/>
    <x v="27"/>
    <x v="30"/>
    <x v="3"/>
    <n v="50"/>
    <n v="400"/>
    <n v="200000"/>
    <n v="80000"/>
    <n v="0.4"/>
    <s v="Online"/>
    <x v="1"/>
    <x v="11"/>
  </r>
  <r>
    <x v="2"/>
    <n v="1128299"/>
    <x v="297"/>
    <x v="4"/>
    <x v="27"/>
    <x v="30"/>
    <x v="4"/>
    <n v="55.000000000000007"/>
    <n v="275"/>
    <n v="151250.00000000003"/>
    <n v="52937.500000000007"/>
    <n v="0.35"/>
    <s v="Online"/>
    <x v="1"/>
    <x v="11"/>
  </r>
  <r>
    <x v="2"/>
    <n v="1128299"/>
    <x v="297"/>
    <x v="4"/>
    <x v="27"/>
    <x v="30"/>
    <x v="5"/>
    <n v="70"/>
    <n v="575"/>
    <n v="402500"/>
    <n v="100625"/>
    <n v="0.25"/>
    <s v="Online"/>
    <x v="1"/>
    <x v="11"/>
  </r>
  <r>
    <x v="2"/>
    <n v="1128299"/>
    <x v="326"/>
    <x v="4"/>
    <x v="27"/>
    <x v="30"/>
    <x v="0"/>
    <n v="50"/>
    <n v="725"/>
    <n v="362500"/>
    <n v="145000"/>
    <n v="0.4"/>
    <s v="Online"/>
    <x v="1"/>
    <x v="5"/>
  </r>
  <r>
    <x v="2"/>
    <n v="1128299"/>
    <x v="326"/>
    <x v="4"/>
    <x v="27"/>
    <x v="30"/>
    <x v="1"/>
    <n v="55.000000000000007"/>
    <n v="575"/>
    <n v="316250.00000000006"/>
    <n v="126500.00000000003"/>
    <n v="0.4"/>
    <s v="Online"/>
    <x v="1"/>
    <x v="5"/>
  </r>
  <r>
    <x v="2"/>
    <n v="1128299"/>
    <x v="326"/>
    <x v="4"/>
    <x v="27"/>
    <x v="30"/>
    <x v="2"/>
    <n v="55.000000000000007"/>
    <n v="525"/>
    <n v="288750.00000000006"/>
    <n v="101062.50000000001"/>
    <n v="0.35"/>
    <s v="Online"/>
    <x v="1"/>
    <x v="5"/>
  </r>
  <r>
    <x v="2"/>
    <n v="1128299"/>
    <x v="326"/>
    <x v="4"/>
    <x v="27"/>
    <x v="30"/>
    <x v="3"/>
    <n v="50"/>
    <n v="425"/>
    <n v="212500"/>
    <n v="85000"/>
    <n v="0.4"/>
    <s v="Online"/>
    <x v="1"/>
    <x v="5"/>
  </r>
  <r>
    <x v="2"/>
    <n v="1128299"/>
    <x v="326"/>
    <x v="4"/>
    <x v="27"/>
    <x v="30"/>
    <x v="4"/>
    <n v="55.000000000000007"/>
    <n v="475"/>
    <n v="261250.00000000003"/>
    <n v="91437.5"/>
    <n v="0.35"/>
    <s v="Online"/>
    <x v="1"/>
    <x v="5"/>
  </r>
  <r>
    <x v="2"/>
    <n v="1128299"/>
    <x v="326"/>
    <x v="4"/>
    <x v="27"/>
    <x v="30"/>
    <x v="5"/>
    <n v="70"/>
    <n v="475"/>
    <n v="332500"/>
    <n v="83125"/>
    <n v="0.25"/>
    <s v="Online"/>
    <x v="1"/>
    <x v="5"/>
  </r>
  <r>
    <x v="2"/>
    <n v="1128299"/>
    <x v="358"/>
    <x v="4"/>
    <x v="27"/>
    <x v="30"/>
    <x v="0"/>
    <n v="55.000000000000007"/>
    <n v="675"/>
    <n v="371250.00000000006"/>
    <n v="148500.00000000003"/>
    <n v="0.4"/>
    <s v="Online"/>
    <x v="1"/>
    <x v="6"/>
  </r>
  <r>
    <x v="2"/>
    <n v="1128299"/>
    <x v="358"/>
    <x v="4"/>
    <x v="27"/>
    <x v="30"/>
    <x v="1"/>
    <n v="60.000000000000007"/>
    <n v="625"/>
    <n v="375000.00000000006"/>
    <n v="150000.00000000003"/>
    <n v="0.4"/>
    <s v="Online"/>
    <x v="1"/>
    <x v="6"/>
  </r>
  <r>
    <x v="2"/>
    <n v="1128299"/>
    <x v="358"/>
    <x v="4"/>
    <x v="27"/>
    <x v="30"/>
    <x v="2"/>
    <n v="55.000000000000007"/>
    <n v="500"/>
    <n v="275000.00000000006"/>
    <n v="96250.000000000015"/>
    <n v="0.35"/>
    <s v="Online"/>
    <x v="1"/>
    <x v="6"/>
  </r>
  <r>
    <x v="2"/>
    <n v="1128299"/>
    <x v="358"/>
    <x v="4"/>
    <x v="27"/>
    <x v="30"/>
    <x v="3"/>
    <n v="55.000000000000007"/>
    <n v="450"/>
    <n v="247500.00000000003"/>
    <n v="99000.000000000015"/>
    <n v="0.4"/>
    <s v="Online"/>
    <x v="1"/>
    <x v="6"/>
  </r>
  <r>
    <x v="2"/>
    <n v="1128299"/>
    <x v="358"/>
    <x v="4"/>
    <x v="27"/>
    <x v="30"/>
    <x v="4"/>
    <n v="65"/>
    <n v="450"/>
    <n v="292500"/>
    <n v="102375"/>
    <n v="0.35"/>
    <s v="Online"/>
    <x v="1"/>
    <x v="6"/>
  </r>
  <r>
    <x v="2"/>
    <n v="1128299"/>
    <x v="358"/>
    <x v="4"/>
    <x v="27"/>
    <x v="30"/>
    <x v="5"/>
    <n v="70"/>
    <n v="425"/>
    <n v="297500"/>
    <n v="74375"/>
    <n v="0.25"/>
    <s v="Online"/>
    <x v="1"/>
    <x v="6"/>
  </r>
  <r>
    <x v="2"/>
    <n v="1128299"/>
    <x v="390"/>
    <x v="4"/>
    <x v="27"/>
    <x v="30"/>
    <x v="0"/>
    <n v="45.000000000000014"/>
    <n v="600"/>
    <n v="270000.00000000006"/>
    <n v="108000.00000000003"/>
    <n v="0.4"/>
    <s v="Online"/>
    <x v="1"/>
    <x v="7"/>
  </r>
  <r>
    <x v="2"/>
    <n v="1128299"/>
    <x v="390"/>
    <x v="4"/>
    <x v="27"/>
    <x v="30"/>
    <x v="1"/>
    <n v="50.000000000000014"/>
    <n v="600"/>
    <n v="300000.00000000006"/>
    <n v="120000.00000000003"/>
    <n v="0.4"/>
    <s v="Online"/>
    <x v="1"/>
    <x v="7"/>
  </r>
  <r>
    <x v="2"/>
    <n v="1128299"/>
    <x v="390"/>
    <x v="4"/>
    <x v="27"/>
    <x v="30"/>
    <x v="2"/>
    <n v="45.000000000000014"/>
    <n v="450"/>
    <n v="202500.00000000006"/>
    <n v="70875.000000000015"/>
    <n v="0.35"/>
    <s v="Online"/>
    <x v="1"/>
    <x v="7"/>
  </r>
  <r>
    <x v="2"/>
    <n v="1128299"/>
    <x v="390"/>
    <x v="4"/>
    <x v="27"/>
    <x v="30"/>
    <x v="3"/>
    <n v="45.000000000000014"/>
    <n v="400"/>
    <n v="180000.00000000006"/>
    <n v="72000.000000000029"/>
    <n v="0.4"/>
    <s v="Online"/>
    <x v="1"/>
    <x v="7"/>
  </r>
  <r>
    <x v="2"/>
    <n v="1128299"/>
    <x v="390"/>
    <x v="4"/>
    <x v="27"/>
    <x v="30"/>
    <x v="4"/>
    <n v="55.000000000000007"/>
    <n v="400"/>
    <n v="220000.00000000003"/>
    <n v="77000"/>
    <n v="0.35"/>
    <s v="Online"/>
    <x v="1"/>
    <x v="7"/>
  </r>
  <r>
    <x v="2"/>
    <n v="1128299"/>
    <x v="390"/>
    <x v="4"/>
    <x v="27"/>
    <x v="30"/>
    <x v="5"/>
    <n v="60.000000000000007"/>
    <n v="450"/>
    <n v="270000.00000000006"/>
    <n v="67500.000000000015"/>
    <n v="0.25"/>
    <s v="Online"/>
    <x v="1"/>
    <x v="7"/>
  </r>
  <r>
    <x v="2"/>
    <n v="1128299"/>
    <x v="419"/>
    <x v="4"/>
    <x v="27"/>
    <x v="30"/>
    <x v="0"/>
    <n v="45.000000000000014"/>
    <n v="525"/>
    <n v="236250.00000000009"/>
    <n v="94500.000000000044"/>
    <n v="0.4"/>
    <s v="Online"/>
    <x v="1"/>
    <x v="8"/>
  </r>
  <r>
    <x v="2"/>
    <n v="1128299"/>
    <x v="419"/>
    <x v="4"/>
    <x v="27"/>
    <x v="30"/>
    <x v="1"/>
    <n v="50.000000000000014"/>
    <n v="525"/>
    <n v="262500.00000000006"/>
    <n v="105000.00000000003"/>
    <n v="0.4"/>
    <s v="Online"/>
    <x v="1"/>
    <x v="8"/>
  </r>
  <r>
    <x v="2"/>
    <n v="1128299"/>
    <x v="419"/>
    <x v="4"/>
    <x v="27"/>
    <x v="30"/>
    <x v="2"/>
    <n v="45.000000000000014"/>
    <n v="350"/>
    <n v="157500.00000000006"/>
    <n v="55125.000000000015"/>
    <n v="0.35"/>
    <s v="Online"/>
    <x v="1"/>
    <x v="8"/>
  </r>
  <r>
    <x v="2"/>
    <n v="1128299"/>
    <x v="419"/>
    <x v="4"/>
    <x v="27"/>
    <x v="30"/>
    <x v="3"/>
    <n v="45.000000000000014"/>
    <n v="325"/>
    <n v="146250.00000000006"/>
    <n v="58500.000000000029"/>
    <n v="0.4"/>
    <s v="Online"/>
    <x v="1"/>
    <x v="8"/>
  </r>
  <r>
    <x v="2"/>
    <n v="1128299"/>
    <x v="419"/>
    <x v="4"/>
    <x v="27"/>
    <x v="30"/>
    <x v="4"/>
    <n v="55.000000000000007"/>
    <n v="300"/>
    <n v="165000.00000000003"/>
    <n v="57750.000000000007"/>
    <n v="0.35"/>
    <s v="Online"/>
    <x v="1"/>
    <x v="8"/>
  </r>
  <r>
    <x v="2"/>
    <n v="1128299"/>
    <x v="419"/>
    <x v="4"/>
    <x v="27"/>
    <x v="30"/>
    <x v="5"/>
    <n v="70"/>
    <n v="350"/>
    <n v="245000"/>
    <n v="61250"/>
    <n v="0.25"/>
    <s v="Online"/>
    <x v="1"/>
    <x v="8"/>
  </r>
  <r>
    <x v="2"/>
    <n v="1128299"/>
    <x v="450"/>
    <x v="4"/>
    <x v="27"/>
    <x v="30"/>
    <x v="0"/>
    <n v="55.000000000000007"/>
    <n v="525"/>
    <n v="288750.00000000006"/>
    <n v="115500.00000000003"/>
    <n v="0.4"/>
    <s v="Online"/>
    <x v="1"/>
    <x v="9"/>
  </r>
  <r>
    <x v="2"/>
    <n v="1128299"/>
    <x v="450"/>
    <x v="4"/>
    <x v="27"/>
    <x v="30"/>
    <x v="1"/>
    <n v="60.000000000000007"/>
    <n v="575"/>
    <n v="345000.00000000006"/>
    <n v="138000.00000000003"/>
    <n v="0.4"/>
    <s v="Online"/>
    <x v="1"/>
    <x v="9"/>
  </r>
  <r>
    <x v="2"/>
    <n v="1128299"/>
    <x v="450"/>
    <x v="4"/>
    <x v="27"/>
    <x v="30"/>
    <x v="2"/>
    <n v="55.000000000000007"/>
    <n v="425"/>
    <n v="233750.00000000003"/>
    <n v="81812.5"/>
    <n v="0.35"/>
    <s v="Online"/>
    <x v="1"/>
    <x v="9"/>
  </r>
  <r>
    <x v="2"/>
    <n v="1128299"/>
    <x v="450"/>
    <x v="4"/>
    <x v="27"/>
    <x v="30"/>
    <x v="3"/>
    <n v="55.000000000000007"/>
    <n v="400"/>
    <n v="220000.00000000003"/>
    <n v="88000.000000000015"/>
    <n v="0.4"/>
    <s v="Online"/>
    <x v="1"/>
    <x v="9"/>
  </r>
  <r>
    <x v="2"/>
    <n v="1128299"/>
    <x v="450"/>
    <x v="4"/>
    <x v="27"/>
    <x v="30"/>
    <x v="4"/>
    <n v="65"/>
    <n v="350"/>
    <n v="227500"/>
    <n v="79625"/>
    <n v="0.35"/>
    <s v="Online"/>
    <x v="1"/>
    <x v="9"/>
  </r>
  <r>
    <x v="2"/>
    <n v="1128299"/>
    <x v="450"/>
    <x v="4"/>
    <x v="27"/>
    <x v="30"/>
    <x v="5"/>
    <n v="70"/>
    <n v="475"/>
    <n v="332500"/>
    <n v="83125"/>
    <n v="0.25"/>
    <s v="Online"/>
    <x v="1"/>
    <x v="9"/>
  </r>
  <r>
    <x v="2"/>
    <n v="1128299"/>
    <x v="479"/>
    <x v="4"/>
    <x v="27"/>
    <x v="30"/>
    <x v="0"/>
    <n v="55.000000000000007"/>
    <n v="675"/>
    <n v="371250.00000000006"/>
    <n v="148500.00000000003"/>
    <n v="0.4"/>
    <s v="Online"/>
    <x v="1"/>
    <x v="10"/>
  </r>
  <r>
    <x v="2"/>
    <n v="1128299"/>
    <x v="479"/>
    <x v="4"/>
    <x v="27"/>
    <x v="30"/>
    <x v="1"/>
    <n v="60.000000000000007"/>
    <n v="675"/>
    <n v="405000.00000000006"/>
    <n v="162000.00000000003"/>
    <n v="0.4"/>
    <s v="Online"/>
    <x v="1"/>
    <x v="10"/>
  </r>
  <r>
    <x v="0"/>
    <n v="1128299"/>
    <x v="479"/>
    <x v="4"/>
    <x v="27"/>
    <x v="30"/>
    <x v="2"/>
    <n v="55.000000000000007"/>
    <n v="475"/>
    <n v="261250.00000000003"/>
    <n v="91437.5"/>
    <n v="0.35"/>
    <s v="Online"/>
    <x v="1"/>
    <x v="10"/>
  </r>
  <r>
    <x v="0"/>
    <n v="1128299"/>
    <x v="479"/>
    <x v="4"/>
    <x v="27"/>
    <x v="30"/>
    <x v="3"/>
    <n v="55.000000000000007"/>
    <n v="475"/>
    <n v="261250.00000000003"/>
    <n v="104500.00000000001"/>
    <n v="0.4"/>
    <s v="Online"/>
    <x v="1"/>
    <x v="10"/>
  </r>
  <r>
    <x v="0"/>
    <n v="1128299"/>
    <x v="479"/>
    <x v="4"/>
    <x v="27"/>
    <x v="30"/>
    <x v="4"/>
    <n v="65"/>
    <n v="400"/>
    <n v="260000"/>
    <n v="91000"/>
    <n v="0.35"/>
    <s v="Online"/>
    <x v="1"/>
    <x v="10"/>
  </r>
  <r>
    <x v="0"/>
    <n v="1128299"/>
    <x v="479"/>
    <x v="4"/>
    <x v="27"/>
    <x v="30"/>
    <x v="5"/>
    <n v="70"/>
    <n v="500"/>
    <n v="350000"/>
    <n v="87500"/>
    <n v="0.25"/>
    <s v="Online"/>
    <x v="1"/>
    <x v="10"/>
  </r>
  <r>
    <x v="0"/>
    <n v="1185732"/>
    <x v="173"/>
    <x v="4"/>
    <x v="27"/>
    <x v="30"/>
    <x v="0"/>
    <n v="40"/>
    <n v="1025"/>
    <n v="410000"/>
    <n v="184500"/>
    <n v="0.45"/>
    <s v="Online"/>
    <x v="1"/>
    <x v="0"/>
  </r>
  <r>
    <x v="0"/>
    <n v="1185732"/>
    <x v="173"/>
    <x v="4"/>
    <x v="27"/>
    <x v="30"/>
    <x v="1"/>
    <n v="40"/>
    <n v="825"/>
    <n v="330000"/>
    <n v="115499.99999999999"/>
    <n v="0.35"/>
    <s v="Online"/>
    <x v="1"/>
    <x v="0"/>
  </r>
  <r>
    <x v="0"/>
    <n v="1185732"/>
    <x v="173"/>
    <x v="4"/>
    <x v="27"/>
    <x v="30"/>
    <x v="2"/>
    <n v="30.000000000000004"/>
    <n v="825"/>
    <n v="247500.00000000003"/>
    <n v="61875.000000000007"/>
    <n v="0.25"/>
    <s v="Online"/>
    <x v="1"/>
    <x v="0"/>
  </r>
  <r>
    <x v="0"/>
    <n v="1185732"/>
    <x v="173"/>
    <x v="4"/>
    <x v="27"/>
    <x v="30"/>
    <x v="3"/>
    <n v="35"/>
    <n v="675"/>
    <n v="236250"/>
    <n v="70875"/>
    <n v="0.3"/>
    <s v="Online"/>
    <x v="1"/>
    <x v="0"/>
  </r>
  <r>
    <x v="0"/>
    <n v="1185732"/>
    <x v="173"/>
    <x v="4"/>
    <x v="27"/>
    <x v="30"/>
    <x v="4"/>
    <n v="50"/>
    <n v="725"/>
    <n v="362500"/>
    <n v="126874.99999999999"/>
    <n v="0.35"/>
    <s v="Online"/>
    <x v="1"/>
    <x v="0"/>
  </r>
  <r>
    <x v="0"/>
    <n v="1185732"/>
    <x v="173"/>
    <x v="4"/>
    <x v="27"/>
    <x v="30"/>
    <x v="5"/>
    <n v="40"/>
    <n v="825"/>
    <n v="330000"/>
    <n v="165000"/>
    <n v="0.5"/>
    <s v="Online"/>
    <x v="1"/>
    <x v="0"/>
  </r>
  <r>
    <x v="0"/>
    <n v="1185732"/>
    <x v="202"/>
    <x v="4"/>
    <x v="27"/>
    <x v="30"/>
    <x v="0"/>
    <n v="40"/>
    <n v="1075"/>
    <n v="430000"/>
    <n v="193500"/>
    <n v="0.45"/>
    <s v="Online"/>
    <x v="1"/>
    <x v="1"/>
  </r>
  <r>
    <x v="0"/>
    <n v="1185732"/>
    <x v="202"/>
    <x v="4"/>
    <x v="27"/>
    <x v="30"/>
    <x v="1"/>
    <n v="40"/>
    <n v="725"/>
    <n v="290000"/>
    <n v="101500"/>
    <n v="0.35"/>
    <s v="Online"/>
    <x v="1"/>
    <x v="1"/>
  </r>
  <r>
    <x v="0"/>
    <n v="1185732"/>
    <x v="202"/>
    <x v="4"/>
    <x v="27"/>
    <x v="30"/>
    <x v="2"/>
    <n v="30.000000000000004"/>
    <n v="775"/>
    <n v="232500.00000000003"/>
    <n v="58125.000000000007"/>
    <n v="0.25"/>
    <s v="Online"/>
    <x v="1"/>
    <x v="1"/>
  </r>
  <r>
    <x v="0"/>
    <n v="1185732"/>
    <x v="202"/>
    <x v="4"/>
    <x v="28"/>
    <x v="31"/>
    <x v="3"/>
    <n v="35"/>
    <n v="625"/>
    <n v="218750"/>
    <n v="65625"/>
    <n v="0.3"/>
    <s v="Online"/>
    <x v="1"/>
    <x v="1"/>
  </r>
  <r>
    <x v="0"/>
    <n v="1185732"/>
    <x v="202"/>
    <x v="4"/>
    <x v="28"/>
    <x v="31"/>
    <x v="4"/>
    <n v="50"/>
    <n v="700"/>
    <n v="350000"/>
    <n v="122499.99999999999"/>
    <n v="0.35"/>
    <s v="Online"/>
    <x v="1"/>
    <x v="1"/>
  </r>
  <r>
    <x v="0"/>
    <n v="1185732"/>
    <x v="202"/>
    <x v="4"/>
    <x v="28"/>
    <x v="31"/>
    <x v="5"/>
    <n v="35"/>
    <n v="800"/>
    <n v="280000"/>
    <n v="140000"/>
    <n v="0.5"/>
    <s v="Online"/>
    <x v="1"/>
    <x v="1"/>
  </r>
  <r>
    <x v="0"/>
    <n v="1185732"/>
    <x v="707"/>
    <x v="4"/>
    <x v="28"/>
    <x v="31"/>
    <x v="0"/>
    <n v="35"/>
    <n v="1020"/>
    <n v="357000"/>
    <n v="160650"/>
    <n v="0.45"/>
    <s v="Online"/>
    <x v="1"/>
    <x v="2"/>
  </r>
  <r>
    <x v="0"/>
    <n v="1185732"/>
    <x v="707"/>
    <x v="4"/>
    <x v="28"/>
    <x v="31"/>
    <x v="1"/>
    <n v="35"/>
    <n v="700"/>
    <n v="245000"/>
    <n v="85750"/>
    <n v="0.35"/>
    <s v="Online"/>
    <x v="1"/>
    <x v="2"/>
  </r>
  <r>
    <x v="0"/>
    <n v="1185732"/>
    <x v="707"/>
    <x v="4"/>
    <x v="28"/>
    <x v="31"/>
    <x v="2"/>
    <n v="25"/>
    <n v="725"/>
    <n v="181250"/>
    <n v="45312.5"/>
    <n v="0.25"/>
    <s v="Online"/>
    <x v="1"/>
    <x v="2"/>
  </r>
  <r>
    <x v="0"/>
    <n v="1185732"/>
    <x v="707"/>
    <x v="4"/>
    <x v="28"/>
    <x v="31"/>
    <x v="3"/>
    <n v="29.999999999999993"/>
    <n v="575"/>
    <n v="172499.99999999997"/>
    <n v="51749.999999999993"/>
    <n v="0.3"/>
    <s v="Online"/>
    <x v="1"/>
    <x v="2"/>
  </r>
  <r>
    <x v="0"/>
    <n v="1185732"/>
    <x v="707"/>
    <x v="4"/>
    <x v="28"/>
    <x v="31"/>
    <x v="4"/>
    <n v="45.000000000000007"/>
    <n v="625"/>
    <n v="281250.00000000006"/>
    <n v="98437.500000000015"/>
    <n v="0.35"/>
    <s v="Online"/>
    <x v="1"/>
    <x v="2"/>
  </r>
  <r>
    <x v="0"/>
    <n v="1185732"/>
    <x v="707"/>
    <x v="4"/>
    <x v="28"/>
    <x v="31"/>
    <x v="5"/>
    <n v="35"/>
    <n v="725"/>
    <n v="253750"/>
    <n v="126875"/>
    <n v="0.5"/>
    <s v="Online"/>
    <x v="1"/>
    <x v="2"/>
  </r>
  <r>
    <x v="0"/>
    <n v="1185732"/>
    <x v="229"/>
    <x v="4"/>
    <x v="28"/>
    <x v="31"/>
    <x v="0"/>
    <n v="35"/>
    <n v="975"/>
    <n v="341250"/>
    <n v="153562.5"/>
    <n v="0.45"/>
    <s v="Online"/>
    <x v="1"/>
    <x v="3"/>
  </r>
  <r>
    <x v="0"/>
    <n v="1185732"/>
    <x v="229"/>
    <x v="4"/>
    <x v="28"/>
    <x v="31"/>
    <x v="1"/>
    <n v="35"/>
    <n v="675"/>
    <n v="236250"/>
    <n v="82687.5"/>
    <n v="0.35"/>
    <s v="Online"/>
    <x v="1"/>
    <x v="3"/>
  </r>
  <r>
    <x v="0"/>
    <n v="1185732"/>
    <x v="229"/>
    <x v="4"/>
    <x v="28"/>
    <x v="31"/>
    <x v="2"/>
    <n v="25"/>
    <n v="675"/>
    <n v="168750"/>
    <n v="42187.5"/>
    <n v="0.25"/>
    <s v="Online"/>
    <x v="1"/>
    <x v="3"/>
  </r>
  <r>
    <x v="0"/>
    <n v="1185732"/>
    <x v="229"/>
    <x v="4"/>
    <x v="28"/>
    <x v="31"/>
    <x v="3"/>
    <n v="29.999999999999993"/>
    <n v="600"/>
    <n v="179999.99999999997"/>
    <n v="53999.999999999993"/>
    <n v="0.3"/>
    <s v="Online"/>
    <x v="1"/>
    <x v="3"/>
  </r>
  <r>
    <x v="0"/>
    <n v="1185732"/>
    <x v="229"/>
    <x v="4"/>
    <x v="28"/>
    <x v="31"/>
    <x v="4"/>
    <n v="50"/>
    <n v="625"/>
    <n v="312500"/>
    <n v="109375"/>
    <n v="0.35"/>
    <s v="Online"/>
    <x v="1"/>
    <x v="3"/>
  </r>
  <r>
    <x v="0"/>
    <n v="1185732"/>
    <x v="229"/>
    <x v="4"/>
    <x v="28"/>
    <x v="31"/>
    <x v="5"/>
    <n v="40"/>
    <n v="775"/>
    <n v="310000"/>
    <n v="155000"/>
    <n v="0.5"/>
    <s v="Online"/>
    <x v="1"/>
    <x v="3"/>
  </r>
  <r>
    <x v="0"/>
    <n v="1185732"/>
    <x v="258"/>
    <x v="4"/>
    <x v="28"/>
    <x v="31"/>
    <x v="0"/>
    <n v="50"/>
    <n v="1045"/>
    <n v="522500"/>
    <n v="235125"/>
    <n v="0.45"/>
    <s v="Online"/>
    <x v="1"/>
    <x v="4"/>
  </r>
  <r>
    <x v="0"/>
    <n v="1185732"/>
    <x v="258"/>
    <x v="4"/>
    <x v="28"/>
    <x v="31"/>
    <x v="1"/>
    <n v="50"/>
    <n v="750"/>
    <n v="375000"/>
    <n v="131250"/>
    <n v="0.35"/>
    <s v="Online"/>
    <x v="1"/>
    <x v="4"/>
  </r>
  <r>
    <x v="0"/>
    <n v="1185732"/>
    <x v="258"/>
    <x v="4"/>
    <x v="28"/>
    <x v="31"/>
    <x v="2"/>
    <n v="45"/>
    <n v="725"/>
    <n v="326250"/>
    <n v="81562.5"/>
    <n v="0.25"/>
    <s v="Online"/>
    <x v="1"/>
    <x v="4"/>
  </r>
  <r>
    <x v="0"/>
    <n v="1185732"/>
    <x v="258"/>
    <x v="4"/>
    <x v="28"/>
    <x v="31"/>
    <x v="3"/>
    <n v="45"/>
    <n v="675"/>
    <n v="303750"/>
    <n v="91125"/>
    <n v="0.3"/>
    <s v="Online"/>
    <x v="1"/>
    <x v="4"/>
  </r>
  <r>
    <x v="0"/>
    <n v="1185732"/>
    <x v="258"/>
    <x v="4"/>
    <x v="28"/>
    <x v="31"/>
    <x v="4"/>
    <n v="54.999999999999993"/>
    <n v="700"/>
    <n v="384999.99999999994"/>
    <n v="134749.99999999997"/>
    <n v="0.35"/>
    <s v="Online"/>
    <x v="1"/>
    <x v="4"/>
  </r>
  <r>
    <x v="0"/>
    <n v="1185732"/>
    <x v="258"/>
    <x v="4"/>
    <x v="28"/>
    <x v="31"/>
    <x v="5"/>
    <n v="60"/>
    <n v="800"/>
    <n v="480000"/>
    <n v="240000"/>
    <n v="0.5"/>
    <s v="Online"/>
    <x v="1"/>
    <x v="4"/>
  </r>
  <r>
    <x v="0"/>
    <n v="1185732"/>
    <x v="291"/>
    <x v="4"/>
    <x v="28"/>
    <x v="31"/>
    <x v="0"/>
    <n v="54.999999999999993"/>
    <n v="1050"/>
    <n v="577499.99999999988"/>
    <n v="259874.99999999994"/>
    <n v="0.45"/>
    <s v="Online"/>
    <x v="1"/>
    <x v="11"/>
  </r>
  <r>
    <x v="0"/>
    <n v="1185732"/>
    <x v="291"/>
    <x v="4"/>
    <x v="28"/>
    <x v="31"/>
    <x v="1"/>
    <n v="50"/>
    <n v="800"/>
    <n v="400000"/>
    <n v="140000"/>
    <n v="0.35"/>
    <s v="Online"/>
    <x v="1"/>
    <x v="11"/>
  </r>
  <r>
    <x v="0"/>
    <n v="1185732"/>
    <x v="291"/>
    <x v="4"/>
    <x v="28"/>
    <x v="31"/>
    <x v="2"/>
    <n v="50"/>
    <n v="775"/>
    <n v="387500"/>
    <n v="96875"/>
    <n v="0.25"/>
    <s v="Online"/>
    <x v="1"/>
    <x v="11"/>
  </r>
  <r>
    <x v="0"/>
    <n v="1185732"/>
    <x v="291"/>
    <x v="4"/>
    <x v="28"/>
    <x v="31"/>
    <x v="3"/>
    <n v="50"/>
    <n v="750"/>
    <n v="375000"/>
    <n v="112500"/>
    <n v="0.3"/>
    <s v="Online"/>
    <x v="1"/>
    <x v="11"/>
  </r>
  <r>
    <x v="0"/>
    <n v="1185732"/>
    <x v="291"/>
    <x v="4"/>
    <x v="28"/>
    <x v="31"/>
    <x v="4"/>
    <n v="65"/>
    <n v="750"/>
    <n v="487500"/>
    <n v="170625"/>
    <n v="0.35"/>
    <s v="Online"/>
    <x v="1"/>
    <x v="11"/>
  </r>
  <r>
    <x v="0"/>
    <n v="1185732"/>
    <x v="291"/>
    <x v="4"/>
    <x v="28"/>
    <x v="31"/>
    <x v="5"/>
    <n v="70"/>
    <n v="925"/>
    <n v="647500"/>
    <n v="323750"/>
    <n v="0.5"/>
    <s v="Online"/>
    <x v="1"/>
    <x v="11"/>
  </r>
  <r>
    <x v="0"/>
    <n v="1185732"/>
    <x v="319"/>
    <x v="4"/>
    <x v="28"/>
    <x v="31"/>
    <x v="0"/>
    <n v="65"/>
    <n v="1150"/>
    <n v="747500"/>
    <n v="336375"/>
    <n v="0.45"/>
    <s v="Online"/>
    <x v="1"/>
    <x v="5"/>
  </r>
  <r>
    <x v="0"/>
    <n v="1185732"/>
    <x v="319"/>
    <x v="4"/>
    <x v="28"/>
    <x v="31"/>
    <x v="1"/>
    <n v="60.000000000000007"/>
    <n v="900"/>
    <n v="540000.00000000012"/>
    <n v="189000.00000000003"/>
    <n v="0.35"/>
    <s v="Online"/>
    <x v="1"/>
    <x v="5"/>
  </r>
  <r>
    <x v="0"/>
    <n v="1185732"/>
    <x v="319"/>
    <x v="4"/>
    <x v="28"/>
    <x v="31"/>
    <x v="2"/>
    <n v="55.000000000000007"/>
    <n v="825"/>
    <n v="453750.00000000006"/>
    <n v="113437.50000000001"/>
    <n v="0.25"/>
    <s v="Online"/>
    <x v="1"/>
    <x v="5"/>
  </r>
  <r>
    <x v="0"/>
    <n v="1185732"/>
    <x v="319"/>
    <x v="4"/>
    <x v="28"/>
    <x v="31"/>
    <x v="3"/>
    <n v="55.000000000000007"/>
    <n v="775"/>
    <n v="426250.00000000006"/>
    <n v="127875.00000000001"/>
    <n v="0.3"/>
    <s v="Online"/>
    <x v="1"/>
    <x v="5"/>
  </r>
  <r>
    <x v="0"/>
    <n v="1185732"/>
    <x v="319"/>
    <x v="4"/>
    <x v="28"/>
    <x v="31"/>
    <x v="4"/>
    <n v="65"/>
    <n v="800"/>
    <n v="520000"/>
    <n v="182000"/>
    <n v="0.35"/>
    <s v="Online"/>
    <x v="1"/>
    <x v="5"/>
  </r>
  <r>
    <x v="0"/>
    <n v="1185732"/>
    <x v="319"/>
    <x v="4"/>
    <x v="28"/>
    <x v="31"/>
    <x v="5"/>
    <n v="70"/>
    <n v="975"/>
    <n v="682500"/>
    <n v="341250"/>
    <n v="0.5"/>
    <s v="Online"/>
    <x v="1"/>
    <x v="5"/>
  </r>
  <r>
    <x v="0"/>
    <n v="1185732"/>
    <x v="351"/>
    <x v="4"/>
    <x v="28"/>
    <x v="31"/>
    <x v="0"/>
    <n v="65"/>
    <n v="1125"/>
    <n v="731250"/>
    <n v="329062.5"/>
    <n v="0.45"/>
    <s v="Online"/>
    <x v="1"/>
    <x v="6"/>
  </r>
  <r>
    <x v="0"/>
    <n v="1185732"/>
    <x v="351"/>
    <x v="4"/>
    <x v="28"/>
    <x v="31"/>
    <x v="1"/>
    <n v="60.000000000000007"/>
    <n v="900"/>
    <n v="540000.00000000012"/>
    <n v="189000.00000000003"/>
    <n v="0.35"/>
    <s v="Online"/>
    <x v="1"/>
    <x v="6"/>
  </r>
  <r>
    <x v="0"/>
    <n v="1185732"/>
    <x v="351"/>
    <x v="4"/>
    <x v="28"/>
    <x v="31"/>
    <x v="2"/>
    <n v="55.000000000000007"/>
    <n v="825"/>
    <n v="453750.00000000006"/>
    <n v="113437.50000000001"/>
    <n v="0.25"/>
    <s v="Online"/>
    <x v="1"/>
    <x v="6"/>
  </r>
  <r>
    <x v="0"/>
    <n v="1185732"/>
    <x v="351"/>
    <x v="4"/>
    <x v="28"/>
    <x v="31"/>
    <x v="3"/>
    <n v="45"/>
    <n v="775"/>
    <n v="348750"/>
    <n v="104625"/>
    <n v="0.3"/>
    <s v="Online"/>
    <x v="1"/>
    <x v="6"/>
  </r>
  <r>
    <x v="0"/>
    <n v="1185732"/>
    <x v="351"/>
    <x v="4"/>
    <x v="28"/>
    <x v="31"/>
    <x v="4"/>
    <n v="55.000000000000007"/>
    <n v="750"/>
    <n v="412500.00000000006"/>
    <n v="144375"/>
    <n v="0.35"/>
    <s v="Online"/>
    <x v="1"/>
    <x v="6"/>
  </r>
  <r>
    <x v="0"/>
    <n v="1185732"/>
    <x v="351"/>
    <x v="4"/>
    <x v="28"/>
    <x v="31"/>
    <x v="5"/>
    <n v="60.000000000000007"/>
    <n v="925"/>
    <n v="555000.00000000012"/>
    <n v="277500.00000000006"/>
    <n v="0.5"/>
    <s v="Online"/>
    <x v="1"/>
    <x v="6"/>
  </r>
  <r>
    <x v="0"/>
    <n v="1185732"/>
    <x v="381"/>
    <x v="4"/>
    <x v="28"/>
    <x v="31"/>
    <x v="0"/>
    <n v="55.000000000000007"/>
    <n v="1025"/>
    <n v="563750.00000000012"/>
    <n v="253687.50000000006"/>
    <n v="0.45"/>
    <s v="Online"/>
    <x v="1"/>
    <x v="7"/>
  </r>
  <r>
    <x v="0"/>
    <n v="1185732"/>
    <x v="381"/>
    <x v="4"/>
    <x v="28"/>
    <x v="31"/>
    <x v="1"/>
    <n v="50.000000000000014"/>
    <n v="825"/>
    <n v="412500.00000000012"/>
    <n v="144375.00000000003"/>
    <n v="0.35"/>
    <s v="Online"/>
    <x v="1"/>
    <x v="7"/>
  </r>
  <r>
    <x v="0"/>
    <n v="1185732"/>
    <x v="381"/>
    <x v="4"/>
    <x v="28"/>
    <x v="31"/>
    <x v="2"/>
    <n v="40"/>
    <n v="725"/>
    <n v="290000"/>
    <n v="72500"/>
    <n v="0.25"/>
    <s v="Online"/>
    <x v="1"/>
    <x v="7"/>
  </r>
  <r>
    <x v="0"/>
    <n v="1185732"/>
    <x v="381"/>
    <x v="4"/>
    <x v="28"/>
    <x v="31"/>
    <x v="3"/>
    <n v="40"/>
    <n v="700"/>
    <n v="280000"/>
    <n v="84000"/>
    <n v="0.3"/>
    <s v="Online"/>
    <x v="1"/>
    <x v="7"/>
  </r>
  <r>
    <x v="0"/>
    <n v="1185732"/>
    <x v="381"/>
    <x v="4"/>
    <x v="28"/>
    <x v="31"/>
    <x v="4"/>
    <n v="50"/>
    <n v="700"/>
    <n v="350000"/>
    <n v="122499.99999999999"/>
    <n v="0.35"/>
    <s v="Online"/>
    <x v="1"/>
    <x v="7"/>
  </r>
  <r>
    <x v="0"/>
    <n v="1185732"/>
    <x v="381"/>
    <x v="4"/>
    <x v="28"/>
    <x v="31"/>
    <x v="5"/>
    <n v="55.000000000000007"/>
    <n v="800"/>
    <n v="440000.00000000006"/>
    <n v="220000.00000000003"/>
    <n v="0.5"/>
    <s v="Online"/>
    <x v="1"/>
    <x v="7"/>
  </r>
  <r>
    <x v="0"/>
    <n v="1185732"/>
    <x v="413"/>
    <x v="4"/>
    <x v="28"/>
    <x v="31"/>
    <x v="0"/>
    <n v="55.000000000000007"/>
    <n v="975"/>
    <n v="536250.00000000012"/>
    <n v="241312.50000000006"/>
    <n v="0.45"/>
    <s v="Online"/>
    <x v="1"/>
    <x v="8"/>
  </r>
  <r>
    <x v="0"/>
    <n v="1185732"/>
    <x v="413"/>
    <x v="4"/>
    <x v="28"/>
    <x v="31"/>
    <x v="1"/>
    <n v="45.000000000000014"/>
    <n v="800"/>
    <n v="360000.00000000012"/>
    <n v="126000.00000000003"/>
    <n v="0.35"/>
    <s v="Online"/>
    <x v="1"/>
    <x v="8"/>
  </r>
  <r>
    <x v="0"/>
    <n v="1185732"/>
    <x v="413"/>
    <x v="4"/>
    <x v="28"/>
    <x v="31"/>
    <x v="2"/>
    <n v="45.000000000000014"/>
    <n v="675"/>
    <n v="303750.00000000012"/>
    <n v="75937.500000000029"/>
    <n v="0.25"/>
    <s v="Online"/>
    <x v="1"/>
    <x v="8"/>
  </r>
  <r>
    <x v="0"/>
    <n v="1185732"/>
    <x v="413"/>
    <x v="4"/>
    <x v="28"/>
    <x v="31"/>
    <x v="3"/>
    <n v="45.000000000000014"/>
    <n v="650"/>
    <n v="292500.00000000012"/>
    <n v="87750.000000000029"/>
    <n v="0.3"/>
    <s v="Online"/>
    <x v="1"/>
    <x v="8"/>
  </r>
  <r>
    <x v="0"/>
    <n v="1185732"/>
    <x v="413"/>
    <x v="4"/>
    <x v="28"/>
    <x v="31"/>
    <x v="4"/>
    <n v="55.000000000000007"/>
    <n v="650"/>
    <n v="357500.00000000006"/>
    <n v="125125.00000000001"/>
    <n v="0.35"/>
    <s v="Online"/>
    <x v="1"/>
    <x v="8"/>
  </r>
  <r>
    <x v="0"/>
    <n v="1185732"/>
    <x v="413"/>
    <x v="4"/>
    <x v="28"/>
    <x v="31"/>
    <x v="5"/>
    <n v="60"/>
    <n v="775"/>
    <n v="465000"/>
    <n v="232500"/>
    <n v="0.5"/>
    <s v="Online"/>
    <x v="1"/>
    <x v="8"/>
  </r>
  <r>
    <x v="0"/>
    <n v="1185732"/>
    <x v="443"/>
    <x v="4"/>
    <x v="28"/>
    <x v="31"/>
    <x v="0"/>
    <n v="55.000000000000007"/>
    <n v="925"/>
    <n v="508750.00000000006"/>
    <n v="228937.50000000003"/>
    <n v="0.45"/>
    <s v="Online"/>
    <x v="1"/>
    <x v="9"/>
  </r>
  <r>
    <x v="0"/>
    <n v="1185732"/>
    <x v="443"/>
    <x v="4"/>
    <x v="28"/>
    <x v="31"/>
    <x v="1"/>
    <n v="45.000000000000014"/>
    <n v="750"/>
    <n v="337500.00000000012"/>
    <n v="118125.00000000003"/>
    <n v="0.35"/>
    <s v="Online"/>
    <x v="1"/>
    <x v="9"/>
  </r>
  <r>
    <x v="0"/>
    <n v="1185732"/>
    <x v="443"/>
    <x v="4"/>
    <x v="28"/>
    <x v="31"/>
    <x v="2"/>
    <n v="45.000000000000014"/>
    <n v="695"/>
    <n v="312750.00000000012"/>
    <n v="78187.500000000029"/>
    <n v="0.25"/>
    <s v="Online"/>
    <x v="1"/>
    <x v="9"/>
  </r>
  <r>
    <x v="0"/>
    <n v="1185732"/>
    <x v="443"/>
    <x v="4"/>
    <x v="28"/>
    <x v="31"/>
    <x v="3"/>
    <n v="55.000000000000014"/>
    <n v="750"/>
    <n v="412500.00000000012"/>
    <n v="123750.00000000003"/>
    <n v="0.3"/>
    <s v="Online"/>
    <x v="1"/>
    <x v="9"/>
  </r>
  <r>
    <x v="0"/>
    <n v="1185732"/>
    <x v="443"/>
    <x v="4"/>
    <x v="28"/>
    <x v="31"/>
    <x v="4"/>
    <n v="70"/>
    <n v="725"/>
    <n v="507500"/>
    <n v="177625"/>
    <n v="0.35"/>
    <s v="Online"/>
    <x v="1"/>
    <x v="9"/>
  </r>
  <r>
    <x v="0"/>
    <n v="1185732"/>
    <x v="443"/>
    <x v="4"/>
    <x v="28"/>
    <x v="31"/>
    <x v="5"/>
    <n v="75"/>
    <n v="825"/>
    <n v="618750"/>
    <n v="309375"/>
    <n v="0.5"/>
    <s v="Online"/>
    <x v="1"/>
    <x v="9"/>
  </r>
  <r>
    <x v="0"/>
    <n v="1185732"/>
    <x v="472"/>
    <x v="4"/>
    <x v="28"/>
    <x v="31"/>
    <x v="0"/>
    <n v="70"/>
    <n v="1075"/>
    <n v="752500"/>
    <n v="338625"/>
    <n v="0.45"/>
    <s v="Online"/>
    <x v="1"/>
    <x v="10"/>
  </r>
  <r>
    <x v="0"/>
    <n v="1185732"/>
    <x v="472"/>
    <x v="4"/>
    <x v="28"/>
    <x v="31"/>
    <x v="1"/>
    <n v="60.000000000000007"/>
    <n v="875"/>
    <n v="525000.00000000012"/>
    <n v="183750.00000000003"/>
    <n v="0.35"/>
    <s v="Online"/>
    <x v="1"/>
    <x v="10"/>
  </r>
  <r>
    <x v="2"/>
    <n v="1185732"/>
    <x v="472"/>
    <x v="4"/>
    <x v="28"/>
    <x v="31"/>
    <x v="2"/>
    <n v="60.000000000000007"/>
    <n v="825"/>
    <n v="495000.00000000006"/>
    <n v="123750.00000000001"/>
    <n v="0.25"/>
    <s v="Online"/>
    <x v="1"/>
    <x v="10"/>
  </r>
  <r>
    <x v="2"/>
    <n v="1185732"/>
    <x v="472"/>
    <x v="4"/>
    <x v="28"/>
    <x v="31"/>
    <x v="3"/>
    <n v="60.000000000000007"/>
    <n v="775"/>
    <n v="465000.00000000006"/>
    <n v="139500"/>
    <n v="0.3"/>
    <s v="Online"/>
    <x v="1"/>
    <x v="10"/>
  </r>
  <r>
    <x v="2"/>
    <n v="1185732"/>
    <x v="472"/>
    <x v="4"/>
    <x v="28"/>
    <x v="31"/>
    <x v="4"/>
    <n v="70"/>
    <n v="775"/>
    <n v="542500"/>
    <n v="189875"/>
    <n v="0.35"/>
    <s v="Online"/>
    <x v="1"/>
    <x v="10"/>
  </r>
  <r>
    <x v="2"/>
    <n v="1185732"/>
    <x v="472"/>
    <x v="4"/>
    <x v="28"/>
    <x v="31"/>
    <x v="5"/>
    <n v="75"/>
    <n v="875"/>
    <n v="656250"/>
    <n v="328125"/>
    <n v="0.5"/>
    <s v="Online"/>
    <x v="1"/>
    <x v="10"/>
  </r>
  <r>
    <x v="2"/>
    <n v="1185732"/>
    <x v="170"/>
    <x v="4"/>
    <x v="28"/>
    <x v="31"/>
    <x v="0"/>
    <n v="35"/>
    <n v="925"/>
    <n v="323750"/>
    <n v="129500"/>
    <n v="0.4"/>
    <s v="Online"/>
    <x v="1"/>
    <x v="0"/>
  </r>
  <r>
    <x v="2"/>
    <n v="1185732"/>
    <x v="170"/>
    <x v="4"/>
    <x v="28"/>
    <x v="31"/>
    <x v="1"/>
    <n v="35"/>
    <n v="725"/>
    <n v="253750"/>
    <n v="88812.5"/>
    <n v="0.35"/>
    <s v="Online"/>
    <x v="1"/>
    <x v="0"/>
  </r>
  <r>
    <x v="2"/>
    <n v="1185732"/>
    <x v="170"/>
    <x v="4"/>
    <x v="28"/>
    <x v="31"/>
    <x v="2"/>
    <n v="25.000000000000007"/>
    <n v="725"/>
    <n v="181250.00000000006"/>
    <n v="72500.000000000029"/>
    <n v="0.4"/>
    <s v="Online"/>
    <x v="1"/>
    <x v="0"/>
  </r>
  <r>
    <x v="2"/>
    <n v="1185732"/>
    <x v="170"/>
    <x v="4"/>
    <x v="28"/>
    <x v="31"/>
    <x v="3"/>
    <n v="30"/>
    <n v="575"/>
    <n v="172500"/>
    <n v="69000"/>
    <n v="0.4"/>
    <s v="Online"/>
    <x v="1"/>
    <x v="0"/>
  </r>
  <r>
    <x v="2"/>
    <n v="1185732"/>
    <x v="170"/>
    <x v="4"/>
    <x v="28"/>
    <x v="31"/>
    <x v="4"/>
    <n v="45"/>
    <n v="625"/>
    <n v="281250"/>
    <n v="98437.5"/>
    <n v="0.35"/>
    <s v="Online"/>
    <x v="1"/>
    <x v="0"/>
  </r>
  <r>
    <x v="2"/>
    <n v="1185732"/>
    <x v="170"/>
    <x v="4"/>
    <x v="28"/>
    <x v="31"/>
    <x v="5"/>
    <n v="35"/>
    <n v="725"/>
    <n v="253750"/>
    <n v="126875"/>
    <n v="0.5"/>
    <s v="Online"/>
    <x v="1"/>
    <x v="0"/>
  </r>
  <r>
    <x v="2"/>
    <n v="1185732"/>
    <x v="199"/>
    <x v="4"/>
    <x v="28"/>
    <x v="31"/>
    <x v="0"/>
    <n v="35"/>
    <n v="975"/>
    <n v="341250"/>
    <n v="136500"/>
    <n v="0.4"/>
    <s v="Online"/>
    <x v="1"/>
    <x v="1"/>
  </r>
  <r>
    <x v="2"/>
    <n v="1185732"/>
    <x v="199"/>
    <x v="4"/>
    <x v="28"/>
    <x v="31"/>
    <x v="1"/>
    <n v="35"/>
    <n v="625"/>
    <n v="218750"/>
    <n v="76562.5"/>
    <n v="0.35"/>
    <s v="Online"/>
    <x v="1"/>
    <x v="1"/>
  </r>
  <r>
    <x v="2"/>
    <n v="1185732"/>
    <x v="199"/>
    <x v="4"/>
    <x v="28"/>
    <x v="31"/>
    <x v="2"/>
    <n v="25.000000000000007"/>
    <n v="675"/>
    <n v="168750.00000000006"/>
    <n v="67500.000000000029"/>
    <n v="0.4"/>
    <s v="Online"/>
    <x v="1"/>
    <x v="1"/>
  </r>
  <r>
    <x v="2"/>
    <n v="1185732"/>
    <x v="199"/>
    <x v="4"/>
    <x v="29"/>
    <x v="32"/>
    <x v="3"/>
    <n v="30"/>
    <n v="525"/>
    <n v="157500"/>
    <n v="63000"/>
    <n v="0.4"/>
    <s v="Online"/>
    <x v="1"/>
    <x v="1"/>
  </r>
  <r>
    <x v="2"/>
    <n v="1185732"/>
    <x v="199"/>
    <x v="4"/>
    <x v="29"/>
    <x v="32"/>
    <x v="4"/>
    <n v="45"/>
    <n v="600"/>
    <n v="270000"/>
    <n v="94500"/>
    <n v="0.35"/>
    <s v="Online"/>
    <x v="1"/>
    <x v="1"/>
  </r>
  <r>
    <x v="2"/>
    <n v="1185732"/>
    <x v="199"/>
    <x v="4"/>
    <x v="29"/>
    <x v="32"/>
    <x v="5"/>
    <n v="30"/>
    <n v="700"/>
    <n v="210000"/>
    <n v="105000"/>
    <n v="0.5"/>
    <s v="Online"/>
    <x v="1"/>
    <x v="1"/>
  </r>
  <r>
    <x v="2"/>
    <n v="1185732"/>
    <x v="704"/>
    <x v="4"/>
    <x v="29"/>
    <x v="32"/>
    <x v="0"/>
    <n v="30"/>
    <n v="920"/>
    <n v="276000"/>
    <n v="110400"/>
    <n v="0.4"/>
    <s v="Online"/>
    <x v="1"/>
    <x v="2"/>
  </r>
  <r>
    <x v="2"/>
    <n v="1185732"/>
    <x v="704"/>
    <x v="4"/>
    <x v="29"/>
    <x v="32"/>
    <x v="1"/>
    <n v="30"/>
    <n v="600"/>
    <n v="180000"/>
    <n v="62999.999999999993"/>
    <n v="0.35"/>
    <s v="Online"/>
    <x v="1"/>
    <x v="2"/>
  </r>
  <r>
    <x v="2"/>
    <n v="1185732"/>
    <x v="704"/>
    <x v="4"/>
    <x v="29"/>
    <x v="32"/>
    <x v="2"/>
    <n v="20"/>
    <n v="625"/>
    <n v="125000"/>
    <n v="50000"/>
    <n v="0.4"/>
    <s v="Online"/>
    <x v="1"/>
    <x v="2"/>
  </r>
  <r>
    <x v="2"/>
    <n v="1185732"/>
    <x v="704"/>
    <x v="4"/>
    <x v="29"/>
    <x v="32"/>
    <x v="3"/>
    <n v="24.999999999999993"/>
    <n v="475"/>
    <n v="118749.99999999997"/>
    <n v="47499.999999999993"/>
    <n v="0.4"/>
    <s v="Online"/>
    <x v="1"/>
    <x v="2"/>
  </r>
  <r>
    <x v="2"/>
    <n v="1185732"/>
    <x v="704"/>
    <x v="4"/>
    <x v="29"/>
    <x v="32"/>
    <x v="4"/>
    <n v="40.000000000000007"/>
    <n v="525"/>
    <n v="210000.00000000003"/>
    <n v="73500"/>
    <n v="0.35"/>
    <s v="Online"/>
    <x v="1"/>
    <x v="2"/>
  </r>
  <r>
    <x v="2"/>
    <n v="1185732"/>
    <x v="704"/>
    <x v="4"/>
    <x v="29"/>
    <x v="32"/>
    <x v="5"/>
    <n v="30"/>
    <n v="625"/>
    <n v="187500"/>
    <n v="93750"/>
    <n v="0.5"/>
    <s v="Online"/>
    <x v="1"/>
    <x v="2"/>
  </r>
  <r>
    <x v="2"/>
    <n v="1185732"/>
    <x v="721"/>
    <x v="4"/>
    <x v="29"/>
    <x v="32"/>
    <x v="0"/>
    <n v="30"/>
    <n v="875"/>
    <n v="262500"/>
    <n v="105000"/>
    <n v="0.4"/>
    <s v="Online"/>
    <x v="1"/>
    <x v="3"/>
  </r>
  <r>
    <x v="2"/>
    <n v="1185732"/>
    <x v="721"/>
    <x v="4"/>
    <x v="29"/>
    <x v="32"/>
    <x v="1"/>
    <n v="30"/>
    <n v="575"/>
    <n v="172500"/>
    <n v="60374.999999999993"/>
    <n v="0.35"/>
    <s v="Online"/>
    <x v="1"/>
    <x v="3"/>
  </r>
  <r>
    <x v="2"/>
    <n v="1185732"/>
    <x v="721"/>
    <x v="4"/>
    <x v="29"/>
    <x v="32"/>
    <x v="2"/>
    <n v="20"/>
    <n v="575"/>
    <n v="115000"/>
    <n v="46000"/>
    <n v="0.4"/>
    <s v="Online"/>
    <x v="1"/>
    <x v="3"/>
  </r>
  <r>
    <x v="2"/>
    <n v="1185732"/>
    <x v="721"/>
    <x v="4"/>
    <x v="29"/>
    <x v="32"/>
    <x v="3"/>
    <n v="24.999999999999993"/>
    <n v="500"/>
    <n v="124999.99999999997"/>
    <n v="49999.999999999993"/>
    <n v="0.4"/>
    <s v="Online"/>
    <x v="1"/>
    <x v="3"/>
  </r>
  <r>
    <x v="2"/>
    <n v="1185732"/>
    <x v="721"/>
    <x v="4"/>
    <x v="29"/>
    <x v="32"/>
    <x v="4"/>
    <n v="45"/>
    <n v="525"/>
    <n v="236250"/>
    <n v="82687.5"/>
    <n v="0.35"/>
    <s v="Online"/>
    <x v="1"/>
    <x v="3"/>
  </r>
  <r>
    <x v="2"/>
    <n v="1185732"/>
    <x v="721"/>
    <x v="4"/>
    <x v="29"/>
    <x v="32"/>
    <x v="5"/>
    <n v="35"/>
    <n v="675"/>
    <n v="236250"/>
    <n v="118125"/>
    <n v="0.5"/>
    <s v="Online"/>
    <x v="1"/>
    <x v="3"/>
  </r>
  <r>
    <x v="2"/>
    <n v="1185732"/>
    <x v="255"/>
    <x v="4"/>
    <x v="29"/>
    <x v="32"/>
    <x v="0"/>
    <n v="45"/>
    <n v="945"/>
    <n v="425250"/>
    <n v="170100"/>
    <n v="0.4"/>
    <s v="Online"/>
    <x v="1"/>
    <x v="4"/>
  </r>
  <r>
    <x v="2"/>
    <n v="1185732"/>
    <x v="255"/>
    <x v="4"/>
    <x v="29"/>
    <x v="32"/>
    <x v="1"/>
    <n v="45"/>
    <n v="650"/>
    <n v="292500"/>
    <n v="102375"/>
    <n v="0.35"/>
    <s v="Online"/>
    <x v="1"/>
    <x v="4"/>
  </r>
  <r>
    <x v="2"/>
    <n v="1185732"/>
    <x v="255"/>
    <x v="4"/>
    <x v="29"/>
    <x v="32"/>
    <x v="2"/>
    <n v="40"/>
    <n v="625"/>
    <n v="250000"/>
    <n v="100000"/>
    <n v="0.4"/>
    <s v="Online"/>
    <x v="1"/>
    <x v="4"/>
  </r>
  <r>
    <x v="2"/>
    <n v="1185732"/>
    <x v="255"/>
    <x v="4"/>
    <x v="29"/>
    <x v="32"/>
    <x v="3"/>
    <n v="40"/>
    <n v="575"/>
    <n v="230000"/>
    <n v="92000"/>
    <n v="0.4"/>
    <s v="Online"/>
    <x v="1"/>
    <x v="4"/>
  </r>
  <r>
    <x v="2"/>
    <n v="1185732"/>
    <x v="255"/>
    <x v="4"/>
    <x v="29"/>
    <x v="32"/>
    <x v="4"/>
    <n v="49.999999999999993"/>
    <n v="600"/>
    <n v="299999.99999999994"/>
    <n v="104999.99999999997"/>
    <n v="0.35"/>
    <s v="Online"/>
    <x v="1"/>
    <x v="4"/>
  </r>
  <r>
    <x v="2"/>
    <n v="1185732"/>
    <x v="255"/>
    <x v="4"/>
    <x v="29"/>
    <x v="32"/>
    <x v="5"/>
    <n v="54.999999999999993"/>
    <n v="700"/>
    <n v="384999.99999999994"/>
    <n v="192499.99999999997"/>
    <n v="0.5"/>
    <s v="Online"/>
    <x v="1"/>
    <x v="4"/>
  </r>
  <r>
    <x v="2"/>
    <n v="1185732"/>
    <x v="288"/>
    <x v="4"/>
    <x v="29"/>
    <x v="32"/>
    <x v="0"/>
    <n v="49.999999999999993"/>
    <n v="950"/>
    <n v="474999.99999999994"/>
    <n v="190000"/>
    <n v="0.4"/>
    <s v="Online"/>
    <x v="1"/>
    <x v="11"/>
  </r>
  <r>
    <x v="2"/>
    <n v="1185732"/>
    <x v="288"/>
    <x v="4"/>
    <x v="29"/>
    <x v="32"/>
    <x v="1"/>
    <n v="45"/>
    <n v="700"/>
    <n v="315000"/>
    <n v="110250"/>
    <n v="0.35"/>
    <s v="Online"/>
    <x v="1"/>
    <x v="11"/>
  </r>
  <r>
    <x v="2"/>
    <n v="1185732"/>
    <x v="288"/>
    <x v="4"/>
    <x v="29"/>
    <x v="32"/>
    <x v="2"/>
    <n v="50"/>
    <n v="675"/>
    <n v="337500"/>
    <n v="135000"/>
    <n v="0.4"/>
    <s v="Online"/>
    <x v="1"/>
    <x v="11"/>
  </r>
  <r>
    <x v="2"/>
    <n v="1185732"/>
    <x v="288"/>
    <x v="4"/>
    <x v="29"/>
    <x v="32"/>
    <x v="3"/>
    <n v="50"/>
    <n v="650"/>
    <n v="325000"/>
    <n v="130000"/>
    <n v="0.4"/>
    <s v="Online"/>
    <x v="1"/>
    <x v="11"/>
  </r>
  <r>
    <x v="2"/>
    <n v="1185732"/>
    <x v="288"/>
    <x v="4"/>
    <x v="29"/>
    <x v="32"/>
    <x v="4"/>
    <n v="65"/>
    <n v="650"/>
    <n v="422500"/>
    <n v="147875"/>
    <n v="0.35"/>
    <s v="Online"/>
    <x v="1"/>
    <x v="11"/>
  </r>
  <r>
    <x v="2"/>
    <n v="1185732"/>
    <x v="288"/>
    <x v="4"/>
    <x v="29"/>
    <x v="32"/>
    <x v="5"/>
    <n v="70"/>
    <n v="825"/>
    <n v="577500"/>
    <n v="288750"/>
    <n v="0.5"/>
    <s v="Online"/>
    <x v="1"/>
    <x v="11"/>
  </r>
  <r>
    <x v="2"/>
    <n v="1185732"/>
    <x v="316"/>
    <x v="4"/>
    <x v="29"/>
    <x v="32"/>
    <x v="0"/>
    <n v="65"/>
    <n v="1050"/>
    <n v="682500"/>
    <n v="273000"/>
    <n v="0.4"/>
    <s v="Online"/>
    <x v="1"/>
    <x v="5"/>
  </r>
  <r>
    <x v="2"/>
    <n v="1185732"/>
    <x v="316"/>
    <x v="4"/>
    <x v="29"/>
    <x v="32"/>
    <x v="1"/>
    <n v="60.000000000000007"/>
    <n v="800"/>
    <n v="480000.00000000006"/>
    <n v="168000"/>
    <n v="0.35"/>
    <s v="Online"/>
    <x v="1"/>
    <x v="5"/>
  </r>
  <r>
    <x v="2"/>
    <n v="1185732"/>
    <x v="316"/>
    <x v="4"/>
    <x v="29"/>
    <x v="32"/>
    <x v="2"/>
    <n v="55.000000000000007"/>
    <n v="725"/>
    <n v="398750.00000000006"/>
    <n v="159500.00000000003"/>
    <n v="0.4"/>
    <s v="Online"/>
    <x v="1"/>
    <x v="5"/>
  </r>
  <r>
    <x v="2"/>
    <n v="1185732"/>
    <x v="316"/>
    <x v="4"/>
    <x v="29"/>
    <x v="32"/>
    <x v="3"/>
    <n v="55.000000000000007"/>
    <n v="675"/>
    <n v="371250.00000000006"/>
    <n v="148500.00000000003"/>
    <n v="0.4"/>
    <s v="Online"/>
    <x v="1"/>
    <x v="5"/>
  </r>
  <r>
    <x v="2"/>
    <n v="1185732"/>
    <x v="316"/>
    <x v="4"/>
    <x v="29"/>
    <x v="32"/>
    <x v="4"/>
    <n v="65"/>
    <n v="700"/>
    <n v="455000"/>
    <n v="159250"/>
    <n v="0.35"/>
    <s v="Online"/>
    <x v="1"/>
    <x v="5"/>
  </r>
  <r>
    <x v="2"/>
    <n v="1185732"/>
    <x v="316"/>
    <x v="4"/>
    <x v="29"/>
    <x v="32"/>
    <x v="5"/>
    <n v="70"/>
    <n v="875"/>
    <n v="612500"/>
    <n v="306250"/>
    <n v="0.5"/>
    <s v="Online"/>
    <x v="1"/>
    <x v="5"/>
  </r>
  <r>
    <x v="2"/>
    <n v="1185732"/>
    <x v="348"/>
    <x v="4"/>
    <x v="29"/>
    <x v="32"/>
    <x v="0"/>
    <n v="65"/>
    <n v="1025"/>
    <n v="666250"/>
    <n v="266500"/>
    <n v="0.4"/>
    <s v="Online"/>
    <x v="1"/>
    <x v="6"/>
  </r>
  <r>
    <x v="2"/>
    <n v="1185732"/>
    <x v="348"/>
    <x v="4"/>
    <x v="29"/>
    <x v="32"/>
    <x v="1"/>
    <n v="60.000000000000007"/>
    <n v="800"/>
    <n v="480000.00000000006"/>
    <n v="168000"/>
    <n v="0.35"/>
    <s v="Online"/>
    <x v="1"/>
    <x v="6"/>
  </r>
  <r>
    <x v="2"/>
    <n v="1185732"/>
    <x v="348"/>
    <x v="4"/>
    <x v="29"/>
    <x v="32"/>
    <x v="2"/>
    <n v="55.000000000000007"/>
    <n v="725"/>
    <n v="398750.00000000006"/>
    <n v="159500.00000000003"/>
    <n v="0.4"/>
    <s v="Online"/>
    <x v="1"/>
    <x v="6"/>
  </r>
  <r>
    <x v="2"/>
    <n v="1185732"/>
    <x v="348"/>
    <x v="4"/>
    <x v="29"/>
    <x v="32"/>
    <x v="3"/>
    <n v="45"/>
    <n v="675"/>
    <n v="303750"/>
    <n v="121500"/>
    <n v="0.4"/>
    <s v="Online"/>
    <x v="1"/>
    <x v="6"/>
  </r>
  <r>
    <x v="2"/>
    <n v="1185732"/>
    <x v="348"/>
    <x v="4"/>
    <x v="29"/>
    <x v="32"/>
    <x v="4"/>
    <n v="55.000000000000007"/>
    <n v="650"/>
    <n v="357500.00000000006"/>
    <n v="125125.00000000001"/>
    <n v="0.35"/>
    <s v="Online"/>
    <x v="1"/>
    <x v="6"/>
  </r>
  <r>
    <x v="2"/>
    <n v="1185732"/>
    <x v="348"/>
    <x v="4"/>
    <x v="29"/>
    <x v="32"/>
    <x v="5"/>
    <n v="60.000000000000007"/>
    <n v="825"/>
    <n v="495000.00000000006"/>
    <n v="247500.00000000003"/>
    <n v="0.5"/>
    <s v="Online"/>
    <x v="1"/>
    <x v="6"/>
  </r>
  <r>
    <x v="2"/>
    <n v="1185732"/>
    <x v="378"/>
    <x v="4"/>
    <x v="29"/>
    <x v="32"/>
    <x v="0"/>
    <n v="55.000000000000007"/>
    <n v="925"/>
    <n v="508750.00000000006"/>
    <n v="203500.00000000003"/>
    <n v="0.4"/>
    <s v="Online"/>
    <x v="1"/>
    <x v="7"/>
  </r>
  <r>
    <x v="2"/>
    <n v="1185732"/>
    <x v="378"/>
    <x v="4"/>
    <x v="29"/>
    <x v="32"/>
    <x v="1"/>
    <n v="50.000000000000014"/>
    <n v="725"/>
    <n v="362500.00000000012"/>
    <n v="126875.00000000003"/>
    <n v="0.35"/>
    <s v="Online"/>
    <x v="1"/>
    <x v="7"/>
  </r>
  <r>
    <x v="2"/>
    <n v="1185732"/>
    <x v="378"/>
    <x v="4"/>
    <x v="29"/>
    <x v="32"/>
    <x v="2"/>
    <n v="30.000000000000004"/>
    <n v="625"/>
    <n v="187500.00000000003"/>
    <n v="75000.000000000015"/>
    <n v="0.4"/>
    <s v="Online"/>
    <x v="1"/>
    <x v="7"/>
  </r>
  <r>
    <x v="2"/>
    <n v="1185732"/>
    <x v="378"/>
    <x v="4"/>
    <x v="29"/>
    <x v="32"/>
    <x v="3"/>
    <n v="30.000000000000004"/>
    <n v="600"/>
    <n v="180000.00000000003"/>
    <n v="72000.000000000015"/>
    <n v="0.4"/>
    <s v="Online"/>
    <x v="1"/>
    <x v="7"/>
  </r>
  <r>
    <x v="2"/>
    <n v="1185732"/>
    <x v="378"/>
    <x v="4"/>
    <x v="29"/>
    <x v="32"/>
    <x v="4"/>
    <n v="40"/>
    <n v="600"/>
    <n v="240000"/>
    <n v="84000"/>
    <n v="0.35"/>
    <s v="Online"/>
    <x v="1"/>
    <x v="7"/>
  </r>
  <r>
    <x v="2"/>
    <n v="1185732"/>
    <x v="378"/>
    <x v="4"/>
    <x v="29"/>
    <x v="32"/>
    <x v="5"/>
    <n v="45.000000000000007"/>
    <n v="700"/>
    <n v="315000.00000000006"/>
    <n v="157500.00000000003"/>
    <n v="0.5"/>
    <s v="Online"/>
    <x v="1"/>
    <x v="7"/>
  </r>
  <r>
    <x v="2"/>
    <n v="1185732"/>
    <x v="410"/>
    <x v="4"/>
    <x v="29"/>
    <x v="32"/>
    <x v="0"/>
    <n v="45.000000000000007"/>
    <n v="875"/>
    <n v="393750.00000000006"/>
    <n v="157500.00000000003"/>
    <n v="0.4"/>
    <s v="Online"/>
    <x v="1"/>
    <x v="8"/>
  </r>
  <r>
    <x v="2"/>
    <n v="1185732"/>
    <x v="410"/>
    <x v="4"/>
    <x v="29"/>
    <x v="32"/>
    <x v="1"/>
    <n v="35.000000000000007"/>
    <n v="700"/>
    <n v="245000.00000000006"/>
    <n v="85750.000000000015"/>
    <n v="0.35"/>
    <s v="Online"/>
    <x v="1"/>
    <x v="8"/>
  </r>
  <r>
    <x v="2"/>
    <n v="1185732"/>
    <x v="410"/>
    <x v="4"/>
    <x v="29"/>
    <x v="32"/>
    <x v="2"/>
    <n v="35.000000000000007"/>
    <n v="575"/>
    <n v="201250.00000000003"/>
    <n v="80500.000000000015"/>
    <n v="0.4"/>
    <s v="Online"/>
    <x v="1"/>
    <x v="8"/>
  </r>
  <r>
    <x v="2"/>
    <n v="1185732"/>
    <x v="410"/>
    <x v="4"/>
    <x v="29"/>
    <x v="32"/>
    <x v="3"/>
    <n v="35.000000000000007"/>
    <n v="550"/>
    <n v="192500.00000000003"/>
    <n v="77000.000000000015"/>
    <n v="0.4"/>
    <s v="Online"/>
    <x v="1"/>
    <x v="8"/>
  </r>
  <r>
    <x v="2"/>
    <n v="1185732"/>
    <x v="410"/>
    <x v="4"/>
    <x v="29"/>
    <x v="32"/>
    <x v="4"/>
    <n v="45.000000000000007"/>
    <n v="550"/>
    <n v="247500.00000000003"/>
    <n v="86625"/>
    <n v="0.35"/>
    <s v="Online"/>
    <x v="1"/>
    <x v="8"/>
  </r>
  <r>
    <x v="2"/>
    <n v="1185732"/>
    <x v="410"/>
    <x v="4"/>
    <x v="29"/>
    <x v="32"/>
    <x v="5"/>
    <n v="50"/>
    <n v="675"/>
    <n v="337500"/>
    <n v="168750"/>
    <n v="0.5"/>
    <s v="Online"/>
    <x v="1"/>
    <x v="8"/>
  </r>
  <r>
    <x v="2"/>
    <n v="1185732"/>
    <x v="440"/>
    <x v="4"/>
    <x v="29"/>
    <x v="32"/>
    <x v="0"/>
    <n v="45.000000000000007"/>
    <n v="825"/>
    <n v="371250.00000000006"/>
    <n v="148500.00000000003"/>
    <n v="0.4"/>
    <s v="Online"/>
    <x v="1"/>
    <x v="9"/>
  </r>
  <r>
    <x v="2"/>
    <n v="1185732"/>
    <x v="440"/>
    <x v="4"/>
    <x v="29"/>
    <x v="32"/>
    <x v="1"/>
    <n v="35.000000000000007"/>
    <n v="650"/>
    <n v="227500.00000000006"/>
    <n v="79625.000000000015"/>
    <n v="0.35"/>
    <s v="Online"/>
    <x v="1"/>
    <x v="9"/>
  </r>
  <r>
    <x v="2"/>
    <n v="1185732"/>
    <x v="440"/>
    <x v="4"/>
    <x v="29"/>
    <x v="32"/>
    <x v="2"/>
    <n v="40.000000000000014"/>
    <n v="595"/>
    <n v="238000.00000000009"/>
    <n v="95200.000000000044"/>
    <n v="0.4"/>
    <s v="Online"/>
    <x v="1"/>
    <x v="9"/>
  </r>
  <r>
    <x v="2"/>
    <n v="1185732"/>
    <x v="440"/>
    <x v="4"/>
    <x v="29"/>
    <x v="32"/>
    <x v="3"/>
    <n v="60.000000000000021"/>
    <n v="650"/>
    <n v="390000.00000000012"/>
    <n v="156000.00000000006"/>
    <n v="0.4"/>
    <s v="Online"/>
    <x v="1"/>
    <x v="9"/>
  </r>
  <r>
    <x v="2"/>
    <n v="1185732"/>
    <x v="440"/>
    <x v="4"/>
    <x v="29"/>
    <x v="32"/>
    <x v="4"/>
    <n v="75.000000000000014"/>
    <n v="625"/>
    <n v="468750.00000000012"/>
    <n v="164062.50000000003"/>
    <n v="0.35"/>
    <s v="Online"/>
    <x v="1"/>
    <x v="9"/>
  </r>
  <r>
    <x v="2"/>
    <n v="1185732"/>
    <x v="440"/>
    <x v="4"/>
    <x v="29"/>
    <x v="32"/>
    <x v="5"/>
    <n v="75"/>
    <n v="725"/>
    <n v="543750"/>
    <n v="271875"/>
    <n v="0.5"/>
    <s v="Online"/>
    <x v="1"/>
    <x v="9"/>
  </r>
  <r>
    <x v="2"/>
    <n v="1185732"/>
    <x v="469"/>
    <x v="4"/>
    <x v="29"/>
    <x v="32"/>
    <x v="0"/>
    <n v="70"/>
    <n v="975"/>
    <n v="682500"/>
    <n v="273000"/>
    <n v="0.4"/>
    <s v="Online"/>
    <x v="1"/>
    <x v="10"/>
  </r>
  <r>
    <x v="2"/>
    <n v="1185732"/>
    <x v="469"/>
    <x v="4"/>
    <x v="29"/>
    <x v="32"/>
    <x v="1"/>
    <n v="60.000000000000007"/>
    <n v="775"/>
    <n v="465000.00000000006"/>
    <n v="162750"/>
    <n v="0.35"/>
    <s v="Online"/>
    <x v="1"/>
    <x v="10"/>
  </r>
  <r>
    <x v="5"/>
    <n v="1185732"/>
    <x v="469"/>
    <x v="4"/>
    <x v="29"/>
    <x v="32"/>
    <x v="2"/>
    <n v="60.000000000000007"/>
    <n v="725"/>
    <n v="435000.00000000006"/>
    <n v="174000.00000000003"/>
    <n v="0.4"/>
    <s v="Online"/>
    <x v="1"/>
    <x v="10"/>
  </r>
  <r>
    <x v="5"/>
    <n v="1185732"/>
    <x v="469"/>
    <x v="4"/>
    <x v="29"/>
    <x v="32"/>
    <x v="3"/>
    <n v="60.000000000000007"/>
    <n v="675"/>
    <n v="405000.00000000006"/>
    <n v="162000.00000000003"/>
    <n v="0.4"/>
    <s v="Online"/>
    <x v="1"/>
    <x v="10"/>
  </r>
  <r>
    <x v="5"/>
    <n v="1185732"/>
    <x v="469"/>
    <x v="4"/>
    <x v="29"/>
    <x v="32"/>
    <x v="4"/>
    <n v="70"/>
    <n v="675"/>
    <n v="472500"/>
    <n v="165375"/>
    <n v="0.35"/>
    <s v="Online"/>
    <x v="1"/>
    <x v="10"/>
  </r>
  <r>
    <x v="5"/>
    <n v="1185732"/>
    <x v="469"/>
    <x v="4"/>
    <x v="29"/>
    <x v="32"/>
    <x v="5"/>
    <n v="75"/>
    <n v="775"/>
    <n v="581250"/>
    <n v="290625"/>
    <n v="0.5"/>
    <s v="Online"/>
    <x v="1"/>
    <x v="10"/>
  </r>
  <r>
    <x v="5"/>
    <n v="1185732"/>
    <x v="177"/>
    <x v="4"/>
    <x v="29"/>
    <x v="32"/>
    <x v="0"/>
    <n v="35"/>
    <n v="775"/>
    <n v="271250"/>
    <n v="108500"/>
    <n v="0.4"/>
    <s v="Online"/>
    <x v="1"/>
    <x v="0"/>
  </r>
  <r>
    <x v="5"/>
    <n v="1185732"/>
    <x v="177"/>
    <x v="4"/>
    <x v="29"/>
    <x v="32"/>
    <x v="1"/>
    <n v="35"/>
    <n v="575"/>
    <n v="201250"/>
    <n v="70437.5"/>
    <n v="0.35"/>
    <s v="Online"/>
    <x v="1"/>
    <x v="0"/>
  </r>
  <r>
    <x v="5"/>
    <n v="1185732"/>
    <x v="177"/>
    <x v="4"/>
    <x v="29"/>
    <x v="32"/>
    <x v="2"/>
    <n v="25.000000000000007"/>
    <n v="575"/>
    <n v="143750.00000000003"/>
    <n v="57500.000000000015"/>
    <n v="0.4"/>
    <s v="Online"/>
    <x v="1"/>
    <x v="0"/>
  </r>
  <r>
    <x v="5"/>
    <n v="1185732"/>
    <x v="177"/>
    <x v="4"/>
    <x v="29"/>
    <x v="32"/>
    <x v="3"/>
    <n v="30"/>
    <n v="425"/>
    <n v="127500"/>
    <n v="51000"/>
    <n v="0.4"/>
    <s v="Online"/>
    <x v="1"/>
    <x v="0"/>
  </r>
  <r>
    <x v="5"/>
    <n v="1185732"/>
    <x v="177"/>
    <x v="4"/>
    <x v="29"/>
    <x v="32"/>
    <x v="4"/>
    <n v="45"/>
    <n v="475"/>
    <n v="213750"/>
    <n v="74812.5"/>
    <n v="0.35"/>
    <s v="Online"/>
    <x v="1"/>
    <x v="0"/>
  </r>
  <r>
    <x v="5"/>
    <n v="1185732"/>
    <x v="177"/>
    <x v="4"/>
    <x v="29"/>
    <x v="32"/>
    <x v="5"/>
    <n v="35"/>
    <n v="575"/>
    <n v="201250"/>
    <n v="100625"/>
    <n v="0.5"/>
    <s v="Online"/>
    <x v="1"/>
    <x v="0"/>
  </r>
  <r>
    <x v="5"/>
    <n v="1185732"/>
    <x v="206"/>
    <x v="4"/>
    <x v="29"/>
    <x v="32"/>
    <x v="0"/>
    <n v="35"/>
    <n v="825"/>
    <n v="288750"/>
    <n v="115500"/>
    <n v="0.4"/>
    <s v="Online"/>
    <x v="1"/>
    <x v="1"/>
  </r>
  <r>
    <x v="5"/>
    <n v="1185732"/>
    <x v="206"/>
    <x v="4"/>
    <x v="29"/>
    <x v="32"/>
    <x v="1"/>
    <n v="35"/>
    <n v="475"/>
    <n v="166250"/>
    <n v="58187.499999999993"/>
    <n v="0.35"/>
    <s v="Online"/>
    <x v="1"/>
    <x v="1"/>
  </r>
  <r>
    <x v="5"/>
    <n v="1185732"/>
    <x v="206"/>
    <x v="4"/>
    <x v="29"/>
    <x v="32"/>
    <x v="2"/>
    <n v="25.000000000000007"/>
    <n v="525"/>
    <n v="131250.00000000003"/>
    <n v="52500.000000000015"/>
    <n v="0.4"/>
    <s v="Online"/>
    <x v="1"/>
    <x v="1"/>
  </r>
  <r>
    <x v="5"/>
    <n v="1185732"/>
    <x v="206"/>
    <x v="3"/>
    <x v="30"/>
    <x v="33"/>
    <x v="3"/>
    <n v="30"/>
    <n v="375"/>
    <n v="112500"/>
    <n v="45000"/>
    <n v="0.4"/>
    <s v="Online"/>
    <x v="1"/>
    <x v="1"/>
  </r>
  <r>
    <x v="5"/>
    <n v="1185732"/>
    <x v="206"/>
    <x v="3"/>
    <x v="30"/>
    <x v="33"/>
    <x v="4"/>
    <n v="45"/>
    <n v="450"/>
    <n v="202500"/>
    <n v="70875"/>
    <n v="0.35"/>
    <s v="Online"/>
    <x v="1"/>
    <x v="1"/>
  </r>
  <r>
    <x v="5"/>
    <n v="1185732"/>
    <x v="206"/>
    <x v="3"/>
    <x v="30"/>
    <x v="33"/>
    <x v="5"/>
    <n v="30"/>
    <n v="550"/>
    <n v="165000"/>
    <n v="82500"/>
    <n v="0.5"/>
    <s v="Online"/>
    <x v="1"/>
    <x v="1"/>
  </r>
  <r>
    <x v="5"/>
    <n v="1185732"/>
    <x v="214"/>
    <x v="3"/>
    <x v="30"/>
    <x v="33"/>
    <x v="0"/>
    <n v="30"/>
    <n v="770"/>
    <n v="231000"/>
    <n v="92400"/>
    <n v="0.4"/>
    <s v="Online"/>
    <x v="1"/>
    <x v="2"/>
  </r>
  <r>
    <x v="5"/>
    <n v="1185732"/>
    <x v="214"/>
    <x v="3"/>
    <x v="30"/>
    <x v="33"/>
    <x v="1"/>
    <n v="30"/>
    <n v="450"/>
    <n v="135000"/>
    <n v="47250"/>
    <n v="0.35"/>
    <s v="Online"/>
    <x v="1"/>
    <x v="2"/>
  </r>
  <r>
    <x v="5"/>
    <n v="1185732"/>
    <x v="214"/>
    <x v="3"/>
    <x v="30"/>
    <x v="33"/>
    <x v="2"/>
    <n v="20"/>
    <n v="475"/>
    <n v="95000"/>
    <n v="38000"/>
    <n v="0.4"/>
    <s v="Online"/>
    <x v="1"/>
    <x v="2"/>
  </r>
  <r>
    <x v="5"/>
    <n v="1185732"/>
    <x v="214"/>
    <x v="3"/>
    <x v="30"/>
    <x v="33"/>
    <x v="3"/>
    <n v="24.999999999999993"/>
    <n v="325"/>
    <n v="81249.999999999971"/>
    <n v="32499.999999999989"/>
    <n v="0.4"/>
    <s v="Online"/>
    <x v="1"/>
    <x v="2"/>
  </r>
  <r>
    <x v="5"/>
    <n v="1185732"/>
    <x v="214"/>
    <x v="3"/>
    <x v="30"/>
    <x v="33"/>
    <x v="4"/>
    <n v="40.000000000000007"/>
    <n v="375"/>
    <n v="150000.00000000003"/>
    <n v="52500.000000000007"/>
    <n v="0.35"/>
    <s v="Online"/>
    <x v="1"/>
    <x v="2"/>
  </r>
  <r>
    <x v="5"/>
    <n v="1185732"/>
    <x v="214"/>
    <x v="3"/>
    <x v="30"/>
    <x v="33"/>
    <x v="5"/>
    <n v="30"/>
    <n v="475"/>
    <n v="142500"/>
    <n v="71250"/>
    <n v="0.5"/>
    <s v="Online"/>
    <x v="1"/>
    <x v="2"/>
  </r>
  <r>
    <x v="5"/>
    <n v="1185732"/>
    <x v="233"/>
    <x v="3"/>
    <x v="30"/>
    <x v="33"/>
    <x v="0"/>
    <n v="30"/>
    <n v="725"/>
    <n v="217500"/>
    <n v="87000"/>
    <n v="0.4"/>
    <s v="Online"/>
    <x v="1"/>
    <x v="3"/>
  </r>
  <r>
    <x v="5"/>
    <n v="1185732"/>
    <x v="233"/>
    <x v="3"/>
    <x v="30"/>
    <x v="33"/>
    <x v="1"/>
    <n v="30"/>
    <n v="425"/>
    <n v="127500"/>
    <n v="44625"/>
    <n v="0.35"/>
    <s v="Online"/>
    <x v="1"/>
    <x v="3"/>
  </r>
  <r>
    <x v="5"/>
    <n v="1185732"/>
    <x v="233"/>
    <x v="3"/>
    <x v="30"/>
    <x v="33"/>
    <x v="2"/>
    <n v="20"/>
    <n v="425"/>
    <n v="85000"/>
    <n v="34000"/>
    <n v="0.4"/>
    <s v="Online"/>
    <x v="1"/>
    <x v="3"/>
  </r>
  <r>
    <x v="5"/>
    <n v="1185732"/>
    <x v="233"/>
    <x v="3"/>
    <x v="30"/>
    <x v="33"/>
    <x v="3"/>
    <n v="24.999999999999993"/>
    <n v="350"/>
    <n v="87499.999999999971"/>
    <n v="34999.999999999993"/>
    <n v="0.4"/>
    <s v="Online"/>
    <x v="1"/>
    <x v="3"/>
  </r>
  <r>
    <x v="5"/>
    <n v="1185732"/>
    <x v="233"/>
    <x v="3"/>
    <x v="30"/>
    <x v="33"/>
    <x v="4"/>
    <n v="45"/>
    <n v="375"/>
    <n v="168750"/>
    <n v="59062.499999999993"/>
    <n v="0.35"/>
    <s v="Online"/>
    <x v="1"/>
    <x v="3"/>
  </r>
  <r>
    <x v="5"/>
    <n v="1185732"/>
    <x v="233"/>
    <x v="3"/>
    <x v="30"/>
    <x v="33"/>
    <x v="5"/>
    <n v="35"/>
    <n v="525"/>
    <n v="183750"/>
    <n v="91875"/>
    <n v="0.5"/>
    <s v="Online"/>
    <x v="1"/>
    <x v="3"/>
  </r>
  <r>
    <x v="5"/>
    <n v="1185732"/>
    <x v="262"/>
    <x v="3"/>
    <x v="30"/>
    <x v="33"/>
    <x v="0"/>
    <n v="45"/>
    <n v="795"/>
    <n v="357750"/>
    <n v="143100"/>
    <n v="0.4"/>
    <s v="Online"/>
    <x v="1"/>
    <x v="4"/>
  </r>
  <r>
    <x v="5"/>
    <n v="1185732"/>
    <x v="262"/>
    <x v="3"/>
    <x v="30"/>
    <x v="33"/>
    <x v="1"/>
    <n v="45"/>
    <n v="500"/>
    <n v="225000"/>
    <n v="78750"/>
    <n v="0.35"/>
    <s v="Online"/>
    <x v="1"/>
    <x v="4"/>
  </r>
  <r>
    <x v="5"/>
    <n v="1185732"/>
    <x v="262"/>
    <x v="3"/>
    <x v="30"/>
    <x v="33"/>
    <x v="2"/>
    <n v="40"/>
    <n v="475"/>
    <n v="190000"/>
    <n v="76000"/>
    <n v="0.4"/>
    <s v="Online"/>
    <x v="1"/>
    <x v="4"/>
  </r>
  <r>
    <x v="5"/>
    <n v="1185732"/>
    <x v="262"/>
    <x v="3"/>
    <x v="30"/>
    <x v="33"/>
    <x v="3"/>
    <n v="40"/>
    <n v="425"/>
    <n v="170000"/>
    <n v="68000"/>
    <n v="0.4"/>
    <s v="Online"/>
    <x v="1"/>
    <x v="4"/>
  </r>
  <r>
    <x v="5"/>
    <n v="1185732"/>
    <x v="262"/>
    <x v="3"/>
    <x v="30"/>
    <x v="33"/>
    <x v="4"/>
    <n v="49.999999999999993"/>
    <n v="450"/>
    <n v="224999.99999999997"/>
    <n v="78749.999999999985"/>
    <n v="0.35"/>
    <s v="Online"/>
    <x v="1"/>
    <x v="4"/>
  </r>
  <r>
    <x v="5"/>
    <n v="1185732"/>
    <x v="262"/>
    <x v="3"/>
    <x v="30"/>
    <x v="33"/>
    <x v="5"/>
    <n v="54.999999999999993"/>
    <n v="550"/>
    <n v="302499.99999999994"/>
    <n v="151249.99999999997"/>
    <n v="0.5"/>
    <s v="Online"/>
    <x v="1"/>
    <x v="4"/>
  </r>
  <r>
    <x v="5"/>
    <n v="1185732"/>
    <x v="295"/>
    <x v="3"/>
    <x v="30"/>
    <x v="33"/>
    <x v="0"/>
    <n v="49.999999999999993"/>
    <n v="800"/>
    <n v="399999.99999999994"/>
    <n v="160000"/>
    <n v="0.4"/>
    <s v="Online"/>
    <x v="1"/>
    <x v="11"/>
  </r>
  <r>
    <x v="5"/>
    <n v="1185732"/>
    <x v="295"/>
    <x v="3"/>
    <x v="30"/>
    <x v="33"/>
    <x v="1"/>
    <n v="45"/>
    <n v="550"/>
    <n v="247500"/>
    <n v="86625"/>
    <n v="0.35"/>
    <s v="Online"/>
    <x v="1"/>
    <x v="11"/>
  </r>
  <r>
    <x v="5"/>
    <n v="1185732"/>
    <x v="295"/>
    <x v="3"/>
    <x v="30"/>
    <x v="33"/>
    <x v="2"/>
    <n v="50"/>
    <n v="525"/>
    <n v="262500"/>
    <n v="105000"/>
    <n v="0.4"/>
    <s v="Online"/>
    <x v="1"/>
    <x v="11"/>
  </r>
  <r>
    <x v="5"/>
    <n v="1185732"/>
    <x v="295"/>
    <x v="3"/>
    <x v="30"/>
    <x v="33"/>
    <x v="3"/>
    <n v="50"/>
    <n v="500"/>
    <n v="250000"/>
    <n v="100000"/>
    <n v="0.4"/>
    <s v="Online"/>
    <x v="1"/>
    <x v="11"/>
  </r>
  <r>
    <x v="5"/>
    <n v="1185732"/>
    <x v="295"/>
    <x v="3"/>
    <x v="30"/>
    <x v="33"/>
    <x v="4"/>
    <n v="65"/>
    <n v="500"/>
    <n v="325000"/>
    <n v="113750"/>
    <n v="0.35"/>
    <s v="Online"/>
    <x v="1"/>
    <x v="11"/>
  </r>
  <r>
    <x v="5"/>
    <n v="1185732"/>
    <x v="295"/>
    <x v="3"/>
    <x v="30"/>
    <x v="33"/>
    <x v="5"/>
    <n v="70"/>
    <n v="675"/>
    <n v="472500"/>
    <n v="236250"/>
    <n v="0.5"/>
    <s v="Online"/>
    <x v="1"/>
    <x v="11"/>
  </r>
  <r>
    <x v="5"/>
    <n v="1185732"/>
    <x v="323"/>
    <x v="3"/>
    <x v="30"/>
    <x v="33"/>
    <x v="0"/>
    <n v="65"/>
    <n v="900"/>
    <n v="585000"/>
    <n v="234000"/>
    <n v="0.4"/>
    <s v="Online"/>
    <x v="1"/>
    <x v="5"/>
  </r>
  <r>
    <x v="5"/>
    <n v="1185732"/>
    <x v="323"/>
    <x v="3"/>
    <x v="30"/>
    <x v="33"/>
    <x v="1"/>
    <n v="60.000000000000007"/>
    <n v="650"/>
    <n v="390000.00000000006"/>
    <n v="136500"/>
    <n v="0.35"/>
    <s v="Online"/>
    <x v="1"/>
    <x v="5"/>
  </r>
  <r>
    <x v="5"/>
    <n v="1185732"/>
    <x v="323"/>
    <x v="3"/>
    <x v="30"/>
    <x v="33"/>
    <x v="2"/>
    <n v="55.000000000000007"/>
    <n v="575"/>
    <n v="316250.00000000006"/>
    <n v="126500.00000000003"/>
    <n v="0.4"/>
    <s v="Online"/>
    <x v="1"/>
    <x v="5"/>
  </r>
  <r>
    <x v="5"/>
    <n v="1185732"/>
    <x v="323"/>
    <x v="3"/>
    <x v="30"/>
    <x v="33"/>
    <x v="3"/>
    <n v="55.000000000000007"/>
    <n v="525"/>
    <n v="288750.00000000006"/>
    <n v="115500.00000000003"/>
    <n v="0.4"/>
    <s v="Online"/>
    <x v="1"/>
    <x v="5"/>
  </r>
  <r>
    <x v="5"/>
    <n v="1185732"/>
    <x v="323"/>
    <x v="3"/>
    <x v="30"/>
    <x v="33"/>
    <x v="4"/>
    <n v="65"/>
    <n v="550"/>
    <n v="357500"/>
    <n v="125124.99999999999"/>
    <n v="0.35"/>
    <s v="Online"/>
    <x v="1"/>
    <x v="5"/>
  </r>
  <r>
    <x v="5"/>
    <n v="1185732"/>
    <x v="323"/>
    <x v="3"/>
    <x v="30"/>
    <x v="33"/>
    <x v="5"/>
    <n v="70"/>
    <n v="725"/>
    <n v="507500"/>
    <n v="253750"/>
    <n v="0.5"/>
    <s v="Online"/>
    <x v="1"/>
    <x v="5"/>
  </r>
  <r>
    <x v="5"/>
    <n v="1185732"/>
    <x v="355"/>
    <x v="3"/>
    <x v="30"/>
    <x v="33"/>
    <x v="0"/>
    <n v="65"/>
    <n v="875"/>
    <n v="568750"/>
    <n v="227500"/>
    <n v="0.4"/>
    <s v="Online"/>
    <x v="1"/>
    <x v="6"/>
  </r>
  <r>
    <x v="5"/>
    <n v="1185732"/>
    <x v="355"/>
    <x v="3"/>
    <x v="30"/>
    <x v="33"/>
    <x v="1"/>
    <n v="60.000000000000007"/>
    <n v="650"/>
    <n v="390000.00000000006"/>
    <n v="136500"/>
    <n v="0.35"/>
    <s v="Online"/>
    <x v="1"/>
    <x v="6"/>
  </r>
  <r>
    <x v="5"/>
    <n v="1185732"/>
    <x v="355"/>
    <x v="3"/>
    <x v="30"/>
    <x v="33"/>
    <x v="2"/>
    <n v="55.000000000000007"/>
    <n v="575"/>
    <n v="316250.00000000006"/>
    <n v="126500.00000000003"/>
    <n v="0.4"/>
    <s v="Online"/>
    <x v="1"/>
    <x v="6"/>
  </r>
  <r>
    <x v="5"/>
    <n v="1185732"/>
    <x v="355"/>
    <x v="3"/>
    <x v="30"/>
    <x v="33"/>
    <x v="3"/>
    <n v="45"/>
    <n v="525"/>
    <n v="236250"/>
    <n v="94500"/>
    <n v="0.4"/>
    <s v="Online"/>
    <x v="1"/>
    <x v="6"/>
  </r>
  <r>
    <x v="5"/>
    <n v="1185732"/>
    <x v="355"/>
    <x v="3"/>
    <x v="30"/>
    <x v="33"/>
    <x v="4"/>
    <n v="55.000000000000007"/>
    <n v="500"/>
    <n v="275000.00000000006"/>
    <n v="96250.000000000015"/>
    <n v="0.35"/>
    <s v="Online"/>
    <x v="1"/>
    <x v="6"/>
  </r>
  <r>
    <x v="5"/>
    <n v="1185732"/>
    <x v="355"/>
    <x v="3"/>
    <x v="30"/>
    <x v="33"/>
    <x v="5"/>
    <n v="60.000000000000007"/>
    <n v="675"/>
    <n v="405000.00000000006"/>
    <n v="202500.00000000003"/>
    <n v="0.5"/>
    <s v="Online"/>
    <x v="1"/>
    <x v="6"/>
  </r>
  <r>
    <x v="5"/>
    <n v="1185732"/>
    <x v="385"/>
    <x v="3"/>
    <x v="30"/>
    <x v="33"/>
    <x v="0"/>
    <n v="55.000000000000007"/>
    <n v="775"/>
    <n v="426250.00000000006"/>
    <n v="170500.00000000003"/>
    <n v="0.4"/>
    <s v="Online"/>
    <x v="1"/>
    <x v="7"/>
  </r>
  <r>
    <x v="5"/>
    <n v="1185732"/>
    <x v="385"/>
    <x v="3"/>
    <x v="30"/>
    <x v="33"/>
    <x v="1"/>
    <n v="50.000000000000014"/>
    <n v="575"/>
    <n v="287500.00000000006"/>
    <n v="100625.00000000001"/>
    <n v="0.35"/>
    <s v="Online"/>
    <x v="1"/>
    <x v="7"/>
  </r>
  <r>
    <x v="5"/>
    <n v="1185732"/>
    <x v="385"/>
    <x v="3"/>
    <x v="30"/>
    <x v="33"/>
    <x v="2"/>
    <n v="25.000000000000007"/>
    <n v="475"/>
    <n v="118750.00000000003"/>
    <n v="47500.000000000015"/>
    <n v="0.4"/>
    <s v="Online"/>
    <x v="1"/>
    <x v="7"/>
  </r>
  <r>
    <x v="5"/>
    <n v="1185732"/>
    <x v="385"/>
    <x v="3"/>
    <x v="30"/>
    <x v="33"/>
    <x v="3"/>
    <n v="25.000000000000007"/>
    <n v="450"/>
    <n v="112500.00000000003"/>
    <n v="45000.000000000015"/>
    <n v="0.4"/>
    <s v="Online"/>
    <x v="1"/>
    <x v="7"/>
  </r>
  <r>
    <x v="5"/>
    <n v="1185732"/>
    <x v="385"/>
    <x v="3"/>
    <x v="30"/>
    <x v="33"/>
    <x v="4"/>
    <n v="35"/>
    <n v="450"/>
    <n v="157500"/>
    <n v="55125"/>
    <n v="0.35"/>
    <s v="Online"/>
    <x v="1"/>
    <x v="7"/>
  </r>
  <r>
    <x v="5"/>
    <n v="1185732"/>
    <x v="385"/>
    <x v="3"/>
    <x v="30"/>
    <x v="33"/>
    <x v="5"/>
    <n v="40.000000000000007"/>
    <n v="550"/>
    <n v="220000.00000000003"/>
    <n v="110000.00000000001"/>
    <n v="0.5"/>
    <s v="Online"/>
    <x v="1"/>
    <x v="7"/>
  </r>
  <r>
    <x v="5"/>
    <n v="1185732"/>
    <x v="417"/>
    <x v="3"/>
    <x v="30"/>
    <x v="33"/>
    <x v="0"/>
    <n v="40.000000000000007"/>
    <n v="725"/>
    <n v="290000.00000000006"/>
    <n v="116000.00000000003"/>
    <n v="0.4"/>
    <s v="Online"/>
    <x v="1"/>
    <x v="8"/>
  </r>
  <r>
    <x v="5"/>
    <n v="1185732"/>
    <x v="417"/>
    <x v="3"/>
    <x v="30"/>
    <x v="33"/>
    <x v="1"/>
    <n v="30.000000000000011"/>
    <n v="550"/>
    <n v="165000.00000000006"/>
    <n v="57750.000000000015"/>
    <n v="0.35"/>
    <s v="Online"/>
    <x v="1"/>
    <x v="8"/>
  </r>
  <r>
    <x v="5"/>
    <n v="1185732"/>
    <x v="417"/>
    <x v="3"/>
    <x v="30"/>
    <x v="33"/>
    <x v="2"/>
    <n v="30.000000000000011"/>
    <n v="425"/>
    <n v="127500.00000000004"/>
    <n v="51000.000000000022"/>
    <n v="0.4"/>
    <s v="Online"/>
    <x v="1"/>
    <x v="8"/>
  </r>
  <r>
    <x v="5"/>
    <n v="1185732"/>
    <x v="417"/>
    <x v="3"/>
    <x v="30"/>
    <x v="33"/>
    <x v="3"/>
    <n v="30.000000000000011"/>
    <n v="400"/>
    <n v="120000.00000000004"/>
    <n v="48000.000000000022"/>
    <n v="0.4"/>
    <s v="Online"/>
    <x v="1"/>
    <x v="8"/>
  </r>
  <r>
    <x v="5"/>
    <n v="1185732"/>
    <x v="417"/>
    <x v="3"/>
    <x v="30"/>
    <x v="33"/>
    <x v="4"/>
    <n v="40.000000000000007"/>
    <n v="400"/>
    <n v="160000.00000000003"/>
    <n v="56000.000000000007"/>
    <n v="0.35"/>
    <s v="Online"/>
    <x v="1"/>
    <x v="8"/>
  </r>
  <r>
    <x v="5"/>
    <n v="1185732"/>
    <x v="417"/>
    <x v="3"/>
    <x v="30"/>
    <x v="33"/>
    <x v="5"/>
    <n v="40"/>
    <n v="525"/>
    <n v="210000"/>
    <n v="105000"/>
    <n v="0.5"/>
    <s v="Online"/>
    <x v="1"/>
    <x v="8"/>
  </r>
  <r>
    <x v="5"/>
    <n v="1185732"/>
    <x v="447"/>
    <x v="3"/>
    <x v="30"/>
    <x v="33"/>
    <x v="0"/>
    <n v="35.000000000000007"/>
    <n v="675"/>
    <n v="236250.00000000006"/>
    <n v="94500.000000000029"/>
    <n v="0.4"/>
    <s v="Online"/>
    <x v="1"/>
    <x v="9"/>
  </r>
  <r>
    <x v="5"/>
    <n v="1185732"/>
    <x v="447"/>
    <x v="3"/>
    <x v="30"/>
    <x v="33"/>
    <x v="1"/>
    <n v="25.000000000000011"/>
    <n v="500"/>
    <n v="125000.00000000006"/>
    <n v="43750.000000000015"/>
    <n v="0.35"/>
    <s v="Online"/>
    <x v="1"/>
    <x v="9"/>
  </r>
  <r>
    <x v="5"/>
    <n v="1185732"/>
    <x v="447"/>
    <x v="3"/>
    <x v="30"/>
    <x v="33"/>
    <x v="2"/>
    <n v="35.000000000000014"/>
    <n v="445"/>
    <n v="155750.00000000006"/>
    <n v="62300.000000000029"/>
    <n v="0.4"/>
    <s v="Online"/>
    <x v="1"/>
    <x v="9"/>
  </r>
  <r>
    <x v="5"/>
    <n v="1185732"/>
    <x v="447"/>
    <x v="3"/>
    <x v="30"/>
    <x v="33"/>
    <x v="3"/>
    <n v="65.000000000000028"/>
    <n v="500"/>
    <n v="325000.00000000012"/>
    <n v="130000.00000000006"/>
    <n v="0.4"/>
    <s v="Online"/>
    <x v="1"/>
    <x v="9"/>
  </r>
  <r>
    <x v="5"/>
    <n v="1185732"/>
    <x v="447"/>
    <x v="3"/>
    <x v="30"/>
    <x v="33"/>
    <x v="4"/>
    <n v="80.000000000000014"/>
    <n v="475"/>
    <n v="380000.00000000006"/>
    <n v="133000"/>
    <n v="0.35"/>
    <s v="Online"/>
    <x v="1"/>
    <x v="9"/>
  </r>
  <r>
    <x v="5"/>
    <n v="1185732"/>
    <x v="447"/>
    <x v="3"/>
    <x v="30"/>
    <x v="33"/>
    <x v="5"/>
    <n v="80"/>
    <n v="575"/>
    <n v="460000"/>
    <n v="230000"/>
    <n v="0.5"/>
    <s v="Online"/>
    <x v="1"/>
    <x v="9"/>
  </r>
  <r>
    <x v="5"/>
    <n v="1185732"/>
    <x v="476"/>
    <x v="3"/>
    <x v="30"/>
    <x v="33"/>
    <x v="0"/>
    <n v="75.000000000000014"/>
    <n v="825"/>
    <n v="618750.00000000012"/>
    <n v="247500.00000000006"/>
    <n v="0.4"/>
    <s v="Online"/>
    <x v="1"/>
    <x v="10"/>
  </r>
  <r>
    <x v="5"/>
    <n v="1185732"/>
    <x v="476"/>
    <x v="3"/>
    <x v="30"/>
    <x v="33"/>
    <x v="1"/>
    <n v="65.000000000000014"/>
    <n v="625"/>
    <n v="406250.00000000012"/>
    <n v="142187.50000000003"/>
    <n v="0.35"/>
    <s v="Online"/>
    <x v="1"/>
    <x v="10"/>
  </r>
  <r>
    <x v="3"/>
    <n v="1185732"/>
    <x v="476"/>
    <x v="3"/>
    <x v="30"/>
    <x v="33"/>
    <x v="2"/>
    <n v="65.000000000000014"/>
    <n v="575"/>
    <n v="373750.00000000006"/>
    <n v="149500.00000000003"/>
    <n v="0.4"/>
    <s v="Online"/>
    <x v="1"/>
    <x v="10"/>
  </r>
  <r>
    <x v="3"/>
    <n v="1185732"/>
    <x v="476"/>
    <x v="3"/>
    <x v="30"/>
    <x v="33"/>
    <x v="3"/>
    <n v="65.000000000000014"/>
    <n v="525"/>
    <n v="341250.00000000006"/>
    <n v="136500.00000000003"/>
    <n v="0.4"/>
    <s v="Online"/>
    <x v="1"/>
    <x v="10"/>
  </r>
  <r>
    <x v="3"/>
    <n v="1185732"/>
    <x v="476"/>
    <x v="3"/>
    <x v="30"/>
    <x v="33"/>
    <x v="4"/>
    <n v="75.000000000000014"/>
    <n v="525"/>
    <n v="393750.00000000006"/>
    <n v="137812.5"/>
    <n v="0.35"/>
    <s v="Online"/>
    <x v="1"/>
    <x v="10"/>
  </r>
  <r>
    <x v="3"/>
    <n v="1185732"/>
    <x v="476"/>
    <x v="3"/>
    <x v="30"/>
    <x v="33"/>
    <x v="5"/>
    <n v="80"/>
    <n v="625"/>
    <n v="500000"/>
    <n v="250000"/>
    <n v="0.5"/>
    <s v="Online"/>
    <x v="1"/>
    <x v="10"/>
  </r>
  <r>
    <x v="5"/>
    <n v="1185732"/>
    <x v="186"/>
    <x v="3"/>
    <x v="30"/>
    <x v="33"/>
    <x v="0"/>
    <n v="40"/>
    <n v="500"/>
    <n v="200000"/>
    <n v="80000"/>
    <n v="0.4"/>
    <s v="Online"/>
    <x v="1"/>
    <x v="0"/>
  </r>
  <r>
    <x v="5"/>
    <n v="1185732"/>
    <x v="186"/>
    <x v="3"/>
    <x v="30"/>
    <x v="33"/>
    <x v="1"/>
    <n v="40"/>
    <n v="300"/>
    <n v="120000"/>
    <n v="42000"/>
    <n v="0.35"/>
    <s v="Online"/>
    <x v="1"/>
    <x v="0"/>
  </r>
  <r>
    <x v="5"/>
    <n v="1185732"/>
    <x v="186"/>
    <x v="3"/>
    <x v="30"/>
    <x v="33"/>
    <x v="2"/>
    <n v="30.000000000000004"/>
    <n v="300"/>
    <n v="90000.000000000015"/>
    <n v="36000.000000000007"/>
    <n v="0.4"/>
    <s v="Online"/>
    <x v="1"/>
    <x v="0"/>
  </r>
  <r>
    <x v="5"/>
    <n v="1185732"/>
    <x v="186"/>
    <x v="3"/>
    <x v="30"/>
    <x v="33"/>
    <x v="3"/>
    <n v="35"/>
    <n v="150"/>
    <n v="52500"/>
    <n v="21000"/>
    <n v="0.4"/>
    <s v="Online"/>
    <x v="1"/>
    <x v="0"/>
  </r>
  <r>
    <x v="5"/>
    <n v="1185732"/>
    <x v="186"/>
    <x v="3"/>
    <x v="30"/>
    <x v="33"/>
    <x v="4"/>
    <n v="49.999999999999993"/>
    <n v="200"/>
    <n v="99999.999999999985"/>
    <n v="34999.999999999993"/>
    <n v="0.35"/>
    <s v="Online"/>
    <x v="1"/>
    <x v="0"/>
  </r>
  <r>
    <x v="5"/>
    <n v="1185732"/>
    <x v="186"/>
    <x v="3"/>
    <x v="30"/>
    <x v="33"/>
    <x v="5"/>
    <n v="40"/>
    <n v="300"/>
    <n v="120000"/>
    <n v="48000"/>
    <n v="0.4"/>
    <s v="Online"/>
    <x v="1"/>
    <x v="0"/>
  </r>
  <r>
    <x v="5"/>
    <n v="1185732"/>
    <x v="696"/>
    <x v="3"/>
    <x v="30"/>
    <x v="33"/>
    <x v="0"/>
    <n v="40"/>
    <n v="550"/>
    <n v="220000"/>
    <n v="88000"/>
    <n v="0.4"/>
    <s v="Online"/>
    <x v="1"/>
    <x v="1"/>
  </r>
  <r>
    <x v="5"/>
    <n v="1185732"/>
    <x v="696"/>
    <x v="3"/>
    <x v="30"/>
    <x v="33"/>
    <x v="1"/>
    <n v="40"/>
    <n v="200"/>
    <n v="80000"/>
    <n v="28000"/>
    <n v="0.35"/>
    <s v="Online"/>
    <x v="1"/>
    <x v="1"/>
  </r>
  <r>
    <x v="5"/>
    <n v="1185732"/>
    <x v="696"/>
    <x v="3"/>
    <x v="30"/>
    <x v="33"/>
    <x v="2"/>
    <n v="30.000000000000004"/>
    <n v="250"/>
    <n v="75000.000000000015"/>
    <n v="30000.000000000007"/>
    <n v="0.4"/>
    <s v="Online"/>
    <x v="1"/>
    <x v="1"/>
  </r>
  <r>
    <x v="5"/>
    <n v="1185732"/>
    <x v="696"/>
    <x v="4"/>
    <x v="31"/>
    <x v="34"/>
    <x v="3"/>
    <n v="35"/>
    <n v="125"/>
    <n v="43750"/>
    <n v="17500"/>
    <n v="0.4"/>
    <s v="Online"/>
    <x v="1"/>
    <x v="1"/>
  </r>
  <r>
    <x v="5"/>
    <n v="1185732"/>
    <x v="696"/>
    <x v="4"/>
    <x v="31"/>
    <x v="34"/>
    <x v="4"/>
    <n v="49.999999999999993"/>
    <n v="200"/>
    <n v="99999.999999999985"/>
    <n v="34999.999999999993"/>
    <n v="0.35"/>
    <s v="Online"/>
    <x v="1"/>
    <x v="1"/>
  </r>
  <r>
    <x v="5"/>
    <n v="1185732"/>
    <x v="696"/>
    <x v="4"/>
    <x v="31"/>
    <x v="34"/>
    <x v="5"/>
    <n v="40"/>
    <n v="300"/>
    <n v="120000"/>
    <n v="48000"/>
    <n v="0.4"/>
    <s v="Online"/>
    <x v="1"/>
    <x v="1"/>
  </r>
  <r>
    <x v="5"/>
    <n v="1185732"/>
    <x v="226"/>
    <x v="4"/>
    <x v="31"/>
    <x v="34"/>
    <x v="0"/>
    <n v="45"/>
    <n v="520"/>
    <n v="234000"/>
    <n v="93600"/>
    <n v="0.4"/>
    <s v="Online"/>
    <x v="1"/>
    <x v="2"/>
  </r>
  <r>
    <x v="5"/>
    <n v="1185732"/>
    <x v="226"/>
    <x v="4"/>
    <x v="31"/>
    <x v="34"/>
    <x v="1"/>
    <n v="45"/>
    <n v="225"/>
    <n v="101250"/>
    <n v="35437.5"/>
    <n v="0.35"/>
    <s v="Online"/>
    <x v="1"/>
    <x v="2"/>
  </r>
  <r>
    <x v="5"/>
    <n v="1185732"/>
    <x v="226"/>
    <x v="4"/>
    <x v="31"/>
    <x v="34"/>
    <x v="2"/>
    <n v="35"/>
    <n v="250"/>
    <n v="87500"/>
    <n v="35000"/>
    <n v="0.4"/>
    <s v="Online"/>
    <x v="1"/>
    <x v="2"/>
  </r>
  <r>
    <x v="5"/>
    <n v="1185732"/>
    <x v="226"/>
    <x v="4"/>
    <x v="31"/>
    <x v="34"/>
    <x v="3"/>
    <n v="40"/>
    <n v="100"/>
    <n v="40000"/>
    <n v="16000"/>
    <n v="0.4"/>
    <s v="Online"/>
    <x v="1"/>
    <x v="2"/>
  </r>
  <r>
    <x v="5"/>
    <n v="1185732"/>
    <x v="226"/>
    <x v="4"/>
    <x v="31"/>
    <x v="34"/>
    <x v="4"/>
    <n v="54.999999999999993"/>
    <n v="150"/>
    <n v="82499.999999999985"/>
    <n v="28874.999999999993"/>
    <n v="0.35"/>
    <s v="Online"/>
    <x v="1"/>
    <x v="2"/>
  </r>
  <r>
    <x v="5"/>
    <n v="1185732"/>
    <x v="226"/>
    <x v="4"/>
    <x v="31"/>
    <x v="34"/>
    <x v="5"/>
    <n v="45"/>
    <n v="250"/>
    <n v="112500"/>
    <n v="45000"/>
    <n v="0.4"/>
    <s v="Online"/>
    <x v="1"/>
    <x v="2"/>
  </r>
  <r>
    <x v="5"/>
    <n v="1185732"/>
    <x v="245"/>
    <x v="4"/>
    <x v="31"/>
    <x v="34"/>
    <x v="0"/>
    <n v="45"/>
    <n v="475"/>
    <n v="213750"/>
    <n v="85500"/>
    <n v="0.4"/>
    <s v="Online"/>
    <x v="1"/>
    <x v="3"/>
  </r>
  <r>
    <x v="5"/>
    <n v="1185732"/>
    <x v="245"/>
    <x v="4"/>
    <x v="31"/>
    <x v="34"/>
    <x v="1"/>
    <n v="45"/>
    <n v="175"/>
    <n v="78750"/>
    <n v="27562.5"/>
    <n v="0.35"/>
    <s v="Online"/>
    <x v="1"/>
    <x v="3"/>
  </r>
  <r>
    <x v="5"/>
    <n v="1185732"/>
    <x v="245"/>
    <x v="4"/>
    <x v="31"/>
    <x v="34"/>
    <x v="2"/>
    <n v="40"/>
    <n v="175"/>
    <n v="70000"/>
    <n v="28000"/>
    <n v="0.4"/>
    <s v="Online"/>
    <x v="1"/>
    <x v="3"/>
  </r>
  <r>
    <x v="5"/>
    <n v="1185732"/>
    <x v="245"/>
    <x v="4"/>
    <x v="31"/>
    <x v="34"/>
    <x v="3"/>
    <n v="45"/>
    <n v="100"/>
    <n v="45000"/>
    <n v="18000"/>
    <n v="0.4"/>
    <s v="Online"/>
    <x v="1"/>
    <x v="3"/>
  </r>
  <r>
    <x v="5"/>
    <n v="1185732"/>
    <x v="245"/>
    <x v="4"/>
    <x v="31"/>
    <x v="34"/>
    <x v="4"/>
    <n v="50"/>
    <n v="125"/>
    <n v="62500"/>
    <n v="21875"/>
    <n v="0.35"/>
    <s v="Online"/>
    <x v="1"/>
    <x v="3"/>
  </r>
  <r>
    <x v="5"/>
    <n v="1185732"/>
    <x v="245"/>
    <x v="4"/>
    <x v="31"/>
    <x v="34"/>
    <x v="5"/>
    <n v="40"/>
    <n v="250"/>
    <n v="100000"/>
    <n v="40000"/>
    <n v="0.4"/>
    <s v="Online"/>
    <x v="1"/>
    <x v="3"/>
  </r>
  <r>
    <x v="5"/>
    <n v="1185732"/>
    <x v="276"/>
    <x v="4"/>
    <x v="31"/>
    <x v="34"/>
    <x v="0"/>
    <n v="50"/>
    <n v="520"/>
    <n v="260000"/>
    <n v="104000"/>
    <n v="0.4"/>
    <s v="Online"/>
    <x v="1"/>
    <x v="4"/>
  </r>
  <r>
    <x v="5"/>
    <n v="1185732"/>
    <x v="276"/>
    <x v="4"/>
    <x v="31"/>
    <x v="34"/>
    <x v="1"/>
    <n v="45.000000000000007"/>
    <n v="225"/>
    <n v="101250.00000000001"/>
    <n v="35437.5"/>
    <n v="0.35"/>
    <s v="Online"/>
    <x v="1"/>
    <x v="4"/>
  </r>
  <r>
    <x v="5"/>
    <n v="1185732"/>
    <x v="276"/>
    <x v="4"/>
    <x v="31"/>
    <x v="34"/>
    <x v="2"/>
    <n v="40"/>
    <n v="200"/>
    <n v="80000"/>
    <n v="32000"/>
    <n v="0.4"/>
    <s v="Online"/>
    <x v="1"/>
    <x v="4"/>
  </r>
  <r>
    <x v="5"/>
    <n v="1185732"/>
    <x v="276"/>
    <x v="4"/>
    <x v="31"/>
    <x v="34"/>
    <x v="3"/>
    <n v="40"/>
    <n v="125"/>
    <n v="50000"/>
    <n v="20000"/>
    <n v="0.4"/>
    <s v="Online"/>
    <x v="1"/>
    <x v="4"/>
  </r>
  <r>
    <x v="5"/>
    <n v="1185732"/>
    <x v="276"/>
    <x v="4"/>
    <x v="31"/>
    <x v="34"/>
    <x v="4"/>
    <n v="50"/>
    <n v="150"/>
    <n v="75000"/>
    <n v="26250"/>
    <n v="0.35"/>
    <s v="Online"/>
    <x v="1"/>
    <x v="4"/>
  </r>
  <r>
    <x v="5"/>
    <n v="1185732"/>
    <x v="276"/>
    <x v="4"/>
    <x v="31"/>
    <x v="34"/>
    <x v="5"/>
    <n v="55.000000000000007"/>
    <n v="275"/>
    <n v="151250.00000000003"/>
    <n v="60500.000000000015"/>
    <n v="0.4"/>
    <s v="Online"/>
    <x v="1"/>
    <x v="4"/>
  </r>
  <r>
    <x v="5"/>
    <n v="1185732"/>
    <x v="306"/>
    <x v="4"/>
    <x v="31"/>
    <x v="34"/>
    <x v="0"/>
    <n v="40"/>
    <n v="525"/>
    <n v="210000"/>
    <n v="84000"/>
    <n v="0.4"/>
    <s v="Online"/>
    <x v="1"/>
    <x v="11"/>
  </r>
  <r>
    <x v="5"/>
    <n v="1185732"/>
    <x v="306"/>
    <x v="4"/>
    <x v="31"/>
    <x v="34"/>
    <x v="1"/>
    <n v="35.000000000000007"/>
    <n v="275"/>
    <n v="96250.000000000015"/>
    <n v="33687.5"/>
    <n v="0.35"/>
    <s v="Online"/>
    <x v="1"/>
    <x v="11"/>
  </r>
  <r>
    <x v="5"/>
    <n v="1185732"/>
    <x v="306"/>
    <x v="4"/>
    <x v="31"/>
    <x v="34"/>
    <x v="2"/>
    <n v="30.000000000000004"/>
    <n v="225"/>
    <n v="67500.000000000015"/>
    <n v="27000.000000000007"/>
    <n v="0.4"/>
    <s v="Online"/>
    <x v="1"/>
    <x v="11"/>
  </r>
  <r>
    <x v="5"/>
    <n v="1185732"/>
    <x v="306"/>
    <x v="4"/>
    <x v="31"/>
    <x v="34"/>
    <x v="3"/>
    <n v="30.000000000000004"/>
    <n v="200"/>
    <n v="60000.000000000007"/>
    <n v="24000.000000000004"/>
    <n v="0.4"/>
    <s v="Online"/>
    <x v="1"/>
    <x v="11"/>
  </r>
  <r>
    <x v="5"/>
    <n v="1185732"/>
    <x v="306"/>
    <x v="4"/>
    <x v="31"/>
    <x v="34"/>
    <x v="4"/>
    <n v="50"/>
    <n v="200"/>
    <n v="100000"/>
    <n v="35000"/>
    <n v="0.35"/>
    <s v="Online"/>
    <x v="1"/>
    <x v="11"/>
  </r>
  <r>
    <x v="5"/>
    <n v="1185732"/>
    <x v="306"/>
    <x v="4"/>
    <x v="31"/>
    <x v="34"/>
    <x v="5"/>
    <n v="55.000000000000007"/>
    <n v="375"/>
    <n v="206250.00000000003"/>
    <n v="82500.000000000015"/>
    <n v="0.4"/>
    <s v="Online"/>
    <x v="1"/>
    <x v="11"/>
  </r>
  <r>
    <x v="5"/>
    <n v="1185732"/>
    <x v="335"/>
    <x v="4"/>
    <x v="31"/>
    <x v="34"/>
    <x v="0"/>
    <n v="50"/>
    <n v="600"/>
    <n v="300000"/>
    <n v="120000"/>
    <n v="0.4"/>
    <s v="Online"/>
    <x v="1"/>
    <x v="5"/>
  </r>
  <r>
    <x v="5"/>
    <n v="1185732"/>
    <x v="335"/>
    <x v="4"/>
    <x v="31"/>
    <x v="34"/>
    <x v="1"/>
    <n v="45.000000000000007"/>
    <n v="350"/>
    <n v="157500.00000000003"/>
    <n v="55125.000000000007"/>
    <n v="0.35"/>
    <s v="Online"/>
    <x v="1"/>
    <x v="5"/>
  </r>
  <r>
    <x v="5"/>
    <n v="1185732"/>
    <x v="335"/>
    <x v="4"/>
    <x v="31"/>
    <x v="34"/>
    <x v="2"/>
    <n v="40"/>
    <n v="275"/>
    <n v="110000"/>
    <n v="44000"/>
    <n v="0.4"/>
    <s v="Online"/>
    <x v="1"/>
    <x v="5"/>
  </r>
  <r>
    <x v="5"/>
    <n v="1185732"/>
    <x v="335"/>
    <x v="4"/>
    <x v="31"/>
    <x v="34"/>
    <x v="3"/>
    <n v="40"/>
    <n v="225"/>
    <n v="90000"/>
    <n v="36000"/>
    <n v="0.4"/>
    <s v="Online"/>
    <x v="1"/>
    <x v="5"/>
  </r>
  <r>
    <x v="5"/>
    <n v="1185732"/>
    <x v="335"/>
    <x v="4"/>
    <x v="31"/>
    <x v="34"/>
    <x v="4"/>
    <n v="50"/>
    <n v="250"/>
    <n v="125000"/>
    <n v="43750"/>
    <n v="0.35"/>
    <s v="Online"/>
    <x v="1"/>
    <x v="5"/>
  </r>
  <r>
    <x v="5"/>
    <n v="1185732"/>
    <x v="335"/>
    <x v="4"/>
    <x v="31"/>
    <x v="34"/>
    <x v="5"/>
    <n v="55.000000000000007"/>
    <n v="425"/>
    <n v="233750.00000000003"/>
    <n v="93500.000000000015"/>
    <n v="0.4"/>
    <s v="Online"/>
    <x v="1"/>
    <x v="5"/>
  </r>
  <r>
    <x v="5"/>
    <n v="1185732"/>
    <x v="367"/>
    <x v="4"/>
    <x v="31"/>
    <x v="34"/>
    <x v="0"/>
    <n v="50"/>
    <n v="575"/>
    <n v="287500"/>
    <n v="115000"/>
    <n v="0.4"/>
    <s v="Online"/>
    <x v="1"/>
    <x v="6"/>
  </r>
  <r>
    <x v="5"/>
    <n v="1185732"/>
    <x v="367"/>
    <x v="4"/>
    <x v="31"/>
    <x v="34"/>
    <x v="1"/>
    <n v="45.000000000000007"/>
    <n v="350"/>
    <n v="157500.00000000003"/>
    <n v="55125.000000000007"/>
    <n v="0.35"/>
    <s v="Online"/>
    <x v="1"/>
    <x v="6"/>
  </r>
  <r>
    <x v="5"/>
    <n v="1185732"/>
    <x v="367"/>
    <x v="4"/>
    <x v="31"/>
    <x v="34"/>
    <x v="2"/>
    <n v="40"/>
    <n v="275"/>
    <n v="110000"/>
    <n v="44000"/>
    <n v="0.4"/>
    <s v="Online"/>
    <x v="1"/>
    <x v="6"/>
  </r>
  <r>
    <x v="5"/>
    <n v="1185732"/>
    <x v="367"/>
    <x v="4"/>
    <x v="31"/>
    <x v="34"/>
    <x v="3"/>
    <n v="40"/>
    <n v="250"/>
    <n v="100000"/>
    <n v="40000"/>
    <n v="0.4"/>
    <s v="Online"/>
    <x v="1"/>
    <x v="6"/>
  </r>
  <r>
    <x v="5"/>
    <n v="1185732"/>
    <x v="367"/>
    <x v="4"/>
    <x v="31"/>
    <x v="34"/>
    <x v="4"/>
    <n v="50"/>
    <n v="225"/>
    <n v="112500"/>
    <n v="39375"/>
    <n v="0.35"/>
    <s v="Online"/>
    <x v="1"/>
    <x v="6"/>
  </r>
  <r>
    <x v="5"/>
    <n v="1185732"/>
    <x v="367"/>
    <x v="4"/>
    <x v="31"/>
    <x v="34"/>
    <x v="5"/>
    <n v="55.000000000000007"/>
    <n v="400"/>
    <n v="220000.00000000003"/>
    <n v="88000.000000000015"/>
    <n v="0.4"/>
    <s v="Online"/>
    <x v="1"/>
    <x v="6"/>
  </r>
  <r>
    <x v="5"/>
    <n v="1185732"/>
    <x v="399"/>
    <x v="4"/>
    <x v="31"/>
    <x v="34"/>
    <x v="0"/>
    <n v="50"/>
    <n v="525"/>
    <n v="262500"/>
    <n v="105000"/>
    <n v="0.4"/>
    <s v="Online"/>
    <x v="1"/>
    <x v="7"/>
  </r>
  <r>
    <x v="5"/>
    <n v="1185732"/>
    <x v="399"/>
    <x v="4"/>
    <x v="31"/>
    <x v="34"/>
    <x v="1"/>
    <n v="45.000000000000007"/>
    <n v="325"/>
    <n v="146250.00000000003"/>
    <n v="51187.500000000007"/>
    <n v="0.35"/>
    <s v="Online"/>
    <x v="1"/>
    <x v="7"/>
  </r>
  <r>
    <x v="5"/>
    <n v="1185732"/>
    <x v="399"/>
    <x v="4"/>
    <x v="31"/>
    <x v="34"/>
    <x v="2"/>
    <n v="35"/>
    <n v="225"/>
    <n v="78750"/>
    <n v="31500"/>
    <n v="0.4"/>
    <s v="Online"/>
    <x v="1"/>
    <x v="7"/>
  </r>
  <r>
    <x v="5"/>
    <n v="1185732"/>
    <x v="399"/>
    <x v="4"/>
    <x v="31"/>
    <x v="34"/>
    <x v="3"/>
    <n v="35"/>
    <n v="200"/>
    <n v="70000"/>
    <n v="28000"/>
    <n v="0.4"/>
    <s v="Online"/>
    <x v="1"/>
    <x v="7"/>
  </r>
  <r>
    <x v="5"/>
    <n v="1185732"/>
    <x v="399"/>
    <x v="4"/>
    <x v="31"/>
    <x v="34"/>
    <x v="4"/>
    <n v="45"/>
    <n v="200"/>
    <n v="90000"/>
    <n v="31499.999999999996"/>
    <n v="0.35"/>
    <s v="Online"/>
    <x v="1"/>
    <x v="7"/>
  </r>
  <r>
    <x v="5"/>
    <n v="1185732"/>
    <x v="399"/>
    <x v="4"/>
    <x v="31"/>
    <x v="34"/>
    <x v="5"/>
    <n v="50"/>
    <n v="275"/>
    <n v="137500"/>
    <n v="55000"/>
    <n v="0.4"/>
    <s v="Online"/>
    <x v="1"/>
    <x v="7"/>
  </r>
  <r>
    <x v="5"/>
    <n v="1185732"/>
    <x v="428"/>
    <x v="4"/>
    <x v="31"/>
    <x v="34"/>
    <x v="0"/>
    <n v="54.999999999999993"/>
    <n v="450"/>
    <n v="247499.99999999997"/>
    <n v="99000"/>
    <n v="0.4"/>
    <s v="Online"/>
    <x v="1"/>
    <x v="8"/>
  </r>
  <r>
    <x v="5"/>
    <n v="1185732"/>
    <x v="428"/>
    <x v="4"/>
    <x v="31"/>
    <x v="34"/>
    <x v="1"/>
    <n v="45"/>
    <n v="275"/>
    <n v="123750"/>
    <n v="43312.5"/>
    <n v="0.35"/>
    <s v="Online"/>
    <x v="1"/>
    <x v="8"/>
  </r>
  <r>
    <x v="5"/>
    <n v="1185732"/>
    <x v="428"/>
    <x v="4"/>
    <x v="31"/>
    <x v="34"/>
    <x v="2"/>
    <n v="45"/>
    <n v="175"/>
    <n v="78750"/>
    <n v="31500"/>
    <n v="0.4"/>
    <s v="Online"/>
    <x v="1"/>
    <x v="8"/>
  </r>
  <r>
    <x v="5"/>
    <n v="1185732"/>
    <x v="428"/>
    <x v="4"/>
    <x v="31"/>
    <x v="34"/>
    <x v="3"/>
    <n v="45"/>
    <n v="150"/>
    <n v="67500"/>
    <n v="27000"/>
    <n v="0.4"/>
    <s v="Online"/>
    <x v="1"/>
    <x v="8"/>
  </r>
  <r>
    <x v="5"/>
    <n v="1185732"/>
    <x v="428"/>
    <x v="4"/>
    <x v="31"/>
    <x v="34"/>
    <x v="4"/>
    <n v="54.999999999999993"/>
    <n v="150"/>
    <n v="82499.999999999985"/>
    <n v="28874.999999999993"/>
    <n v="0.35"/>
    <s v="Online"/>
    <x v="1"/>
    <x v="8"/>
  </r>
  <r>
    <x v="5"/>
    <n v="1185732"/>
    <x v="428"/>
    <x v="4"/>
    <x v="31"/>
    <x v="34"/>
    <x v="5"/>
    <n v="54.999999999999993"/>
    <n v="275"/>
    <n v="151249.99999999997"/>
    <n v="60499.999999999993"/>
    <n v="0.4"/>
    <s v="Online"/>
    <x v="1"/>
    <x v="8"/>
  </r>
  <r>
    <x v="5"/>
    <n v="1185732"/>
    <x v="459"/>
    <x v="4"/>
    <x v="31"/>
    <x v="34"/>
    <x v="0"/>
    <n v="50"/>
    <n v="425"/>
    <n v="212500"/>
    <n v="85000"/>
    <n v="0.4"/>
    <s v="Online"/>
    <x v="1"/>
    <x v="9"/>
  </r>
  <r>
    <x v="5"/>
    <n v="1185732"/>
    <x v="459"/>
    <x v="4"/>
    <x v="31"/>
    <x v="34"/>
    <x v="1"/>
    <n v="40"/>
    <n v="275"/>
    <n v="110000"/>
    <n v="38500"/>
    <n v="0.35"/>
    <s v="Online"/>
    <x v="1"/>
    <x v="9"/>
  </r>
  <r>
    <x v="5"/>
    <n v="1185732"/>
    <x v="459"/>
    <x v="4"/>
    <x v="31"/>
    <x v="34"/>
    <x v="2"/>
    <n v="45"/>
    <n v="220"/>
    <n v="99000"/>
    <n v="39600"/>
    <n v="0.4"/>
    <s v="Online"/>
    <x v="1"/>
    <x v="9"/>
  </r>
  <r>
    <x v="0"/>
    <n v="1185732"/>
    <x v="459"/>
    <x v="4"/>
    <x v="31"/>
    <x v="34"/>
    <x v="3"/>
    <n v="55.000000000000007"/>
    <n v="200"/>
    <n v="110000.00000000001"/>
    <n v="44000.000000000007"/>
    <n v="0.4"/>
    <s v="Online"/>
    <x v="1"/>
    <x v="9"/>
  </r>
  <r>
    <x v="0"/>
    <n v="1185732"/>
    <x v="459"/>
    <x v="4"/>
    <x v="31"/>
    <x v="34"/>
    <x v="4"/>
    <n v="65"/>
    <n v="175"/>
    <n v="113750"/>
    <n v="39812.5"/>
    <n v="0.35"/>
    <s v="Online"/>
    <x v="1"/>
    <x v="9"/>
  </r>
  <r>
    <x v="0"/>
    <n v="1185732"/>
    <x v="459"/>
    <x v="4"/>
    <x v="31"/>
    <x v="34"/>
    <x v="5"/>
    <n v="70"/>
    <n v="275"/>
    <n v="192500"/>
    <n v="77000"/>
    <n v="0.4"/>
    <s v="Online"/>
    <x v="1"/>
    <x v="9"/>
  </r>
  <r>
    <x v="0"/>
    <n v="1185732"/>
    <x v="488"/>
    <x v="4"/>
    <x v="31"/>
    <x v="34"/>
    <x v="0"/>
    <n v="65"/>
    <n v="525"/>
    <n v="341250"/>
    <n v="136500"/>
    <n v="0.4"/>
    <s v="Online"/>
    <x v="1"/>
    <x v="10"/>
  </r>
  <r>
    <x v="0"/>
    <n v="1185732"/>
    <x v="488"/>
    <x v="4"/>
    <x v="31"/>
    <x v="34"/>
    <x v="1"/>
    <n v="55.000000000000007"/>
    <n v="325"/>
    <n v="178750.00000000003"/>
    <n v="62562.500000000007"/>
    <n v="0.35"/>
    <s v="Online"/>
    <x v="1"/>
    <x v="10"/>
  </r>
  <r>
    <x v="0"/>
    <n v="1185732"/>
    <x v="488"/>
    <x v="4"/>
    <x v="31"/>
    <x v="34"/>
    <x v="2"/>
    <n v="55.000000000000007"/>
    <n v="275"/>
    <n v="151250.00000000003"/>
    <n v="60500.000000000015"/>
    <n v="0.4"/>
    <s v="Online"/>
    <x v="1"/>
    <x v="10"/>
  </r>
  <r>
    <x v="0"/>
    <n v="1185732"/>
    <x v="488"/>
    <x v="4"/>
    <x v="31"/>
    <x v="34"/>
    <x v="3"/>
    <n v="50"/>
    <n v="225"/>
    <n v="112500"/>
    <n v="45000"/>
    <n v="0.4"/>
    <s v="Online"/>
    <x v="1"/>
    <x v="10"/>
  </r>
  <r>
    <x v="0"/>
    <n v="1185732"/>
    <x v="488"/>
    <x v="4"/>
    <x v="31"/>
    <x v="34"/>
    <x v="4"/>
    <n v="60"/>
    <n v="225"/>
    <n v="135000"/>
    <n v="47250"/>
    <n v="0.35"/>
    <s v="Online"/>
    <x v="1"/>
    <x v="10"/>
  </r>
  <r>
    <x v="0"/>
    <n v="1185732"/>
    <x v="488"/>
    <x v="4"/>
    <x v="31"/>
    <x v="34"/>
    <x v="5"/>
    <n v="64.999999999999986"/>
    <n v="325"/>
    <n v="211249.99999999994"/>
    <n v="84499.999999999985"/>
    <n v="0.4"/>
    <s v="Online"/>
    <x v="1"/>
    <x v="10"/>
  </r>
  <r>
    <x v="0"/>
    <n v="1185732"/>
    <x v="184"/>
    <x v="4"/>
    <x v="31"/>
    <x v="34"/>
    <x v="0"/>
    <n v="30.000000000000004"/>
    <n v="725"/>
    <n v="217500.00000000003"/>
    <n v="87000.000000000015"/>
    <n v="0.4"/>
    <s v="Online"/>
    <x v="1"/>
    <x v="0"/>
  </r>
  <r>
    <x v="0"/>
    <n v="1185732"/>
    <x v="184"/>
    <x v="4"/>
    <x v="31"/>
    <x v="34"/>
    <x v="1"/>
    <n v="30.000000000000004"/>
    <n v="525"/>
    <n v="157500.00000000003"/>
    <n v="55125.000000000007"/>
    <n v="0.35"/>
    <s v="Online"/>
    <x v="1"/>
    <x v="0"/>
  </r>
  <r>
    <x v="0"/>
    <n v="1185732"/>
    <x v="184"/>
    <x v="4"/>
    <x v="31"/>
    <x v="34"/>
    <x v="2"/>
    <n v="20.000000000000007"/>
    <n v="525"/>
    <n v="105000.00000000004"/>
    <n v="42000.000000000022"/>
    <n v="0.4"/>
    <s v="Online"/>
    <x v="1"/>
    <x v="0"/>
  </r>
  <r>
    <x v="0"/>
    <n v="1185732"/>
    <x v="184"/>
    <x v="4"/>
    <x v="31"/>
    <x v="34"/>
    <x v="3"/>
    <n v="25"/>
    <n v="375"/>
    <n v="93750"/>
    <n v="37500"/>
    <n v="0.4"/>
    <s v="Online"/>
    <x v="1"/>
    <x v="0"/>
  </r>
  <r>
    <x v="0"/>
    <n v="1185732"/>
    <x v="184"/>
    <x v="4"/>
    <x v="31"/>
    <x v="34"/>
    <x v="4"/>
    <n v="40"/>
    <n v="425"/>
    <n v="170000"/>
    <n v="59499.999999999993"/>
    <n v="0.35"/>
    <s v="Online"/>
    <x v="1"/>
    <x v="0"/>
  </r>
  <r>
    <x v="0"/>
    <n v="1185732"/>
    <x v="184"/>
    <x v="4"/>
    <x v="31"/>
    <x v="34"/>
    <x v="5"/>
    <n v="30.000000000000004"/>
    <n v="525"/>
    <n v="157500.00000000003"/>
    <n v="78750.000000000015"/>
    <n v="0.5"/>
    <s v="Online"/>
    <x v="1"/>
    <x v="0"/>
  </r>
  <r>
    <x v="0"/>
    <n v="1185732"/>
    <x v="213"/>
    <x v="4"/>
    <x v="31"/>
    <x v="34"/>
    <x v="0"/>
    <n v="30.000000000000004"/>
    <n v="775"/>
    <n v="232500.00000000003"/>
    <n v="93000.000000000015"/>
    <n v="0.4"/>
    <s v="Online"/>
    <x v="1"/>
    <x v="1"/>
  </r>
  <r>
    <x v="0"/>
    <n v="1185732"/>
    <x v="213"/>
    <x v="4"/>
    <x v="31"/>
    <x v="34"/>
    <x v="1"/>
    <n v="30.000000000000004"/>
    <n v="425"/>
    <n v="127500.00000000001"/>
    <n v="44625"/>
    <n v="0.35"/>
    <s v="Online"/>
    <x v="1"/>
    <x v="1"/>
  </r>
  <r>
    <x v="0"/>
    <n v="1185732"/>
    <x v="213"/>
    <x v="4"/>
    <x v="31"/>
    <x v="34"/>
    <x v="2"/>
    <n v="20.000000000000007"/>
    <n v="475"/>
    <n v="95000.000000000029"/>
    <n v="38000.000000000015"/>
    <n v="0.4"/>
    <s v="Online"/>
    <x v="1"/>
    <x v="1"/>
  </r>
  <r>
    <x v="0"/>
    <n v="1185732"/>
    <x v="213"/>
    <x v="1"/>
    <x v="32"/>
    <x v="35"/>
    <x v="3"/>
    <n v="25"/>
    <n v="325"/>
    <n v="81250"/>
    <n v="32500"/>
    <n v="0.4"/>
    <s v="Online"/>
    <x v="1"/>
    <x v="1"/>
  </r>
  <r>
    <x v="0"/>
    <n v="1185732"/>
    <x v="213"/>
    <x v="1"/>
    <x v="32"/>
    <x v="35"/>
    <x v="4"/>
    <n v="40"/>
    <n v="400"/>
    <n v="160000"/>
    <n v="56000"/>
    <n v="0.35"/>
    <s v="Online"/>
    <x v="1"/>
    <x v="1"/>
  </r>
  <r>
    <x v="0"/>
    <n v="1185732"/>
    <x v="213"/>
    <x v="1"/>
    <x v="32"/>
    <x v="35"/>
    <x v="5"/>
    <n v="25"/>
    <n v="500"/>
    <n v="125000"/>
    <n v="62500"/>
    <n v="0.5"/>
    <s v="Online"/>
    <x v="1"/>
    <x v="1"/>
  </r>
  <r>
    <x v="0"/>
    <n v="1185732"/>
    <x v="221"/>
    <x v="1"/>
    <x v="32"/>
    <x v="35"/>
    <x v="0"/>
    <n v="25"/>
    <n v="720"/>
    <n v="180000"/>
    <n v="72000"/>
    <n v="0.4"/>
    <s v="Online"/>
    <x v="1"/>
    <x v="2"/>
  </r>
  <r>
    <x v="0"/>
    <n v="1185732"/>
    <x v="221"/>
    <x v="1"/>
    <x v="32"/>
    <x v="35"/>
    <x v="1"/>
    <n v="25"/>
    <n v="400"/>
    <n v="100000"/>
    <n v="35000"/>
    <n v="0.35"/>
    <s v="Online"/>
    <x v="1"/>
    <x v="2"/>
  </r>
  <r>
    <x v="0"/>
    <n v="1185732"/>
    <x v="221"/>
    <x v="1"/>
    <x v="32"/>
    <x v="35"/>
    <x v="2"/>
    <n v="15.000000000000002"/>
    <n v="425"/>
    <n v="63750.000000000007"/>
    <n v="25500.000000000004"/>
    <n v="0.4"/>
    <s v="Online"/>
    <x v="1"/>
    <x v="2"/>
  </r>
  <r>
    <x v="0"/>
    <n v="1185732"/>
    <x v="221"/>
    <x v="1"/>
    <x v="32"/>
    <x v="35"/>
    <x v="3"/>
    <n v="19.999999999999996"/>
    <n v="275"/>
    <n v="54999.999999999993"/>
    <n v="22000"/>
    <n v="0.4"/>
    <s v="Online"/>
    <x v="1"/>
    <x v="2"/>
  </r>
  <r>
    <x v="0"/>
    <n v="1185732"/>
    <x v="221"/>
    <x v="1"/>
    <x v="32"/>
    <x v="35"/>
    <x v="4"/>
    <n v="35.000000000000007"/>
    <n v="325"/>
    <n v="113750.00000000003"/>
    <n v="39812.500000000007"/>
    <n v="0.35"/>
    <s v="Online"/>
    <x v="1"/>
    <x v="2"/>
  </r>
  <r>
    <x v="0"/>
    <n v="1185732"/>
    <x v="221"/>
    <x v="1"/>
    <x v="32"/>
    <x v="35"/>
    <x v="5"/>
    <n v="25"/>
    <n v="425"/>
    <n v="106250"/>
    <n v="53125"/>
    <n v="0.5"/>
    <s v="Online"/>
    <x v="1"/>
    <x v="2"/>
  </r>
  <r>
    <x v="0"/>
    <n v="1185732"/>
    <x v="240"/>
    <x v="1"/>
    <x v="32"/>
    <x v="35"/>
    <x v="0"/>
    <n v="25"/>
    <n v="675"/>
    <n v="168750"/>
    <n v="67500"/>
    <n v="0.4"/>
    <s v="Online"/>
    <x v="1"/>
    <x v="3"/>
  </r>
  <r>
    <x v="0"/>
    <n v="1185732"/>
    <x v="240"/>
    <x v="1"/>
    <x v="32"/>
    <x v="35"/>
    <x v="1"/>
    <n v="25"/>
    <n v="375"/>
    <n v="93750"/>
    <n v="32812.5"/>
    <n v="0.35"/>
    <s v="Online"/>
    <x v="1"/>
    <x v="3"/>
  </r>
  <r>
    <x v="0"/>
    <n v="1185732"/>
    <x v="240"/>
    <x v="1"/>
    <x v="32"/>
    <x v="35"/>
    <x v="2"/>
    <n v="15.000000000000002"/>
    <n v="375"/>
    <n v="56250.000000000007"/>
    <n v="22500.000000000004"/>
    <n v="0.4"/>
    <s v="Online"/>
    <x v="1"/>
    <x v="3"/>
  </r>
  <r>
    <x v="0"/>
    <n v="1185732"/>
    <x v="240"/>
    <x v="1"/>
    <x v="32"/>
    <x v="35"/>
    <x v="3"/>
    <n v="19.999999999999996"/>
    <n v="300"/>
    <n v="59999.999999999993"/>
    <n v="24000"/>
    <n v="0.4"/>
    <s v="Online"/>
    <x v="1"/>
    <x v="3"/>
  </r>
  <r>
    <x v="0"/>
    <n v="1185732"/>
    <x v="240"/>
    <x v="1"/>
    <x v="32"/>
    <x v="35"/>
    <x v="4"/>
    <n v="40"/>
    <n v="325"/>
    <n v="130000"/>
    <n v="45500"/>
    <n v="0.35"/>
    <s v="Online"/>
    <x v="1"/>
    <x v="3"/>
  </r>
  <r>
    <x v="0"/>
    <n v="1185732"/>
    <x v="240"/>
    <x v="1"/>
    <x v="32"/>
    <x v="35"/>
    <x v="5"/>
    <n v="30.000000000000004"/>
    <n v="475"/>
    <n v="142500.00000000003"/>
    <n v="71250.000000000015"/>
    <n v="0.5"/>
    <s v="Online"/>
    <x v="1"/>
    <x v="3"/>
  </r>
  <r>
    <x v="0"/>
    <n v="1185732"/>
    <x v="269"/>
    <x v="1"/>
    <x v="32"/>
    <x v="35"/>
    <x v="0"/>
    <n v="40"/>
    <n v="745"/>
    <n v="298000"/>
    <n v="119200"/>
    <n v="0.4"/>
    <s v="Online"/>
    <x v="1"/>
    <x v="4"/>
  </r>
  <r>
    <x v="0"/>
    <n v="1185732"/>
    <x v="269"/>
    <x v="1"/>
    <x v="32"/>
    <x v="35"/>
    <x v="1"/>
    <n v="40"/>
    <n v="450"/>
    <n v="180000"/>
    <n v="62999.999999999993"/>
    <n v="0.35"/>
    <s v="Online"/>
    <x v="1"/>
    <x v="4"/>
  </r>
  <r>
    <x v="0"/>
    <n v="1185732"/>
    <x v="269"/>
    <x v="1"/>
    <x v="32"/>
    <x v="35"/>
    <x v="2"/>
    <n v="35"/>
    <n v="425"/>
    <n v="148750"/>
    <n v="59500"/>
    <n v="0.4"/>
    <s v="Online"/>
    <x v="1"/>
    <x v="4"/>
  </r>
  <r>
    <x v="0"/>
    <n v="1185732"/>
    <x v="269"/>
    <x v="1"/>
    <x v="32"/>
    <x v="35"/>
    <x v="3"/>
    <n v="35"/>
    <n v="375"/>
    <n v="131250"/>
    <n v="52500"/>
    <n v="0.4"/>
    <s v="Online"/>
    <x v="1"/>
    <x v="4"/>
  </r>
  <r>
    <x v="0"/>
    <n v="1185732"/>
    <x v="269"/>
    <x v="1"/>
    <x v="32"/>
    <x v="35"/>
    <x v="4"/>
    <n v="44.999999999999993"/>
    <n v="400"/>
    <n v="179999.99999999997"/>
    <n v="62999.999999999985"/>
    <n v="0.35"/>
    <s v="Online"/>
    <x v="1"/>
    <x v="4"/>
  </r>
  <r>
    <x v="0"/>
    <n v="1185732"/>
    <x v="269"/>
    <x v="1"/>
    <x v="32"/>
    <x v="35"/>
    <x v="5"/>
    <n v="49.999999999999993"/>
    <n v="500"/>
    <n v="249999.99999999997"/>
    <n v="124999.99999999999"/>
    <n v="0.5"/>
    <s v="Online"/>
    <x v="1"/>
    <x v="4"/>
  </r>
  <r>
    <x v="0"/>
    <n v="1185732"/>
    <x v="302"/>
    <x v="1"/>
    <x v="32"/>
    <x v="35"/>
    <x v="0"/>
    <n v="44.999999999999993"/>
    <n v="750"/>
    <n v="337499.99999999994"/>
    <n v="134999.99999999997"/>
    <n v="0.4"/>
    <s v="Online"/>
    <x v="1"/>
    <x v="11"/>
  </r>
  <r>
    <x v="0"/>
    <n v="1185732"/>
    <x v="302"/>
    <x v="1"/>
    <x v="32"/>
    <x v="35"/>
    <x v="1"/>
    <n v="40"/>
    <n v="500"/>
    <n v="200000"/>
    <n v="70000"/>
    <n v="0.35"/>
    <s v="Online"/>
    <x v="1"/>
    <x v="11"/>
  </r>
  <r>
    <x v="0"/>
    <n v="1185732"/>
    <x v="302"/>
    <x v="1"/>
    <x v="32"/>
    <x v="35"/>
    <x v="2"/>
    <n v="45"/>
    <n v="475"/>
    <n v="213750"/>
    <n v="85500"/>
    <n v="0.4"/>
    <s v="Online"/>
    <x v="1"/>
    <x v="11"/>
  </r>
  <r>
    <x v="0"/>
    <n v="1185732"/>
    <x v="302"/>
    <x v="1"/>
    <x v="32"/>
    <x v="35"/>
    <x v="3"/>
    <n v="45"/>
    <n v="450"/>
    <n v="202500"/>
    <n v="81000"/>
    <n v="0.4"/>
    <s v="Online"/>
    <x v="1"/>
    <x v="11"/>
  </r>
  <r>
    <x v="0"/>
    <n v="1185732"/>
    <x v="302"/>
    <x v="1"/>
    <x v="32"/>
    <x v="35"/>
    <x v="4"/>
    <n v="60"/>
    <n v="450"/>
    <n v="270000"/>
    <n v="94500"/>
    <n v="0.35"/>
    <s v="Online"/>
    <x v="1"/>
    <x v="11"/>
  </r>
  <r>
    <x v="0"/>
    <n v="1185732"/>
    <x v="302"/>
    <x v="1"/>
    <x v="32"/>
    <x v="35"/>
    <x v="5"/>
    <n v="65"/>
    <n v="625"/>
    <n v="406250"/>
    <n v="203125"/>
    <n v="0.5"/>
    <s v="Online"/>
    <x v="1"/>
    <x v="11"/>
  </r>
  <r>
    <x v="0"/>
    <n v="1185732"/>
    <x v="330"/>
    <x v="1"/>
    <x v="32"/>
    <x v="35"/>
    <x v="0"/>
    <n v="60"/>
    <n v="850"/>
    <n v="510000"/>
    <n v="204000"/>
    <n v="0.4"/>
    <s v="Online"/>
    <x v="1"/>
    <x v="5"/>
  </r>
  <r>
    <x v="1"/>
    <n v="1185732"/>
    <x v="330"/>
    <x v="1"/>
    <x v="32"/>
    <x v="35"/>
    <x v="1"/>
    <n v="55.000000000000007"/>
    <n v="600"/>
    <n v="330000.00000000006"/>
    <n v="115500.00000000001"/>
    <n v="0.35"/>
    <s v="Online"/>
    <x v="1"/>
    <x v="5"/>
  </r>
  <r>
    <x v="1"/>
    <n v="1185732"/>
    <x v="330"/>
    <x v="1"/>
    <x v="32"/>
    <x v="35"/>
    <x v="2"/>
    <n v="50"/>
    <n v="525"/>
    <n v="262500"/>
    <n v="105000"/>
    <n v="0.4"/>
    <s v="Online"/>
    <x v="1"/>
    <x v="5"/>
  </r>
  <r>
    <x v="1"/>
    <n v="1185732"/>
    <x v="330"/>
    <x v="1"/>
    <x v="32"/>
    <x v="35"/>
    <x v="3"/>
    <n v="50"/>
    <n v="475"/>
    <n v="237500"/>
    <n v="95000"/>
    <n v="0.4"/>
    <s v="Online"/>
    <x v="1"/>
    <x v="5"/>
  </r>
  <r>
    <x v="1"/>
    <n v="1185732"/>
    <x v="330"/>
    <x v="1"/>
    <x v="32"/>
    <x v="35"/>
    <x v="4"/>
    <n v="60"/>
    <n v="500"/>
    <n v="300000"/>
    <n v="105000"/>
    <n v="0.35"/>
    <s v="Online"/>
    <x v="1"/>
    <x v="5"/>
  </r>
  <r>
    <x v="1"/>
    <n v="1185732"/>
    <x v="330"/>
    <x v="1"/>
    <x v="32"/>
    <x v="35"/>
    <x v="5"/>
    <n v="65"/>
    <n v="675"/>
    <n v="438750"/>
    <n v="219375"/>
    <n v="0.5"/>
    <s v="Online"/>
    <x v="1"/>
    <x v="5"/>
  </r>
  <r>
    <x v="1"/>
    <n v="1185732"/>
    <x v="362"/>
    <x v="1"/>
    <x v="32"/>
    <x v="35"/>
    <x v="0"/>
    <n v="60"/>
    <n v="825"/>
    <n v="495000"/>
    <n v="198000"/>
    <n v="0.4"/>
    <s v="Online"/>
    <x v="1"/>
    <x v="6"/>
  </r>
  <r>
    <x v="1"/>
    <n v="1185732"/>
    <x v="362"/>
    <x v="1"/>
    <x v="32"/>
    <x v="35"/>
    <x v="1"/>
    <n v="55.000000000000007"/>
    <n v="600"/>
    <n v="330000.00000000006"/>
    <n v="115500.00000000001"/>
    <n v="0.35"/>
    <s v="Online"/>
    <x v="1"/>
    <x v="6"/>
  </r>
  <r>
    <x v="1"/>
    <n v="1185732"/>
    <x v="362"/>
    <x v="1"/>
    <x v="32"/>
    <x v="35"/>
    <x v="2"/>
    <n v="50"/>
    <n v="525"/>
    <n v="262500"/>
    <n v="105000"/>
    <n v="0.4"/>
    <s v="Online"/>
    <x v="1"/>
    <x v="6"/>
  </r>
  <r>
    <x v="1"/>
    <n v="1185732"/>
    <x v="362"/>
    <x v="1"/>
    <x v="32"/>
    <x v="35"/>
    <x v="3"/>
    <n v="40"/>
    <n v="475"/>
    <n v="190000"/>
    <n v="76000"/>
    <n v="0.4"/>
    <s v="Online"/>
    <x v="1"/>
    <x v="6"/>
  </r>
  <r>
    <x v="1"/>
    <n v="1185732"/>
    <x v="362"/>
    <x v="1"/>
    <x v="32"/>
    <x v="35"/>
    <x v="4"/>
    <n v="50"/>
    <n v="450"/>
    <n v="225000"/>
    <n v="78750"/>
    <n v="0.35"/>
    <s v="Online"/>
    <x v="1"/>
    <x v="6"/>
  </r>
  <r>
    <x v="1"/>
    <n v="1185732"/>
    <x v="362"/>
    <x v="1"/>
    <x v="32"/>
    <x v="35"/>
    <x v="5"/>
    <n v="55.000000000000007"/>
    <n v="625"/>
    <n v="343750.00000000006"/>
    <n v="171875.00000000003"/>
    <n v="0.5"/>
    <s v="Online"/>
    <x v="1"/>
    <x v="6"/>
  </r>
  <r>
    <x v="1"/>
    <n v="1185732"/>
    <x v="392"/>
    <x v="1"/>
    <x v="32"/>
    <x v="35"/>
    <x v="0"/>
    <n v="50"/>
    <n v="725"/>
    <n v="362500"/>
    <n v="145000"/>
    <n v="0.4"/>
    <s v="Online"/>
    <x v="1"/>
    <x v="7"/>
  </r>
  <r>
    <x v="1"/>
    <n v="1185732"/>
    <x v="392"/>
    <x v="1"/>
    <x v="32"/>
    <x v="35"/>
    <x v="1"/>
    <n v="45.000000000000014"/>
    <n v="525"/>
    <n v="236250.00000000009"/>
    <n v="82687.500000000029"/>
    <n v="0.35"/>
    <s v="Online"/>
    <x v="1"/>
    <x v="7"/>
  </r>
  <r>
    <x v="1"/>
    <n v="1185732"/>
    <x v="392"/>
    <x v="1"/>
    <x v="32"/>
    <x v="35"/>
    <x v="2"/>
    <n v="20.000000000000007"/>
    <n v="425"/>
    <n v="85000.000000000029"/>
    <n v="34000.000000000015"/>
    <n v="0.4"/>
    <s v="Online"/>
    <x v="1"/>
    <x v="7"/>
  </r>
  <r>
    <x v="1"/>
    <n v="1185732"/>
    <x v="392"/>
    <x v="1"/>
    <x v="32"/>
    <x v="35"/>
    <x v="3"/>
    <n v="20.000000000000007"/>
    <n v="400"/>
    <n v="80000.000000000029"/>
    <n v="32000.000000000015"/>
    <n v="0.4"/>
    <s v="Online"/>
    <x v="1"/>
    <x v="7"/>
  </r>
  <r>
    <x v="1"/>
    <n v="1185732"/>
    <x v="392"/>
    <x v="1"/>
    <x v="32"/>
    <x v="35"/>
    <x v="4"/>
    <n v="30.000000000000004"/>
    <n v="400"/>
    <n v="120000.00000000001"/>
    <n v="42000"/>
    <n v="0.35"/>
    <s v="Online"/>
    <x v="1"/>
    <x v="7"/>
  </r>
  <r>
    <x v="1"/>
    <n v="1185732"/>
    <x v="392"/>
    <x v="1"/>
    <x v="32"/>
    <x v="35"/>
    <x v="5"/>
    <n v="35.000000000000007"/>
    <n v="500"/>
    <n v="175000.00000000003"/>
    <n v="87500.000000000015"/>
    <n v="0.5"/>
    <s v="Online"/>
    <x v="1"/>
    <x v="7"/>
  </r>
  <r>
    <x v="1"/>
    <n v="1185732"/>
    <x v="424"/>
    <x v="1"/>
    <x v="32"/>
    <x v="35"/>
    <x v="0"/>
    <n v="35.000000000000007"/>
    <n v="675"/>
    <n v="236250.00000000006"/>
    <n v="94500.000000000029"/>
    <n v="0.4"/>
    <s v="Online"/>
    <x v="1"/>
    <x v="8"/>
  </r>
  <r>
    <x v="1"/>
    <n v="1185732"/>
    <x v="424"/>
    <x v="1"/>
    <x v="32"/>
    <x v="35"/>
    <x v="1"/>
    <n v="25.000000000000011"/>
    <n v="500"/>
    <n v="125000.00000000006"/>
    <n v="43750.000000000015"/>
    <n v="0.35"/>
    <s v="Online"/>
    <x v="1"/>
    <x v="8"/>
  </r>
  <r>
    <x v="1"/>
    <n v="1185732"/>
    <x v="424"/>
    <x v="1"/>
    <x v="32"/>
    <x v="35"/>
    <x v="2"/>
    <n v="25.000000000000011"/>
    <n v="375"/>
    <n v="93750.000000000044"/>
    <n v="37500.000000000022"/>
    <n v="0.4"/>
    <s v="Online"/>
    <x v="1"/>
    <x v="8"/>
  </r>
  <r>
    <x v="1"/>
    <n v="1185732"/>
    <x v="424"/>
    <x v="1"/>
    <x v="32"/>
    <x v="35"/>
    <x v="3"/>
    <n v="25.000000000000011"/>
    <n v="350"/>
    <n v="87500.000000000044"/>
    <n v="35000.000000000022"/>
    <n v="0.4"/>
    <s v="Online"/>
    <x v="1"/>
    <x v="8"/>
  </r>
  <r>
    <x v="1"/>
    <n v="1185732"/>
    <x v="424"/>
    <x v="1"/>
    <x v="32"/>
    <x v="35"/>
    <x v="4"/>
    <n v="35.000000000000007"/>
    <n v="350"/>
    <n v="122500.00000000003"/>
    <n v="42875.000000000007"/>
    <n v="0.35"/>
    <s v="Online"/>
    <x v="1"/>
    <x v="8"/>
  </r>
  <r>
    <x v="2"/>
    <n v="1185732"/>
    <x v="424"/>
    <x v="1"/>
    <x v="32"/>
    <x v="35"/>
    <x v="5"/>
    <n v="35"/>
    <n v="475"/>
    <n v="166250"/>
    <n v="83125"/>
    <n v="0.5"/>
    <s v="Online"/>
    <x v="1"/>
    <x v="8"/>
  </r>
  <r>
    <x v="2"/>
    <n v="1185732"/>
    <x v="454"/>
    <x v="1"/>
    <x v="32"/>
    <x v="35"/>
    <x v="0"/>
    <n v="30.000000000000011"/>
    <n v="625"/>
    <n v="187500.00000000006"/>
    <n v="75000.000000000029"/>
    <n v="0.4"/>
    <s v="Online"/>
    <x v="1"/>
    <x v="9"/>
  </r>
  <r>
    <x v="2"/>
    <n v="1185732"/>
    <x v="454"/>
    <x v="1"/>
    <x v="32"/>
    <x v="35"/>
    <x v="1"/>
    <n v="20.000000000000011"/>
    <n v="450"/>
    <n v="90000.000000000044"/>
    <n v="31500.000000000015"/>
    <n v="0.35"/>
    <s v="Online"/>
    <x v="1"/>
    <x v="9"/>
  </r>
  <r>
    <x v="2"/>
    <n v="1185732"/>
    <x v="454"/>
    <x v="1"/>
    <x v="32"/>
    <x v="35"/>
    <x v="2"/>
    <n v="30.000000000000014"/>
    <n v="395"/>
    <n v="118500.00000000006"/>
    <n v="47400.000000000029"/>
    <n v="0.4"/>
    <s v="Online"/>
    <x v="1"/>
    <x v="9"/>
  </r>
  <r>
    <x v="2"/>
    <n v="1185732"/>
    <x v="454"/>
    <x v="1"/>
    <x v="32"/>
    <x v="35"/>
    <x v="3"/>
    <n v="60.000000000000021"/>
    <n v="450"/>
    <n v="270000.00000000012"/>
    <n v="108000.00000000006"/>
    <n v="0.4"/>
    <s v="Online"/>
    <x v="1"/>
    <x v="9"/>
  </r>
  <r>
    <x v="2"/>
    <n v="1185732"/>
    <x v="454"/>
    <x v="1"/>
    <x v="32"/>
    <x v="35"/>
    <x v="4"/>
    <n v="75.000000000000014"/>
    <n v="425"/>
    <n v="318750.00000000006"/>
    <n v="111562.50000000001"/>
    <n v="0.35"/>
    <s v="Online"/>
    <x v="1"/>
    <x v="9"/>
  </r>
  <r>
    <x v="2"/>
    <n v="1185732"/>
    <x v="454"/>
    <x v="1"/>
    <x v="32"/>
    <x v="35"/>
    <x v="5"/>
    <n v="75"/>
    <n v="525"/>
    <n v="393750"/>
    <n v="196875"/>
    <n v="0.5"/>
    <s v="Online"/>
    <x v="1"/>
    <x v="9"/>
  </r>
  <r>
    <x v="2"/>
    <n v="1185732"/>
    <x v="483"/>
    <x v="1"/>
    <x v="32"/>
    <x v="35"/>
    <x v="0"/>
    <n v="70"/>
    <n v="775"/>
    <n v="542500"/>
    <n v="217000"/>
    <n v="0.4"/>
    <s v="Online"/>
    <x v="1"/>
    <x v="10"/>
  </r>
  <r>
    <x v="2"/>
    <n v="1185732"/>
    <x v="483"/>
    <x v="1"/>
    <x v="32"/>
    <x v="35"/>
    <x v="1"/>
    <n v="60.000000000000007"/>
    <n v="575"/>
    <n v="345000.00000000006"/>
    <n v="120750.00000000001"/>
    <n v="0.35"/>
    <s v="Online"/>
    <x v="1"/>
    <x v="10"/>
  </r>
  <r>
    <x v="2"/>
    <n v="1185732"/>
    <x v="483"/>
    <x v="1"/>
    <x v="32"/>
    <x v="35"/>
    <x v="2"/>
    <n v="60.000000000000007"/>
    <n v="525"/>
    <n v="315000.00000000006"/>
    <n v="126000.00000000003"/>
    <n v="0.4"/>
    <s v="Online"/>
    <x v="1"/>
    <x v="10"/>
  </r>
  <r>
    <x v="2"/>
    <n v="1185732"/>
    <x v="483"/>
    <x v="1"/>
    <x v="32"/>
    <x v="35"/>
    <x v="3"/>
    <n v="60.000000000000007"/>
    <n v="475"/>
    <n v="285000.00000000006"/>
    <n v="114000.00000000003"/>
    <n v="0.4"/>
    <s v="Online"/>
    <x v="1"/>
    <x v="10"/>
  </r>
  <r>
    <x v="2"/>
    <n v="1185732"/>
    <x v="483"/>
    <x v="1"/>
    <x v="32"/>
    <x v="35"/>
    <x v="4"/>
    <n v="70"/>
    <n v="475"/>
    <n v="332500"/>
    <n v="116374.99999999999"/>
    <n v="0.35"/>
    <s v="Online"/>
    <x v="1"/>
    <x v="10"/>
  </r>
  <r>
    <x v="2"/>
    <n v="1185732"/>
    <x v="483"/>
    <x v="1"/>
    <x v="32"/>
    <x v="35"/>
    <x v="5"/>
    <n v="75"/>
    <n v="575"/>
    <n v="431250"/>
    <n v="215625"/>
    <n v="0.5"/>
    <s v="Online"/>
    <x v="1"/>
    <x v="10"/>
  </r>
  <r>
    <x v="2"/>
    <n v="1197831"/>
    <x v="187"/>
    <x v="1"/>
    <x v="32"/>
    <x v="35"/>
    <x v="0"/>
    <n v="25.000000000000007"/>
    <n v="650"/>
    <n v="162500.00000000006"/>
    <n v="65000.000000000029"/>
    <n v="0.4"/>
    <s v="Online"/>
    <x v="1"/>
    <x v="0"/>
  </r>
  <r>
    <x v="2"/>
    <n v="1197831"/>
    <x v="187"/>
    <x v="1"/>
    <x v="32"/>
    <x v="35"/>
    <x v="1"/>
    <n v="25.000000000000007"/>
    <n v="450"/>
    <n v="112500.00000000003"/>
    <n v="39375.000000000007"/>
    <n v="0.35"/>
    <s v="Online"/>
    <x v="1"/>
    <x v="0"/>
  </r>
  <r>
    <x v="2"/>
    <n v="1197831"/>
    <x v="187"/>
    <x v="1"/>
    <x v="32"/>
    <x v="35"/>
    <x v="2"/>
    <n v="15.000000000000007"/>
    <n v="450"/>
    <n v="67500.000000000029"/>
    <n v="27000.000000000015"/>
    <n v="0.4"/>
    <s v="Online"/>
    <x v="1"/>
    <x v="0"/>
  </r>
  <r>
    <x v="2"/>
    <n v="1197831"/>
    <x v="187"/>
    <x v="1"/>
    <x v="32"/>
    <x v="35"/>
    <x v="3"/>
    <n v="20"/>
    <n v="300"/>
    <n v="60000"/>
    <n v="24000"/>
    <n v="0.4"/>
    <s v="Online"/>
    <x v="1"/>
    <x v="0"/>
  </r>
  <r>
    <x v="2"/>
    <n v="1197831"/>
    <x v="187"/>
    <x v="1"/>
    <x v="32"/>
    <x v="35"/>
    <x v="4"/>
    <n v="35"/>
    <n v="350"/>
    <n v="122500"/>
    <n v="42875"/>
    <n v="0.35"/>
    <s v="Online"/>
    <x v="1"/>
    <x v="0"/>
  </r>
  <r>
    <x v="2"/>
    <n v="1197831"/>
    <x v="187"/>
    <x v="1"/>
    <x v="32"/>
    <x v="35"/>
    <x v="5"/>
    <n v="25.000000000000007"/>
    <n v="450"/>
    <n v="112500.00000000003"/>
    <n v="45000.000000000015"/>
    <n v="0.4"/>
    <s v="Online"/>
    <x v="1"/>
    <x v="0"/>
  </r>
  <r>
    <x v="2"/>
    <n v="1197831"/>
    <x v="695"/>
    <x v="1"/>
    <x v="32"/>
    <x v="35"/>
    <x v="0"/>
    <n v="25.000000000000007"/>
    <n v="700"/>
    <n v="175000.00000000006"/>
    <n v="70000.000000000029"/>
    <n v="0.4"/>
    <s v="Online"/>
    <x v="1"/>
    <x v="1"/>
  </r>
  <r>
    <x v="2"/>
    <n v="1197831"/>
    <x v="695"/>
    <x v="1"/>
    <x v="32"/>
    <x v="35"/>
    <x v="1"/>
    <n v="25.000000000000007"/>
    <n v="350"/>
    <n v="87500.000000000029"/>
    <n v="30625.000000000007"/>
    <n v="0.35"/>
    <s v="Online"/>
    <x v="1"/>
    <x v="1"/>
  </r>
  <r>
    <x v="2"/>
    <n v="1197831"/>
    <x v="695"/>
    <x v="1"/>
    <x v="32"/>
    <x v="35"/>
    <x v="2"/>
    <n v="15.000000000000007"/>
    <n v="400"/>
    <n v="60000.000000000029"/>
    <n v="24000.000000000015"/>
    <n v="0.4"/>
    <s v="Online"/>
    <x v="1"/>
    <x v="1"/>
  </r>
  <r>
    <x v="1"/>
    <n v="1197831"/>
    <x v="695"/>
    <x v="1"/>
    <x v="33"/>
    <x v="36"/>
    <x v="3"/>
    <n v="20"/>
    <n v="250"/>
    <n v="50000"/>
    <n v="20000"/>
    <n v="0.4"/>
    <s v="Online"/>
    <x v="1"/>
    <x v="1"/>
  </r>
  <r>
    <x v="1"/>
    <n v="1197831"/>
    <x v="695"/>
    <x v="1"/>
    <x v="33"/>
    <x v="36"/>
    <x v="4"/>
    <n v="35"/>
    <n v="325"/>
    <n v="113750"/>
    <n v="39812.5"/>
    <n v="0.35"/>
    <s v="Online"/>
    <x v="1"/>
    <x v="1"/>
  </r>
  <r>
    <x v="1"/>
    <n v="1197831"/>
    <x v="695"/>
    <x v="1"/>
    <x v="33"/>
    <x v="36"/>
    <x v="5"/>
    <n v="20"/>
    <n v="425"/>
    <n v="85000"/>
    <n v="34000"/>
    <n v="0.4"/>
    <s v="Online"/>
    <x v="1"/>
    <x v="1"/>
  </r>
  <r>
    <x v="1"/>
    <n v="1197831"/>
    <x v="224"/>
    <x v="1"/>
    <x v="33"/>
    <x v="36"/>
    <x v="0"/>
    <n v="20"/>
    <n v="645"/>
    <n v="129000"/>
    <n v="51600"/>
    <n v="0.4"/>
    <s v="Online"/>
    <x v="1"/>
    <x v="2"/>
  </r>
  <r>
    <x v="1"/>
    <n v="1197831"/>
    <x v="224"/>
    <x v="1"/>
    <x v="33"/>
    <x v="36"/>
    <x v="1"/>
    <n v="20"/>
    <n v="325"/>
    <n v="65000"/>
    <n v="22750"/>
    <n v="0.35"/>
    <s v="Online"/>
    <x v="1"/>
    <x v="2"/>
  </r>
  <r>
    <x v="1"/>
    <n v="1197831"/>
    <x v="224"/>
    <x v="1"/>
    <x v="33"/>
    <x v="36"/>
    <x v="2"/>
    <n v="10.000000000000002"/>
    <n v="350"/>
    <n v="35000.000000000007"/>
    <n v="14000.000000000004"/>
    <n v="0.4"/>
    <s v="Online"/>
    <x v="1"/>
    <x v="2"/>
  </r>
  <r>
    <x v="1"/>
    <n v="1197831"/>
    <x v="224"/>
    <x v="1"/>
    <x v="33"/>
    <x v="36"/>
    <x v="3"/>
    <n v="19.999999999999996"/>
    <n v="200"/>
    <n v="39999.999999999993"/>
    <n v="15999.999999999998"/>
    <n v="0.4"/>
    <s v="Online"/>
    <x v="1"/>
    <x v="2"/>
  </r>
  <r>
    <x v="1"/>
    <n v="1197831"/>
    <x v="224"/>
    <x v="1"/>
    <x v="33"/>
    <x v="36"/>
    <x v="4"/>
    <n v="35.000000000000007"/>
    <n v="250"/>
    <n v="87500.000000000015"/>
    <n v="30625.000000000004"/>
    <n v="0.35"/>
    <s v="Online"/>
    <x v="1"/>
    <x v="2"/>
  </r>
  <r>
    <x v="1"/>
    <n v="1197831"/>
    <x v="224"/>
    <x v="1"/>
    <x v="33"/>
    <x v="36"/>
    <x v="5"/>
    <n v="25"/>
    <n v="350"/>
    <n v="87500"/>
    <n v="35000"/>
    <n v="0.4"/>
    <s v="Online"/>
    <x v="1"/>
    <x v="2"/>
  </r>
  <r>
    <x v="1"/>
    <n v="1197831"/>
    <x v="243"/>
    <x v="1"/>
    <x v="33"/>
    <x v="36"/>
    <x v="0"/>
    <n v="25"/>
    <n v="600"/>
    <n v="150000"/>
    <n v="60000"/>
    <n v="0.4"/>
    <s v="Online"/>
    <x v="1"/>
    <x v="3"/>
  </r>
  <r>
    <x v="1"/>
    <n v="1197831"/>
    <x v="243"/>
    <x v="1"/>
    <x v="33"/>
    <x v="36"/>
    <x v="1"/>
    <n v="25"/>
    <n v="300"/>
    <n v="75000"/>
    <n v="26250"/>
    <n v="0.35"/>
    <s v="Online"/>
    <x v="1"/>
    <x v="3"/>
  </r>
  <r>
    <x v="1"/>
    <n v="1197831"/>
    <x v="243"/>
    <x v="1"/>
    <x v="33"/>
    <x v="36"/>
    <x v="2"/>
    <n v="15.000000000000002"/>
    <n v="300"/>
    <n v="45000.000000000007"/>
    <n v="18000.000000000004"/>
    <n v="0.4"/>
    <s v="Online"/>
    <x v="1"/>
    <x v="3"/>
  </r>
  <r>
    <x v="1"/>
    <n v="1197831"/>
    <x v="243"/>
    <x v="1"/>
    <x v="33"/>
    <x v="36"/>
    <x v="3"/>
    <n v="19.999999999999996"/>
    <n v="225"/>
    <n v="44999.999999999993"/>
    <n v="17999.999999999996"/>
    <n v="0.4"/>
    <s v="Online"/>
    <x v="1"/>
    <x v="3"/>
  </r>
  <r>
    <x v="1"/>
    <n v="1197831"/>
    <x v="243"/>
    <x v="1"/>
    <x v="33"/>
    <x v="36"/>
    <x v="4"/>
    <n v="40"/>
    <n v="250"/>
    <n v="100000"/>
    <n v="35000"/>
    <n v="0.35"/>
    <s v="Online"/>
    <x v="1"/>
    <x v="3"/>
  </r>
  <r>
    <x v="1"/>
    <n v="1197831"/>
    <x v="243"/>
    <x v="1"/>
    <x v="33"/>
    <x v="36"/>
    <x v="5"/>
    <n v="30.000000000000004"/>
    <n v="400"/>
    <n v="120000.00000000001"/>
    <n v="48000.000000000007"/>
    <n v="0.4"/>
    <s v="Online"/>
    <x v="1"/>
    <x v="3"/>
  </r>
  <r>
    <x v="1"/>
    <n v="1197831"/>
    <x v="272"/>
    <x v="1"/>
    <x v="33"/>
    <x v="36"/>
    <x v="0"/>
    <n v="40"/>
    <n v="670"/>
    <n v="268000"/>
    <n v="107200"/>
    <n v="0.4"/>
    <s v="Online"/>
    <x v="1"/>
    <x v="4"/>
  </r>
  <r>
    <x v="1"/>
    <n v="1197831"/>
    <x v="272"/>
    <x v="1"/>
    <x v="33"/>
    <x v="36"/>
    <x v="1"/>
    <n v="40"/>
    <n v="375"/>
    <n v="150000"/>
    <n v="52500"/>
    <n v="0.35"/>
    <s v="Online"/>
    <x v="1"/>
    <x v="4"/>
  </r>
  <r>
    <x v="1"/>
    <n v="1197831"/>
    <x v="272"/>
    <x v="1"/>
    <x v="33"/>
    <x v="36"/>
    <x v="2"/>
    <n v="35"/>
    <n v="350"/>
    <n v="122500"/>
    <n v="49000"/>
    <n v="0.4"/>
    <s v="Online"/>
    <x v="1"/>
    <x v="4"/>
  </r>
  <r>
    <x v="1"/>
    <n v="1197831"/>
    <x v="272"/>
    <x v="1"/>
    <x v="33"/>
    <x v="36"/>
    <x v="3"/>
    <n v="35"/>
    <n v="300"/>
    <n v="105000"/>
    <n v="42000"/>
    <n v="0.4"/>
    <s v="Online"/>
    <x v="1"/>
    <x v="4"/>
  </r>
  <r>
    <x v="1"/>
    <n v="1197831"/>
    <x v="272"/>
    <x v="1"/>
    <x v="33"/>
    <x v="36"/>
    <x v="4"/>
    <n v="44.999999999999993"/>
    <n v="325"/>
    <n v="146249.99999999997"/>
    <n v="51187.499999999985"/>
    <n v="0.35"/>
    <s v="Online"/>
    <x v="1"/>
    <x v="4"/>
  </r>
  <r>
    <x v="1"/>
    <n v="1197831"/>
    <x v="272"/>
    <x v="1"/>
    <x v="33"/>
    <x v="36"/>
    <x v="5"/>
    <n v="44.999999999999993"/>
    <n v="425"/>
    <n v="191249.99999999997"/>
    <n v="76499.999999999985"/>
    <n v="0.4"/>
    <s v="Online"/>
    <x v="1"/>
    <x v="4"/>
  </r>
  <r>
    <x v="1"/>
    <n v="1197831"/>
    <x v="305"/>
    <x v="1"/>
    <x v="33"/>
    <x v="36"/>
    <x v="0"/>
    <n v="40"/>
    <n v="675"/>
    <n v="270000"/>
    <n v="108000"/>
    <n v="0.4"/>
    <s v="Online"/>
    <x v="1"/>
    <x v="11"/>
  </r>
  <r>
    <x v="1"/>
    <n v="1197831"/>
    <x v="305"/>
    <x v="1"/>
    <x v="33"/>
    <x v="36"/>
    <x v="1"/>
    <n v="35"/>
    <n v="425"/>
    <n v="148750"/>
    <n v="52062.5"/>
    <n v="0.35"/>
    <s v="Online"/>
    <x v="1"/>
    <x v="11"/>
  </r>
  <r>
    <x v="1"/>
    <n v="1197831"/>
    <x v="305"/>
    <x v="1"/>
    <x v="33"/>
    <x v="36"/>
    <x v="2"/>
    <n v="40"/>
    <n v="400"/>
    <n v="160000"/>
    <n v="64000"/>
    <n v="0.4"/>
    <s v="Online"/>
    <x v="1"/>
    <x v="11"/>
  </r>
  <r>
    <x v="1"/>
    <n v="1197831"/>
    <x v="305"/>
    <x v="1"/>
    <x v="33"/>
    <x v="36"/>
    <x v="3"/>
    <n v="40"/>
    <n v="375"/>
    <n v="150000"/>
    <n v="60000"/>
    <n v="0.4"/>
    <s v="Online"/>
    <x v="1"/>
    <x v="11"/>
  </r>
  <r>
    <x v="1"/>
    <n v="1197831"/>
    <x v="305"/>
    <x v="1"/>
    <x v="33"/>
    <x v="36"/>
    <x v="4"/>
    <n v="54.999999999999993"/>
    <n v="375"/>
    <n v="206249.99999999997"/>
    <n v="72187.499999999985"/>
    <n v="0.35"/>
    <s v="Online"/>
    <x v="1"/>
    <x v="11"/>
  </r>
  <r>
    <x v="1"/>
    <n v="1197831"/>
    <x v="305"/>
    <x v="1"/>
    <x v="33"/>
    <x v="36"/>
    <x v="5"/>
    <n v="60"/>
    <n v="550"/>
    <n v="330000"/>
    <n v="132000"/>
    <n v="0.4"/>
    <s v="Online"/>
    <x v="1"/>
    <x v="11"/>
  </r>
  <r>
    <x v="1"/>
    <n v="1197831"/>
    <x v="333"/>
    <x v="1"/>
    <x v="33"/>
    <x v="36"/>
    <x v="0"/>
    <n v="54.999999999999993"/>
    <n v="775"/>
    <n v="426249.99999999994"/>
    <n v="170500"/>
    <n v="0.4"/>
    <s v="Online"/>
    <x v="1"/>
    <x v="5"/>
  </r>
  <r>
    <x v="1"/>
    <n v="1197831"/>
    <x v="333"/>
    <x v="1"/>
    <x v="33"/>
    <x v="36"/>
    <x v="1"/>
    <n v="50"/>
    <n v="525"/>
    <n v="262500"/>
    <n v="91875"/>
    <n v="0.35"/>
    <s v="Online"/>
    <x v="1"/>
    <x v="5"/>
  </r>
  <r>
    <x v="1"/>
    <n v="1197831"/>
    <x v="333"/>
    <x v="1"/>
    <x v="33"/>
    <x v="36"/>
    <x v="2"/>
    <n v="45"/>
    <n v="450"/>
    <n v="202500"/>
    <n v="81000"/>
    <n v="0.4"/>
    <s v="Online"/>
    <x v="1"/>
    <x v="5"/>
  </r>
  <r>
    <x v="1"/>
    <n v="1197831"/>
    <x v="333"/>
    <x v="1"/>
    <x v="33"/>
    <x v="36"/>
    <x v="3"/>
    <n v="45"/>
    <n v="400"/>
    <n v="180000"/>
    <n v="72000"/>
    <n v="0.4"/>
    <s v="Online"/>
    <x v="1"/>
    <x v="5"/>
  </r>
  <r>
    <x v="1"/>
    <n v="1197831"/>
    <x v="333"/>
    <x v="1"/>
    <x v="33"/>
    <x v="36"/>
    <x v="4"/>
    <n v="60"/>
    <n v="425"/>
    <n v="255000"/>
    <n v="89250"/>
    <n v="0.35"/>
    <s v="Online"/>
    <x v="1"/>
    <x v="5"/>
  </r>
  <r>
    <x v="1"/>
    <n v="1197831"/>
    <x v="333"/>
    <x v="1"/>
    <x v="33"/>
    <x v="36"/>
    <x v="5"/>
    <n v="65"/>
    <n v="600"/>
    <n v="390000"/>
    <n v="156000"/>
    <n v="0.4"/>
    <s v="Online"/>
    <x v="1"/>
    <x v="5"/>
  </r>
  <r>
    <x v="1"/>
    <n v="1197831"/>
    <x v="365"/>
    <x v="1"/>
    <x v="33"/>
    <x v="36"/>
    <x v="0"/>
    <n v="60"/>
    <n v="750"/>
    <n v="450000"/>
    <n v="180000"/>
    <n v="0.4"/>
    <s v="Online"/>
    <x v="1"/>
    <x v="6"/>
  </r>
  <r>
    <x v="1"/>
    <n v="1197831"/>
    <x v="365"/>
    <x v="1"/>
    <x v="33"/>
    <x v="36"/>
    <x v="1"/>
    <n v="55.000000000000007"/>
    <n v="525"/>
    <n v="288750.00000000006"/>
    <n v="101062.50000000001"/>
    <n v="0.35"/>
    <s v="Online"/>
    <x v="1"/>
    <x v="6"/>
  </r>
  <r>
    <x v="1"/>
    <n v="1197831"/>
    <x v="365"/>
    <x v="1"/>
    <x v="33"/>
    <x v="36"/>
    <x v="2"/>
    <n v="50"/>
    <n v="450"/>
    <n v="225000"/>
    <n v="90000"/>
    <n v="0.4"/>
    <s v="Online"/>
    <x v="1"/>
    <x v="6"/>
  </r>
  <r>
    <x v="1"/>
    <n v="1197831"/>
    <x v="365"/>
    <x v="1"/>
    <x v="33"/>
    <x v="36"/>
    <x v="3"/>
    <n v="40"/>
    <n v="400"/>
    <n v="160000"/>
    <n v="64000"/>
    <n v="0.4"/>
    <s v="Online"/>
    <x v="1"/>
    <x v="6"/>
  </r>
  <r>
    <x v="1"/>
    <n v="1197831"/>
    <x v="365"/>
    <x v="1"/>
    <x v="33"/>
    <x v="36"/>
    <x v="4"/>
    <n v="50"/>
    <n v="375"/>
    <n v="187500"/>
    <n v="65625"/>
    <n v="0.35"/>
    <s v="Online"/>
    <x v="1"/>
    <x v="6"/>
  </r>
  <r>
    <x v="1"/>
    <n v="1197831"/>
    <x v="365"/>
    <x v="1"/>
    <x v="33"/>
    <x v="36"/>
    <x v="5"/>
    <n v="55.000000000000007"/>
    <n v="550"/>
    <n v="302500.00000000006"/>
    <n v="121000.00000000003"/>
    <n v="0.4"/>
    <s v="Online"/>
    <x v="1"/>
    <x v="6"/>
  </r>
  <r>
    <x v="1"/>
    <n v="1197831"/>
    <x v="395"/>
    <x v="1"/>
    <x v="33"/>
    <x v="36"/>
    <x v="0"/>
    <n v="50"/>
    <n v="650"/>
    <n v="325000"/>
    <n v="130000"/>
    <n v="0.4"/>
    <s v="Online"/>
    <x v="1"/>
    <x v="7"/>
  </r>
  <r>
    <x v="1"/>
    <n v="1197831"/>
    <x v="395"/>
    <x v="1"/>
    <x v="33"/>
    <x v="36"/>
    <x v="1"/>
    <n v="40.000000000000014"/>
    <n v="450"/>
    <n v="180000.00000000006"/>
    <n v="63000.000000000015"/>
    <n v="0.35"/>
    <s v="Online"/>
    <x v="1"/>
    <x v="7"/>
  </r>
  <r>
    <x v="1"/>
    <n v="1197831"/>
    <x v="395"/>
    <x v="1"/>
    <x v="33"/>
    <x v="36"/>
    <x v="2"/>
    <n v="15.000000000000007"/>
    <n v="350"/>
    <n v="52500.000000000022"/>
    <n v="21000.000000000011"/>
    <n v="0.4"/>
    <s v="Online"/>
    <x v="1"/>
    <x v="7"/>
  </r>
  <r>
    <x v="1"/>
    <n v="1197831"/>
    <x v="395"/>
    <x v="1"/>
    <x v="33"/>
    <x v="36"/>
    <x v="3"/>
    <n v="15.000000000000007"/>
    <n v="325"/>
    <n v="48750.000000000022"/>
    <n v="19500.000000000011"/>
    <n v="0.4"/>
    <s v="Online"/>
    <x v="1"/>
    <x v="7"/>
  </r>
  <r>
    <x v="1"/>
    <n v="1197831"/>
    <x v="395"/>
    <x v="1"/>
    <x v="33"/>
    <x v="36"/>
    <x v="4"/>
    <n v="25.000000000000007"/>
    <n v="325"/>
    <n v="81250.000000000029"/>
    <n v="28437.500000000007"/>
    <n v="0.35"/>
    <s v="Online"/>
    <x v="1"/>
    <x v="7"/>
  </r>
  <r>
    <x v="1"/>
    <n v="1197831"/>
    <x v="395"/>
    <x v="1"/>
    <x v="33"/>
    <x v="36"/>
    <x v="5"/>
    <n v="30.000000000000011"/>
    <n v="425"/>
    <n v="127500.00000000004"/>
    <n v="51000.000000000022"/>
    <n v="0.4"/>
    <s v="Online"/>
    <x v="1"/>
    <x v="7"/>
  </r>
  <r>
    <x v="1"/>
    <n v="1197831"/>
    <x v="427"/>
    <x v="1"/>
    <x v="33"/>
    <x v="36"/>
    <x v="0"/>
    <n v="30.000000000000011"/>
    <n v="600"/>
    <n v="180000.00000000006"/>
    <n v="72000.000000000029"/>
    <n v="0.4"/>
    <s v="Online"/>
    <x v="1"/>
    <x v="8"/>
  </r>
  <r>
    <x v="1"/>
    <n v="1197831"/>
    <x v="427"/>
    <x v="1"/>
    <x v="33"/>
    <x v="36"/>
    <x v="1"/>
    <n v="20.000000000000011"/>
    <n v="425"/>
    <n v="85000.000000000044"/>
    <n v="29750.000000000015"/>
    <n v="0.35"/>
    <s v="Online"/>
    <x v="1"/>
    <x v="8"/>
  </r>
  <r>
    <x v="1"/>
    <n v="1197831"/>
    <x v="427"/>
    <x v="1"/>
    <x v="33"/>
    <x v="36"/>
    <x v="2"/>
    <n v="20.000000000000011"/>
    <n v="300"/>
    <n v="60000.000000000029"/>
    <n v="24000.000000000015"/>
    <n v="0.4"/>
    <s v="Online"/>
    <x v="1"/>
    <x v="8"/>
  </r>
  <r>
    <x v="1"/>
    <n v="1197831"/>
    <x v="427"/>
    <x v="1"/>
    <x v="33"/>
    <x v="36"/>
    <x v="3"/>
    <n v="20.000000000000011"/>
    <n v="275"/>
    <n v="55000.000000000029"/>
    <n v="22000.000000000015"/>
    <n v="0.4"/>
    <s v="Online"/>
    <x v="1"/>
    <x v="8"/>
  </r>
  <r>
    <x v="1"/>
    <n v="1197831"/>
    <x v="427"/>
    <x v="1"/>
    <x v="33"/>
    <x v="36"/>
    <x v="4"/>
    <n v="30.000000000000011"/>
    <n v="275"/>
    <n v="82500.000000000029"/>
    <n v="28875.000000000007"/>
    <n v="0.35"/>
    <s v="Online"/>
    <x v="1"/>
    <x v="8"/>
  </r>
  <r>
    <x v="3"/>
    <n v="1197831"/>
    <x v="427"/>
    <x v="1"/>
    <x v="33"/>
    <x v="36"/>
    <x v="5"/>
    <n v="30.000000000000004"/>
    <n v="400"/>
    <n v="120000.00000000001"/>
    <n v="48000.000000000007"/>
    <n v="0.4"/>
    <s v="Online"/>
    <x v="1"/>
    <x v="8"/>
  </r>
  <r>
    <x v="3"/>
    <n v="1197831"/>
    <x v="457"/>
    <x v="1"/>
    <x v="33"/>
    <x v="36"/>
    <x v="0"/>
    <n v="25.000000000000011"/>
    <n v="550"/>
    <n v="137500.00000000006"/>
    <n v="55000.000000000029"/>
    <n v="0.4"/>
    <s v="Online"/>
    <x v="1"/>
    <x v="9"/>
  </r>
  <r>
    <x v="3"/>
    <n v="1197831"/>
    <x v="457"/>
    <x v="1"/>
    <x v="33"/>
    <x v="36"/>
    <x v="1"/>
    <n v="15.000000000000014"/>
    <n v="375"/>
    <n v="56250.000000000051"/>
    <n v="19687.500000000018"/>
    <n v="0.35"/>
    <s v="Online"/>
    <x v="1"/>
    <x v="9"/>
  </r>
  <r>
    <x v="3"/>
    <n v="1197831"/>
    <x v="457"/>
    <x v="1"/>
    <x v="33"/>
    <x v="36"/>
    <x v="2"/>
    <n v="25.000000000000018"/>
    <n v="320"/>
    <n v="80000.000000000058"/>
    <n v="32000.000000000025"/>
    <n v="0.4"/>
    <s v="Online"/>
    <x v="1"/>
    <x v="9"/>
  </r>
  <r>
    <x v="3"/>
    <n v="1197831"/>
    <x v="457"/>
    <x v="1"/>
    <x v="33"/>
    <x v="36"/>
    <x v="3"/>
    <n v="55.000000000000014"/>
    <n v="375"/>
    <n v="206250.00000000006"/>
    <n v="82500.000000000029"/>
    <n v="0.4"/>
    <s v="Online"/>
    <x v="1"/>
    <x v="9"/>
  </r>
  <r>
    <x v="3"/>
    <n v="1197831"/>
    <x v="457"/>
    <x v="1"/>
    <x v="33"/>
    <x v="36"/>
    <x v="4"/>
    <n v="75.000000000000014"/>
    <n v="350"/>
    <n v="262500.00000000006"/>
    <n v="91875.000000000015"/>
    <n v="0.35"/>
    <s v="Online"/>
    <x v="1"/>
    <x v="9"/>
  </r>
  <r>
    <x v="3"/>
    <n v="1197831"/>
    <x v="457"/>
    <x v="1"/>
    <x v="33"/>
    <x v="36"/>
    <x v="5"/>
    <n v="75"/>
    <n v="450"/>
    <n v="337500"/>
    <n v="135000"/>
    <n v="0.4"/>
    <s v="Online"/>
    <x v="1"/>
    <x v="9"/>
  </r>
  <r>
    <x v="3"/>
    <n v="1197831"/>
    <x v="486"/>
    <x v="1"/>
    <x v="33"/>
    <x v="36"/>
    <x v="0"/>
    <n v="70"/>
    <n v="700"/>
    <n v="490000"/>
    <n v="196000"/>
    <n v="0.4"/>
    <s v="Online"/>
    <x v="1"/>
    <x v="10"/>
  </r>
  <r>
    <x v="3"/>
    <n v="1197831"/>
    <x v="486"/>
    <x v="1"/>
    <x v="33"/>
    <x v="36"/>
    <x v="1"/>
    <n v="60.000000000000007"/>
    <n v="500"/>
    <n v="300000.00000000006"/>
    <n v="105000.00000000001"/>
    <n v="0.35"/>
    <s v="Online"/>
    <x v="1"/>
    <x v="10"/>
  </r>
  <r>
    <x v="3"/>
    <n v="1197831"/>
    <x v="486"/>
    <x v="1"/>
    <x v="33"/>
    <x v="36"/>
    <x v="2"/>
    <n v="60.000000000000007"/>
    <n v="450"/>
    <n v="270000.00000000006"/>
    <n v="108000.00000000003"/>
    <n v="0.4"/>
    <s v="Online"/>
    <x v="1"/>
    <x v="10"/>
  </r>
  <r>
    <x v="3"/>
    <n v="1197831"/>
    <x v="486"/>
    <x v="1"/>
    <x v="33"/>
    <x v="36"/>
    <x v="3"/>
    <n v="60.000000000000007"/>
    <n v="400"/>
    <n v="240000.00000000003"/>
    <n v="96000.000000000015"/>
    <n v="0.4"/>
    <s v="Online"/>
    <x v="1"/>
    <x v="10"/>
  </r>
  <r>
    <x v="3"/>
    <n v="1197831"/>
    <x v="486"/>
    <x v="1"/>
    <x v="33"/>
    <x v="36"/>
    <x v="4"/>
    <n v="70"/>
    <n v="400"/>
    <n v="280000"/>
    <n v="98000"/>
    <n v="0.35"/>
    <s v="Online"/>
    <x v="1"/>
    <x v="10"/>
  </r>
  <r>
    <x v="3"/>
    <n v="1197831"/>
    <x v="486"/>
    <x v="1"/>
    <x v="33"/>
    <x v="36"/>
    <x v="5"/>
    <n v="75"/>
    <n v="500"/>
    <n v="375000"/>
    <n v="150000"/>
    <n v="0.4"/>
    <s v="Online"/>
    <x v="1"/>
    <x v="10"/>
  </r>
  <r>
    <x v="3"/>
    <n v="1197831"/>
    <x v="187"/>
    <x v="1"/>
    <x v="33"/>
    <x v="36"/>
    <x v="0"/>
    <n v="25.000000000000007"/>
    <n v="575"/>
    <n v="143750.00000000003"/>
    <n v="57500.000000000015"/>
    <n v="0.4"/>
    <s v="Online"/>
    <x v="1"/>
    <x v="0"/>
  </r>
  <r>
    <x v="3"/>
    <n v="1197831"/>
    <x v="187"/>
    <x v="1"/>
    <x v="33"/>
    <x v="36"/>
    <x v="1"/>
    <n v="25.000000000000007"/>
    <n v="375"/>
    <n v="93750.000000000029"/>
    <n v="32812.500000000007"/>
    <n v="0.35"/>
    <s v="Online"/>
    <x v="1"/>
    <x v="0"/>
  </r>
  <r>
    <x v="3"/>
    <n v="1197831"/>
    <x v="187"/>
    <x v="1"/>
    <x v="33"/>
    <x v="36"/>
    <x v="2"/>
    <n v="15.000000000000007"/>
    <n v="375"/>
    <n v="56250.000000000029"/>
    <n v="22500.000000000015"/>
    <n v="0.4"/>
    <s v="Online"/>
    <x v="1"/>
    <x v="0"/>
  </r>
  <r>
    <x v="3"/>
    <n v="1197831"/>
    <x v="187"/>
    <x v="1"/>
    <x v="33"/>
    <x v="36"/>
    <x v="3"/>
    <n v="20"/>
    <n v="225"/>
    <n v="45000"/>
    <n v="18000"/>
    <n v="0.4"/>
    <s v="Online"/>
    <x v="1"/>
    <x v="0"/>
  </r>
  <r>
    <x v="3"/>
    <n v="1197831"/>
    <x v="187"/>
    <x v="1"/>
    <x v="33"/>
    <x v="36"/>
    <x v="4"/>
    <n v="35"/>
    <n v="275"/>
    <n v="96250"/>
    <n v="33687.5"/>
    <n v="0.35"/>
    <s v="Online"/>
    <x v="1"/>
    <x v="0"/>
  </r>
  <r>
    <x v="3"/>
    <n v="1197831"/>
    <x v="187"/>
    <x v="1"/>
    <x v="33"/>
    <x v="36"/>
    <x v="5"/>
    <n v="25.000000000000007"/>
    <n v="375"/>
    <n v="93750.000000000029"/>
    <n v="37500.000000000015"/>
    <n v="0.4"/>
    <s v="Online"/>
    <x v="1"/>
    <x v="0"/>
  </r>
  <r>
    <x v="3"/>
    <n v="1197831"/>
    <x v="695"/>
    <x v="1"/>
    <x v="33"/>
    <x v="36"/>
    <x v="0"/>
    <n v="25.000000000000007"/>
    <n v="625"/>
    <n v="156250.00000000006"/>
    <n v="62500.000000000029"/>
    <n v="0.4"/>
    <s v="Online"/>
    <x v="1"/>
    <x v="1"/>
  </r>
  <r>
    <x v="3"/>
    <n v="1197831"/>
    <x v="695"/>
    <x v="1"/>
    <x v="33"/>
    <x v="36"/>
    <x v="1"/>
    <n v="25.000000000000007"/>
    <n v="275"/>
    <n v="68750.000000000015"/>
    <n v="24062.500000000004"/>
    <n v="0.35"/>
    <s v="Online"/>
    <x v="1"/>
    <x v="1"/>
  </r>
  <r>
    <x v="3"/>
    <n v="1197831"/>
    <x v="695"/>
    <x v="1"/>
    <x v="33"/>
    <x v="36"/>
    <x v="2"/>
    <n v="15.000000000000007"/>
    <n v="325"/>
    <n v="48750.000000000022"/>
    <n v="19500.000000000011"/>
    <n v="0.4"/>
    <s v="Online"/>
    <x v="1"/>
    <x v="1"/>
  </r>
  <r>
    <x v="3"/>
    <n v="1197831"/>
    <x v="695"/>
    <x v="1"/>
    <x v="34"/>
    <x v="37"/>
    <x v="3"/>
    <n v="20"/>
    <n v="175"/>
    <n v="35000"/>
    <n v="14000"/>
    <n v="0.4"/>
    <s v="Online"/>
    <x v="1"/>
    <x v="1"/>
  </r>
  <r>
    <x v="3"/>
    <n v="1197831"/>
    <x v="695"/>
    <x v="1"/>
    <x v="34"/>
    <x v="37"/>
    <x v="4"/>
    <n v="35"/>
    <n v="250"/>
    <n v="87500"/>
    <n v="30624.999999999996"/>
    <n v="0.35"/>
    <s v="Online"/>
    <x v="1"/>
    <x v="1"/>
  </r>
  <r>
    <x v="3"/>
    <n v="1197831"/>
    <x v="695"/>
    <x v="1"/>
    <x v="34"/>
    <x v="37"/>
    <x v="5"/>
    <n v="20"/>
    <n v="350"/>
    <n v="70000"/>
    <n v="28000"/>
    <n v="0.4"/>
    <s v="Online"/>
    <x v="1"/>
    <x v="1"/>
  </r>
  <r>
    <x v="3"/>
    <n v="1197831"/>
    <x v="224"/>
    <x v="1"/>
    <x v="34"/>
    <x v="37"/>
    <x v="0"/>
    <n v="20"/>
    <n v="570"/>
    <n v="114000"/>
    <n v="45600"/>
    <n v="0.4"/>
    <s v="Online"/>
    <x v="1"/>
    <x v="2"/>
  </r>
  <r>
    <x v="3"/>
    <n v="1197831"/>
    <x v="224"/>
    <x v="1"/>
    <x v="34"/>
    <x v="37"/>
    <x v="1"/>
    <n v="20"/>
    <n v="250"/>
    <n v="50000"/>
    <n v="17500"/>
    <n v="0.35"/>
    <s v="Online"/>
    <x v="1"/>
    <x v="2"/>
  </r>
  <r>
    <x v="3"/>
    <n v="1197831"/>
    <x v="224"/>
    <x v="1"/>
    <x v="34"/>
    <x v="37"/>
    <x v="2"/>
    <n v="10.000000000000002"/>
    <n v="275"/>
    <n v="27500.000000000004"/>
    <n v="11000.000000000002"/>
    <n v="0.4"/>
    <s v="Online"/>
    <x v="1"/>
    <x v="2"/>
  </r>
  <r>
    <x v="3"/>
    <n v="1197831"/>
    <x v="224"/>
    <x v="1"/>
    <x v="34"/>
    <x v="37"/>
    <x v="3"/>
    <n v="19.999999999999996"/>
    <n v="125"/>
    <n v="24999.999999999996"/>
    <n v="10000"/>
    <n v="0.4"/>
    <s v="Online"/>
    <x v="1"/>
    <x v="2"/>
  </r>
  <r>
    <x v="3"/>
    <n v="1197831"/>
    <x v="224"/>
    <x v="1"/>
    <x v="34"/>
    <x v="37"/>
    <x v="4"/>
    <n v="35.000000000000007"/>
    <n v="175"/>
    <n v="61250.000000000015"/>
    <n v="21437.500000000004"/>
    <n v="0.35"/>
    <s v="Online"/>
    <x v="1"/>
    <x v="2"/>
  </r>
  <r>
    <x v="3"/>
    <n v="1197831"/>
    <x v="224"/>
    <x v="1"/>
    <x v="34"/>
    <x v="37"/>
    <x v="5"/>
    <n v="25"/>
    <n v="275"/>
    <n v="68750"/>
    <n v="27500"/>
    <n v="0.4"/>
    <s v="Online"/>
    <x v="1"/>
    <x v="2"/>
  </r>
  <r>
    <x v="3"/>
    <n v="1197831"/>
    <x v="243"/>
    <x v="1"/>
    <x v="34"/>
    <x v="37"/>
    <x v="0"/>
    <n v="25"/>
    <n v="525"/>
    <n v="131250"/>
    <n v="52500"/>
    <n v="0.4"/>
    <s v="Online"/>
    <x v="1"/>
    <x v="3"/>
  </r>
  <r>
    <x v="3"/>
    <n v="1197831"/>
    <x v="243"/>
    <x v="1"/>
    <x v="34"/>
    <x v="37"/>
    <x v="1"/>
    <n v="25"/>
    <n v="225"/>
    <n v="56250"/>
    <n v="19687.5"/>
    <n v="0.35"/>
    <s v="Online"/>
    <x v="1"/>
    <x v="3"/>
  </r>
  <r>
    <x v="3"/>
    <n v="1197831"/>
    <x v="243"/>
    <x v="1"/>
    <x v="34"/>
    <x v="37"/>
    <x v="2"/>
    <n v="15.000000000000002"/>
    <n v="225"/>
    <n v="33750.000000000007"/>
    <n v="13500.000000000004"/>
    <n v="0.4"/>
    <s v="Online"/>
    <x v="1"/>
    <x v="3"/>
  </r>
  <r>
    <x v="3"/>
    <n v="1197831"/>
    <x v="243"/>
    <x v="1"/>
    <x v="34"/>
    <x v="37"/>
    <x v="3"/>
    <n v="19.999999999999996"/>
    <n v="150"/>
    <n v="29999.999999999996"/>
    <n v="12000"/>
    <n v="0.4"/>
    <s v="Online"/>
    <x v="1"/>
    <x v="3"/>
  </r>
  <r>
    <x v="3"/>
    <n v="1197831"/>
    <x v="243"/>
    <x v="1"/>
    <x v="34"/>
    <x v="37"/>
    <x v="4"/>
    <n v="40"/>
    <n v="175"/>
    <n v="70000"/>
    <n v="24500"/>
    <n v="0.35"/>
    <s v="Online"/>
    <x v="1"/>
    <x v="3"/>
  </r>
  <r>
    <x v="3"/>
    <n v="1197831"/>
    <x v="243"/>
    <x v="1"/>
    <x v="34"/>
    <x v="37"/>
    <x v="5"/>
    <n v="30.000000000000004"/>
    <n v="325"/>
    <n v="97500.000000000015"/>
    <n v="39000.000000000007"/>
    <n v="0.4"/>
    <s v="Online"/>
    <x v="1"/>
    <x v="3"/>
  </r>
  <r>
    <x v="3"/>
    <n v="1197831"/>
    <x v="272"/>
    <x v="1"/>
    <x v="34"/>
    <x v="37"/>
    <x v="0"/>
    <n v="40"/>
    <n v="595"/>
    <n v="238000"/>
    <n v="95200"/>
    <n v="0.4"/>
    <s v="Online"/>
    <x v="1"/>
    <x v="4"/>
  </r>
  <r>
    <x v="3"/>
    <n v="1197831"/>
    <x v="272"/>
    <x v="1"/>
    <x v="34"/>
    <x v="37"/>
    <x v="1"/>
    <n v="40"/>
    <n v="300"/>
    <n v="120000"/>
    <n v="42000"/>
    <n v="0.35"/>
    <s v="Online"/>
    <x v="1"/>
    <x v="4"/>
  </r>
  <r>
    <x v="3"/>
    <n v="1197831"/>
    <x v="272"/>
    <x v="1"/>
    <x v="34"/>
    <x v="37"/>
    <x v="2"/>
    <n v="35"/>
    <n v="275"/>
    <n v="96250"/>
    <n v="38500"/>
    <n v="0.4"/>
    <s v="Online"/>
    <x v="1"/>
    <x v="4"/>
  </r>
  <r>
    <x v="3"/>
    <n v="1197831"/>
    <x v="272"/>
    <x v="1"/>
    <x v="34"/>
    <x v="37"/>
    <x v="3"/>
    <n v="35"/>
    <n v="225"/>
    <n v="78750"/>
    <n v="31500"/>
    <n v="0.4"/>
    <s v="Online"/>
    <x v="1"/>
    <x v="4"/>
  </r>
  <r>
    <x v="3"/>
    <n v="1197831"/>
    <x v="272"/>
    <x v="1"/>
    <x v="34"/>
    <x v="37"/>
    <x v="4"/>
    <n v="44.999999999999993"/>
    <n v="250"/>
    <n v="112499.99999999999"/>
    <n v="39374.999999999993"/>
    <n v="0.35"/>
    <s v="Online"/>
    <x v="1"/>
    <x v="4"/>
  </r>
  <r>
    <x v="3"/>
    <n v="1197831"/>
    <x v="272"/>
    <x v="1"/>
    <x v="34"/>
    <x v="37"/>
    <x v="5"/>
    <n v="44.999999999999993"/>
    <n v="350"/>
    <n v="157499.99999999997"/>
    <n v="62999.999999999993"/>
    <n v="0.4"/>
    <s v="Online"/>
    <x v="1"/>
    <x v="4"/>
  </r>
  <r>
    <x v="3"/>
    <n v="1197831"/>
    <x v="305"/>
    <x v="1"/>
    <x v="34"/>
    <x v="37"/>
    <x v="0"/>
    <n v="40"/>
    <n v="600"/>
    <n v="240000"/>
    <n v="96000"/>
    <n v="0.4"/>
    <s v="Online"/>
    <x v="1"/>
    <x v="11"/>
  </r>
  <r>
    <x v="3"/>
    <n v="1197831"/>
    <x v="305"/>
    <x v="1"/>
    <x v="34"/>
    <x v="37"/>
    <x v="1"/>
    <n v="35"/>
    <n v="350"/>
    <n v="122500"/>
    <n v="42875"/>
    <n v="0.35"/>
    <s v="Online"/>
    <x v="1"/>
    <x v="11"/>
  </r>
  <r>
    <x v="3"/>
    <n v="1197831"/>
    <x v="305"/>
    <x v="1"/>
    <x v="34"/>
    <x v="37"/>
    <x v="2"/>
    <n v="40"/>
    <n v="325"/>
    <n v="130000"/>
    <n v="52000"/>
    <n v="0.4"/>
    <s v="Online"/>
    <x v="1"/>
    <x v="11"/>
  </r>
  <r>
    <x v="3"/>
    <n v="1197831"/>
    <x v="305"/>
    <x v="1"/>
    <x v="34"/>
    <x v="37"/>
    <x v="3"/>
    <n v="40"/>
    <n v="300"/>
    <n v="120000"/>
    <n v="48000"/>
    <n v="0.4"/>
    <s v="Online"/>
    <x v="1"/>
    <x v="11"/>
  </r>
  <r>
    <x v="3"/>
    <n v="1197831"/>
    <x v="305"/>
    <x v="1"/>
    <x v="34"/>
    <x v="37"/>
    <x v="4"/>
    <n v="54.999999999999993"/>
    <n v="300"/>
    <n v="164999.99999999997"/>
    <n v="57749.999999999985"/>
    <n v="0.35"/>
    <s v="Online"/>
    <x v="1"/>
    <x v="11"/>
  </r>
  <r>
    <x v="3"/>
    <n v="1197831"/>
    <x v="305"/>
    <x v="1"/>
    <x v="34"/>
    <x v="37"/>
    <x v="5"/>
    <n v="60"/>
    <n v="475"/>
    <n v="285000"/>
    <n v="114000"/>
    <n v="0.4"/>
    <s v="Online"/>
    <x v="1"/>
    <x v="11"/>
  </r>
  <r>
    <x v="3"/>
    <n v="1197831"/>
    <x v="333"/>
    <x v="1"/>
    <x v="34"/>
    <x v="37"/>
    <x v="0"/>
    <n v="54.999999999999993"/>
    <n v="700"/>
    <n v="384999.99999999994"/>
    <n v="153999.99999999997"/>
    <n v="0.4"/>
    <s v="Online"/>
    <x v="1"/>
    <x v="5"/>
  </r>
  <r>
    <x v="3"/>
    <n v="1197831"/>
    <x v="333"/>
    <x v="1"/>
    <x v="34"/>
    <x v="37"/>
    <x v="1"/>
    <n v="50"/>
    <n v="450"/>
    <n v="225000"/>
    <n v="78750"/>
    <n v="0.35"/>
    <s v="Online"/>
    <x v="1"/>
    <x v="5"/>
  </r>
  <r>
    <x v="3"/>
    <n v="1197831"/>
    <x v="333"/>
    <x v="1"/>
    <x v="34"/>
    <x v="37"/>
    <x v="2"/>
    <n v="45"/>
    <n v="375"/>
    <n v="168750"/>
    <n v="67500"/>
    <n v="0.4"/>
    <s v="Online"/>
    <x v="1"/>
    <x v="5"/>
  </r>
  <r>
    <x v="3"/>
    <n v="1197831"/>
    <x v="333"/>
    <x v="1"/>
    <x v="34"/>
    <x v="37"/>
    <x v="3"/>
    <n v="45"/>
    <n v="325"/>
    <n v="146250"/>
    <n v="58500"/>
    <n v="0.4"/>
    <s v="Online"/>
    <x v="1"/>
    <x v="5"/>
  </r>
  <r>
    <x v="3"/>
    <n v="1197831"/>
    <x v="333"/>
    <x v="1"/>
    <x v="34"/>
    <x v="37"/>
    <x v="4"/>
    <n v="60"/>
    <n v="350"/>
    <n v="210000"/>
    <n v="73500"/>
    <n v="0.35"/>
    <s v="Online"/>
    <x v="1"/>
    <x v="5"/>
  </r>
  <r>
    <x v="3"/>
    <n v="1197831"/>
    <x v="333"/>
    <x v="1"/>
    <x v="34"/>
    <x v="37"/>
    <x v="5"/>
    <n v="65"/>
    <n v="525"/>
    <n v="341250"/>
    <n v="136500"/>
    <n v="0.4"/>
    <s v="Online"/>
    <x v="1"/>
    <x v="5"/>
  </r>
  <r>
    <x v="3"/>
    <n v="1197831"/>
    <x v="365"/>
    <x v="1"/>
    <x v="34"/>
    <x v="37"/>
    <x v="0"/>
    <n v="60"/>
    <n v="675"/>
    <n v="405000"/>
    <n v="162000"/>
    <n v="0.4"/>
    <s v="Online"/>
    <x v="1"/>
    <x v="6"/>
  </r>
  <r>
    <x v="3"/>
    <n v="1197831"/>
    <x v="365"/>
    <x v="1"/>
    <x v="34"/>
    <x v="37"/>
    <x v="1"/>
    <n v="55.000000000000007"/>
    <n v="450"/>
    <n v="247500.00000000003"/>
    <n v="86625"/>
    <n v="0.35"/>
    <s v="Online"/>
    <x v="1"/>
    <x v="6"/>
  </r>
  <r>
    <x v="3"/>
    <n v="1197831"/>
    <x v="365"/>
    <x v="1"/>
    <x v="34"/>
    <x v="37"/>
    <x v="2"/>
    <n v="50"/>
    <n v="375"/>
    <n v="187500"/>
    <n v="75000"/>
    <n v="0.4"/>
    <s v="Online"/>
    <x v="1"/>
    <x v="6"/>
  </r>
  <r>
    <x v="3"/>
    <n v="1197831"/>
    <x v="365"/>
    <x v="1"/>
    <x v="34"/>
    <x v="37"/>
    <x v="3"/>
    <n v="40"/>
    <n v="325"/>
    <n v="130000"/>
    <n v="52000"/>
    <n v="0.4"/>
    <s v="Online"/>
    <x v="1"/>
    <x v="6"/>
  </r>
  <r>
    <x v="3"/>
    <n v="1197831"/>
    <x v="365"/>
    <x v="1"/>
    <x v="34"/>
    <x v="37"/>
    <x v="4"/>
    <n v="50"/>
    <n v="300"/>
    <n v="150000"/>
    <n v="52500"/>
    <n v="0.35"/>
    <s v="Online"/>
    <x v="1"/>
    <x v="6"/>
  </r>
  <r>
    <x v="3"/>
    <n v="1197831"/>
    <x v="365"/>
    <x v="1"/>
    <x v="34"/>
    <x v="37"/>
    <x v="5"/>
    <n v="55.000000000000007"/>
    <n v="475"/>
    <n v="261250.00000000003"/>
    <n v="104500.00000000001"/>
    <n v="0.4"/>
    <s v="Online"/>
    <x v="1"/>
    <x v="6"/>
  </r>
  <r>
    <x v="3"/>
    <n v="1197831"/>
    <x v="395"/>
    <x v="1"/>
    <x v="34"/>
    <x v="37"/>
    <x v="0"/>
    <n v="50"/>
    <n v="575"/>
    <n v="287500"/>
    <n v="115000"/>
    <n v="0.4"/>
    <s v="Online"/>
    <x v="1"/>
    <x v="7"/>
  </r>
  <r>
    <x v="3"/>
    <n v="1197831"/>
    <x v="395"/>
    <x v="1"/>
    <x v="34"/>
    <x v="37"/>
    <x v="1"/>
    <n v="40.000000000000014"/>
    <n v="375"/>
    <n v="150000.00000000006"/>
    <n v="52500.000000000015"/>
    <n v="0.35"/>
    <s v="Online"/>
    <x v="1"/>
    <x v="7"/>
  </r>
  <r>
    <x v="3"/>
    <n v="1197831"/>
    <x v="395"/>
    <x v="1"/>
    <x v="34"/>
    <x v="37"/>
    <x v="2"/>
    <n v="15.000000000000007"/>
    <n v="275"/>
    <n v="41250.000000000022"/>
    <n v="16500.000000000011"/>
    <n v="0.4"/>
    <s v="Online"/>
    <x v="1"/>
    <x v="7"/>
  </r>
  <r>
    <x v="3"/>
    <n v="1197831"/>
    <x v="395"/>
    <x v="1"/>
    <x v="34"/>
    <x v="37"/>
    <x v="3"/>
    <n v="15.000000000000007"/>
    <n v="250"/>
    <n v="37500.000000000015"/>
    <n v="15000.000000000007"/>
    <n v="0.4"/>
    <s v="Online"/>
    <x v="1"/>
    <x v="7"/>
  </r>
  <r>
    <x v="3"/>
    <n v="1197831"/>
    <x v="395"/>
    <x v="1"/>
    <x v="34"/>
    <x v="37"/>
    <x v="4"/>
    <n v="25.000000000000007"/>
    <n v="250"/>
    <n v="62500.000000000015"/>
    <n v="21875.000000000004"/>
    <n v="0.35"/>
    <s v="Online"/>
    <x v="1"/>
    <x v="7"/>
  </r>
  <r>
    <x v="3"/>
    <n v="1197831"/>
    <x v="395"/>
    <x v="1"/>
    <x v="34"/>
    <x v="37"/>
    <x v="5"/>
    <n v="30.000000000000011"/>
    <n v="350"/>
    <n v="105000.00000000004"/>
    <n v="42000.000000000022"/>
    <n v="0.4"/>
    <s v="Online"/>
    <x v="1"/>
    <x v="7"/>
  </r>
  <r>
    <x v="3"/>
    <n v="1197831"/>
    <x v="427"/>
    <x v="1"/>
    <x v="34"/>
    <x v="37"/>
    <x v="0"/>
    <n v="30.000000000000011"/>
    <n v="525"/>
    <n v="157500.00000000006"/>
    <n v="63000.000000000029"/>
    <n v="0.4"/>
    <s v="Online"/>
    <x v="1"/>
    <x v="8"/>
  </r>
  <r>
    <x v="3"/>
    <n v="1197831"/>
    <x v="427"/>
    <x v="1"/>
    <x v="34"/>
    <x v="37"/>
    <x v="1"/>
    <n v="20.000000000000011"/>
    <n v="350"/>
    <n v="70000.000000000044"/>
    <n v="24500.000000000015"/>
    <n v="0.35"/>
    <s v="Online"/>
    <x v="1"/>
    <x v="8"/>
  </r>
  <r>
    <x v="3"/>
    <n v="1197831"/>
    <x v="427"/>
    <x v="1"/>
    <x v="34"/>
    <x v="37"/>
    <x v="2"/>
    <n v="20.000000000000011"/>
    <n v="225"/>
    <n v="45000.000000000022"/>
    <n v="18000.000000000011"/>
    <n v="0.4"/>
    <s v="Online"/>
    <x v="1"/>
    <x v="8"/>
  </r>
  <r>
    <x v="3"/>
    <n v="1197831"/>
    <x v="427"/>
    <x v="1"/>
    <x v="34"/>
    <x v="37"/>
    <x v="3"/>
    <n v="20.000000000000011"/>
    <n v="200"/>
    <n v="40000.000000000022"/>
    <n v="16000.000000000009"/>
    <n v="0.4"/>
    <s v="Online"/>
    <x v="1"/>
    <x v="8"/>
  </r>
  <r>
    <x v="3"/>
    <n v="1197831"/>
    <x v="427"/>
    <x v="1"/>
    <x v="34"/>
    <x v="37"/>
    <x v="4"/>
    <n v="30.000000000000011"/>
    <n v="200"/>
    <n v="60000.000000000022"/>
    <n v="21000.000000000007"/>
    <n v="0.35"/>
    <s v="Online"/>
    <x v="1"/>
    <x v="8"/>
  </r>
  <r>
    <x v="4"/>
    <n v="1197831"/>
    <x v="427"/>
    <x v="1"/>
    <x v="34"/>
    <x v="37"/>
    <x v="5"/>
    <n v="30.000000000000004"/>
    <n v="325"/>
    <n v="97500.000000000015"/>
    <n v="39000.000000000007"/>
    <n v="0.4"/>
    <s v="Online"/>
    <x v="1"/>
    <x v="8"/>
  </r>
  <r>
    <x v="4"/>
    <n v="1197831"/>
    <x v="457"/>
    <x v="1"/>
    <x v="34"/>
    <x v="37"/>
    <x v="0"/>
    <n v="25.000000000000011"/>
    <n v="475"/>
    <n v="118750.00000000004"/>
    <n v="47500.000000000022"/>
    <n v="0.4"/>
    <s v="Online"/>
    <x v="1"/>
    <x v="9"/>
  </r>
  <r>
    <x v="4"/>
    <n v="1197831"/>
    <x v="457"/>
    <x v="1"/>
    <x v="34"/>
    <x v="37"/>
    <x v="1"/>
    <n v="15.000000000000014"/>
    <n v="300"/>
    <n v="45000.000000000044"/>
    <n v="15750.000000000015"/>
    <n v="0.35"/>
    <s v="Online"/>
    <x v="1"/>
    <x v="9"/>
  </r>
  <r>
    <x v="4"/>
    <n v="1197831"/>
    <x v="457"/>
    <x v="1"/>
    <x v="34"/>
    <x v="37"/>
    <x v="2"/>
    <n v="25.000000000000018"/>
    <n v="245"/>
    <n v="61250.000000000044"/>
    <n v="24500.000000000018"/>
    <n v="0.4"/>
    <s v="Online"/>
    <x v="1"/>
    <x v="9"/>
  </r>
  <r>
    <x v="4"/>
    <n v="1197831"/>
    <x v="457"/>
    <x v="1"/>
    <x v="34"/>
    <x v="37"/>
    <x v="3"/>
    <n v="55.000000000000014"/>
    <n v="300"/>
    <n v="165000.00000000003"/>
    <n v="66000.000000000015"/>
    <n v="0.4"/>
    <s v="Online"/>
    <x v="1"/>
    <x v="9"/>
  </r>
  <r>
    <x v="4"/>
    <n v="1197831"/>
    <x v="457"/>
    <x v="1"/>
    <x v="34"/>
    <x v="37"/>
    <x v="4"/>
    <n v="75.000000000000014"/>
    <n v="275"/>
    <n v="206250.00000000003"/>
    <n v="72187.5"/>
    <n v="0.35"/>
    <s v="Online"/>
    <x v="1"/>
    <x v="9"/>
  </r>
  <r>
    <x v="4"/>
    <n v="1197831"/>
    <x v="457"/>
    <x v="1"/>
    <x v="34"/>
    <x v="37"/>
    <x v="5"/>
    <n v="75"/>
    <n v="375"/>
    <n v="281250"/>
    <n v="112500"/>
    <n v="0.4"/>
    <s v="Online"/>
    <x v="1"/>
    <x v="9"/>
  </r>
  <r>
    <x v="4"/>
    <n v="1197831"/>
    <x v="486"/>
    <x v="1"/>
    <x v="34"/>
    <x v="37"/>
    <x v="0"/>
    <n v="70"/>
    <n v="625"/>
    <n v="437500"/>
    <n v="175000"/>
    <n v="0.4"/>
    <s v="Online"/>
    <x v="1"/>
    <x v="10"/>
  </r>
  <r>
    <x v="4"/>
    <n v="1197831"/>
    <x v="486"/>
    <x v="1"/>
    <x v="34"/>
    <x v="37"/>
    <x v="1"/>
    <n v="60.000000000000007"/>
    <n v="425"/>
    <n v="255000.00000000003"/>
    <n v="89250"/>
    <n v="0.35"/>
    <s v="Online"/>
    <x v="1"/>
    <x v="10"/>
  </r>
  <r>
    <x v="4"/>
    <n v="1197831"/>
    <x v="486"/>
    <x v="1"/>
    <x v="34"/>
    <x v="37"/>
    <x v="2"/>
    <n v="60.000000000000007"/>
    <n v="375"/>
    <n v="225000.00000000003"/>
    <n v="90000.000000000015"/>
    <n v="0.4"/>
    <s v="Online"/>
    <x v="1"/>
    <x v="10"/>
  </r>
  <r>
    <x v="4"/>
    <n v="1197831"/>
    <x v="486"/>
    <x v="1"/>
    <x v="34"/>
    <x v="37"/>
    <x v="3"/>
    <n v="60.000000000000007"/>
    <n v="325"/>
    <n v="195000.00000000003"/>
    <n v="78000.000000000015"/>
    <n v="0.4"/>
    <s v="Online"/>
    <x v="1"/>
    <x v="10"/>
  </r>
  <r>
    <x v="4"/>
    <n v="1197831"/>
    <x v="486"/>
    <x v="1"/>
    <x v="34"/>
    <x v="37"/>
    <x v="4"/>
    <n v="70"/>
    <n v="325"/>
    <n v="227500"/>
    <n v="79625"/>
    <n v="0.35"/>
    <s v="Online"/>
    <x v="1"/>
    <x v="10"/>
  </r>
  <r>
    <x v="4"/>
    <n v="1197831"/>
    <x v="486"/>
    <x v="1"/>
    <x v="34"/>
    <x v="37"/>
    <x v="5"/>
    <n v="75"/>
    <n v="425"/>
    <n v="318750"/>
    <n v="127500"/>
    <n v="0.4"/>
    <s v="Online"/>
    <x v="1"/>
    <x v="10"/>
  </r>
  <r>
    <x v="4"/>
    <n v="1197831"/>
    <x v="180"/>
    <x v="1"/>
    <x v="34"/>
    <x v="37"/>
    <x v="0"/>
    <n v="25.000000000000007"/>
    <n v="550"/>
    <n v="137500.00000000003"/>
    <n v="48125.000000000007"/>
    <n v="0.35"/>
    <s v="Online"/>
    <x v="1"/>
    <x v="0"/>
  </r>
  <r>
    <x v="4"/>
    <n v="1197831"/>
    <x v="180"/>
    <x v="1"/>
    <x v="34"/>
    <x v="37"/>
    <x v="1"/>
    <n v="25.000000000000007"/>
    <n v="350"/>
    <n v="87500.000000000029"/>
    <n v="30625.000000000007"/>
    <n v="0.35"/>
    <s v="Online"/>
    <x v="1"/>
    <x v="0"/>
  </r>
  <r>
    <x v="4"/>
    <n v="1197831"/>
    <x v="180"/>
    <x v="1"/>
    <x v="34"/>
    <x v="37"/>
    <x v="2"/>
    <n v="15.000000000000007"/>
    <n v="350"/>
    <n v="52500.000000000022"/>
    <n v="18375.000000000007"/>
    <n v="0.35"/>
    <s v="Online"/>
    <x v="1"/>
    <x v="0"/>
  </r>
  <r>
    <x v="4"/>
    <n v="1197831"/>
    <x v="180"/>
    <x v="1"/>
    <x v="34"/>
    <x v="37"/>
    <x v="3"/>
    <n v="20"/>
    <n v="200"/>
    <n v="40000"/>
    <n v="14000"/>
    <n v="0.35"/>
    <s v="Online"/>
    <x v="1"/>
    <x v="0"/>
  </r>
  <r>
    <x v="4"/>
    <n v="1197831"/>
    <x v="180"/>
    <x v="1"/>
    <x v="34"/>
    <x v="37"/>
    <x v="4"/>
    <n v="35"/>
    <n v="250"/>
    <n v="87500"/>
    <n v="30624.999999999996"/>
    <n v="0.35"/>
    <s v="Online"/>
    <x v="1"/>
    <x v="0"/>
  </r>
  <r>
    <x v="4"/>
    <n v="1197831"/>
    <x v="180"/>
    <x v="1"/>
    <x v="34"/>
    <x v="37"/>
    <x v="5"/>
    <n v="25.000000000000007"/>
    <n v="350"/>
    <n v="87500.000000000029"/>
    <n v="30625.000000000007"/>
    <n v="0.35"/>
    <s v="Online"/>
    <x v="1"/>
    <x v="0"/>
  </r>
  <r>
    <x v="4"/>
    <n v="1197831"/>
    <x v="209"/>
    <x v="1"/>
    <x v="34"/>
    <x v="37"/>
    <x v="0"/>
    <n v="25.000000000000007"/>
    <n v="600"/>
    <n v="150000.00000000003"/>
    <n v="52500.000000000007"/>
    <n v="0.35"/>
    <s v="Online"/>
    <x v="1"/>
    <x v="1"/>
  </r>
  <r>
    <x v="4"/>
    <n v="1197831"/>
    <x v="209"/>
    <x v="1"/>
    <x v="34"/>
    <x v="37"/>
    <x v="1"/>
    <n v="25.000000000000007"/>
    <n v="250"/>
    <n v="62500.000000000015"/>
    <n v="21875.000000000004"/>
    <n v="0.35"/>
    <s v="Online"/>
    <x v="1"/>
    <x v="1"/>
  </r>
  <r>
    <x v="4"/>
    <n v="1197831"/>
    <x v="209"/>
    <x v="1"/>
    <x v="34"/>
    <x v="37"/>
    <x v="2"/>
    <n v="15.000000000000007"/>
    <n v="300"/>
    <n v="45000.000000000022"/>
    <n v="15750.000000000007"/>
    <n v="0.35"/>
    <s v="Online"/>
    <x v="1"/>
    <x v="1"/>
  </r>
  <r>
    <x v="4"/>
    <n v="1197831"/>
    <x v="209"/>
    <x v="3"/>
    <x v="35"/>
    <x v="38"/>
    <x v="3"/>
    <n v="20"/>
    <n v="150"/>
    <n v="30000"/>
    <n v="10500"/>
    <n v="0.35"/>
    <s v="Online"/>
    <x v="1"/>
    <x v="1"/>
  </r>
  <r>
    <x v="4"/>
    <n v="1197831"/>
    <x v="209"/>
    <x v="3"/>
    <x v="35"/>
    <x v="38"/>
    <x v="4"/>
    <n v="35"/>
    <n v="225"/>
    <n v="78750"/>
    <n v="27562.5"/>
    <n v="0.35"/>
    <s v="Online"/>
    <x v="1"/>
    <x v="1"/>
  </r>
  <r>
    <x v="4"/>
    <n v="1197831"/>
    <x v="209"/>
    <x v="3"/>
    <x v="35"/>
    <x v="38"/>
    <x v="5"/>
    <n v="20"/>
    <n v="325"/>
    <n v="65000"/>
    <n v="22750"/>
    <n v="0.35"/>
    <s v="Online"/>
    <x v="1"/>
    <x v="1"/>
  </r>
  <r>
    <x v="4"/>
    <n v="1197831"/>
    <x v="217"/>
    <x v="3"/>
    <x v="35"/>
    <x v="38"/>
    <x v="0"/>
    <n v="20"/>
    <n v="545"/>
    <n v="109000"/>
    <n v="38150"/>
    <n v="0.35"/>
    <s v="Online"/>
    <x v="1"/>
    <x v="2"/>
  </r>
  <r>
    <x v="4"/>
    <n v="1197831"/>
    <x v="217"/>
    <x v="3"/>
    <x v="35"/>
    <x v="38"/>
    <x v="1"/>
    <n v="20"/>
    <n v="225"/>
    <n v="45000"/>
    <n v="15749.999999999998"/>
    <n v="0.35"/>
    <s v="Online"/>
    <x v="1"/>
    <x v="2"/>
  </r>
  <r>
    <x v="4"/>
    <n v="1197831"/>
    <x v="217"/>
    <x v="3"/>
    <x v="35"/>
    <x v="38"/>
    <x v="2"/>
    <n v="10.000000000000002"/>
    <n v="250"/>
    <n v="25000.000000000004"/>
    <n v="8750"/>
    <n v="0.35"/>
    <s v="Online"/>
    <x v="1"/>
    <x v="2"/>
  </r>
  <r>
    <x v="4"/>
    <n v="1197831"/>
    <x v="217"/>
    <x v="3"/>
    <x v="35"/>
    <x v="38"/>
    <x v="3"/>
    <n v="19.999999999999996"/>
    <n v="100"/>
    <n v="19999.999999999996"/>
    <n v="6999.9999999999982"/>
    <n v="0.35"/>
    <s v="Online"/>
    <x v="1"/>
    <x v="2"/>
  </r>
  <r>
    <x v="4"/>
    <n v="1197831"/>
    <x v="217"/>
    <x v="3"/>
    <x v="35"/>
    <x v="38"/>
    <x v="4"/>
    <n v="35.000000000000007"/>
    <n v="150"/>
    <n v="52500.000000000007"/>
    <n v="18375"/>
    <n v="0.35"/>
    <s v="Online"/>
    <x v="1"/>
    <x v="2"/>
  </r>
  <r>
    <x v="4"/>
    <n v="1197831"/>
    <x v="217"/>
    <x v="3"/>
    <x v="35"/>
    <x v="38"/>
    <x v="5"/>
    <n v="25"/>
    <n v="250"/>
    <n v="62500"/>
    <n v="21875"/>
    <n v="0.35"/>
    <s v="Online"/>
    <x v="1"/>
    <x v="2"/>
  </r>
  <r>
    <x v="4"/>
    <n v="1197831"/>
    <x v="236"/>
    <x v="3"/>
    <x v="35"/>
    <x v="38"/>
    <x v="0"/>
    <n v="25"/>
    <n v="500"/>
    <n v="125000"/>
    <n v="43750"/>
    <n v="0.35"/>
    <s v="Online"/>
    <x v="1"/>
    <x v="3"/>
  </r>
  <r>
    <x v="4"/>
    <n v="1197831"/>
    <x v="236"/>
    <x v="3"/>
    <x v="35"/>
    <x v="38"/>
    <x v="1"/>
    <n v="25"/>
    <n v="200"/>
    <n v="50000"/>
    <n v="17500"/>
    <n v="0.35"/>
    <s v="Online"/>
    <x v="1"/>
    <x v="3"/>
  </r>
  <r>
    <x v="4"/>
    <n v="1197831"/>
    <x v="236"/>
    <x v="3"/>
    <x v="35"/>
    <x v="38"/>
    <x v="2"/>
    <n v="15.000000000000002"/>
    <n v="200"/>
    <n v="30000.000000000004"/>
    <n v="10500"/>
    <n v="0.35"/>
    <s v="Online"/>
    <x v="1"/>
    <x v="3"/>
  </r>
  <r>
    <x v="4"/>
    <n v="1197831"/>
    <x v="236"/>
    <x v="3"/>
    <x v="35"/>
    <x v="38"/>
    <x v="3"/>
    <n v="19.999999999999996"/>
    <n v="125"/>
    <n v="24999.999999999996"/>
    <n v="8749.9999999999982"/>
    <n v="0.35"/>
    <s v="Online"/>
    <x v="1"/>
    <x v="3"/>
  </r>
  <r>
    <x v="4"/>
    <n v="1197831"/>
    <x v="236"/>
    <x v="3"/>
    <x v="35"/>
    <x v="38"/>
    <x v="4"/>
    <n v="40"/>
    <n v="150"/>
    <n v="60000"/>
    <n v="21000"/>
    <n v="0.35"/>
    <s v="Online"/>
    <x v="1"/>
    <x v="3"/>
  </r>
  <r>
    <x v="4"/>
    <n v="1197831"/>
    <x v="236"/>
    <x v="3"/>
    <x v="35"/>
    <x v="38"/>
    <x v="5"/>
    <n v="30.000000000000004"/>
    <n v="300"/>
    <n v="90000.000000000015"/>
    <n v="31500.000000000004"/>
    <n v="0.35"/>
    <s v="Online"/>
    <x v="1"/>
    <x v="3"/>
  </r>
  <r>
    <x v="4"/>
    <n v="1197831"/>
    <x v="265"/>
    <x v="3"/>
    <x v="35"/>
    <x v="38"/>
    <x v="0"/>
    <n v="40"/>
    <n v="570"/>
    <n v="228000"/>
    <n v="79800"/>
    <n v="0.35"/>
    <s v="Online"/>
    <x v="1"/>
    <x v="4"/>
  </r>
  <r>
    <x v="4"/>
    <n v="1197831"/>
    <x v="265"/>
    <x v="3"/>
    <x v="35"/>
    <x v="38"/>
    <x v="1"/>
    <n v="40"/>
    <n v="275"/>
    <n v="110000"/>
    <n v="38500"/>
    <n v="0.35"/>
    <s v="Online"/>
    <x v="1"/>
    <x v="4"/>
  </r>
  <r>
    <x v="4"/>
    <n v="1197831"/>
    <x v="265"/>
    <x v="3"/>
    <x v="35"/>
    <x v="38"/>
    <x v="2"/>
    <n v="35"/>
    <n v="250"/>
    <n v="87500"/>
    <n v="30624.999999999996"/>
    <n v="0.35"/>
    <s v="Online"/>
    <x v="1"/>
    <x v="4"/>
  </r>
  <r>
    <x v="4"/>
    <n v="1197831"/>
    <x v="265"/>
    <x v="3"/>
    <x v="35"/>
    <x v="38"/>
    <x v="3"/>
    <n v="35"/>
    <n v="200"/>
    <n v="70000"/>
    <n v="24500"/>
    <n v="0.35"/>
    <s v="Online"/>
    <x v="1"/>
    <x v="4"/>
  </r>
  <r>
    <x v="4"/>
    <n v="1197831"/>
    <x v="265"/>
    <x v="3"/>
    <x v="35"/>
    <x v="38"/>
    <x v="4"/>
    <n v="44.999999999999993"/>
    <n v="225"/>
    <n v="101249.99999999999"/>
    <n v="35437.499999999993"/>
    <n v="0.35"/>
    <s v="Online"/>
    <x v="1"/>
    <x v="4"/>
  </r>
  <r>
    <x v="4"/>
    <n v="1197831"/>
    <x v="265"/>
    <x v="3"/>
    <x v="35"/>
    <x v="38"/>
    <x v="5"/>
    <n v="44.999999999999993"/>
    <n v="325"/>
    <n v="146249.99999999997"/>
    <n v="51187.499999999985"/>
    <n v="0.35"/>
    <s v="Online"/>
    <x v="1"/>
    <x v="4"/>
  </r>
  <r>
    <x v="4"/>
    <n v="1197831"/>
    <x v="298"/>
    <x v="3"/>
    <x v="35"/>
    <x v="38"/>
    <x v="0"/>
    <n v="40"/>
    <n v="575"/>
    <n v="230000"/>
    <n v="80500"/>
    <n v="0.35"/>
    <s v="Online"/>
    <x v="1"/>
    <x v="11"/>
  </r>
  <r>
    <x v="4"/>
    <n v="1197831"/>
    <x v="298"/>
    <x v="3"/>
    <x v="35"/>
    <x v="38"/>
    <x v="1"/>
    <n v="35"/>
    <n v="325"/>
    <n v="113750"/>
    <n v="39812.5"/>
    <n v="0.35"/>
    <s v="Online"/>
    <x v="1"/>
    <x v="11"/>
  </r>
  <r>
    <x v="4"/>
    <n v="1197831"/>
    <x v="298"/>
    <x v="3"/>
    <x v="35"/>
    <x v="38"/>
    <x v="2"/>
    <n v="40"/>
    <n v="300"/>
    <n v="120000"/>
    <n v="42000"/>
    <n v="0.35"/>
    <s v="Online"/>
    <x v="1"/>
    <x v="11"/>
  </r>
  <r>
    <x v="4"/>
    <n v="1197831"/>
    <x v="298"/>
    <x v="3"/>
    <x v="35"/>
    <x v="38"/>
    <x v="3"/>
    <n v="40"/>
    <n v="275"/>
    <n v="110000"/>
    <n v="38500"/>
    <n v="0.35"/>
    <s v="Online"/>
    <x v="1"/>
    <x v="11"/>
  </r>
  <r>
    <x v="4"/>
    <n v="1197831"/>
    <x v="298"/>
    <x v="3"/>
    <x v="35"/>
    <x v="38"/>
    <x v="4"/>
    <n v="54.999999999999993"/>
    <n v="275"/>
    <n v="151249.99999999997"/>
    <n v="52937.499999999985"/>
    <n v="0.35"/>
    <s v="Online"/>
    <x v="1"/>
    <x v="11"/>
  </r>
  <r>
    <x v="4"/>
    <n v="1197831"/>
    <x v="298"/>
    <x v="3"/>
    <x v="35"/>
    <x v="38"/>
    <x v="5"/>
    <n v="60"/>
    <n v="450"/>
    <n v="270000"/>
    <n v="94500"/>
    <n v="0.35"/>
    <s v="Online"/>
    <x v="1"/>
    <x v="11"/>
  </r>
  <r>
    <x v="4"/>
    <n v="1197831"/>
    <x v="326"/>
    <x v="3"/>
    <x v="35"/>
    <x v="38"/>
    <x v="0"/>
    <n v="54.999999999999993"/>
    <n v="675"/>
    <n v="371249.99999999994"/>
    <n v="129937.49999999997"/>
    <n v="0.35"/>
    <s v="Online"/>
    <x v="1"/>
    <x v="5"/>
  </r>
  <r>
    <x v="4"/>
    <n v="1197831"/>
    <x v="326"/>
    <x v="3"/>
    <x v="35"/>
    <x v="38"/>
    <x v="1"/>
    <n v="50"/>
    <n v="425"/>
    <n v="212500"/>
    <n v="74375"/>
    <n v="0.35"/>
    <s v="Online"/>
    <x v="1"/>
    <x v="5"/>
  </r>
  <r>
    <x v="4"/>
    <n v="1197831"/>
    <x v="326"/>
    <x v="3"/>
    <x v="35"/>
    <x v="38"/>
    <x v="2"/>
    <n v="45"/>
    <n v="350"/>
    <n v="157500"/>
    <n v="55125"/>
    <n v="0.35"/>
    <s v="Online"/>
    <x v="1"/>
    <x v="5"/>
  </r>
  <r>
    <x v="4"/>
    <n v="1197831"/>
    <x v="326"/>
    <x v="3"/>
    <x v="35"/>
    <x v="38"/>
    <x v="3"/>
    <n v="45"/>
    <n v="300"/>
    <n v="135000"/>
    <n v="47250"/>
    <n v="0.35"/>
    <s v="Online"/>
    <x v="1"/>
    <x v="5"/>
  </r>
  <r>
    <x v="4"/>
    <n v="1197831"/>
    <x v="326"/>
    <x v="3"/>
    <x v="35"/>
    <x v="38"/>
    <x v="4"/>
    <n v="60"/>
    <n v="325"/>
    <n v="195000"/>
    <n v="68250"/>
    <n v="0.35"/>
    <s v="Online"/>
    <x v="1"/>
    <x v="5"/>
  </r>
  <r>
    <x v="4"/>
    <n v="1197831"/>
    <x v="326"/>
    <x v="3"/>
    <x v="35"/>
    <x v="38"/>
    <x v="5"/>
    <n v="65"/>
    <n v="500"/>
    <n v="325000"/>
    <n v="113750"/>
    <n v="0.35"/>
    <s v="Online"/>
    <x v="1"/>
    <x v="5"/>
  </r>
  <r>
    <x v="4"/>
    <n v="1197831"/>
    <x v="358"/>
    <x v="3"/>
    <x v="35"/>
    <x v="38"/>
    <x v="0"/>
    <n v="60"/>
    <n v="650"/>
    <n v="390000"/>
    <n v="136500"/>
    <n v="0.35"/>
    <s v="Online"/>
    <x v="1"/>
    <x v="6"/>
  </r>
  <r>
    <x v="4"/>
    <n v="1197831"/>
    <x v="358"/>
    <x v="3"/>
    <x v="35"/>
    <x v="38"/>
    <x v="1"/>
    <n v="55.000000000000007"/>
    <n v="425"/>
    <n v="233750.00000000003"/>
    <n v="81812.5"/>
    <n v="0.35"/>
    <s v="Online"/>
    <x v="1"/>
    <x v="6"/>
  </r>
  <r>
    <x v="4"/>
    <n v="1197831"/>
    <x v="358"/>
    <x v="3"/>
    <x v="35"/>
    <x v="38"/>
    <x v="2"/>
    <n v="50"/>
    <n v="350"/>
    <n v="175000"/>
    <n v="61249.999999999993"/>
    <n v="0.35"/>
    <s v="Online"/>
    <x v="1"/>
    <x v="6"/>
  </r>
  <r>
    <x v="4"/>
    <n v="1197831"/>
    <x v="358"/>
    <x v="3"/>
    <x v="35"/>
    <x v="38"/>
    <x v="3"/>
    <n v="40"/>
    <n v="300"/>
    <n v="120000"/>
    <n v="42000"/>
    <n v="0.35"/>
    <s v="Online"/>
    <x v="1"/>
    <x v="6"/>
  </r>
  <r>
    <x v="4"/>
    <n v="1197831"/>
    <x v="358"/>
    <x v="3"/>
    <x v="35"/>
    <x v="38"/>
    <x v="4"/>
    <n v="50"/>
    <n v="275"/>
    <n v="137500"/>
    <n v="48125"/>
    <n v="0.35"/>
    <s v="Online"/>
    <x v="1"/>
    <x v="6"/>
  </r>
  <r>
    <x v="4"/>
    <n v="1197831"/>
    <x v="358"/>
    <x v="3"/>
    <x v="35"/>
    <x v="38"/>
    <x v="5"/>
    <n v="55.000000000000007"/>
    <n v="450"/>
    <n v="247500.00000000003"/>
    <n v="86625"/>
    <n v="0.35"/>
    <s v="Online"/>
    <x v="1"/>
    <x v="6"/>
  </r>
  <r>
    <x v="4"/>
    <n v="1197831"/>
    <x v="388"/>
    <x v="3"/>
    <x v="35"/>
    <x v="38"/>
    <x v="0"/>
    <n v="50"/>
    <n v="550"/>
    <n v="275000"/>
    <n v="96250"/>
    <n v="0.35"/>
    <s v="Online"/>
    <x v="1"/>
    <x v="7"/>
  </r>
  <r>
    <x v="4"/>
    <n v="1197831"/>
    <x v="388"/>
    <x v="3"/>
    <x v="35"/>
    <x v="38"/>
    <x v="1"/>
    <n v="40.000000000000014"/>
    <n v="350"/>
    <n v="140000.00000000006"/>
    <n v="49000.000000000015"/>
    <n v="0.35"/>
    <s v="Online"/>
    <x v="1"/>
    <x v="7"/>
  </r>
  <r>
    <x v="4"/>
    <n v="1197831"/>
    <x v="388"/>
    <x v="3"/>
    <x v="35"/>
    <x v="38"/>
    <x v="2"/>
    <n v="15.000000000000007"/>
    <n v="250"/>
    <n v="37500.000000000015"/>
    <n v="13125.000000000004"/>
    <n v="0.35"/>
    <s v="Online"/>
    <x v="1"/>
    <x v="7"/>
  </r>
  <r>
    <x v="4"/>
    <n v="1197831"/>
    <x v="388"/>
    <x v="3"/>
    <x v="35"/>
    <x v="38"/>
    <x v="3"/>
    <n v="15.000000000000007"/>
    <n v="225"/>
    <n v="33750.000000000015"/>
    <n v="11812.500000000004"/>
    <n v="0.35"/>
    <s v="Online"/>
    <x v="1"/>
    <x v="7"/>
  </r>
  <r>
    <x v="4"/>
    <n v="1197831"/>
    <x v="388"/>
    <x v="3"/>
    <x v="35"/>
    <x v="38"/>
    <x v="4"/>
    <n v="25.000000000000007"/>
    <n v="225"/>
    <n v="56250.000000000015"/>
    <n v="19687.500000000004"/>
    <n v="0.35"/>
    <s v="Online"/>
    <x v="1"/>
    <x v="7"/>
  </r>
  <r>
    <x v="4"/>
    <n v="1197831"/>
    <x v="388"/>
    <x v="3"/>
    <x v="35"/>
    <x v="38"/>
    <x v="5"/>
    <n v="30.000000000000011"/>
    <n v="325"/>
    <n v="97500.000000000029"/>
    <n v="34125.000000000007"/>
    <n v="0.35"/>
    <s v="Online"/>
    <x v="1"/>
    <x v="7"/>
  </r>
  <r>
    <x v="4"/>
    <n v="1197831"/>
    <x v="420"/>
    <x v="3"/>
    <x v="35"/>
    <x v="38"/>
    <x v="0"/>
    <n v="30.000000000000011"/>
    <n v="500"/>
    <n v="150000.00000000006"/>
    <n v="52500.000000000015"/>
    <n v="0.35"/>
    <s v="Online"/>
    <x v="1"/>
    <x v="8"/>
  </r>
  <r>
    <x v="4"/>
    <n v="1197831"/>
    <x v="420"/>
    <x v="3"/>
    <x v="35"/>
    <x v="38"/>
    <x v="1"/>
    <n v="20.000000000000011"/>
    <n v="325"/>
    <n v="65000.000000000036"/>
    <n v="22750.000000000011"/>
    <n v="0.35"/>
    <s v="Online"/>
    <x v="1"/>
    <x v="8"/>
  </r>
  <r>
    <x v="4"/>
    <n v="1197831"/>
    <x v="420"/>
    <x v="3"/>
    <x v="35"/>
    <x v="38"/>
    <x v="2"/>
    <n v="20.000000000000011"/>
    <n v="200"/>
    <n v="40000.000000000022"/>
    <n v="14000.000000000007"/>
    <n v="0.35"/>
    <s v="Online"/>
    <x v="1"/>
    <x v="8"/>
  </r>
  <r>
    <x v="4"/>
    <n v="1197831"/>
    <x v="420"/>
    <x v="3"/>
    <x v="35"/>
    <x v="38"/>
    <x v="3"/>
    <n v="20.000000000000011"/>
    <n v="175"/>
    <n v="35000.000000000022"/>
    <n v="12250.000000000007"/>
    <n v="0.35"/>
    <s v="Online"/>
    <x v="1"/>
    <x v="8"/>
  </r>
  <r>
    <x v="4"/>
    <n v="1197831"/>
    <x v="420"/>
    <x v="3"/>
    <x v="35"/>
    <x v="38"/>
    <x v="4"/>
    <n v="30.000000000000011"/>
    <n v="175"/>
    <n v="52500.000000000022"/>
    <n v="18375.000000000007"/>
    <n v="0.35"/>
    <s v="Online"/>
    <x v="1"/>
    <x v="8"/>
  </r>
  <r>
    <x v="0"/>
    <n v="1197831"/>
    <x v="420"/>
    <x v="3"/>
    <x v="35"/>
    <x v="38"/>
    <x v="5"/>
    <n v="30.000000000000004"/>
    <n v="300"/>
    <n v="90000.000000000015"/>
    <n v="31500.000000000004"/>
    <n v="0.35"/>
    <s v="Online"/>
    <x v="1"/>
    <x v="8"/>
  </r>
  <r>
    <x v="0"/>
    <n v="1197831"/>
    <x v="450"/>
    <x v="3"/>
    <x v="35"/>
    <x v="38"/>
    <x v="0"/>
    <n v="25.000000000000011"/>
    <n v="450"/>
    <n v="112500.00000000004"/>
    <n v="39375.000000000015"/>
    <n v="0.35"/>
    <s v="Online"/>
    <x v="1"/>
    <x v="9"/>
  </r>
  <r>
    <x v="0"/>
    <n v="1197831"/>
    <x v="450"/>
    <x v="3"/>
    <x v="35"/>
    <x v="38"/>
    <x v="1"/>
    <n v="15.000000000000014"/>
    <n v="275"/>
    <n v="41250.000000000036"/>
    <n v="14437.500000000011"/>
    <n v="0.35"/>
    <s v="Online"/>
    <x v="1"/>
    <x v="9"/>
  </r>
  <r>
    <x v="0"/>
    <n v="1197831"/>
    <x v="450"/>
    <x v="3"/>
    <x v="35"/>
    <x v="38"/>
    <x v="2"/>
    <n v="25.000000000000018"/>
    <n v="220"/>
    <n v="55000.000000000036"/>
    <n v="19250.000000000011"/>
    <n v="0.35"/>
    <s v="Online"/>
    <x v="1"/>
    <x v="9"/>
  </r>
  <r>
    <x v="0"/>
    <n v="1197831"/>
    <x v="450"/>
    <x v="3"/>
    <x v="35"/>
    <x v="38"/>
    <x v="3"/>
    <n v="55.000000000000014"/>
    <n v="275"/>
    <n v="151250.00000000003"/>
    <n v="52937.500000000007"/>
    <n v="0.35"/>
    <s v="Online"/>
    <x v="1"/>
    <x v="9"/>
  </r>
  <r>
    <x v="0"/>
    <n v="1197831"/>
    <x v="450"/>
    <x v="3"/>
    <x v="35"/>
    <x v="38"/>
    <x v="4"/>
    <n v="75.000000000000014"/>
    <n v="250"/>
    <n v="187500.00000000003"/>
    <n v="65625"/>
    <n v="0.35"/>
    <s v="Online"/>
    <x v="1"/>
    <x v="9"/>
  </r>
  <r>
    <x v="0"/>
    <n v="1197831"/>
    <x v="450"/>
    <x v="3"/>
    <x v="35"/>
    <x v="38"/>
    <x v="5"/>
    <n v="75"/>
    <n v="350"/>
    <n v="262500"/>
    <n v="91875"/>
    <n v="0.35"/>
    <s v="Online"/>
    <x v="1"/>
    <x v="9"/>
  </r>
  <r>
    <x v="0"/>
    <n v="1197831"/>
    <x v="479"/>
    <x v="3"/>
    <x v="35"/>
    <x v="38"/>
    <x v="0"/>
    <n v="70"/>
    <n v="600"/>
    <n v="420000"/>
    <n v="147000"/>
    <n v="0.35"/>
    <s v="Online"/>
    <x v="1"/>
    <x v="10"/>
  </r>
  <r>
    <x v="0"/>
    <n v="1197831"/>
    <x v="479"/>
    <x v="3"/>
    <x v="35"/>
    <x v="38"/>
    <x v="1"/>
    <n v="60.000000000000007"/>
    <n v="400"/>
    <n v="240000.00000000003"/>
    <n v="84000"/>
    <n v="0.35"/>
    <s v="Online"/>
    <x v="1"/>
    <x v="10"/>
  </r>
  <r>
    <x v="0"/>
    <n v="1197831"/>
    <x v="479"/>
    <x v="3"/>
    <x v="35"/>
    <x v="38"/>
    <x v="2"/>
    <n v="60.000000000000007"/>
    <n v="350"/>
    <n v="210000.00000000003"/>
    <n v="73500"/>
    <n v="0.35"/>
    <s v="Online"/>
    <x v="1"/>
    <x v="10"/>
  </r>
  <r>
    <x v="0"/>
    <n v="1197831"/>
    <x v="479"/>
    <x v="3"/>
    <x v="35"/>
    <x v="38"/>
    <x v="3"/>
    <n v="60.000000000000007"/>
    <n v="300"/>
    <n v="180000.00000000003"/>
    <n v="63000.000000000007"/>
    <n v="0.35"/>
    <s v="Online"/>
    <x v="1"/>
    <x v="10"/>
  </r>
  <r>
    <x v="0"/>
    <n v="1197831"/>
    <x v="479"/>
    <x v="3"/>
    <x v="35"/>
    <x v="38"/>
    <x v="4"/>
    <n v="70"/>
    <n v="300"/>
    <n v="210000"/>
    <n v="73500"/>
    <n v="0.35"/>
    <s v="Online"/>
    <x v="1"/>
    <x v="10"/>
  </r>
  <r>
    <x v="0"/>
    <n v="1197831"/>
    <x v="479"/>
    <x v="3"/>
    <x v="35"/>
    <x v="38"/>
    <x v="5"/>
    <n v="75"/>
    <n v="400"/>
    <n v="300000"/>
    <n v="105000"/>
    <n v="0.35"/>
    <s v="Online"/>
    <x v="1"/>
    <x v="10"/>
  </r>
  <r>
    <x v="0"/>
    <n v="1185732"/>
    <x v="176"/>
    <x v="3"/>
    <x v="35"/>
    <x v="38"/>
    <x v="0"/>
    <n v="40"/>
    <n v="475"/>
    <n v="190000"/>
    <n v="66500"/>
    <n v="0.35"/>
    <s v="Online"/>
    <x v="1"/>
    <x v="0"/>
  </r>
  <r>
    <x v="0"/>
    <n v="1185732"/>
    <x v="176"/>
    <x v="3"/>
    <x v="35"/>
    <x v="38"/>
    <x v="1"/>
    <n v="40"/>
    <n v="275"/>
    <n v="110000"/>
    <n v="33000"/>
    <n v="0.3"/>
    <s v="Online"/>
    <x v="1"/>
    <x v="0"/>
  </r>
  <r>
    <x v="0"/>
    <n v="1185732"/>
    <x v="176"/>
    <x v="3"/>
    <x v="35"/>
    <x v="38"/>
    <x v="2"/>
    <n v="30.000000000000004"/>
    <n v="275"/>
    <n v="82500.000000000015"/>
    <n v="24750.000000000004"/>
    <n v="0.3"/>
    <s v="Online"/>
    <x v="1"/>
    <x v="0"/>
  </r>
  <r>
    <x v="0"/>
    <n v="1185732"/>
    <x v="176"/>
    <x v="3"/>
    <x v="35"/>
    <x v="38"/>
    <x v="3"/>
    <n v="35"/>
    <n v="125"/>
    <n v="43750"/>
    <n v="13125"/>
    <n v="0.3"/>
    <s v="Online"/>
    <x v="1"/>
    <x v="0"/>
  </r>
  <r>
    <x v="0"/>
    <n v="1185732"/>
    <x v="176"/>
    <x v="3"/>
    <x v="35"/>
    <x v="38"/>
    <x v="4"/>
    <n v="49.999999999999993"/>
    <n v="175"/>
    <n v="87499.999999999985"/>
    <n v="30624.999999999993"/>
    <n v="0.35"/>
    <s v="Online"/>
    <x v="1"/>
    <x v="0"/>
  </r>
  <r>
    <x v="0"/>
    <n v="1185732"/>
    <x v="176"/>
    <x v="3"/>
    <x v="35"/>
    <x v="38"/>
    <x v="5"/>
    <n v="40"/>
    <n v="275"/>
    <n v="110000"/>
    <n v="44000"/>
    <n v="0.4"/>
    <s v="Online"/>
    <x v="1"/>
    <x v="0"/>
  </r>
  <r>
    <x v="0"/>
    <n v="1185732"/>
    <x v="207"/>
    <x v="3"/>
    <x v="35"/>
    <x v="38"/>
    <x v="0"/>
    <n v="40"/>
    <n v="525"/>
    <n v="210000"/>
    <n v="73500"/>
    <n v="0.35"/>
    <s v="Online"/>
    <x v="1"/>
    <x v="1"/>
  </r>
  <r>
    <x v="0"/>
    <n v="1185732"/>
    <x v="207"/>
    <x v="3"/>
    <x v="35"/>
    <x v="38"/>
    <x v="1"/>
    <n v="40"/>
    <n v="175"/>
    <n v="70000"/>
    <n v="21000"/>
    <n v="0.3"/>
    <s v="Online"/>
    <x v="1"/>
    <x v="1"/>
  </r>
  <r>
    <x v="0"/>
    <n v="1185732"/>
    <x v="207"/>
    <x v="3"/>
    <x v="35"/>
    <x v="38"/>
    <x v="2"/>
    <n v="30.000000000000004"/>
    <n v="225"/>
    <n v="67500.000000000015"/>
    <n v="20250.000000000004"/>
    <n v="0.3"/>
    <s v="Online"/>
    <x v="1"/>
    <x v="1"/>
  </r>
  <r>
    <x v="0"/>
    <n v="1185732"/>
    <x v="207"/>
    <x v="3"/>
    <x v="36"/>
    <x v="39"/>
    <x v="3"/>
    <n v="35"/>
    <n v="100"/>
    <n v="35000"/>
    <n v="10500"/>
    <n v="0.3"/>
    <s v="Online"/>
    <x v="1"/>
    <x v="1"/>
  </r>
  <r>
    <x v="0"/>
    <n v="1185732"/>
    <x v="207"/>
    <x v="3"/>
    <x v="36"/>
    <x v="39"/>
    <x v="4"/>
    <n v="49.999999999999993"/>
    <n v="175"/>
    <n v="87499.999999999985"/>
    <n v="30624.999999999993"/>
    <n v="0.35"/>
    <s v="Online"/>
    <x v="1"/>
    <x v="1"/>
  </r>
  <r>
    <x v="0"/>
    <n v="1185732"/>
    <x v="207"/>
    <x v="3"/>
    <x v="36"/>
    <x v="39"/>
    <x v="5"/>
    <n v="35"/>
    <n v="275"/>
    <n v="96250"/>
    <n v="38500"/>
    <n v="0.4"/>
    <s v="Online"/>
    <x v="1"/>
    <x v="1"/>
  </r>
  <r>
    <x v="0"/>
    <n v="1185732"/>
    <x v="216"/>
    <x v="3"/>
    <x v="36"/>
    <x v="39"/>
    <x v="0"/>
    <n v="40"/>
    <n v="495"/>
    <n v="198000"/>
    <n v="69300"/>
    <n v="0.35"/>
    <s v="Online"/>
    <x v="1"/>
    <x v="2"/>
  </r>
  <r>
    <x v="0"/>
    <n v="1185732"/>
    <x v="216"/>
    <x v="3"/>
    <x v="36"/>
    <x v="39"/>
    <x v="1"/>
    <n v="40"/>
    <n v="200"/>
    <n v="80000"/>
    <n v="24000"/>
    <n v="0.3"/>
    <s v="Online"/>
    <x v="1"/>
    <x v="2"/>
  </r>
  <r>
    <x v="0"/>
    <n v="1185732"/>
    <x v="216"/>
    <x v="3"/>
    <x v="36"/>
    <x v="39"/>
    <x v="2"/>
    <n v="30.000000000000004"/>
    <n v="225"/>
    <n v="67500.000000000015"/>
    <n v="20250.000000000004"/>
    <n v="0.3"/>
    <s v="Online"/>
    <x v="1"/>
    <x v="2"/>
  </r>
  <r>
    <x v="0"/>
    <n v="1185732"/>
    <x v="216"/>
    <x v="3"/>
    <x v="36"/>
    <x v="39"/>
    <x v="3"/>
    <n v="35"/>
    <n v="75"/>
    <n v="26250"/>
    <n v="7875"/>
    <n v="0.3"/>
    <s v="Online"/>
    <x v="1"/>
    <x v="2"/>
  </r>
  <r>
    <x v="0"/>
    <n v="1185732"/>
    <x v="216"/>
    <x v="3"/>
    <x v="36"/>
    <x v="39"/>
    <x v="4"/>
    <n v="50"/>
    <n v="125"/>
    <n v="62500"/>
    <n v="21875"/>
    <n v="0.35"/>
    <s v="Online"/>
    <x v="1"/>
    <x v="2"/>
  </r>
  <r>
    <x v="0"/>
    <n v="1185732"/>
    <x v="216"/>
    <x v="3"/>
    <x v="36"/>
    <x v="39"/>
    <x v="5"/>
    <n v="40"/>
    <n v="225"/>
    <n v="90000"/>
    <n v="36000"/>
    <n v="0.4"/>
    <s v="Online"/>
    <x v="1"/>
    <x v="2"/>
  </r>
  <r>
    <x v="0"/>
    <n v="1185732"/>
    <x v="235"/>
    <x v="3"/>
    <x v="36"/>
    <x v="39"/>
    <x v="0"/>
    <n v="40"/>
    <n v="450"/>
    <n v="180000"/>
    <n v="62999.999999999993"/>
    <n v="0.35"/>
    <s v="Online"/>
    <x v="1"/>
    <x v="3"/>
  </r>
  <r>
    <x v="0"/>
    <n v="1185732"/>
    <x v="235"/>
    <x v="3"/>
    <x v="36"/>
    <x v="39"/>
    <x v="1"/>
    <n v="40"/>
    <n v="150"/>
    <n v="60000"/>
    <n v="18000"/>
    <n v="0.3"/>
    <s v="Online"/>
    <x v="1"/>
    <x v="3"/>
  </r>
  <r>
    <x v="0"/>
    <n v="1185732"/>
    <x v="235"/>
    <x v="3"/>
    <x v="36"/>
    <x v="39"/>
    <x v="2"/>
    <n v="30.000000000000004"/>
    <n v="150"/>
    <n v="45000.000000000007"/>
    <n v="13500.000000000002"/>
    <n v="0.3"/>
    <s v="Online"/>
    <x v="1"/>
    <x v="3"/>
  </r>
  <r>
    <x v="0"/>
    <n v="1185732"/>
    <x v="235"/>
    <x v="3"/>
    <x v="36"/>
    <x v="39"/>
    <x v="3"/>
    <n v="35"/>
    <n v="75"/>
    <n v="26250"/>
    <n v="7875"/>
    <n v="0.3"/>
    <s v="Online"/>
    <x v="1"/>
    <x v="3"/>
  </r>
  <r>
    <x v="0"/>
    <n v="1185732"/>
    <x v="235"/>
    <x v="3"/>
    <x v="36"/>
    <x v="39"/>
    <x v="4"/>
    <n v="60"/>
    <n v="100"/>
    <n v="60000"/>
    <n v="21000"/>
    <n v="0.35"/>
    <s v="Online"/>
    <x v="1"/>
    <x v="3"/>
  </r>
  <r>
    <x v="0"/>
    <n v="1185732"/>
    <x v="235"/>
    <x v="3"/>
    <x v="36"/>
    <x v="39"/>
    <x v="5"/>
    <n v="50"/>
    <n v="225"/>
    <n v="112500"/>
    <n v="45000"/>
    <n v="0.4"/>
    <s v="Online"/>
    <x v="1"/>
    <x v="3"/>
  </r>
  <r>
    <x v="0"/>
    <n v="1185732"/>
    <x v="266"/>
    <x v="3"/>
    <x v="36"/>
    <x v="39"/>
    <x v="0"/>
    <n v="60"/>
    <n v="495"/>
    <n v="297000"/>
    <n v="103950"/>
    <n v="0.35"/>
    <s v="Online"/>
    <x v="1"/>
    <x v="4"/>
  </r>
  <r>
    <x v="0"/>
    <n v="1185732"/>
    <x v="266"/>
    <x v="3"/>
    <x v="36"/>
    <x v="39"/>
    <x v="1"/>
    <n v="50"/>
    <n v="200"/>
    <n v="100000"/>
    <n v="30000"/>
    <n v="0.3"/>
    <s v="Online"/>
    <x v="1"/>
    <x v="4"/>
  </r>
  <r>
    <x v="0"/>
    <n v="1185732"/>
    <x v="266"/>
    <x v="3"/>
    <x v="36"/>
    <x v="39"/>
    <x v="2"/>
    <n v="45"/>
    <n v="175"/>
    <n v="78750"/>
    <n v="23625"/>
    <n v="0.3"/>
    <s v="Online"/>
    <x v="1"/>
    <x v="4"/>
  </r>
  <r>
    <x v="0"/>
    <n v="1185732"/>
    <x v="266"/>
    <x v="3"/>
    <x v="36"/>
    <x v="39"/>
    <x v="3"/>
    <n v="45"/>
    <n v="100"/>
    <n v="45000"/>
    <n v="13500"/>
    <n v="0.3"/>
    <s v="Online"/>
    <x v="1"/>
    <x v="4"/>
  </r>
  <r>
    <x v="0"/>
    <n v="1185732"/>
    <x v="266"/>
    <x v="3"/>
    <x v="36"/>
    <x v="39"/>
    <x v="4"/>
    <n v="54.999999999999993"/>
    <n v="125"/>
    <n v="68749.999999999985"/>
    <n v="24062.499999999993"/>
    <n v="0.35"/>
    <s v="Online"/>
    <x v="1"/>
    <x v="4"/>
  </r>
  <r>
    <x v="0"/>
    <n v="1185732"/>
    <x v="266"/>
    <x v="3"/>
    <x v="36"/>
    <x v="39"/>
    <x v="5"/>
    <n v="60"/>
    <n v="250"/>
    <n v="150000"/>
    <n v="60000"/>
    <n v="0.4"/>
    <s v="Online"/>
    <x v="1"/>
    <x v="4"/>
  </r>
  <r>
    <x v="0"/>
    <n v="1185732"/>
    <x v="296"/>
    <x v="3"/>
    <x v="36"/>
    <x v="39"/>
    <x v="0"/>
    <n v="45"/>
    <n v="500"/>
    <n v="225000"/>
    <n v="78750"/>
    <n v="0.35"/>
    <s v="Online"/>
    <x v="1"/>
    <x v="11"/>
  </r>
  <r>
    <x v="0"/>
    <n v="1185732"/>
    <x v="296"/>
    <x v="3"/>
    <x v="36"/>
    <x v="39"/>
    <x v="1"/>
    <n v="40.000000000000007"/>
    <n v="250"/>
    <n v="100000.00000000001"/>
    <n v="30000.000000000004"/>
    <n v="0.3"/>
    <s v="Online"/>
    <x v="1"/>
    <x v="11"/>
  </r>
  <r>
    <x v="0"/>
    <n v="1185732"/>
    <x v="296"/>
    <x v="3"/>
    <x v="36"/>
    <x v="39"/>
    <x v="2"/>
    <n v="35"/>
    <n v="200"/>
    <n v="70000"/>
    <n v="21000"/>
    <n v="0.3"/>
    <s v="Online"/>
    <x v="1"/>
    <x v="11"/>
  </r>
  <r>
    <x v="0"/>
    <n v="1185732"/>
    <x v="296"/>
    <x v="3"/>
    <x v="36"/>
    <x v="39"/>
    <x v="3"/>
    <n v="35"/>
    <n v="175"/>
    <n v="61250"/>
    <n v="18375"/>
    <n v="0.3"/>
    <s v="Online"/>
    <x v="1"/>
    <x v="11"/>
  </r>
  <r>
    <x v="0"/>
    <n v="1185732"/>
    <x v="296"/>
    <x v="3"/>
    <x v="36"/>
    <x v="39"/>
    <x v="4"/>
    <n v="45"/>
    <n v="175"/>
    <n v="78750"/>
    <n v="27562.5"/>
    <n v="0.35"/>
    <s v="Online"/>
    <x v="1"/>
    <x v="11"/>
  </r>
  <r>
    <x v="0"/>
    <n v="1185732"/>
    <x v="296"/>
    <x v="3"/>
    <x v="36"/>
    <x v="39"/>
    <x v="5"/>
    <n v="55.000000000000007"/>
    <n v="325"/>
    <n v="178750.00000000003"/>
    <n v="71500.000000000015"/>
    <n v="0.4"/>
    <s v="Online"/>
    <x v="1"/>
    <x v="11"/>
  </r>
  <r>
    <x v="0"/>
    <n v="1185732"/>
    <x v="325"/>
    <x v="3"/>
    <x v="36"/>
    <x v="39"/>
    <x v="0"/>
    <n v="50"/>
    <n v="550"/>
    <n v="275000"/>
    <n v="96250"/>
    <n v="0.35"/>
    <s v="Online"/>
    <x v="1"/>
    <x v="5"/>
  </r>
  <r>
    <x v="0"/>
    <n v="1185732"/>
    <x v="325"/>
    <x v="3"/>
    <x v="36"/>
    <x v="39"/>
    <x v="1"/>
    <n v="45.000000000000007"/>
    <n v="300"/>
    <n v="135000.00000000003"/>
    <n v="40500.000000000007"/>
    <n v="0.3"/>
    <s v="Online"/>
    <x v="1"/>
    <x v="5"/>
  </r>
  <r>
    <x v="0"/>
    <n v="1185732"/>
    <x v="325"/>
    <x v="3"/>
    <x v="36"/>
    <x v="39"/>
    <x v="2"/>
    <n v="40"/>
    <n v="225"/>
    <n v="90000"/>
    <n v="27000"/>
    <n v="0.3"/>
    <s v="Online"/>
    <x v="1"/>
    <x v="5"/>
  </r>
  <r>
    <x v="0"/>
    <n v="1185732"/>
    <x v="325"/>
    <x v="3"/>
    <x v="36"/>
    <x v="39"/>
    <x v="3"/>
    <n v="40"/>
    <n v="175"/>
    <n v="70000"/>
    <n v="21000"/>
    <n v="0.3"/>
    <s v="Online"/>
    <x v="1"/>
    <x v="5"/>
  </r>
  <r>
    <x v="0"/>
    <n v="1185732"/>
    <x v="325"/>
    <x v="3"/>
    <x v="36"/>
    <x v="39"/>
    <x v="4"/>
    <n v="50"/>
    <n v="200"/>
    <n v="100000"/>
    <n v="35000"/>
    <n v="0.35"/>
    <s v="Online"/>
    <x v="1"/>
    <x v="5"/>
  </r>
  <r>
    <x v="0"/>
    <n v="1185732"/>
    <x v="325"/>
    <x v="3"/>
    <x v="36"/>
    <x v="39"/>
    <x v="5"/>
    <n v="55.000000000000007"/>
    <n v="375"/>
    <n v="206250.00000000003"/>
    <n v="82500.000000000015"/>
    <n v="0.4"/>
    <s v="Online"/>
    <x v="1"/>
    <x v="5"/>
  </r>
  <r>
    <x v="0"/>
    <n v="1185732"/>
    <x v="357"/>
    <x v="3"/>
    <x v="36"/>
    <x v="39"/>
    <x v="0"/>
    <n v="50"/>
    <n v="525"/>
    <n v="262500"/>
    <n v="91875"/>
    <n v="0.35"/>
    <s v="Online"/>
    <x v="1"/>
    <x v="6"/>
  </r>
  <r>
    <x v="0"/>
    <n v="1185732"/>
    <x v="357"/>
    <x v="3"/>
    <x v="36"/>
    <x v="39"/>
    <x v="1"/>
    <n v="45.000000000000007"/>
    <n v="300"/>
    <n v="135000.00000000003"/>
    <n v="40500.000000000007"/>
    <n v="0.3"/>
    <s v="Online"/>
    <x v="1"/>
    <x v="6"/>
  </r>
  <r>
    <x v="0"/>
    <n v="1185732"/>
    <x v="357"/>
    <x v="3"/>
    <x v="36"/>
    <x v="39"/>
    <x v="2"/>
    <n v="40"/>
    <n v="225"/>
    <n v="90000"/>
    <n v="27000"/>
    <n v="0.3"/>
    <s v="Online"/>
    <x v="1"/>
    <x v="6"/>
  </r>
  <r>
    <x v="0"/>
    <n v="1185732"/>
    <x v="357"/>
    <x v="3"/>
    <x v="36"/>
    <x v="39"/>
    <x v="3"/>
    <n v="40"/>
    <n v="200"/>
    <n v="80000"/>
    <n v="24000"/>
    <n v="0.3"/>
    <s v="Online"/>
    <x v="1"/>
    <x v="6"/>
  </r>
  <r>
    <x v="0"/>
    <n v="1185732"/>
    <x v="357"/>
    <x v="3"/>
    <x v="36"/>
    <x v="39"/>
    <x v="4"/>
    <n v="50"/>
    <n v="175"/>
    <n v="87500"/>
    <n v="30624.999999999996"/>
    <n v="0.35"/>
    <s v="Online"/>
    <x v="1"/>
    <x v="6"/>
  </r>
  <r>
    <x v="0"/>
    <n v="1185732"/>
    <x v="357"/>
    <x v="3"/>
    <x v="36"/>
    <x v="39"/>
    <x v="5"/>
    <n v="55.000000000000007"/>
    <n v="350"/>
    <n v="192500.00000000003"/>
    <n v="77000.000000000015"/>
    <n v="0.4"/>
    <s v="Online"/>
    <x v="1"/>
    <x v="6"/>
  </r>
  <r>
    <x v="0"/>
    <n v="1185732"/>
    <x v="389"/>
    <x v="3"/>
    <x v="36"/>
    <x v="39"/>
    <x v="0"/>
    <n v="45"/>
    <n v="475"/>
    <n v="213750"/>
    <n v="74812.5"/>
    <n v="0.35"/>
    <s v="Online"/>
    <x v="1"/>
    <x v="7"/>
  </r>
  <r>
    <x v="0"/>
    <n v="1185732"/>
    <x v="389"/>
    <x v="3"/>
    <x v="36"/>
    <x v="39"/>
    <x v="1"/>
    <n v="40.000000000000007"/>
    <n v="275"/>
    <n v="110000.00000000001"/>
    <n v="33000"/>
    <n v="0.3"/>
    <s v="Online"/>
    <x v="1"/>
    <x v="7"/>
  </r>
  <r>
    <x v="0"/>
    <n v="1185732"/>
    <x v="389"/>
    <x v="3"/>
    <x v="36"/>
    <x v="39"/>
    <x v="2"/>
    <n v="35"/>
    <n v="175"/>
    <n v="61250"/>
    <n v="18375"/>
    <n v="0.3"/>
    <s v="Online"/>
    <x v="1"/>
    <x v="7"/>
  </r>
  <r>
    <x v="0"/>
    <n v="1185732"/>
    <x v="389"/>
    <x v="3"/>
    <x v="36"/>
    <x v="39"/>
    <x v="3"/>
    <n v="35"/>
    <n v="150"/>
    <n v="52500"/>
    <n v="15750"/>
    <n v="0.3"/>
    <s v="Online"/>
    <x v="1"/>
    <x v="7"/>
  </r>
  <r>
    <x v="0"/>
    <n v="1185732"/>
    <x v="389"/>
    <x v="3"/>
    <x v="36"/>
    <x v="39"/>
    <x v="4"/>
    <n v="45"/>
    <n v="150"/>
    <n v="67500"/>
    <n v="23625"/>
    <n v="0.35"/>
    <s v="Online"/>
    <x v="1"/>
    <x v="7"/>
  </r>
  <r>
    <x v="0"/>
    <n v="1185732"/>
    <x v="389"/>
    <x v="3"/>
    <x v="36"/>
    <x v="39"/>
    <x v="5"/>
    <n v="50"/>
    <n v="225"/>
    <n v="112500"/>
    <n v="45000"/>
    <n v="0.4"/>
    <s v="Online"/>
    <x v="1"/>
    <x v="7"/>
  </r>
  <r>
    <x v="0"/>
    <n v="1185732"/>
    <x v="418"/>
    <x v="3"/>
    <x v="36"/>
    <x v="39"/>
    <x v="0"/>
    <n v="54.999999999999993"/>
    <n v="400"/>
    <n v="219999.99999999997"/>
    <n v="76999.999999999985"/>
    <n v="0.35"/>
    <s v="Online"/>
    <x v="1"/>
    <x v="8"/>
  </r>
  <r>
    <x v="0"/>
    <n v="1185732"/>
    <x v="418"/>
    <x v="3"/>
    <x v="36"/>
    <x v="39"/>
    <x v="1"/>
    <n v="45"/>
    <n v="250"/>
    <n v="112500"/>
    <n v="33750"/>
    <n v="0.3"/>
    <s v="Online"/>
    <x v="1"/>
    <x v="8"/>
  </r>
  <r>
    <x v="0"/>
    <n v="1185732"/>
    <x v="418"/>
    <x v="3"/>
    <x v="36"/>
    <x v="39"/>
    <x v="2"/>
    <n v="45"/>
    <n v="150"/>
    <n v="67500"/>
    <n v="20250"/>
    <n v="0.3"/>
    <s v="Online"/>
    <x v="1"/>
    <x v="8"/>
  </r>
  <r>
    <x v="0"/>
    <n v="1185732"/>
    <x v="418"/>
    <x v="3"/>
    <x v="36"/>
    <x v="39"/>
    <x v="3"/>
    <n v="45"/>
    <n v="125"/>
    <n v="56250"/>
    <n v="16875"/>
    <n v="0.3"/>
    <s v="Online"/>
    <x v="1"/>
    <x v="8"/>
  </r>
  <r>
    <x v="0"/>
    <n v="1185732"/>
    <x v="418"/>
    <x v="3"/>
    <x v="36"/>
    <x v="39"/>
    <x v="4"/>
    <n v="54.999999999999993"/>
    <n v="125"/>
    <n v="68749.999999999985"/>
    <n v="24062.499999999993"/>
    <n v="0.35"/>
    <s v="Online"/>
    <x v="1"/>
    <x v="8"/>
  </r>
  <r>
    <x v="2"/>
    <n v="1185732"/>
    <x v="418"/>
    <x v="3"/>
    <x v="36"/>
    <x v="39"/>
    <x v="5"/>
    <n v="59.999999999999986"/>
    <n v="250"/>
    <n v="149999.99999999997"/>
    <n v="59999.999999999993"/>
    <n v="0.4"/>
    <s v="Online"/>
    <x v="1"/>
    <x v="8"/>
  </r>
  <r>
    <x v="2"/>
    <n v="1185732"/>
    <x v="449"/>
    <x v="3"/>
    <x v="36"/>
    <x v="39"/>
    <x v="0"/>
    <n v="54.999999999999993"/>
    <n v="400"/>
    <n v="219999.99999999997"/>
    <n v="76999.999999999985"/>
    <n v="0.35"/>
    <s v="Online"/>
    <x v="1"/>
    <x v="9"/>
  </r>
  <r>
    <x v="2"/>
    <n v="1185732"/>
    <x v="449"/>
    <x v="3"/>
    <x v="36"/>
    <x v="39"/>
    <x v="1"/>
    <n v="45"/>
    <n v="250"/>
    <n v="112500"/>
    <n v="33750"/>
    <n v="0.3"/>
    <s v="Online"/>
    <x v="1"/>
    <x v="9"/>
  </r>
  <r>
    <x v="2"/>
    <n v="1185732"/>
    <x v="449"/>
    <x v="3"/>
    <x v="36"/>
    <x v="39"/>
    <x v="2"/>
    <n v="45"/>
    <n v="195"/>
    <n v="87750"/>
    <n v="26325"/>
    <n v="0.3"/>
    <s v="Online"/>
    <x v="1"/>
    <x v="9"/>
  </r>
  <r>
    <x v="2"/>
    <n v="1185732"/>
    <x v="449"/>
    <x v="3"/>
    <x v="36"/>
    <x v="39"/>
    <x v="3"/>
    <n v="45"/>
    <n v="175"/>
    <n v="78750"/>
    <n v="23625"/>
    <n v="0.3"/>
    <s v="Online"/>
    <x v="1"/>
    <x v="9"/>
  </r>
  <r>
    <x v="2"/>
    <n v="1185732"/>
    <x v="449"/>
    <x v="3"/>
    <x v="36"/>
    <x v="39"/>
    <x v="4"/>
    <n v="60"/>
    <n v="150"/>
    <n v="90000"/>
    <n v="31499.999999999996"/>
    <n v="0.35"/>
    <s v="Online"/>
    <x v="1"/>
    <x v="9"/>
  </r>
  <r>
    <x v="2"/>
    <n v="1185732"/>
    <x v="449"/>
    <x v="3"/>
    <x v="36"/>
    <x v="39"/>
    <x v="5"/>
    <n v="64.999999999999986"/>
    <n v="250"/>
    <n v="162499.99999999997"/>
    <n v="64999.999999999993"/>
    <n v="0.4"/>
    <s v="Online"/>
    <x v="1"/>
    <x v="9"/>
  </r>
  <r>
    <x v="2"/>
    <n v="1185732"/>
    <x v="478"/>
    <x v="3"/>
    <x v="36"/>
    <x v="39"/>
    <x v="0"/>
    <n v="60"/>
    <n v="500"/>
    <n v="300000"/>
    <n v="105000"/>
    <n v="0.35"/>
    <s v="Online"/>
    <x v="1"/>
    <x v="10"/>
  </r>
  <r>
    <x v="2"/>
    <n v="1185732"/>
    <x v="478"/>
    <x v="3"/>
    <x v="36"/>
    <x v="39"/>
    <x v="1"/>
    <n v="50"/>
    <n v="300"/>
    <n v="150000"/>
    <n v="45000"/>
    <n v="0.3"/>
    <s v="Online"/>
    <x v="1"/>
    <x v="10"/>
  </r>
  <r>
    <x v="2"/>
    <n v="1185732"/>
    <x v="478"/>
    <x v="3"/>
    <x v="36"/>
    <x v="39"/>
    <x v="2"/>
    <n v="50"/>
    <n v="250"/>
    <n v="125000"/>
    <n v="37500"/>
    <n v="0.3"/>
    <s v="Online"/>
    <x v="1"/>
    <x v="10"/>
  </r>
  <r>
    <x v="2"/>
    <n v="1185732"/>
    <x v="478"/>
    <x v="3"/>
    <x v="36"/>
    <x v="39"/>
    <x v="3"/>
    <n v="50"/>
    <n v="200"/>
    <n v="100000"/>
    <n v="30000"/>
    <n v="0.3"/>
    <s v="Online"/>
    <x v="1"/>
    <x v="10"/>
  </r>
  <r>
    <x v="2"/>
    <n v="1185732"/>
    <x v="478"/>
    <x v="3"/>
    <x v="36"/>
    <x v="39"/>
    <x v="4"/>
    <n v="60"/>
    <n v="200"/>
    <n v="120000"/>
    <n v="42000"/>
    <n v="0.35"/>
    <s v="Online"/>
    <x v="1"/>
    <x v="10"/>
  </r>
  <r>
    <x v="2"/>
    <n v="1185732"/>
    <x v="478"/>
    <x v="3"/>
    <x v="36"/>
    <x v="39"/>
    <x v="5"/>
    <n v="64.999999999999986"/>
    <n v="300"/>
    <n v="194999.99999999997"/>
    <n v="77999.999999999985"/>
    <n v="0.4"/>
    <s v="Online"/>
    <x v="1"/>
    <x v="10"/>
  </r>
  <r>
    <x v="2"/>
    <n v="1185732"/>
    <x v="173"/>
    <x v="3"/>
    <x v="36"/>
    <x v="39"/>
    <x v="0"/>
    <n v="35"/>
    <n v="475"/>
    <n v="166250"/>
    <n v="58187.499999999993"/>
    <n v="0.35"/>
    <s v="Online"/>
    <x v="1"/>
    <x v="0"/>
  </r>
  <r>
    <x v="2"/>
    <n v="1185732"/>
    <x v="173"/>
    <x v="3"/>
    <x v="36"/>
    <x v="39"/>
    <x v="1"/>
    <n v="35"/>
    <n v="275"/>
    <n v="96250"/>
    <n v="28875"/>
    <n v="0.3"/>
    <s v="Online"/>
    <x v="1"/>
    <x v="0"/>
  </r>
  <r>
    <x v="2"/>
    <n v="1185732"/>
    <x v="173"/>
    <x v="3"/>
    <x v="36"/>
    <x v="39"/>
    <x v="2"/>
    <n v="25.000000000000007"/>
    <n v="275"/>
    <n v="68750.000000000015"/>
    <n v="20625.000000000004"/>
    <n v="0.3"/>
    <s v="Online"/>
    <x v="1"/>
    <x v="0"/>
  </r>
  <r>
    <x v="2"/>
    <n v="1185732"/>
    <x v="173"/>
    <x v="3"/>
    <x v="36"/>
    <x v="39"/>
    <x v="3"/>
    <n v="30.000000000000004"/>
    <n v="125"/>
    <n v="37500.000000000007"/>
    <n v="11250.000000000002"/>
    <n v="0.3"/>
    <s v="Online"/>
    <x v="1"/>
    <x v="0"/>
  </r>
  <r>
    <x v="2"/>
    <n v="1185732"/>
    <x v="173"/>
    <x v="3"/>
    <x v="36"/>
    <x v="39"/>
    <x v="4"/>
    <n v="44.999999999999993"/>
    <n v="175"/>
    <n v="78749.999999999985"/>
    <n v="27562.499999999993"/>
    <n v="0.35"/>
    <s v="Online"/>
    <x v="1"/>
    <x v="0"/>
  </r>
  <r>
    <x v="2"/>
    <n v="1185732"/>
    <x v="173"/>
    <x v="3"/>
    <x v="36"/>
    <x v="39"/>
    <x v="5"/>
    <n v="35"/>
    <n v="275"/>
    <n v="96250"/>
    <n v="38500"/>
    <n v="0.4"/>
    <s v="Online"/>
    <x v="1"/>
    <x v="0"/>
  </r>
  <r>
    <x v="2"/>
    <n v="1185732"/>
    <x v="204"/>
    <x v="3"/>
    <x v="36"/>
    <x v="39"/>
    <x v="0"/>
    <n v="35"/>
    <n v="525"/>
    <n v="183750"/>
    <n v="64312.499999999993"/>
    <n v="0.35"/>
    <s v="Online"/>
    <x v="1"/>
    <x v="1"/>
  </r>
  <r>
    <x v="2"/>
    <n v="1185732"/>
    <x v="204"/>
    <x v="3"/>
    <x v="36"/>
    <x v="39"/>
    <x v="1"/>
    <n v="35"/>
    <n v="175"/>
    <n v="61250"/>
    <n v="18375"/>
    <n v="0.3"/>
    <s v="Online"/>
    <x v="1"/>
    <x v="1"/>
  </r>
  <r>
    <x v="2"/>
    <n v="1185732"/>
    <x v="204"/>
    <x v="3"/>
    <x v="36"/>
    <x v="39"/>
    <x v="2"/>
    <n v="25.000000000000007"/>
    <n v="225"/>
    <n v="56250.000000000015"/>
    <n v="16875.000000000004"/>
    <n v="0.3"/>
    <s v="Online"/>
    <x v="1"/>
    <x v="1"/>
  </r>
  <r>
    <x v="2"/>
    <n v="1185732"/>
    <x v="204"/>
    <x v="3"/>
    <x v="37"/>
    <x v="40"/>
    <x v="3"/>
    <n v="30.000000000000004"/>
    <n v="100"/>
    <n v="30000.000000000004"/>
    <n v="9000"/>
    <n v="0.3"/>
    <s v="Online"/>
    <x v="1"/>
    <x v="1"/>
  </r>
  <r>
    <x v="2"/>
    <n v="1185732"/>
    <x v="204"/>
    <x v="3"/>
    <x v="37"/>
    <x v="40"/>
    <x v="4"/>
    <n v="44.999999999999993"/>
    <n v="175"/>
    <n v="78749.999999999985"/>
    <n v="27562.499999999993"/>
    <n v="0.35"/>
    <s v="Online"/>
    <x v="1"/>
    <x v="1"/>
  </r>
  <r>
    <x v="2"/>
    <n v="1185732"/>
    <x v="204"/>
    <x v="3"/>
    <x v="37"/>
    <x v="40"/>
    <x v="5"/>
    <n v="24.999999999999996"/>
    <n v="275"/>
    <n v="68749.999999999985"/>
    <n v="27499.999999999996"/>
    <n v="0.4"/>
    <s v="Online"/>
    <x v="1"/>
    <x v="1"/>
  </r>
  <r>
    <x v="2"/>
    <n v="1185732"/>
    <x v="710"/>
    <x v="3"/>
    <x v="37"/>
    <x v="40"/>
    <x v="0"/>
    <n v="30.000000000000004"/>
    <n v="495"/>
    <n v="148500.00000000003"/>
    <n v="51975.000000000007"/>
    <n v="0.35"/>
    <s v="Online"/>
    <x v="1"/>
    <x v="2"/>
  </r>
  <r>
    <x v="2"/>
    <n v="1185732"/>
    <x v="710"/>
    <x v="3"/>
    <x v="37"/>
    <x v="40"/>
    <x v="1"/>
    <n v="30.000000000000004"/>
    <n v="200"/>
    <n v="60000.000000000007"/>
    <n v="18000"/>
    <n v="0.3"/>
    <s v="Online"/>
    <x v="1"/>
    <x v="2"/>
  </r>
  <r>
    <x v="2"/>
    <n v="1185732"/>
    <x v="710"/>
    <x v="3"/>
    <x v="37"/>
    <x v="40"/>
    <x v="2"/>
    <n v="20.000000000000004"/>
    <n v="225"/>
    <n v="45000.000000000007"/>
    <n v="13500.000000000002"/>
    <n v="0.3"/>
    <s v="Online"/>
    <x v="1"/>
    <x v="2"/>
  </r>
  <r>
    <x v="2"/>
    <n v="1185732"/>
    <x v="710"/>
    <x v="3"/>
    <x v="37"/>
    <x v="40"/>
    <x v="3"/>
    <n v="24.999999999999996"/>
    <n v="75"/>
    <n v="18749.999999999996"/>
    <n v="5624.9999999999991"/>
    <n v="0.3"/>
    <s v="Online"/>
    <x v="1"/>
    <x v="2"/>
  </r>
  <r>
    <x v="2"/>
    <n v="1185732"/>
    <x v="710"/>
    <x v="3"/>
    <x v="37"/>
    <x v="40"/>
    <x v="4"/>
    <n v="40"/>
    <n v="125"/>
    <n v="50000"/>
    <n v="17500"/>
    <n v="0.35"/>
    <s v="Online"/>
    <x v="1"/>
    <x v="2"/>
  </r>
  <r>
    <x v="2"/>
    <n v="1185732"/>
    <x v="710"/>
    <x v="3"/>
    <x v="37"/>
    <x v="40"/>
    <x v="5"/>
    <n v="30.000000000000004"/>
    <n v="225"/>
    <n v="67500.000000000015"/>
    <n v="27000.000000000007"/>
    <n v="0.4"/>
    <s v="Online"/>
    <x v="1"/>
    <x v="2"/>
  </r>
  <r>
    <x v="2"/>
    <n v="1185732"/>
    <x v="232"/>
    <x v="3"/>
    <x v="37"/>
    <x v="40"/>
    <x v="0"/>
    <n v="30.000000000000004"/>
    <n v="450"/>
    <n v="135000.00000000003"/>
    <n v="47250.000000000007"/>
    <n v="0.35"/>
    <s v="Online"/>
    <x v="1"/>
    <x v="3"/>
  </r>
  <r>
    <x v="2"/>
    <n v="1185732"/>
    <x v="232"/>
    <x v="3"/>
    <x v="37"/>
    <x v="40"/>
    <x v="1"/>
    <n v="30.000000000000004"/>
    <n v="150"/>
    <n v="45000.000000000007"/>
    <n v="13500.000000000002"/>
    <n v="0.3"/>
    <s v="Online"/>
    <x v="1"/>
    <x v="3"/>
  </r>
  <r>
    <x v="2"/>
    <n v="1185732"/>
    <x v="232"/>
    <x v="3"/>
    <x v="37"/>
    <x v="40"/>
    <x v="2"/>
    <n v="20.000000000000004"/>
    <n v="150"/>
    <n v="30000.000000000004"/>
    <n v="9000"/>
    <n v="0.3"/>
    <s v="Online"/>
    <x v="1"/>
    <x v="3"/>
  </r>
  <r>
    <x v="2"/>
    <n v="1185732"/>
    <x v="232"/>
    <x v="3"/>
    <x v="37"/>
    <x v="40"/>
    <x v="3"/>
    <n v="24.999999999999996"/>
    <n v="75"/>
    <n v="18749.999999999996"/>
    <n v="5624.9999999999991"/>
    <n v="0.3"/>
    <s v="Online"/>
    <x v="1"/>
    <x v="3"/>
  </r>
  <r>
    <x v="2"/>
    <n v="1185732"/>
    <x v="232"/>
    <x v="3"/>
    <x v="37"/>
    <x v="40"/>
    <x v="4"/>
    <n v="60"/>
    <n v="100"/>
    <n v="60000"/>
    <n v="21000"/>
    <n v="0.35"/>
    <s v="In-store"/>
    <x v="1"/>
    <x v="3"/>
  </r>
  <r>
    <x v="2"/>
    <n v="1185732"/>
    <x v="232"/>
    <x v="3"/>
    <x v="37"/>
    <x v="40"/>
    <x v="5"/>
    <n v="50"/>
    <n v="225"/>
    <n v="112500"/>
    <n v="45000"/>
    <n v="0.4"/>
    <s v="In-store"/>
    <x v="1"/>
    <x v="3"/>
  </r>
  <r>
    <x v="2"/>
    <n v="1185732"/>
    <x v="263"/>
    <x v="3"/>
    <x v="37"/>
    <x v="40"/>
    <x v="0"/>
    <n v="60"/>
    <n v="495"/>
    <n v="297000"/>
    <n v="103950"/>
    <n v="0.35"/>
    <s v="In-store"/>
    <x v="1"/>
    <x v="4"/>
  </r>
  <r>
    <x v="2"/>
    <n v="1185732"/>
    <x v="263"/>
    <x v="3"/>
    <x v="37"/>
    <x v="40"/>
    <x v="1"/>
    <n v="45"/>
    <n v="200"/>
    <n v="90000"/>
    <n v="27000"/>
    <n v="0.3"/>
    <s v="In-store"/>
    <x v="1"/>
    <x v="4"/>
  </r>
  <r>
    <x v="2"/>
    <n v="1185732"/>
    <x v="263"/>
    <x v="3"/>
    <x v="37"/>
    <x v="40"/>
    <x v="2"/>
    <n v="40"/>
    <n v="175"/>
    <n v="70000"/>
    <n v="21000"/>
    <n v="0.3"/>
    <s v="In-store"/>
    <x v="1"/>
    <x v="4"/>
  </r>
  <r>
    <x v="2"/>
    <n v="1185732"/>
    <x v="263"/>
    <x v="3"/>
    <x v="37"/>
    <x v="40"/>
    <x v="3"/>
    <n v="40"/>
    <n v="100"/>
    <n v="40000"/>
    <n v="12000"/>
    <n v="0.3"/>
    <s v="In-store"/>
    <x v="1"/>
    <x v="4"/>
  </r>
  <r>
    <x v="2"/>
    <n v="1185732"/>
    <x v="263"/>
    <x v="3"/>
    <x v="37"/>
    <x v="40"/>
    <x v="4"/>
    <n v="49.999999999999993"/>
    <n v="125"/>
    <n v="62499.999999999993"/>
    <n v="21874.999999999996"/>
    <n v="0.35"/>
    <s v="In-store"/>
    <x v="1"/>
    <x v="4"/>
  </r>
  <r>
    <x v="2"/>
    <n v="1185732"/>
    <x v="263"/>
    <x v="3"/>
    <x v="37"/>
    <x v="40"/>
    <x v="5"/>
    <n v="54.999999999999993"/>
    <n v="250"/>
    <n v="137499.99999999997"/>
    <n v="54999.999999999993"/>
    <n v="0.4"/>
    <s v="In-store"/>
    <x v="1"/>
    <x v="4"/>
  </r>
  <r>
    <x v="2"/>
    <n v="1185732"/>
    <x v="293"/>
    <x v="3"/>
    <x v="37"/>
    <x v="40"/>
    <x v="0"/>
    <n v="40"/>
    <n v="500"/>
    <n v="200000"/>
    <n v="70000"/>
    <n v="0.35"/>
    <s v="In-store"/>
    <x v="1"/>
    <x v="11"/>
  </r>
  <r>
    <x v="2"/>
    <n v="1185732"/>
    <x v="293"/>
    <x v="3"/>
    <x v="37"/>
    <x v="40"/>
    <x v="1"/>
    <n v="35.000000000000007"/>
    <n v="250"/>
    <n v="87500.000000000015"/>
    <n v="26250.000000000004"/>
    <n v="0.3"/>
    <s v="In-store"/>
    <x v="1"/>
    <x v="11"/>
  </r>
  <r>
    <x v="2"/>
    <n v="1185732"/>
    <x v="293"/>
    <x v="3"/>
    <x v="37"/>
    <x v="40"/>
    <x v="2"/>
    <n v="30.000000000000004"/>
    <n v="200"/>
    <n v="60000.000000000007"/>
    <n v="18000"/>
    <n v="0.3"/>
    <s v="In-store"/>
    <x v="1"/>
    <x v="11"/>
  </r>
  <r>
    <x v="2"/>
    <n v="1185732"/>
    <x v="293"/>
    <x v="3"/>
    <x v="37"/>
    <x v="40"/>
    <x v="3"/>
    <n v="30.000000000000004"/>
    <n v="175"/>
    <n v="52500.000000000007"/>
    <n v="15750.000000000002"/>
    <n v="0.3"/>
    <s v="In-store"/>
    <x v="1"/>
    <x v="11"/>
  </r>
  <r>
    <x v="2"/>
    <n v="1185732"/>
    <x v="293"/>
    <x v="3"/>
    <x v="37"/>
    <x v="40"/>
    <x v="4"/>
    <n v="40"/>
    <n v="175"/>
    <n v="70000"/>
    <n v="24500"/>
    <n v="0.35"/>
    <s v="In-store"/>
    <x v="1"/>
    <x v="11"/>
  </r>
  <r>
    <x v="2"/>
    <n v="1185732"/>
    <x v="293"/>
    <x v="3"/>
    <x v="37"/>
    <x v="40"/>
    <x v="5"/>
    <n v="55.000000000000007"/>
    <n v="325"/>
    <n v="178750.00000000003"/>
    <n v="71500.000000000015"/>
    <n v="0.4"/>
    <s v="In-store"/>
    <x v="1"/>
    <x v="11"/>
  </r>
  <r>
    <x v="2"/>
    <n v="1185732"/>
    <x v="322"/>
    <x v="3"/>
    <x v="37"/>
    <x v="40"/>
    <x v="0"/>
    <n v="50"/>
    <n v="550"/>
    <n v="275000"/>
    <n v="96250"/>
    <n v="0.35"/>
    <s v="In-store"/>
    <x v="1"/>
    <x v="5"/>
  </r>
  <r>
    <x v="2"/>
    <n v="1185732"/>
    <x v="322"/>
    <x v="3"/>
    <x v="37"/>
    <x v="40"/>
    <x v="1"/>
    <n v="45.000000000000007"/>
    <n v="300"/>
    <n v="135000.00000000003"/>
    <n v="40500.000000000007"/>
    <n v="0.3"/>
    <s v="In-store"/>
    <x v="1"/>
    <x v="5"/>
  </r>
  <r>
    <x v="2"/>
    <n v="1185732"/>
    <x v="322"/>
    <x v="3"/>
    <x v="37"/>
    <x v="40"/>
    <x v="2"/>
    <n v="40"/>
    <n v="225"/>
    <n v="90000"/>
    <n v="27000"/>
    <n v="0.3"/>
    <s v="In-store"/>
    <x v="1"/>
    <x v="5"/>
  </r>
  <r>
    <x v="2"/>
    <n v="1185732"/>
    <x v="322"/>
    <x v="3"/>
    <x v="37"/>
    <x v="40"/>
    <x v="3"/>
    <n v="40"/>
    <n v="175"/>
    <n v="70000"/>
    <n v="21000"/>
    <n v="0.3"/>
    <s v="In-store"/>
    <x v="1"/>
    <x v="5"/>
  </r>
  <r>
    <x v="2"/>
    <n v="1185732"/>
    <x v="322"/>
    <x v="3"/>
    <x v="37"/>
    <x v="40"/>
    <x v="4"/>
    <n v="50"/>
    <n v="200"/>
    <n v="100000"/>
    <n v="35000"/>
    <n v="0.35"/>
    <s v="In-store"/>
    <x v="1"/>
    <x v="5"/>
  </r>
  <r>
    <x v="2"/>
    <n v="1185732"/>
    <x v="322"/>
    <x v="3"/>
    <x v="37"/>
    <x v="40"/>
    <x v="5"/>
    <n v="55.000000000000007"/>
    <n v="375"/>
    <n v="206250.00000000003"/>
    <n v="82500.000000000015"/>
    <n v="0.4"/>
    <s v="In-store"/>
    <x v="1"/>
    <x v="5"/>
  </r>
  <r>
    <x v="2"/>
    <n v="1185732"/>
    <x v="354"/>
    <x v="3"/>
    <x v="37"/>
    <x v="40"/>
    <x v="0"/>
    <n v="50"/>
    <n v="525"/>
    <n v="262500"/>
    <n v="91875"/>
    <n v="0.35"/>
    <s v="In-store"/>
    <x v="1"/>
    <x v="6"/>
  </r>
  <r>
    <x v="2"/>
    <n v="1185732"/>
    <x v="354"/>
    <x v="3"/>
    <x v="37"/>
    <x v="40"/>
    <x v="1"/>
    <n v="45.000000000000007"/>
    <n v="300"/>
    <n v="135000.00000000003"/>
    <n v="40500.000000000007"/>
    <n v="0.3"/>
    <s v="In-store"/>
    <x v="1"/>
    <x v="6"/>
  </r>
  <r>
    <x v="2"/>
    <n v="1185732"/>
    <x v="354"/>
    <x v="3"/>
    <x v="37"/>
    <x v="40"/>
    <x v="2"/>
    <n v="40"/>
    <n v="225"/>
    <n v="90000"/>
    <n v="27000"/>
    <n v="0.3"/>
    <s v="In-store"/>
    <x v="1"/>
    <x v="6"/>
  </r>
  <r>
    <x v="2"/>
    <n v="1185732"/>
    <x v="354"/>
    <x v="3"/>
    <x v="37"/>
    <x v="40"/>
    <x v="3"/>
    <n v="40"/>
    <n v="200"/>
    <n v="80000"/>
    <n v="24000"/>
    <n v="0.3"/>
    <s v="In-store"/>
    <x v="1"/>
    <x v="6"/>
  </r>
  <r>
    <x v="2"/>
    <n v="1185732"/>
    <x v="354"/>
    <x v="3"/>
    <x v="37"/>
    <x v="40"/>
    <x v="4"/>
    <n v="50"/>
    <n v="175"/>
    <n v="87500"/>
    <n v="30624.999999999996"/>
    <n v="0.35"/>
    <s v="In-store"/>
    <x v="1"/>
    <x v="6"/>
  </r>
  <r>
    <x v="2"/>
    <n v="1185732"/>
    <x v="354"/>
    <x v="3"/>
    <x v="37"/>
    <x v="40"/>
    <x v="5"/>
    <n v="55.000000000000007"/>
    <n v="350"/>
    <n v="192500.00000000003"/>
    <n v="77000.000000000015"/>
    <n v="0.4"/>
    <s v="In-store"/>
    <x v="1"/>
    <x v="6"/>
  </r>
  <r>
    <x v="2"/>
    <n v="1185732"/>
    <x v="386"/>
    <x v="3"/>
    <x v="37"/>
    <x v="40"/>
    <x v="0"/>
    <n v="40"/>
    <n v="475"/>
    <n v="190000"/>
    <n v="66500"/>
    <n v="0.35"/>
    <s v="In-store"/>
    <x v="1"/>
    <x v="7"/>
  </r>
  <r>
    <x v="2"/>
    <n v="1185732"/>
    <x v="386"/>
    <x v="3"/>
    <x v="37"/>
    <x v="40"/>
    <x v="1"/>
    <n v="35.000000000000007"/>
    <n v="275"/>
    <n v="96250.000000000015"/>
    <n v="28875.000000000004"/>
    <n v="0.3"/>
    <s v="In-store"/>
    <x v="1"/>
    <x v="7"/>
  </r>
  <r>
    <x v="2"/>
    <n v="1185732"/>
    <x v="386"/>
    <x v="3"/>
    <x v="37"/>
    <x v="40"/>
    <x v="2"/>
    <n v="30.000000000000004"/>
    <n v="175"/>
    <n v="52500.000000000007"/>
    <n v="15750.000000000002"/>
    <n v="0.3"/>
    <s v="In-store"/>
    <x v="1"/>
    <x v="7"/>
  </r>
  <r>
    <x v="2"/>
    <n v="1185732"/>
    <x v="386"/>
    <x v="3"/>
    <x v="37"/>
    <x v="40"/>
    <x v="3"/>
    <n v="30.000000000000004"/>
    <n v="150"/>
    <n v="45000.000000000007"/>
    <n v="13500.000000000002"/>
    <n v="0.3"/>
    <s v="In-store"/>
    <x v="1"/>
    <x v="7"/>
  </r>
  <r>
    <x v="2"/>
    <n v="1185732"/>
    <x v="386"/>
    <x v="3"/>
    <x v="37"/>
    <x v="40"/>
    <x v="4"/>
    <n v="40"/>
    <n v="150"/>
    <n v="60000"/>
    <n v="21000"/>
    <n v="0.35"/>
    <s v="In-store"/>
    <x v="1"/>
    <x v="7"/>
  </r>
  <r>
    <x v="2"/>
    <n v="1185732"/>
    <x v="386"/>
    <x v="3"/>
    <x v="37"/>
    <x v="40"/>
    <x v="5"/>
    <n v="45"/>
    <n v="225"/>
    <n v="101250"/>
    <n v="40500"/>
    <n v="0.4"/>
    <s v="In-store"/>
    <x v="1"/>
    <x v="7"/>
  </r>
  <r>
    <x v="2"/>
    <n v="1185732"/>
    <x v="415"/>
    <x v="3"/>
    <x v="37"/>
    <x v="40"/>
    <x v="0"/>
    <n v="49.999999999999993"/>
    <n v="400"/>
    <n v="199999.99999999997"/>
    <n v="69999.999999999985"/>
    <n v="0.35"/>
    <s v="In-store"/>
    <x v="1"/>
    <x v="8"/>
  </r>
  <r>
    <x v="2"/>
    <n v="1185732"/>
    <x v="415"/>
    <x v="3"/>
    <x v="37"/>
    <x v="40"/>
    <x v="1"/>
    <n v="40"/>
    <n v="250"/>
    <n v="100000"/>
    <n v="30000"/>
    <n v="0.3"/>
    <s v="In-store"/>
    <x v="1"/>
    <x v="8"/>
  </r>
  <r>
    <x v="2"/>
    <n v="1185732"/>
    <x v="415"/>
    <x v="3"/>
    <x v="37"/>
    <x v="40"/>
    <x v="2"/>
    <n v="40"/>
    <n v="150"/>
    <n v="60000"/>
    <n v="18000"/>
    <n v="0.3"/>
    <s v="In-store"/>
    <x v="1"/>
    <x v="8"/>
  </r>
  <r>
    <x v="2"/>
    <n v="1185732"/>
    <x v="415"/>
    <x v="3"/>
    <x v="37"/>
    <x v="40"/>
    <x v="3"/>
    <n v="40"/>
    <n v="125"/>
    <n v="50000"/>
    <n v="15000"/>
    <n v="0.3"/>
    <s v="In-store"/>
    <x v="1"/>
    <x v="8"/>
  </r>
  <r>
    <x v="2"/>
    <n v="1185732"/>
    <x v="415"/>
    <x v="3"/>
    <x v="37"/>
    <x v="40"/>
    <x v="4"/>
    <n v="49.999999999999993"/>
    <n v="125"/>
    <n v="62499.999999999993"/>
    <n v="21874.999999999996"/>
    <n v="0.35"/>
    <s v="In-store"/>
    <x v="1"/>
    <x v="8"/>
  </r>
  <r>
    <x v="0"/>
    <n v="1185732"/>
    <x v="415"/>
    <x v="3"/>
    <x v="37"/>
    <x v="40"/>
    <x v="5"/>
    <n v="54.999999999999986"/>
    <n v="250"/>
    <n v="137499.99999999997"/>
    <n v="54999.999999999993"/>
    <n v="0.4"/>
    <s v="In-store"/>
    <x v="1"/>
    <x v="8"/>
  </r>
  <r>
    <x v="0"/>
    <n v="1185732"/>
    <x v="446"/>
    <x v="3"/>
    <x v="37"/>
    <x v="40"/>
    <x v="0"/>
    <n v="49.999999999999993"/>
    <n v="400"/>
    <n v="199999.99999999997"/>
    <n v="69999.999999999985"/>
    <n v="0.35"/>
    <s v="In-store"/>
    <x v="1"/>
    <x v="9"/>
  </r>
  <r>
    <x v="0"/>
    <n v="1185732"/>
    <x v="446"/>
    <x v="3"/>
    <x v="37"/>
    <x v="40"/>
    <x v="1"/>
    <n v="40"/>
    <n v="250"/>
    <n v="100000"/>
    <n v="30000"/>
    <n v="0.3"/>
    <s v="In-store"/>
    <x v="1"/>
    <x v="9"/>
  </r>
  <r>
    <x v="0"/>
    <n v="1185732"/>
    <x v="446"/>
    <x v="3"/>
    <x v="37"/>
    <x v="40"/>
    <x v="2"/>
    <n v="40"/>
    <n v="195"/>
    <n v="78000"/>
    <n v="23400"/>
    <n v="0.3"/>
    <s v="In-store"/>
    <x v="1"/>
    <x v="9"/>
  </r>
  <r>
    <x v="0"/>
    <n v="1185732"/>
    <x v="446"/>
    <x v="3"/>
    <x v="37"/>
    <x v="40"/>
    <x v="3"/>
    <n v="40"/>
    <n v="175"/>
    <n v="70000"/>
    <n v="21000"/>
    <n v="0.3"/>
    <s v="In-store"/>
    <x v="1"/>
    <x v="9"/>
  </r>
  <r>
    <x v="0"/>
    <n v="1185732"/>
    <x v="446"/>
    <x v="3"/>
    <x v="37"/>
    <x v="40"/>
    <x v="4"/>
    <n v="60"/>
    <n v="150"/>
    <n v="90000"/>
    <n v="31499.999999999996"/>
    <n v="0.35"/>
    <s v="In-store"/>
    <x v="1"/>
    <x v="9"/>
  </r>
  <r>
    <x v="0"/>
    <n v="1185732"/>
    <x v="446"/>
    <x v="3"/>
    <x v="37"/>
    <x v="40"/>
    <x v="5"/>
    <n v="64.999999999999986"/>
    <n v="250"/>
    <n v="162499.99999999997"/>
    <n v="64999.999999999993"/>
    <n v="0.4"/>
    <s v="In-store"/>
    <x v="1"/>
    <x v="9"/>
  </r>
  <r>
    <x v="0"/>
    <n v="1185732"/>
    <x v="475"/>
    <x v="3"/>
    <x v="37"/>
    <x v="40"/>
    <x v="0"/>
    <n v="60"/>
    <n v="500"/>
    <n v="300000"/>
    <n v="105000"/>
    <n v="0.35"/>
    <s v="In-store"/>
    <x v="1"/>
    <x v="10"/>
  </r>
  <r>
    <x v="0"/>
    <n v="1185732"/>
    <x v="475"/>
    <x v="3"/>
    <x v="37"/>
    <x v="40"/>
    <x v="1"/>
    <n v="50"/>
    <n v="300"/>
    <n v="150000"/>
    <n v="45000"/>
    <n v="0.3"/>
    <s v="In-store"/>
    <x v="1"/>
    <x v="10"/>
  </r>
  <r>
    <x v="0"/>
    <n v="1185732"/>
    <x v="475"/>
    <x v="3"/>
    <x v="37"/>
    <x v="40"/>
    <x v="2"/>
    <n v="50"/>
    <n v="250"/>
    <n v="125000"/>
    <n v="37500"/>
    <n v="0.3"/>
    <s v="In-store"/>
    <x v="1"/>
    <x v="10"/>
  </r>
  <r>
    <x v="0"/>
    <n v="1185732"/>
    <x v="475"/>
    <x v="3"/>
    <x v="37"/>
    <x v="40"/>
    <x v="3"/>
    <n v="50"/>
    <n v="200"/>
    <n v="100000"/>
    <n v="30000"/>
    <n v="0.3"/>
    <s v="In-store"/>
    <x v="1"/>
    <x v="10"/>
  </r>
  <r>
    <x v="0"/>
    <n v="1185732"/>
    <x v="475"/>
    <x v="3"/>
    <x v="37"/>
    <x v="40"/>
    <x v="4"/>
    <n v="60"/>
    <n v="200"/>
    <n v="120000"/>
    <n v="42000"/>
    <n v="0.35"/>
    <s v="In-store"/>
    <x v="1"/>
    <x v="10"/>
  </r>
  <r>
    <x v="0"/>
    <n v="1185732"/>
    <x v="475"/>
    <x v="3"/>
    <x v="37"/>
    <x v="40"/>
    <x v="5"/>
    <n v="64.999999999999986"/>
    <n v="300"/>
    <n v="194999.99999999997"/>
    <n v="77999.999999999985"/>
    <n v="0.4"/>
    <s v="In-store"/>
    <x v="1"/>
    <x v="10"/>
  </r>
  <r>
    <x v="0"/>
    <n v="1185732"/>
    <x v="170"/>
    <x v="3"/>
    <x v="37"/>
    <x v="40"/>
    <x v="0"/>
    <n v="30.000000000000004"/>
    <n v="450"/>
    <n v="135000.00000000003"/>
    <n v="40500.000000000007"/>
    <n v="0.3"/>
    <s v="In-store"/>
    <x v="1"/>
    <x v="0"/>
  </r>
  <r>
    <x v="0"/>
    <n v="1185732"/>
    <x v="170"/>
    <x v="3"/>
    <x v="37"/>
    <x v="40"/>
    <x v="1"/>
    <n v="30.000000000000004"/>
    <n v="250"/>
    <n v="75000.000000000015"/>
    <n v="26250.000000000004"/>
    <n v="0.35"/>
    <s v="In-store"/>
    <x v="1"/>
    <x v="0"/>
  </r>
  <r>
    <x v="0"/>
    <n v="1185732"/>
    <x v="170"/>
    <x v="3"/>
    <x v="37"/>
    <x v="40"/>
    <x v="2"/>
    <n v="20.000000000000007"/>
    <n v="250"/>
    <n v="50000.000000000015"/>
    <n v="15000.000000000004"/>
    <n v="0.3"/>
    <s v="In-store"/>
    <x v="1"/>
    <x v="0"/>
  </r>
  <r>
    <x v="0"/>
    <n v="1185732"/>
    <x v="170"/>
    <x v="3"/>
    <x v="37"/>
    <x v="40"/>
    <x v="3"/>
    <n v="25.000000000000007"/>
    <n v="100"/>
    <n v="25000.000000000007"/>
    <n v="7500.0000000000018"/>
    <n v="0.3"/>
    <s v="In-store"/>
    <x v="1"/>
    <x v="0"/>
  </r>
  <r>
    <x v="0"/>
    <n v="1185732"/>
    <x v="170"/>
    <x v="3"/>
    <x v="37"/>
    <x v="40"/>
    <x v="4"/>
    <n v="40"/>
    <n v="150"/>
    <n v="60000"/>
    <n v="30000"/>
    <n v="0.5"/>
    <s v="In-store"/>
    <x v="1"/>
    <x v="0"/>
  </r>
  <r>
    <x v="0"/>
    <n v="1185732"/>
    <x v="170"/>
    <x v="3"/>
    <x v="37"/>
    <x v="40"/>
    <x v="5"/>
    <n v="30.000000000000004"/>
    <n v="250"/>
    <n v="75000.000000000015"/>
    <n v="30000.000000000007"/>
    <n v="0.4"/>
    <s v="In-store"/>
    <x v="1"/>
    <x v="0"/>
  </r>
  <r>
    <x v="0"/>
    <n v="1185732"/>
    <x v="201"/>
    <x v="3"/>
    <x v="37"/>
    <x v="40"/>
    <x v="0"/>
    <n v="30.000000000000004"/>
    <n v="500"/>
    <n v="150000.00000000003"/>
    <n v="45000.000000000007"/>
    <n v="0.3"/>
    <s v="In-store"/>
    <x v="1"/>
    <x v="1"/>
  </r>
  <r>
    <x v="0"/>
    <n v="1185732"/>
    <x v="201"/>
    <x v="3"/>
    <x v="37"/>
    <x v="40"/>
    <x v="1"/>
    <n v="30.000000000000004"/>
    <n v="150"/>
    <n v="45000.000000000007"/>
    <n v="15750.000000000002"/>
    <n v="0.35"/>
    <s v="In-store"/>
    <x v="1"/>
    <x v="1"/>
  </r>
  <r>
    <x v="0"/>
    <n v="1185732"/>
    <x v="201"/>
    <x v="3"/>
    <x v="37"/>
    <x v="40"/>
    <x v="2"/>
    <n v="20.000000000000007"/>
    <n v="200"/>
    <n v="40000.000000000015"/>
    <n v="12000.000000000004"/>
    <n v="0.3"/>
    <s v="In-store"/>
    <x v="1"/>
    <x v="1"/>
  </r>
  <r>
    <x v="0"/>
    <n v="1185732"/>
    <x v="201"/>
    <x v="3"/>
    <x v="38"/>
    <x v="41"/>
    <x v="3"/>
    <n v="25.000000000000007"/>
    <n v="75"/>
    <n v="18750.000000000004"/>
    <n v="5625.0000000000009"/>
    <n v="0.3"/>
    <s v="In-store"/>
    <x v="1"/>
    <x v="1"/>
  </r>
  <r>
    <x v="0"/>
    <n v="1185732"/>
    <x v="201"/>
    <x v="3"/>
    <x v="38"/>
    <x v="41"/>
    <x v="4"/>
    <n v="40"/>
    <n v="150"/>
    <n v="60000"/>
    <n v="30000"/>
    <n v="0.5"/>
    <s v="In-store"/>
    <x v="1"/>
    <x v="1"/>
  </r>
  <r>
    <x v="0"/>
    <n v="1185732"/>
    <x v="201"/>
    <x v="3"/>
    <x v="38"/>
    <x v="41"/>
    <x v="5"/>
    <n v="14.999999999999996"/>
    <n v="250"/>
    <n v="37499.999999999993"/>
    <n v="14999.999999999998"/>
    <n v="0.4"/>
    <s v="In-store"/>
    <x v="1"/>
    <x v="1"/>
  </r>
  <r>
    <x v="0"/>
    <n v="1185732"/>
    <x v="707"/>
    <x v="3"/>
    <x v="38"/>
    <x v="41"/>
    <x v="0"/>
    <n v="20.000000000000004"/>
    <n v="470"/>
    <n v="94000.000000000015"/>
    <n v="28200.000000000004"/>
    <n v="0.3"/>
    <s v="In-store"/>
    <x v="1"/>
    <x v="2"/>
  </r>
  <r>
    <x v="0"/>
    <n v="1185732"/>
    <x v="707"/>
    <x v="3"/>
    <x v="38"/>
    <x v="41"/>
    <x v="1"/>
    <n v="20.000000000000004"/>
    <n v="175"/>
    <n v="35000.000000000007"/>
    <n v="12250.000000000002"/>
    <n v="0.35"/>
    <s v="In-store"/>
    <x v="1"/>
    <x v="2"/>
  </r>
  <r>
    <x v="0"/>
    <n v="1185732"/>
    <x v="707"/>
    <x v="3"/>
    <x v="38"/>
    <x v="41"/>
    <x v="2"/>
    <n v="10.000000000000004"/>
    <n v="225"/>
    <n v="22500.000000000007"/>
    <n v="6750.0000000000018"/>
    <n v="0.3"/>
    <s v="In-store"/>
    <x v="1"/>
    <x v="2"/>
  </r>
  <r>
    <x v="0"/>
    <n v="1185732"/>
    <x v="707"/>
    <x v="3"/>
    <x v="38"/>
    <x v="41"/>
    <x v="3"/>
    <n v="14.999999999999996"/>
    <n v="100"/>
    <n v="14999.999999999996"/>
    <n v="4499.9999999999991"/>
    <n v="0.3"/>
    <s v="In-store"/>
    <x v="1"/>
    <x v="2"/>
  </r>
  <r>
    <x v="0"/>
    <n v="1185732"/>
    <x v="707"/>
    <x v="3"/>
    <x v="38"/>
    <x v="41"/>
    <x v="4"/>
    <n v="30.000000000000004"/>
    <n v="150"/>
    <n v="45000.000000000007"/>
    <n v="22500.000000000004"/>
    <n v="0.5"/>
    <s v="In-store"/>
    <x v="1"/>
    <x v="2"/>
  </r>
  <r>
    <x v="0"/>
    <n v="1185732"/>
    <x v="707"/>
    <x v="3"/>
    <x v="38"/>
    <x v="41"/>
    <x v="5"/>
    <n v="20.000000000000004"/>
    <n v="250"/>
    <n v="50000.000000000007"/>
    <n v="20000.000000000004"/>
    <n v="0.4"/>
    <s v="In-store"/>
    <x v="1"/>
    <x v="2"/>
  </r>
  <r>
    <x v="0"/>
    <n v="1185732"/>
    <x v="229"/>
    <x v="3"/>
    <x v="38"/>
    <x v="41"/>
    <x v="0"/>
    <n v="20.000000000000004"/>
    <n v="475"/>
    <n v="95000.000000000015"/>
    <n v="28500.000000000004"/>
    <n v="0.3"/>
    <s v="In-store"/>
    <x v="1"/>
    <x v="3"/>
  </r>
  <r>
    <x v="0"/>
    <n v="1185732"/>
    <x v="229"/>
    <x v="3"/>
    <x v="38"/>
    <x v="41"/>
    <x v="1"/>
    <n v="20.000000000000004"/>
    <n v="175"/>
    <n v="35000.000000000007"/>
    <n v="12250.000000000002"/>
    <n v="0.35"/>
    <s v="In-store"/>
    <x v="1"/>
    <x v="3"/>
  </r>
  <r>
    <x v="0"/>
    <n v="1185732"/>
    <x v="229"/>
    <x v="3"/>
    <x v="38"/>
    <x v="41"/>
    <x v="2"/>
    <n v="10.000000000000004"/>
    <n v="175"/>
    <n v="17500.000000000007"/>
    <n v="5250.0000000000018"/>
    <n v="0.3"/>
    <s v="In-store"/>
    <x v="1"/>
    <x v="3"/>
  </r>
  <r>
    <x v="0"/>
    <n v="1185732"/>
    <x v="229"/>
    <x v="3"/>
    <x v="38"/>
    <x v="41"/>
    <x v="3"/>
    <n v="14.999999999999996"/>
    <n v="100"/>
    <n v="14999.999999999996"/>
    <n v="4499.9999999999991"/>
    <n v="0.3"/>
    <s v="In-store"/>
    <x v="1"/>
    <x v="3"/>
  </r>
  <r>
    <x v="0"/>
    <n v="1185732"/>
    <x v="229"/>
    <x v="3"/>
    <x v="38"/>
    <x v="41"/>
    <x v="4"/>
    <n v="60"/>
    <n v="125"/>
    <n v="75000"/>
    <n v="37500"/>
    <n v="0.5"/>
    <s v="In-store"/>
    <x v="1"/>
    <x v="3"/>
  </r>
  <r>
    <x v="0"/>
    <n v="1185732"/>
    <x v="229"/>
    <x v="3"/>
    <x v="38"/>
    <x v="41"/>
    <x v="5"/>
    <n v="50"/>
    <n v="250"/>
    <n v="125000"/>
    <n v="50000"/>
    <n v="0.4"/>
    <s v="In-store"/>
    <x v="1"/>
    <x v="3"/>
  </r>
  <r>
    <x v="0"/>
    <n v="1185732"/>
    <x v="260"/>
    <x v="3"/>
    <x v="38"/>
    <x v="41"/>
    <x v="0"/>
    <n v="60"/>
    <n v="520"/>
    <n v="312000"/>
    <n v="93600"/>
    <n v="0.3"/>
    <s v="In-store"/>
    <x v="1"/>
    <x v="4"/>
  </r>
  <r>
    <x v="0"/>
    <n v="1185732"/>
    <x v="260"/>
    <x v="3"/>
    <x v="38"/>
    <x v="41"/>
    <x v="1"/>
    <n v="40"/>
    <n v="225"/>
    <n v="90000"/>
    <n v="31499.999999999996"/>
    <n v="0.35"/>
    <s v="In-store"/>
    <x v="1"/>
    <x v="4"/>
  </r>
  <r>
    <x v="0"/>
    <n v="1185732"/>
    <x v="260"/>
    <x v="3"/>
    <x v="38"/>
    <x v="41"/>
    <x v="2"/>
    <n v="35"/>
    <n v="200"/>
    <n v="70000"/>
    <n v="21000"/>
    <n v="0.3"/>
    <s v="In-store"/>
    <x v="1"/>
    <x v="4"/>
  </r>
  <r>
    <x v="0"/>
    <n v="1185732"/>
    <x v="260"/>
    <x v="3"/>
    <x v="38"/>
    <x v="41"/>
    <x v="3"/>
    <n v="35"/>
    <n v="125"/>
    <n v="43750"/>
    <n v="13125"/>
    <n v="0.3"/>
    <s v="In-store"/>
    <x v="1"/>
    <x v="4"/>
  </r>
  <r>
    <x v="0"/>
    <n v="1185732"/>
    <x v="260"/>
    <x v="3"/>
    <x v="38"/>
    <x v="41"/>
    <x v="4"/>
    <n v="44.999999999999993"/>
    <n v="150"/>
    <n v="67499.999999999985"/>
    <n v="33749.999999999993"/>
    <n v="0.5"/>
    <s v="In-store"/>
    <x v="1"/>
    <x v="4"/>
  </r>
  <r>
    <x v="0"/>
    <n v="1185732"/>
    <x v="260"/>
    <x v="3"/>
    <x v="38"/>
    <x v="41"/>
    <x v="5"/>
    <n v="49.999999999999993"/>
    <n v="275"/>
    <n v="137499.99999999997"/>
    <n v="54999.999999999993"/>
    <n v="0.4"/>
    <s v="In-store"/>
    <x v="1"/>
    <x v="4"/>
  </r>
  <r>
    <x v="0"/>
    <n v="1185732"/>
    <x v="290"/>
    <x v="3"/>
    <x v="38"/>
    <x v="41"/>
    <x v="0"/>
    <n v="35"/>
    <n v="525"/>
    <n v="183750"/>
    <n v="55125"/>
    <n v="0.3"/>
    <s v="In-store"/>
    <x v="1"/>
    <x v="11"/>
  </r>
  <r>
    <x v="0"/>
    <n v="1185732"/>
    <x v="290"/>
    <x v="3"/>
    <x v="38"/>
    <x v="41"/>
    <x v="1"/>
    <n v="30.000000000000011"/>
    <n v="275"/>
    <n v="82500.000000000029"/>
    <n v="28875.000000000007"/>
    <n v="0.35"/>
    <s v="In-store"/>
    <x v="1"/>
    <x v="11"/>
  </r>
  <r>
    <x v="0"/>
    <n v="1185732"/>
    <x v="290"/>
    <x v="3"/>
    <x v="38"/>
    <x v="41"/>
    <x v="2"/>
    <n v="25.000000000000007"/>
    <n v="200"/>
    <n v="50000.000000000015"/>
    <n v="15000.000000000004"/>
    <n v="0.3"/>
    <s v="In-store"/>
    <x v="1"/>
    <x v="11"/>
  </r>
  <r>
    <x v="0"/>
    <n v="1185732"/>
    <x v="290"/>
    <x v="3"/>
    <x v="38"/>
    <x v="41"/>
    <x v="3"/>
    <n v="25.000000000000007"/>
    <n v="175"/>
    <n v="43750.000000000015"/>
    <n v="13125.000000000004"/>
    <n v="0.3"/>
    <s v="In-store"/>
    <x v="1"/>
    <x v="11"/>
  </r>
  <r>
    <x v="0"/>
    <n v="1185732"/>
    <x v="290"/>
    <x v="3"/>
    <x v="38"/>
    <x v="41"/>
    <x v="4"/>
    <n v="35"/>
    <n v="175"/>
    <n v="61250"/>
    <n v="30625"/>
    <n v="0.5"/>
    <s v="In-store"/>
    <x v="1"/>
    <x v="11"/>
  </r>
  <r>
    <x v="0"/>
    <n v="1185732"/>
    <x v="290"/>
    <x v="3"/>
    <x v="38"/>
    <x v="41"/>
    <x v="5"/>
    <n v="55.000000000000007"/>
    <n v="325"/>
    <n v="178750.00000000003"/>
    <n v="71500.000000000015"/>
    <n v="0.4"/>
    <s v="In-store"/>
    <x v="1"/>
    <x v="11"/>
  </r>
  <r>
    <x v="0"/>
    <n v="1185732"/>
    <x v="319"/>
    <x v="3"/>
    <x v="38"/>
    <x v="41"/>
    <x v="0"/>
    <n v="50"/>
    <n v="550"/>
    <n v="275000"/>
    <n v="82500"/>
    <n v="0.3"/>
    <s v="In-store"/>
    <x v="1"/>
    <x v="5"/>
  </r>
  <r>
    <x v="0"/>
    <n v="1185732"/>
    <x v="319"/>
    <x v="3"/>
    <x v="38"/>
    <x v="41"/>
    <x v="1"/>
    <n v="45.000000000000007"/>
    <n v="300"/>
    <n v="135000.00000000003"/>
    <n v="47250.000000000007"/>
    <n v="0.35"/>
    <s v="In-store"/>
    <x v="1"/>
    <x v="5"/>
  </r>
  <r>
    <x v="0"/>
    <n v="1185732"/>
    <x v="319"/>
    <x v="3"/>
    <x v="38"/>
    <x v="41"/>
    <x v="2"/>
    <n v="40"/>
    <n v="225"/>
    <n v="90000"/>
    <n v="27000"/>
    <n v="0.3"/>
    <s v="In-store"/>
    <x v="1"/>
    <x v="5"/>
  </r>
  <r>
    <x v="0"/>
    <n v="1185732"/>
    <x v="319"/>
    <x v="3"/>
    <x v="38"/>
    <x v="41"/>
    <x v="3"/>
    <n v="40"/>
    <n v="175"/>
    <n v="70000"/>
    <n v="21000"/>
    <n v="0.3"/>
    <s v="In-store"/>
    <x v="1"/>
    <x v="5"/>
  </r>
  <r>
    <x v="0"/>
    <n v="1185732"/>
    <x v="319"/>
    <x v="3"/>
    <x v="38"/>
    <x v="41"/>
    <x v="4"/>
    <n v="50"/>
    <n v="200"/>
    <n v="100000"/>
    <n v="50000"/>
    <n v="0.5"/>
    <s v="In-store"/>
    <x v="1"/>
    <x v="5"/>
  </r>
  <r>
    <x v="0"/>
    <n v="1185732"/>
    <x v="319"/>
    <x v="3"/>
    <x v="38"/>
    <x v="41"/>
    <x v="5"/>
    <n v="55.000000000000007"/>
    <n v="375"/>
    <n v="206250.00000000003"/>
    <n v="82500.000000000015"/>
    <n v="0.4"/>
    <s v="In-store"/>
    <x v="1"/>
    <x v="5"/>
  </r>
  <r>
    <x v="0"/>
    <n v="1185732"/>
    <x v="351"/>
    <x v="3"/>
    <x v="38"/>
    <x v="41"/>
    <x v="0"/>
    <n v="50"/>
    <n v="525"/>
    <n v="262500"/>
    <n v="78750"/>
    <n v="0.3"/>
    <s v="In-store"/>
    <x v="1"/>
    <x v="6"/>
  </r>
  <r>
    <x v="0"/>
    <n v="1185732"/>
    <x v="351"/>
    <x v="3"/>
    <x v="38"/>
    <x v="41"/>
    <x v="1"/>
    <n v="45.000000000000007"/>
    <n v="300"/>
    <n v="135000.00000000003"/>
    <n v="47250.000000000007"/>
    <n v="0.35"/>
    <s v="In-store"/>
    <x v="1"/>
    <x v="6"/>
  </r>
  <r>
    <x v="0"/>
    <n v="1185732"/>
    <x v="351"/>
    <x v="3"/>
    <x v="38"/>
    <x v="41"/>
    <x v="2"/>
    <n v="40"/>
    <n v="225"/>
    <n v="90000"/>
    <n v="27000"/>
    <n v="0.3"/>
    <s v="In-store"/>
    <x v="1"/>
    <x v="6"/>
  </r>
  <r>
    <x v="0"/>
    <n v="1185732"/>
    <x v="351"/>
    <x v="3"/>
    <x v="38"/>
    <x v="41"/>
    <x v="3"/>
    <n v="40"/>
    <n v="200"/>
    <n v="80000"/>
    <n v="24000"/>
    <n v="0.3"/>
    <s v="In-store"/>
    <x v="1"/>
    <x v="6"/>
  </r>
  <r>
    <x v="0"/>
    <n v="1185732"/>
    <x v="351"/>
    <x v="3"/>
    <x v="38"/>
    <x v="41"/>
    <x v="4"/>
    <n v="50"/>
    <n v="175"/>
    <n v="87500"/>
    <n v="43750"/>
    <n v="0.5"/>
    <s v="In-store"/>
    <x v="1"/>
    <x v="6"/>
  </r>
  <r>
    <x v="0"/>
    <n v="1185732"/>
    <x v="351"/>
    <x v="3"/>
    <x v="38"/>
    <x v="41"/>
    <x v="5"/>
    <n v="55.000000000000007"/>
    <n v="350"/>
    <n v="192500.00000000003"/>
    <n v="77000.000000000015"/>
    <n v="0.4"/>
    <s v="In-store"/>
    <x v="1"/>
    <x v="6"/>
  </r>
  <r>
    <x v="0"/>
    <n v="1185732"/>
    <x v="383"/>
    <x v="3"/>
    <x v="38"/>
    <x v="41"/>
    <x v="0"/>
    <n v="35"/>
    <n v="475"/>
    <n v="166250"/>
    <n v="49875"/>
    <n v="0.3"/>
    <s v="In-store"/>
    <x v="1"/>
    <x v="7"/>
  </r>
  <r>
    <x v="0"/>
    <n v="1185732"/>
    <x v="383"/>
    <x v="3"/>
    <x v="38"/>
    <x v="41"/>
    <x v="1"/>
    <n v="30.000000000000011"/>
    <n v="275"/>
    <n v="82500.000000000029"/>
    <n v="28875.000000000007"/>
    <n v="0.35"/>
    <s v="In-store"/>
    <x v="1"/>
    <x v="7"/>
  </r>
  <r>
    <x v="0"/>
    <n v="1185732"/>
    <x v="383"/>
    <x v="3"/>
    <x v="38"/>
    <x v="41"/>
    <x v="2"/>
    <n v="25.000000000000007"/>
    <n v="175"/>
    <n v="43750.000000000015"/>
    <n v="13125.000000000004"/>
    <n v="0.3"/>
    <s v="In-store"/>
    <x v="1"/>
    <x v="7"/>
  </r>
  <r>
    <x v="0"/>
    <n v="1185732"/>
    <x v="383"/>
    <x v="3"/>
    <x v="38"/>
    <x v="41"/>
    <x v="3"/>
    <n v="25.000000000000007"/>
    <n v="150"/>
    <n v="37500.000000000007"/>
    <n v="11250.000000000002"/>
    <n v="0.3"/>
    <s v="In-store"/>
    <x v="1"/>
    <x v="7"/>
  </r>
  <r>
    <x v="0"/>
    <n v="1185732"/>
    <x v="383"/>
    <x v="3"/>
    <x v="38"/>
    <x v="41"/>
    <x v="4"/>
    <n v="35"/>
    <n v="150"/>
    <n v="52500"/>
    <n v="26250"/>
    <n v="0.5"/>
    <s v="In-store"/>
    <x v="1"/>
    <x v="7"/>
  </r>
  <r>
    <x v="0"/>
    <n v="1185732"/>
    <x v="383"/>
    <x v="3"/>
    <x v="38"/>
    <x v="41"/>
    <x v="5"/>
    <n v="40"/>
    <n v="225"/>
    <n v="90000"/>
    <n v="36000"/>
    <n v="0.4"/>
    <s v="In-store"/>
    <x v="1"/>
    <x v="7"/>
  </r>
  <r>
    <x v="0"/>
    <n v="1185732"/>
    <x v="412"/>
    <x v="3"/>
    <x v="38"/>
    <x v="41"/>
    <x v="0"/>
    <n v="44.999999999999993"/>
    <n v="400"/>
    <n v="179999.99999999997"/>
    <n v="53999.999999999993"/>
    <n v="0.3"/>
    <s v="In-store"/>
    <x v="1"/>
    <x v="8"/>
  </r>
  <r>
    <x v="0"/>
    <n v="1185732"/>
    <x v="412"/>
    <x v="3"/>
    <x v="38"/>
    <x v="41"/>
    <x v="1"/>
    <n v="35"/>
    <n v="250"/>
    <n v="87500"/>
    <n v="30624.999999999996"/>
    <n v="0.35"/>
    <s v="In-store"/>
    <x v="1"/>
    <x v="8"/>
  </r>
  <r>
    <x v="0"/>
    <n v="1185732"/>
    <x v="412"/>
    <x v="3"/>
    <x v="38"/>
    <x v="41"/>
    <x v="2"/>
    <n v="35"/>
    <n v="150"/>
    <n v="52500"/>
    <n v="15750"/>
    <n v="0.3"/>
    <s v="In-store"/>
    <x v="1"/>
    <x v="8"/>
  </r>
  <r>
    <x v="0"/>
    <n v="1185732"/>
    <x v="412"/>
    <x v="3"/>
    <x v="38"/>
    <x v="41"/>
    <x v="3"/>
    <n v="35"/>
    <n v="125"/>
    <n v="43750"/>
    <n v="13125"/>
    <n v="0.3"/>
    <s v="In-store"/>
    <x v="1"/>
    <x v="8"/>
  </r>
  <r>
    <x v="0"/>
    <n v="1185732"/>
    <x v="412"/>
    <x v="3"/>
    <x v="38"/>
    <x v="41"/>
    <x v="4"/>
    <n v="44.999999999999993"/>
    <n v="125"/>
    <n v="56249.999999999993"/>
    <n v="28124.999999999996"/>
    <n v="0.5"/>
    <s v="In-store"/>
    <x v="1"/>
    <x v="8"/>
  </r>
  <r>
    <x v="3"/>
    <n v="1185732"/>
    <x v="412"/>
    <x v="3"/>
    <x v="38"/>
    <x v="41"/>
    <x v="5"/>
    <n v="49.999999999999986"/>
    <n v="250"/>
    <n v="124999.99999999997"/>
    <n v="49999.999999999993"/>
    <n v="0.4"/>
    <s v="In-store"/>
    <x v="1"/>
    <x v="8"/>
  </r>
  <r>
    <x v="3"/>
    <n v="1185732"/>
    <x v="443"/>
    <x v="3"/>
    <x v="38"/>
    <x v="41"/>
    <x v="0"/>
    <n v="44.999999999999993"/>
    <n v="400"/>
    <n v="179999.99999999997"/>
    <n v="53999.999999999993"/>
    <n v="0.3"/>
    <s v="In-store"/>
    <x v="1"/>
    <x v="9"/>
  </r>
  <r>
    <x v="3"/>
    <n v="1185732"/>
    <x v="443"/>
    <x v="3"/>
    <x v="38"/>
    <x v="41"/>
    <x v="1"/>
    <n v="35"/>
    <n v="275"/>
    <n v="96250"/>
    <n v="33687.5"/>
    <n v="0.35"/>
    <s v="In-store"/>
    <x v="1"/>
    <x v="9"/>
  </r>
  <r>
    <x v="3"/>
    <n v="1185732"/>
    <x v="443"/>
    <x v="3"/>
    <x v="38"/>
    <x v="41"/>
    <x v="2"/>
    <n v="35"/>
    <n v="220"/>
    <n v="77000"/>
    <n v="23100"/>
    <n v="0.3"/>
    <s v="In-store"/>
    <x v="1"/>
    <x v="9"/>
  </r>
  <r>
    <x v="3"/>
    <n v="1185732"/>
    <x v="443"/>
    <x v="3"/>
    <x v="38"/>
    <x v="41"/>
    <x v="3"/>
    <n v="35"/>
    <n v="200"/>
    <n v="70000"/>
    <n v="21000"/>
    <n v="0.3"/>
    <s v="In-store"/>
    <x v="1"/>
    <x v="9"/>
  </r>
  <r>
    <x v="3"/>
    <n v="1185732"/>
    <x v="443"/>
    <x v="3"/>
    <x v="38"/>
    <x v="41"/>
    <x v="4"/>
    <n v="60"/>
    <n v="175"/>
    <n v="105000"/>
    <n v="52500"/>
    <n v="0.5"/>
    <s v="In-store"/>
    <x v="1"/>
    <x v="9"/>
  </r>
  <r>
    <x v="3"/>
    <n v="1185732"/>
    <x v="443"/>
    <x v="3"/>
    <x v="38"/>
    <x v="41"/>
    <x v="5"/>
    <n v="64.999999999999986"/>
    <n v="275"/>
    <n v="178749.99999999997"/>
    <n v="71499.999999999985"/>
    <n v="0.4"/>
    <s v="In-store"/>
    <x v="1"/>
    <x v="9"/>
  </r>
  <r>
    <x v="3"/>
    <n v="1185732"/>
    <x v="472"/>
    <x v="3"/>
    <x v="38"/>
    <x v="41"/>
    <x v="0"/>
    <n v="60"/>
    <n v="525"/>
    <n v="315000"/>
    <n v="94500"/>
    <n v="0.3"/>
    <s v="In-store"/>
    <x v="1"/>
    <x v="10"/>
  </r>
  <r>
    <x v="3"/>
    <n v="1185732"/>
    <x v="472"/>
    <x v="3"/>
    <x v="38"/>
    <x v="41"/>
    <x v="1"/>
    <n v="50"/>
    <n v="325"/>
    <n v="162500"/>
    <n v="56875"/>
    <n v="0.35"/>
    <s v="In-store"/>
    <x v="1"/>
    <x v="10"/>
  </r>
  <r>
    <x v="3"/>
    <n v="1185732"/>
    <x v="472"/>
    <x v="3"/>
    <x v="38"/>
    <x v="41"/>
    <x v="2"/>
    <n v="50"/>
    <n v="275"/>
    <n v="137500"/>
    <n v="41250"/>
    <n v="0.3"/>
    <s v="In-store"/>
    <x v="1"/>
    <x v="10"/>
  </r>
  <r>
    <x v="3"/>
    <n v="1185732"/>
    <x v="472"/>
    <x v="3"/>
    <x v="38"/>
    <x v="41"/>
    <x v="3"/>
    <n v="50"/>
    <n v="225"/>
    <n v="112500"/>
    <n v="33750"/>
    <n v="0.3"/>
    <s v="In-store"/>
    <x v="1"/>
    <x v="10"/>
  </r>
  <r>
    <x v="3"/>
    <n v="1185732"/>
    <x v="472"/>
    <x v="3"/>
    <x v="38"/>
    <x v="41"/>
    <x v="4"/>
    <n v="60"/>
    <n v="225"/>
    <n v="135000"/>
    <n v="67500"/>
    <n v="0.5"/>
    <s v="In-store"/>
    <x v="1"/>
    <x v="10"/>
  </r>
  <r>
    <x v="3"/>
    <n v="1185732"/>
    <x v="472"/>
    <x v="3"/>
    <x v="38"/>
    <x v="41"/>
    <x v="5"/>
    <n v="64.999999999999986"/>
    <n v="325"/>
    <n v="211249.99999999994"/>
    <n v="84499.999999999985"/>
    <n v="0.4"/>
    <s v="In-store"/>
    <x v="1"/>
    <x v="10"/>
  </r>
  <r>
    <x v="3"/>
    <n v="1185732"/>
    <x v="167"/>
    <x v="3"/>
    <x v="38"/>
    <x v="41"/>
    <x v="0"/>
    <n v="30.000000000000004"/>
    <n v="450"/>
    <n v="135000.00000000003"/>
    <n v="40500.000000000007"/>
    <n v="0.3"/>
    <s v="In-store"/>
    <x v="1"/>
    <x v="0"/>
  </r>
  <r>
    <x v="3"/>
    <n v="1185732"/>
    <x v="167"/>
    <x v="3"/>
    <x v="38"/>
    <x v="41"/>
    <x v="1"/>
    <n v="30.000000000000004"/>
    <n v="250"/>
    <n v="75000.000000000015"/>
    <n v="26250.000000000004"/>
    <n v="0.35"/>
    <s v="In-store"/>
    <x v="1"/>
    <x v="0"/>
  </r>
  <r>
    <x v="3"/>
    <n v="1185732"/>
    <x v="167"/>
    <x v="3"/>
    <x v="38"/>
    <x v="41"/>
    <x v="2"/>
    <n v="20.000000000000007"/>
    <n v="250"/>
    <n v="50000.000000000015"/>
    <n v="15000.000000000004"/>
    <n v="0.3"/>
    <s v="In-store"/>
    <x v="1"/>
    <x v="0"/>
  </r>
  <r>
    <x v="3"/>
    <n v="1185732"/>
    <x v="167"/>
    <x v="3"/>
    <x v="38"/>
    <x v="41"/>
    <x v="3"/>
    <n v="25.000000000000007"/>
    <n v="100"/>
    <n v="25000.000000000007"/>
    <n v="7500.0000000000018"/>
    <n v="0.3"/>
    <s v="In-store"/>
    <x v="1"/>
    <x v="0"/>
  </r>
  <r>
    <x v="3"/>
    <n v="1185732"/>
    <x v="167"/>
    <x v="3"/>
    <x v="38"/>
    <x v="41"/>
    <x v="4"/>
    <n v="40"/>
    <n v="150"/>
    <n v="60000"/>
    <n v="30000"/>
    <n v="0.5"/>
    <s v="In-store"/>
    <x v="1"/>
    <x v="0"/>
  </r>
  <r>
    <x v="3"/>
    <n v="1185732"/>
    <x v="167"/>
    <x v="3"/>
    <x v="38"/>
    <x v="41"/>
    <x v="5"/>
    <n v="30.000000000000004"/>
    <n v="250"/>
    <n v="75000.000000000015"/>
    <n v="30000.000000000007"/>
    <n v="0.4"/>
    <s v="In-store"/>
    <x v="1"/>
    <x v="0"/>
  </r>
  <r>
    <x v="3"/>
    <n v="1185732"/>
    <x v="198"/>
    <x v="3"/>
    <x v="38"/>
    <x v="41"/>
    <x v="0"/>
    <n v="30.000000000000004"/>
    <n v="500"/>
    <n v="150000.00000000003"/>
    <n v="45000.000000000007"/>
    <n v="0.3"/>
    <s v="In-store"/>
    <x v="1"/>
    <x v="1"/>
  </r>
  <r>
    <x v="3"/>
    <n v="1185732"/>
    <x v="198"/>
    <x v="3"/>
    <x v="38"/>
    <x v="41"/>
    <x v="1"/>
    <n v="30.000000000000004"/>
    <n v="150"/>
    <n v="45000.000000000007"/>
    <n v="15750.000000000002"/>
    <n v="0.35"/>
    <s v="In-store"/>
    <x v="1"/>
    <x v="1"/>
  </r>
  <r>
    <x v="3"/>
    <n v="1185732"/>
    <x v="198"/>
    <x v="3"/>
    <x v="38"/>
    <x v="41"/>
    <x v="2"/>
    <n v="20.000000000000007"/>
    <n v="200"/>
    <n v="40000.000000000015"/>
    <n v="12000.000000000004"/>
    <n v="0.3"/>
    <s v="In-store"/>
    <x v="1"/>
    <x v="1"/>
  </r>
  <r>
    <x v="3"/>
    <n v="1185732"/>
    <x v="198"/>
    <x v="3"/>
    <x v="39"/>
    <x v="42"/>
    <x v="3"/>
    <n v="25.000000000000007"/>
    <n v="75"/>
    <n v="18750.000000000004"/>
    <n v="5625.0000000000009"/>
    <n v="0.3"/>
    <s v="In-store"/>
    <x v="1"/>
    <x v="1"/>
  </r>
  <r>
    <x v="3"/>
    <n v="1185732"/>
    <x v="198"/>
    <x v="3"/>
    <x v="39"/>
    <x v="42"/>
    <x v="4"/>
    <n v="40"/>
    <n v="150"/>
    <n v="60000"/>
    <n v="30000"/>
    <n v="0.5"/>
    <s v="In-store"/>
    <x v="1"/>
    <x v="1"/>
  </r>
  <r>
    <x v="3"/>
    <n v="1185732"/>
    <x v="198"/>
    <x v="3"/>
    <x v="39"/>
    <x v="42"/>
    <x v="5"/>
    <n v="14.999999999999996"/>
    <n v="250"/>
    <n v="37499.999999999993"/>
    <n v="14999.999999999998"/>
    <n v="0.4"/>
    <s v="In-store"/>
    <x v="1"/>
    <x v="1"/>
  </r>
  <r>
    <x v="3"/>
    <n v="1185732"/>
    <x v="704"/>
    <x v="3"/>
    <x v="39"/>
    <x v="42"/>
    <x v="0"/>
    <n v="20.000000000000004"/>
    <n v="470"/>
    <n v="94000.000000000015"/>
    <n v="28200.000000000004"/>
    <n v="0.3"/>
    <s v="In-store"/>
    <x v="1"/>
    <x v="2"/>
  </r>
  <r>
    <x v="3"/>
    <n v="1185732"/>
    <x v="704"/>
    <x v="3"/>
    <x v="39"/>
    <x v="42"/>
    <x v="1"/>
    <n v="20.000000000000004"/>
    <n v="175"/>
    <n v="35000.000000000007"/>
    <n v="12250.000000000002"/>
    <n v="0.35"/>
    <s v="In-store"/>
    <x v="1"/>
    <x v="2"/>
  </r>
  <r>
    <x v="3"/>
    <n v="1185732"/>
    <x v="704"/>
    <x v="3"/>
    <x v="39"/>
    <x v="42"/>
    <x v="2"/>
    <n v="10.000000000000004"/>
    <n v="225"/>
    <n v="22500.000000000007"/>
    <n v="6750.0000000000018"/>
    <n v="0.3"/>
    <s v="In-store"/>
    <x v="1"/>
    <x v="2"/>
  </r>
  <r>
    <x v="3"/>
    <n v="1185732"/>
    <x v="704"/>
    <x v="3"/>
    <x v="39"/>
    <x v="42"/>
    <x v="3"/>
    <n v="14.999999999999996"/>
    <n v="75"/>
    <n v="11249.999999999998"/>
    <n v="3374.9999999999995"/>
    <n v="0.3"/>
    <s v="In-store"/>
    <x v="1"/>
    <x v="2"/>
  </r>
  <r>
    <x v="3"/>
    <n v="1185732"/>
    <x v="704"/>
    <x v="3"/>
    <x v="39"/>
    <x v="42"/>
    <x v="4"/>
    <n v="30.000000000000004"/>
    <n v="125"/>
    <n v="37500.000000000007"/>
    <n v="18750.000000000004"/>
    <n v="0.5"/>
    <s v="In-store"/>
    <x v="1"/>
    <x v="2"/>
  </r>
  <r>
    <x v="3"/>
    <n v="1185732"/>
    <x v="704"/>
    <x v="3"/>
    <x v="39"/>
    <x v="42"/>
    <x v="5"/>
    <n v="20.000000000000004"/>
    <n v="225"/>
    <n v="45000.000000000007"/>
    <n v="18000.000000000004"/>
    <n v="0.4"/>
    <s v="In-store"/>
    <x v="1"/>
    <x v="2"/>
  </r>
  <r>
    <x v="3"/>
    <n v="1185732"/>
    <x v="721"/>
    <x v="3"/>
    <x v="39"/>
    <x v="42"/>
    <x v="0"/>
    <n v="20.000000000000004"/>
    <n v="450"/>
    <n v="90000.000000000015"/>
    <n v="27000.000000000004"/>
    <n v="0.3"/>
    <s v="In-store"/>
    <x v="1"/>
    <x v="3"/>
  </r>
  <r>
    <x v="3"/>
    <n v="1185732"/>
    <x v="721"/>
    <x v="3"/>
    <x v="39"/>
    <x v="42"/>
    <x v="1"/>
    <n v="20.000000000000004"/>
    <n v="150"/>
    <n v="30000.000000000004"/>
    <n v="10500"/>
    <n v="0.35"/>
    <s v="In-store"/>
    <x v="1"/>
    <x v="3"/>
  </r>
  <r>
    <x v="3"/>
    <n v="1185732"/>
    <x v="721"/>
    <x v="3"/>
    <x v="39"/>
    <x v="42"/>
    <x v="2"/>
    <n v="10.000000000000004"/>
    <n v="150"/>
    <n v="15000.000000000005"/>
    <n v="4500.0000000000018"/>
    <n v="0.3"/>
    <s v="In-store"/>
    <x v="1"/>
    <x v="3"/>
  </r>
  <r>
    <x v="3"/>
    <n v="1185732"/>
    <x v="721"/>
    <x v="3"/>
    <x v="39"/>
    <x v="42"/>
    <x v="3"/>
    <n v="14.999999999999996"/>
    <n v="75"/>
    <n v="11249.999999999998"/>
    <n v="3374.9999999999995"/>
    <n v="0.3"/>
    <s v="In-store"/>
    <x v="1"/>
    <x v="3"/>
  </r>
  <r>
    <x v="3"/>
    <n v="1185732"/>
    <x v="721"/>
    <x v="3"/>
    <x v="39"/>
    <x v="42"/>
    <x v="4"/>
    <n v="60"/>
    <n v="100"/>
    <n v="60000"/>
    <n v="30000"/>
    <n v="0.5"/>
    <s v="In-store"/>
    <x v="1"/>
    <x v="3"/>
  </r>
  <r>
    <x v="3"/>
    <n v="1185732"/>
    <x v="721"/>
    <x v="3"/>
    <x v="39"/>
    <x v="42"/>
    <x v="5"/>
    <n v="50"/>
    <n v="225"/>
    <n v="112500"/>
    <n v="45000"/>
    <n v="0.4"/>
    <s v="In-store"/>
    <x v="1"/>
    <x v="3"/>
  </r>
  <r>
    <x v="3"/>
    <n v="1185732"/>
    <x v="257"/>
    <x v="3"/>
    <x v="39"/>
    <x v="42"/>
    <x v="0"/>
    <n v="60"/>
    <n v="495"/>
    <n v="297000"/>
    <n v="89100"/>
    <n v="0.3"/>
    <s v="In-store"/>
    <x v="1"/>
    <x v="4"/>
  </r>
  <r>
    <x v="3"/>
    <n v="1185732"/>
    <x v="257"/>
    <x v="3"/>
    <x v="39"/>
    <x v="42"/>
    <x v="1"/>
    <n v="40"/>
    <n v="200"/>
    <n v="80000"/>
    <n v="28000"/>
    <n v="0.35"/>
    <s v="In-store"/>
    <x v="1"/>
    <x v="4"/>
  </r>
  <r>
    <x v="3"/>
    <n v="1185732"/>
    <x v="257"/>
    <x v="3"/>
    <x v="39"/>
    <x v="42"/>
    <x v="2"/>
    <n v="35"/>
    <n v="175"/>
    <n v="61250"/>
    <n v="18375"/>
    <n v="0.3"/>
    <s v="In-store"/>
    <x v="1"/>
    <x v="4"/>
  </r>
  <r>
    <x v="3"/>
    <n v="1185732"/>
    <x v="257"/>
    <x v="3"/>
    <x v="39"/>
    <x v="42"/>
    <x v="3"/>
    <n v="35"/>
    <n v="150"/>
    <n v="52500"/>
    <n v="15750"/>
    <n v="0.3"/>
    <s v="In-store"/>
    <x v="1"/>
    <x v="4"/>
  </r>
  <r>
    <x v="3"/>
    <n v="1185732"/>
    <x v="257"/>
    <x v="3"/>
    <x v="39"/>
    <x v="42"/>
    <x v="4"/>
    <n v="44.999999999999993"/>
    <n v="175"/>
    <n v="78749.999999999985"/>
    <n v="39374.999999999993"/>
    <n v="0.5"/>
    <s v="In-store"/>
    <x v="1"/>
    <x v="4"/>
  </r>
  <r>
    <x v="3"/>
    <n v="1185732"/>
    <x v="257"/>
    <x v="3"/>
    <x v="39"/>
    <x v="42"/>
    <x v="5"/>
    <n v="49.999999999999993"/>
    <n v="300"/>
    <n v="149999.99999999997"/>
    <n v="59999.999999999993"/>
    <n v="0.4"/>
    <s v="In-store"/>
    <x v="1"/>
    <x v="4"/>
  </r>
  <r>
    <x v="3"/>
    <n v="1185732"/>
    <x v="287"/>
    <x v="3"/>
    <x v="39"/>
    <x v="42"/>
    <x v="0"/>
    <n v="35"/>
    <n v="550"/>
    <n v="192500"/>
    <n v="57750"/>
    <n v="0.3"/>
    <s v="In-store"/>
    <x v="1"/>
    <x v="11"/>
  </r>
  <r>
    <x v="3"/>
    <n v="1185732"/>
    <x v="287"/>
    <x v="3"/>
    <x v="39"/>
    <x v="42"/>
    <x v="1"/>
    <n v="30.000000000000011"/>
    <n v="300"/>
    <n v="90000.000000000029"/>
    <n v="31500.000000000007"/>
    <n v="0.35"/>
    <s v="In-store"/>
    <x v="1"/>
    <x v="11"/>
  </r>
  <r>
    <x v="3"/>
    <n v="1185732"/>
    <x v="287"/>
    <x v="3"/>
    <x v="39"/>
    <x v="42"/>
    <x v="2"/>
    <n v="25.000000000000007"/>
    <n v="200"/>
    <n v="50000.000000000015"/>
    <n v="15000.000000000004"/>
    <n v="0.3"/>
    <s v="In-store"/>
    <x v="1"/>
    <x v="11"/>
  </r>
  <r>
    <x v="3"/>
    <n v="1185732"/>
    <x v="287"/>
    <x v="3"/>
    <x v="39"/>
    <x v="42"/>
    <x v="3"/>
    <n v="25.000000000000007"/>
    <n v="175"/>
    <n v="43750.000000000015"/>
    <n v="13125.000000000004"/>
    <n v="0.3"/>
    <s v="In-store"/>
    <x v="1"/>
    <x v="11"/>
  </r>
  <r>
    <x v="3"/>
    <n v="1185732"/>
    <x v="287"/>
    <x v="3"/>
    <x v="39"/>
    <x v="42"/>
    <x v="4"/>
    <n v="35"/>
    <n v="175"/>
    <n v="61250"/>
    <n v="30625"/>
    <n v="0.5"/>
    <s v="In-store"/>
    <x v="1"/>
    <x v="11"/>
  </r>
  <r>
    <x v="3"/>
    <n v="1185732"/>
    <x v="287"/>
    <x v="3"/>
    <x v="39"/>
    <x v="42"/>
    <x v="5"/>
    <n v="55.000000000000007"/>
    <n v="325"/>
    <n v="178750.00000000003"/>
    <n v="71500.000000000015"/>
    <n v="0.4"/>
    <s v="In-store"/>
    <x v="1"/>
    <x v="11"/>
  </r>
  <r>
    <x v="3"/>
    <n v="1185732"/>
    <x v="316"/>
    <x v="3"/>
    <x v="39"/>
    <x v="42"/>
    <x v="0"/>
    <n v="50"/>
    <n v="550"/>
    <n v="275000"/>
    <n v="82500"/>
    <n v="0.3"/>
    <s v="In-store"/>
    <x v="1"/>
    <x v="5"/>
  </r>
  <r>
    <x v="3"/>
    <n v="1185732"/>
    <x v="316"/>
    <x v="3"/>
    <x v="39"/>
    <x v="42"/>
    <x v="1"/>
    <n v="45.000000000000007"/>
    <n v="300"/>
    <n v="135000.00000000003"/>
    <n v="47250.000000000007"/>
    <n v="0.35"/>
    <s v="In-store"/>
    <x v="1"/>
    <x v="5"/>
  </r>
  <r>
    <x v="3"/>
    <n v="1185732"/>
    <x v="316"/>
    <x v="3"/>
    <x v="39"/>
    <x v="42"/>
    <x v="2"/>
    <n v="40"/>
    <n v="225"/>
    <n v="90000"/>
    <n v="27000"/>
    <n v="0.3"/>
    <s v="In-store"/>
    <x v="1"/>
    <x v="5"/>
  </r>
  <r>
    <x v="3"/>
    <n v="1185732"/>
    <x v="316"/>
    <x v="3"/>
    <x v="39"/>
    <x v="42"/>
    <x v="3"/>
    <n v="40"/>
    <n v="175"/>
    <n v="70000"/>
    <n v="21000"/>
    <n v="0.3"/>
    <s v="In-store"/>
    <x v="1"/>
    <x v="5"/>
  </r>
  <r>
    <x v="3"/>
    <n v="1185732"/>
    <x v="316"/>
    <x v="3"/>
    <x v="39"/>
    <x v="42"/>
    <x v="4"/>
    <n v="50"/>
    <n v="200"/>
    <n v="100000"/>
    <n v="50000"/>
    <n v="0.5"/>
    <s v="In-store"/>
    <x v="1"/>
    <x v="5"/>
  </r>
  <r>
    <x v="3"/>
    <n v="1185732"/>
    <x v="316"/>
    <x v="3"/>
    <x v="39"/>
    <x v="42"/>
    <x v="5"/>
    <n v="55.000000000000007"/>
    <n v="375"/>
    <n v="206250.00000000003"/>
    <n v="82500.000000000015"/>
    <n v="0.4"/>
    <s v="In-store"/>
    <x v="1"/>
    <x v="5"/>
  </r>
  <r>
    <x v="3"/>
    <n v="1185732"/>
    <x v="348"/>
    <x v="3"/>
    <x v="39"/>
    <x v="42"/>
    <x v="0"/>
    <n v="50"/>
    <n v="525"/>
    <n v="262500"/>
    <n v="78750"/>
    <n v="0.3"/>
    <s v="In-store"/>
    <x v="1"/>
    <x v="6"/>
  </r>
  <r>
    <x v="3"/>
    <n v="1185732"/>
    <x v="348"/>
    <x v="3"/>
    <x v="39"/>
    <x v="42"/>
    <x v="1"/>
    <n v="45.000000000000007"/>
    <n v="300"/>
    <n v="135000.00000000003"/>
    <n v="47250.000000000007"/>
    <n v="0.35"/>
    <s v="In-store"/>
    <x v="1"/>
    <x v="6"/>
  </r>
  <r>
    <x v="3"/>
    <n v="1185732"/>
    <x v="348"/>
    <x v="3"/>
    <x v="39"/>
    <x v="42"/>
    <x v="2"/>
    <n v="40"/>
    <n v="225"/>
    <n v="90000"/>
    <n v="27000"/>
    <n v="0.3"/>
    <s v="In-store"/>
    <x v="1"/>
    <x v="6"/>
  </r>
  <r>
    <x v="3"/>
    <n v="1185732"/>
    <x v="348"/>
    <x v="3"/>
    <x v="39"/>
    <x v="42"/>
    <x v="3"/>
    <n v="40"/>
    <n v="200"/>
    <n v="80000"/>
    <n v="24000"/>
    <n v="0.3"/>
    <s v="In-store"/>
    <x v="1"/>
    <x v="6"/>
  </r>
  <r>
    <x v="3"/>
    <n v="1185732"/>
    <x v="348"/>
    <x v="3"/>
    <x v="39"/>
    <x v="42"/>
    <x v="4"/>
    <n v="50"/>
    <n v="175"/>
    <n v="87500"/>
    <n v="43750"/>
    <n v="0.5"/>
    <s v="In-store"/>
    <x v="1"/>
    <x v="6"/>
  </r>
  <r>
    <x v="3"/>
    <n v="1185732"/>
    <x v="348"/>
    <x v="3"/>
    <x v="39"/>
    <x v="42"/>
    <x v="5"/>
    <n v="55.000000000000007"/>
    <n v="350"/>
    <n v="192500.00000000003"/>
    <n v="77000.000000000015"/>
    <n v="0.4"/>
    <s v="In-store"/>
    <x v="1"/>
    <x v="6"/>
  </r>
  <r>
    <x v="3"/>
    <n v="1185732"/>
    <x v="380"/>
    <x v="3"/>
    <x v="39"/>
    <x v="42"/>
    <x v="0"/>
    <n v="35"/>
    <n v="475"/>
    <n v="166250"/>
    <n v="49875"/>
    <n v="0.3"/>
    <s v="In-store"/>
    <x v="1"/>
    <x v="7"/>
  </r>
  <r>
    <x v="3"/>
    <n v="1185732"/>
    <x v="380"/>
    <x v="3"/>
    <x v="39"/>
    <x v="42"/>
    <x v="1"/>
    <n v="30.000000000000011"/>
    <n v="250"/>
    <n v="75000.000000000029"/>
    <n v="26250.000000000007"/>
    <n v="0.35"/>
    <s v="In-store"/>
    <x v="1"/>
    <x v="7"/>
  </r>
  <r>
    <x v="3"/>
    <n v="1185732"/>
    <x v="380"/>
    <x v="3"/>
    <x v="39"/>
    <x v="42"/>
    <x v="2"/>
    <n v="25.000000000000007"/>
    <n v="150"/>
    <n v="37500.000000000007"/>
    <n v="11250.000000000002"/>
    <n v="0.3"/>
    <s v="In-store"/>
    <x v="1"/>
    <x v="7"/>
  </r>
  <r>
    <x v="3"/>
    <n v="1185732"/>
    <x v="380"/>
    <x v="3"/>
    <x v="39"/>
    <x v="42"/>
    <x v="3"/>
    <n v="25.000000000000007"/>
    <n v="125"/>
    <n v="31250.000000000007"/>
    <n v="9375.0000000000018"/>
    <n v="0.3"/>
    <s v="In-store"/>
    <x v="1"/>
    <x v="7"/>
  </r>
  <r>
    <x v="3"/>
    <n v="1185732"/>
    <x v="380"/>
    <x v="3"/>
    <x v="39"/>
    <x v="42"/>
    <x v="4"/>
    <n v="35"/>
    <n v="125"/>
    <n v="43750"/>
    <n v="21875"/>
    <n v="0.5"/>
    <s v="In-store"/>
    <x v="1"/>
    <x v="7"/>
  </r>
  <r>
    <x v="3"/>
    <n v="1185732"/>
    <x v="380"/>
    <x v="3"/>
    <x v="39"/>
    <x v="42"/>
    <x v="5"/>
    <n v="40"/>
    <n v="200"/>
    <n v="80000"/>
    <n v="32000"/>
    <n v="0.4"/>
    <s v="In-store"/>
    <x v="1"/>
    <x v="7"/>
  </r>
  <r>
    <x v="3"/>
    <n v="1185732"/>
    <x v="409"/>
    <x v="3"/>
    <x v="39"/>
    <x v="42"/>
    <x v="0"/>
    <n v="44.999999999999993"/>
    <n v="375"/>
    <n v="168749.99999999997"/>
    <n v="50624.999999999993"/>
    <n v="0.3"/>
    <s v="In-store"/>
    <x v="1"/>
    <x v="8"/>
  </r>
  <r>
    <x v="3"/>
    <n v="1185732"/>
    <x v="409"/>
    <x v="3"/>
    <x v="39"/>
    <x v="42"/>
    <x v="1"/>
    <n v="35"/>
    <n v="225"/>
    <n v="78750"/>
    <n v="27562.5"/>
    <n v="0.35"/>
    <s v="In-store"/>
    <x v="1"/>
    <x v="8"/>
  </r>
  <r>
    <x v="3"/>
    <n v="1185732"/>
    <x v="409"/>
    <x v="3"/>
    <x v="39"/>
    <x v="42"/>
    <x v="2"/>
    <n v="35"/>
    <n v="125"/>
    <n v="43750"/>
    <n v="13125"/>
    <n v="0.3"/>
    <s v="In-store"/>
    <x v="1"/>
    <x v="8"/>
  </r>
  <r>
    <x v="3"/>
    <n v="1185732"/>
    <x v="409"/>
    <x v="3"/>
    <x v="39"/>
    <x v="42"/>
    <x v="3"/>
    <n v="35"/>
    <n v="125"/>
    <n v="43750"/>
    <n v="13125"/>
    <n v="0.3"/>
    <s v="In-store"/>
    <x v="1"/>
    <x v="8"/>
  </r>
  <r>
    <x v="3"/>
    <n v="1185732"/>
    <x v="409"/>
    <x v="3"/>
    <x v="39"/>
    <x v="42"/>
    <x v="4"/>
    <n v="44.999999999999993"/>
    <n v="125"/>
    <n v="56249.999999999993"/>
    <n v="28124.999999999996"/>
    <n v="0.5"/>
    <s v="In-store"/>
    <x v="1"/>
    <x v="8"/>
  </r>
  <r>
    <x v="3"/>
    <n v="1185732"/>
    <x v="409"/>
    <x v="3"/>
    <x v="39"/>
    <x v="42"/>
    <x v="5"/>
    <n v="49.999999999999986"/>
    <n v="250"/>
    <n v="124999.99999999997"/>
    <n v="49999.999999999993"/>
    <n v="0.4"/>
    <s v="In-store"/>
    <x v="1"/>
    <x v="8"/>
  </r>
  <r>
    <x v="3"/>
    <n v="1185732"/>
    <x v="440"/>
    <x v="3"/>
    <x v="39"/>
    <x v="42"/>
    <x v="0"/>
    <n v="44.999999999999993"/>
    <n v="400"/>
    <n v="179999.99999999997"/>
    <n v="53999.999999999993"/>
    <n v="0.3"/>
    <s v="In-store"/>
    <x v="1"/>
    <x v="9"/>
  </r>
  <r>
    <x v="3"/>
    <n v="1185732"/>
    <x v="440"/>
    <x v="3"/>
    <x v="39"/>
    <x v="42"/>
    <x v="1"/>
    <n v="35"/>
    <n v="300"/>
    <n v="105000"/>
    <n v="36750"/>
    <n v="0.35"/>
    <s v="In-store"/>
    <x v="1"/>
    <x v="9"/>
  </r>
  <r>
    <x v="3"/>
    <n v="1185732"/>
    <x v="440"/>
    <x v="3"/>
    <x v="39"/>
    <x v="42"/>
    <x v="2"/>
    <n v="35"/>
    <n v="245"/>
    <n v="85750"/>
    <n v="25725"/>
    <n v="0.3"/>
    <s v="In-store"/>
    <x v="1"/>
    <x v="9"/>
  </r>
  <r>
    <x v="3"/>
    <n v="1185732"/>
    <x v="440"/>
    <x v="3"/>
    <x v="39"/>
    <x v="42"/>
    <x v="3"/>
    <n v="35"/>
    <n v="225"/>
    <n v="78750"/>
    <n v="23625"/>
    <n v="0.3"/>
    <s v="In-store"/>
    <x v="1"/>
    <x v="9"/>
  </r>
  <r>
    <x v="3"/>
    <n v="1185732"/>
    <x v="440"/>
    <x v="3"/>
    <x v="39"/>
    <x v="42"/>
    <x v="4"/>
    <n v="60"/>
    <n v="200"/>
    <n v="120000"/>
    <n v="60000"/>
    <n v="0.5"/>
    <s v="In-store"/>
    <x v="1"/>
    <x v="9"/>
  </r>
  <r>
    <x v="3"/>
    <n v="1185732"/>
    <x v="440"/>
    <x v="3"/>
    <x v="39"/>
    <x v="42"/>
    <x v="5"/>
    <n v="64.999999999999986"/>
    <n v="300"/>
    <n v="194999.99999999997"/>
    <n v="77999.999999999985"/>
    <n v="0.4"/>
    <s v="In-store"/>
    <x v="1"/>
    <x v="9"/>
  </r>
  <r>
    <x v="3"/>
    <n v="1185732"/>
    <x v="469"/>
    <x v="3"/>
    <x v="39"/>
    <x v="42"/>
    <x v="0"/>
    <n v="60"/>
    <n v="550"/>
    <n v="330000"/>
    <n v="99000"/>
    <n v="0.3"/>
    <s v="In-store"/>
    <x v="1"/>
    <x v="10"/>
  </r>
  <r>
    <x v="3"/>
    <n v="1185732"/>
    <x v="469"/>
    <x v="3"/>
    <x v="39"/>
    <x v="42"/>
    <x v="1"/>
    <n v="50"/>
    <n v="350"/>
    <n v="175000"/>
    <n v="61249.999999999993"/>
    <n v="0.35"/>
    <s v="In-store"/>
    <x v="1"/>
    <x v="10"/>
  </r>
  <r>
    <x v="3"/>
    <n v="1185732"/>
    <x v="469"/>
    <x v="3"/>
    <x v="39"/>
    <x v="42"/>
    <x v="2"/>
    <n v="50"/>
    <n v="300"/>
    <n v="150000"/>
    <n v="45000"/>
    <n v="0.3"/>
    <s v="In-store"/>
    <x v="1"/>
    <x v="10"/>
  </r>
  <r>
    <x v="3"/>
    <n v="1185732"/>
    <x v="469"/>
    <x v="3"/>
    <x v="39"/>
    <x v="42"/>
    <x v="3"/>
    <n v="50"/>
    <n v="250"/>
    <n v="125000"/>
    <n v="37500"/>
    <n v="0.3"/>
    <s v="In-store"/>
    <x v="1"/>
    <x v="10"/>
  </r>
  <r>
    <x v="3"/>
    <n v="1185732"/>
    <x v="469"/>
    <x v="3"/>
    <x v="39"/>
    <x v="42"/>
    <x v="4"/>
    <n v="60"/>
    <n v="250"/>
    <n v="150000"/>
    <n v="75000"/>
    <n v="0.5"/>
    <s v="In-store"/>
    <x v="1"/>
    <x v="10"/>
  </r>
  <r>
    <x v="3"/>
    <n v="1185732"/>
    <x v="469"/>
    <x v="3"/>
    <x v="39"/>
    <x v="42"/>
    <x v="5"/>
    <n v="64.999999999999986"/>
    <n v="350"/>
    <n v="227499.99999999994"/>
    <n v="90999.999999999985"/>
    <n v="0.4"/>
    <s v="In-store"/>
    <x v="1"/>
    <x v="10"/>
  </r>
  <r>
    <x v="3"/>
    <n v="1185732"/>
    <x v="174"/>
    <x v="3"/>
    <x v="39"/>
    <x v="42"/>
    <x v="0"/>
    <n v="35"/>
    <n v="500"/>
    <n v="175000"/>
    <n v="70000"/>
    <n v="0.4"/>
    <s v="In-store"/>
    <x v="1"/>
    <x v="0"/>
  </r>
  <r>
    <x v="3"/>
    <n v="1185732"/>
    <x v="174"/>
    <x v="3"/>
    <x v="39"/>
    <x v="42"/>
    <x v="1"/>
    <n v="35"/>
    <n v="300"/>
    <n v="105000"/>
    <n v="42000"/>
    <n v="0.4"/>
    <s v="In-store"/>
    <x v="1"/>
    <x v="0"/>
  </r>
  <r>
    <x v="3"/>
    <n v="1185732"/>
    <x v="174"/>
    <x v="3"/>
    <x v="39"/>
    <x v="42"/>
    <x v="2"/>
    <n v="25.000000000000007"/>
    <n v="300"/>
    <n v="75000.000000000015"/>
    <n v="26250.000000000004"/>
    <n v="0.35"/>
    <s v="In-store"/>
    <x v="1"/>
    <x v="0"/>
  </r>
  <r>
    <x v="3"/>
    <n v="1185732"/>
    <x v="174"/>
    <x v="3"/>
    <x v="39"/>
    <x v="42"/>
    <x v="3"/>
    <n v="30.000000000000004"/>
    <n v="150"/>
    <n v="45000.000000000007"/>
    <n v="15750.000000000002"/>
    <n v="0.35"/>
    <s v="In-store"/>
    <x v="1"/>
    <x v="0"/>
  </r>
  <r>
    <x v="3"/>
    <n v="1185732"/>
    <x v="174"/>
    <x v="3"/>
    <x v="39"/>
    <x v="42"/>
    <x v="4"/>
    <n v="44.999999999999993"/>
    <n v="200"/>
    <n v="89999.999999999985"/>
    <n v="26999.999999999996"/>
    <n v="0.3"/>
    <s v="In-store"/>
    <x v="1"/>
    <x v="0"/>
  </r>
  <r>
    <x v="3"/>
    <n v="1185732"/>
    <x v="174"/>
    <x v="3"/>
    <x v="39"/>
    <x v="42"/>
    <x v="5"/>
    <n v="35"/>
    <n v="300"/>
    <n v="105000"/>
    <n v="42000"/>
    <n v="0.4"/>
    <s v="In-store"/>
    <x v="1"/>
    <x v="0"/>
  </r>
  <r>
    <x v="3"/>
    <n v="1185732"/>
    <x v="205"/>
    <x v="3"/>
    <x v="39"/>
    <x v="42"/>
    <x v="0"/>
    <n v="35"/>
    <n v="550"/>
    <n v="192500"/>
    <n v="77000"/>
    <n v="0.4"/>
    <s v="In-store"/>
    <x v="1"/>
    <x v="1"/>
  </r>
  <r>
    <x v="3"/>
    <n v="1185732"/>
    <x v="205"/>
    <x v="3"/>
    <x v="39"/>
    <x v="42"/>
    <x v="1"/>
    <n v="35"/>
    <n v="200"/>
    <n v="70000"/>
    <n v="28000"/>
    <n v="0.4"/>
    <s v="In-store"/>
    <x v="1"/>
    <x v="1"/>
  </r>
  <r>
    <x v="3"/>
    <n v="1185732"/>
    <x v="205"/>
    <x v="3"/>
    <x v="39"/>
    <x v="42"/>
    <x v="2"/>
    <n v="25.000000000000007"/>
    <n v="250"/>
    <n v="62500.000000000015"/>
    <n v="21875.000000000004"/>
    <n v="0.35"/>
    <s v="In-store"/>
    <x v="1"/>
    <x v="1"/>
  </r>
  <r>
    <x v="3"/>
    <n v="1185732"/>
    <x v="205"/>
    <x v="3"/>
    <x v="40"/>
    <x v="43"/>
    <x v="3"/>
    <n v="30.000000000000004"/>
    <n v="125"/>
    <n v="37500.000000000007"/>
    <n v="13125.000000000002"/>
    <n v="0.35"/>
    <s v="In-store"/>
    <x v="1"/>
    <x v="1"/>
  </r>
  <r>
    <x v="3"/>
    <n v="1185732"/>
    <x v="205"/>
    <x v="3"/>
    <x v="40"/>
    <x v="43"/>
    <x v="4"/>
    <n v="44.999999999999993"/>
    <n v="200"/>
    <n v="89999.999999999985"/>
    <n v="26999.999999999996"/>
    <n v="0.3"/>
    <s v="In-store"/>
    <x v="1"/>
    <x v="1"/>
  </r>
  <r>
    <x v="3"/>
    <n v="1185732"/>
    <x v="205"/>
    <x v="3"/>
    <x v="40"/>
    <x v="43"/>
    <x v="5"/>
    <n v="19.999999999999996"/>
    <n v="300"/>
    <n v="59999.999999999993"/>
    <n v="24000"/>
    <n v="0.4"/>
    <s v="In-store"/>
    <x v="1"/>
    <x v="1"/>
  </r>
  <r>
    <x v="3"/>
    <n v="1185732"/>
    <x v="214"/>
    <x v="3"/>
    <x v="40"/>
    <x v="43"/>
    <x v="0"/>
    <n v="25.000000000000007"/>
    <n v="520"/>
    <n v="130000.00000000004"/>
    <n v="52000.000000000022"/>
    <n v="0.4"/>
    <s v="In-store"/>
    <x v="1"/>
    <x v="2"/>
  </r>
  <r>
    <x v="3"/>
    <n v="1185732"/>
    <x v="214"/>
    <x v="3"/>
    <x v="40"/>
    <x v="43"/>
    <x v="1"/>
    <n v="25.000000000000007"/>
    <n v="225"/>
    <n v="56250.000000000015"/>
    <n v="22500.000000000007"/>
    <n v="0.4"/>
    <s v="In-store"/>
    <x v="1"/>
    <x v="2"/>
  </r>
  <r>
    <x v="3"/>
    <n v="1185732"/>
    <x v="214"/>
    <x v="3"/>
    <x v="40"/>
    <x v="43"/>
    <x v="2"/>
    <n v="15.000000000000002"/>
    <n v="275"/>
    <n v="41250.000000000007"/>
    <n v="14437.500000000002"/>
    <n v="0.35"/>
    <s v="In-store"/>
    <x v="1"/>
    <x v="2"/>
  </r>
  <r>
    <x v="3"/>
    <n v="1185732"/>
    <x v="214"/>
    <x v="3"/>
    <x v="40"/>
    <x v="43"/>
    <x v="3"/>
    <n v="19.999999999999996"/>
    <n v="125"/>
    <n v="24999.999999999996"/>
    <n v="8749.9999999999982"/>
    <n v="0.35"/>
    <s v="In-store"/>
    <x v="1"/>
    <x v="2"/>
  </r>
  <r>
    <x v="3"/>
    <n v="1185732"/>
    <x v="214"/>
    <x v="3"/>
    <x v="40"/>
    <x v="43"/>
    <x v="4"/>
    <n v="35"/>
    <n v="175"/>
    <n v="61250"/>
    <n v="18375"/>
    <n v="0.3"/>
    <s v="In-store"/>
    <x v="1"/>
    <x v="2"/>
  </r>
  <r>
    <x v="3"/>
    <n v="1185732"/>
    <x v="214"/>
    <x v="3"/>
    <x v="40"/>
    <x v="43"/>
    <x v="5"/>
    <n v="25.000000000000007"/>
    <n v="275"/>
    <n v="68750.000000000015"/>
    <n v="27500.000000000007"/>
    <n v="0.4"/>
    <s v="In-store"/>
    <x v="1"/>
    <x v="2"/>
  </r>
  <r>
    <x v="3"/>
    <n v="1185732"/>
    <x v="233"/>
    <x v="3"/>
    <x v="40"/>
    <x v="43"/>
    <x v="0"/>
    <n v="25.000000000000007"/>
    <n v="500"/>
    <n v="125000.00000000003"/>
    <n v="50000.000000000015"/>
    <n v="0.4"/>
    <s v="In-store"/>
    <x v="1"/>
    <x v="3"/>
  </r>
  <r>
    <x v="3"/>
    <n v="1185732"/>
    <x v="233"/>
    <x v="3"/>
    <x v="40"/>
    <x v="43"/>
    <x v="1"/>
    <n v="25.000000000000007"/>
    <n v="200"/>
    <n v="50000.000000000015"/>
    <n v="20000.000000000007"/>
    <n v="0.4"/>
    <s v="In-store"/>
    <x v="1"/>
    <x v="3"/>
  </r>
  <r>
    <x v="3"/>
    <n v="1185732"/>
    <x v="233"/>
    <x v="3"/>
    <x v="40"/>
    <x v="43"/>
    <x v="2"/>
    <n v="15.000000000000002"/>
    <n v="200"/>
    <n v="30000.000000000004"/>
    <n v="10500"/>
    <n v="0.35"/>
    <s v="In-store"/>
    <x v="1"/>
    <x v="3"/>
  </r>
  <r>
    <x v="3"/>
    <n v="1185732"/>
    <x v="233"/>
    <x v="3"/>
    <x v="40"/>
    <x v="43"/>
    <x v="3"/>
    <n v="19.999999999999996"/>
    <n v="125"/>
    <n v="24999.999999999996"/>
    <n v="8749.9999999999982"/>
    <n v="0.35"/>
    <s v="In-store"/>
    <x v="1"/>
    <x v="3"/>
  </r>
  <r>
    <x v="3"/>
    <n v="1185732"/>
    <x v="233"/>
    <x v="3"/>
    <x v="40"/>
    <x v="43"/>
    <x v="4"/>
    <n v="65"/>
    <n v="150"/>
    <n v="97500"/>
    <n v="29250"/>
    <n v="0.3"/>
    <s v="In-store"/>
    <x v="1"/>
    <x v="3"/>
  </r>
  <r>
    <x v="3"/>
    <n v="1185732"/>
    <x v="233"/>
    <x v="3"/>
    <x v="40"/>
    <x v="43"/>
    <x v="5"/>
    <n v="50"/>
    <n v="275"/>
    <n v="137500"/>
    <n v="55000"/>
    <n v="0.4"/>
    <s v="In-store"/>
    <x v="1"/>
    <x v="3"/>
  </r>
  <r>
    <x v="3"/>
    <n v="1185732"/>
    <x v="264"/>
    <x v="3"/>
    <x v="40"/>
    <x v="43"/>
    <x v="0"/>
    <n v="60"/>
    <n v="545"/>
    <n v="327000"/>
    <n v="130800"/>
    <n v="0.4"/>
    <s v="In-store"/>
    <x v="1"/>
    <x v="4"/>
  </r>
  <r>
    <x v="3"/>
    <n v="1185732"/>
    <x v="264"/>
    <x v="3"/>
    <x v="40"/>
    <x v="43"/>
    <x v="1"/>
    <n v="40"/>
    <n v="250"/>
    <n v="100000"/>
    <n v="40000"/>
    <n v="0.4"/>
    <s v="In-store"/>
    <x v="1"/>
    <x v="4"/>
  </r>
  <r>
    <x v="3"/>
    <n v="1185732"/>
    <x v="264"/>
    <x v="3"/>
    <x v="40"/>
    <x v="43"/>
    <x v="2"/>
    <n v="35"/>
    <n v="225"/>
    <n v="78750"/>
    <n v="27562.5"/>
    <n v="0.35"/>
    <s v="In-store"/>
    <x v="1"/>
    <x v="4"/>
  </r>
  <r>
    <x v="3"/>
    <n v="1185732"/>
    <x v="264"/>
    <x v="3"/>
    <x v="40"/>
    <x v="43"/>
    <x v="3"/>
    <n v="35"/>
    <n v="175"/>
    <n v="61250"/>
    <n v="21437.5"/>
    <n v="0.35"/>
    <s v="In-store"/>
    <x v="1"/>
    <x v="4"/>
  </r>
  <r>
    <x v="3"/>
    <n v="1185732"/>
    <x v="264"/>
    <x v="3"/>
    <x v="40"/>
    <x v="43"/>
    <x v="4"/>
    <n v="44.999999999999993"/>
    <n v="200"/>
    <n v="89999.999999999985"/>
    <n v="26999.999999999996"/>
    <n v="0.3"/>
    <s v="In-store"/>
    <x v="1"/>
    <x v="4"/>
  </r>
  <r>
    <x v="3"/>
    <n v="1185732"/>
    <x v="264"/>
    <x v="3"/>
    <x v="40"/>
    <x v="43"/>
    <x v="5"/>
    <n v="54.999999999999993"/>
    <n v="325"/>
    <n v="178749.99999999997"/>
    <n v="71499.999999999985"/>
    <n v="0.4"/>
    <s v="In-store"/>
    <x v="1"/>
    <x v="4"/>
  </r>
  <r>
    <x v="3"/>
    <n v="1185732"/>
    <x v="294"/>
    <x v="3"/>
    <x v="40"/>
    <x v="43"/>
    <x v="0"/>
    <n v="40"/>
    <n v="575"/>
    <n v="230000"/>
    <n v="92000"/>
    <n v="0.4"/>
    <s v="In-store"/>
    <x v="1"/>
    <x v="11"/>
  </r>
  <r>
    <x v="3"/>
    <n v="1185732"/>
    <x v="294"/>
    <x v="3"/>
    <x v="40"/>
    <x v="43"/>
    <x v="1"/>
    <n v="35.000000000000007"/>
    <n v="325"/>
    <n v="113750.00000000003"/>
    <n v="45500.000000000015"/>
    <n v="0.4"/>
    <s v="In-store"/>
    <x v="1"/>
    <x v="11"/>
  </r>
  <r>
    <x v="3"/>
    <n v="1185732"/>
    <x v="294"/>
    <x v="3"/>
    <x v="40"/>
    <x v="43"/>
    <x v="2"/>
    <n v="30.000000000000004"/>
    <n v="200"/>
    <n v="60000.000000000007"/>
    <n v="21000"/>
    <n v="0.35"/>
    <s v="In-store"/>
    <x v="1"/>
    <x v="11"/>
  </r>
  <r>
    <x v="3"/>
    <n v="1185732"/>
    <x v="294"/>
    <x v="3"/>
    <x v="40"/>
    <x v="43"/>
    <x v="3"/>
    <n v="30.000000000000004"/>
    <n v="175"/>
    <n v="52500.000000000007"/>
    <n v="18375"/>
    <n v="0.35"/>
    <s v="In-store"/>
    <x v="1"/>
    <x v="11"/>
  </r>
  <r>
    <x v="3"/>
    <n v="1185732"/>
    <x v="294"/>
    <x v="3"/>
    <x v="40"/>
    <x v="43"/>
    <x v="4"/>
    <n v="40"/>
    <n v="175"/>
    <n v="70000"/>
    <n v="21000"/>
    <n v="0.3"/>
    <s v="In-store"/>
    <x v="1"/>
    <x v="11"/>
  </r>
  <r>
    <x v="3"/>
    <n v="1185732"/>
    <x v="294"/>
    <x v="3"/>
    <x v="40"/>
    <x v="43"/>
    <x v="5"/>
    <n v="60.000000000000007"/>
    <n v="325"/>
    <n v="195000.00000000003"/>
    <n v="78000.000000000015"/>
    <n v="0.4"/>
    <s v="In-store"/>
    <x v="1"/>
    <x v="11"/>
  </r>
  <r>
    <x v="3"/>
    <n v="1185732"/>
    <x v="323"/>
    <x v="3"/>
    <x v="40"/>
    <x v="43"/>
    <x v="0"/>
    <n v="55.000000000000007"/>
    <n v="550"/>
    <n v="302500.00000000006"/>
    <n v="121000.00000000003"/>
    <n v="0.4"/>
    <s v="In-store"/>
    <x v="1"/>
    <x v="5"/>
  </r>
  <r>
    <x v="3"/>
    <n v="1185732"/>
    <x v="323"/>
    <x v="3"/>
    <x v="40"/>
    <x v="43"/>
    <x v="1"/>
    <n v="50.000000000000014"/>
    <n v="300"/>
    <n v="150000.00000000003"/>
    <n v="60000.000000000015"/>
    <n v="0.4"/>
    <s v="In-store"/>
    <x v="1"/>
    <x v="5"/>
  </r>
  <r>
    <x v="3"/>
    <n v="1185732"/>
    <x v="323"/>
    <x v="3"/>
    <x v="40"/>
    <x v="43"/>
    <x v="2"/>
    <n v="45"/>
    <n v="225"/>
    <n v="101250"/>
    <n v="35437.5"/>
    <n v="0.35"/>
    <s v="In-store"/>
    <x v="1"/>
    <x v="5"/>
  </r>
  <r>
    <x v="3"/>
    <n v="1185732"/>
    <x v="323"/>
    <x v="3"/>
    <x v="40"/>
    <x v="43"/>
    <x v="3"/>
    <n v="45"/>
    <n v="175"/>
    <n v="78750"/>
    <n v="27562.5"/>
    <n v="0.35"/>
    <s v="In-store"/>
    <x v="1"/>
    <x v="5"/>
  </r>
  <r>
    <x v="3"/>
    <n v="1185732"/>
    <x v="323"/>
    <x v="3"/>
    <x v="40"/>
    <x v="43"/>
    <x v="4"/>
    <n v="55.000000000000007"/>
    <n v="200"/>
    <n v="110000.00000000001"/>
    <n v="33000"/>
    <n v="0.3"/>
    <s v="In-store"/>
    <x v="1"/>
    <x v="5"/>
  </r>
  <r>
    <x v="3"/>
    <n v="1185732"/>
    <x v="323"/>
    <x v="3"/>
    <x v="40"/>
    <x v="43"/>
    <x v="5"/>
    <n v="60.000000000000007"/>
    <n v="375"/>
    <n v="225000.00000000003"/>
    <n v="90000.000000000015"/>
    <n v="0.4"/>
    <s v="In-store"/>
    <x v="1"/>
    <x v="5"/>
  </r>
  <r>
    <x v="3"/>
    <n v="1185732"/>
    <x v="355"/>
    <x v="3"/>
    <x v="40"/>
    <x v="43"/>
    <x v="0"/>
    <n v="50"/>
    <n v="525"/>
    <n v="262500"/>
    <n v="105000"/>
    <n v="0.4"/>
    <s v="In-store"/>
    <x v="1"/>
    <x v="6"/>
  </r>
  <r>
    <x v="3"/>
    <n v="1185732"/>
    <x v="355"/>
    <x v="3"/>
    <x v="40"/>
    <x v="43"/>
    <x v="1"/>
    <n v="45.000000000000007"/>
    <n v="300"/>
    <n v="135000.00000000003"/>
    <n v="54000.000000000015"/>
    <n v="0.4"/>
    <s v="In-store"/>
    <x v="1"/>
    <x v="6"/>
  </r>
  <r>
    <x v="3"/>
    <n v="1185732"/>
    <x v="355"/>
    <x v="3"/>
    <x v="40"/>
    <x v="43"/>
    <x v="2"/>
    <n v="40"/>
    <n v="225"/>
    <n v="90000"/>
    <n v="31499.999999999996"/>
    <n v="0.35"/>
    <s v="In-store"/>
    <x v="1"/>
    <x v="6"/>
  </r>
  <r>
    <x v="3"/>
    <n v="1185732"/>
    <x v="355"/>
    <x v="3"/>
    <x v="40"/>
    <x v="43"/>
    <x v="3"/>
    <n v="40"/>
    <n v="200"/>
    <n v="80000"/>
    <n v="28000"/>
    <n v="0.35"/>
    <s v="In-store"/>
    <x v="1"/>
    <x v="6"/>
  </r>
  <r>
    <x v="3"/>
    <n v="1185732"/>
    <x v="355"/>
    <x v="3"/>
    <x v="40"/>
    <x v="43"/>
    <x v="4"/>
    <n v="50"/>
    <n v="175"/>
    <n v="87500"/>
    <n v="26250"/>
    <n v="0.3"/>
    <s v="In-store"/>
    <x v="1"/>
    <x v="6"/>
  </r>
  <r>
    <x v="3"/>
    <n v="1185732"/>
    <x v="355"/>
    <x v="3"/>
    <x v="40"/>
    <x v="43"/>
    <x v="5"/>
    <n v="55.000000000000007"/>
    <n v="350"/>
    <n v="192500.00000000003"/>
    <n v="77000.000000000015"/>
    <n v="0.4"/>
    <s v="In-store"/>
    <x v="1"/>
    <x v="6"/>
  </r>
  <r>
    <x v="3"/>
    <n v="1185732"/>
    <x v="387"/>
    <x v="3"/>
    <x v="40"/>
    <x v="43"/>
    <x v="0"/>
    <n v="35"/>
    <n v="475"/>
    <n v="166250"/>
    <n v="66500"/>
    <n v="0.4"/>
    <s v="In-store"/>
    <x v="1"/>
    <x v="7"/>
  </r>
  <r>
    <x v="3"/>
    <n v="1185732"/>
    <x v="387"/>
    <x v="3"/>
    <x v="40"/>
    <x v="43"/>
    <x v="1"/>
    <n v="30.000000000000011"/>
    <n v="275"/>
    <n v="82500.000000000029"/>
    <n v="33000.000000000015"/>
    <n v="0.4"/>
    <s v="In-store"/>
    <x v="1"/>
    <x v="7"/>
  </r>
  <r>
    <x v="3"/>
    <n v="1185732"/>
    <x v="387"/>
    <x v="3"/>
    <x v="40"/>
    <x v="43"/>
    <x v="2"/>
    <n v="25.000000000000007"/>
    <n v="175"/>
    <n v="43750.000000000015"/>
    <n v="15312.500000000004"/>
    <n v="0.35"/>
    <s v="In-store"/>
    <x v="1"/>
    <x v="7"/>
  </r>
  <r>
    <x v="3"/>
    <n v="1185732"/>
    <x v="387"/>
    <x v="3"/>
    <x v="40"/>
    <x v="43"/>
    <x v="3"/>
    <n v="25.000000000000007"/>
    <n v="150"/>
    <n v="37500.000000000007"/>
    <n v="13125.000000000002"/>
    <n v="0.35"/>
    <s v="In-store"/>
    <x v="1"/>
    <x v="7"/>
  </r>
  <r>
    <x v="3"/>
    <n v="1185732"/>
    <x v="387"/>
    <x v="3"/>
    <x v="40"/>
    <x v="43"/>
    <x v="4"/>
    <n v="35"/>
    <n v="150"/>
    <n v="52500"/>
    <n v="15750"/>
    <n v="0.3"/>
    <s v="In-store"/>
    <x v="1"/>
    <x v="7"/>
  </r>
  <r>
    <x v="3"/>
    <n v="1185732"/>
    <x v="387"/>
    <x v="3"/>
    <x v="40"/>
    <x v="43"/>
    <x v="5"/>
    <n v="40"/>
    <n v="225"/>
    <n v="90000"/>
    <n v="36000"/>
    <n v="0.4"/>
    <s v="In-store"/>
    <x v="1"/>
    <x v="7"/>
  </r>
  <r>
    <x v="3"/>
    <n v="1185732"/>
    <x v="416"/>
    <x v="3"/>
    <x v="40"/>
    <x v="43"/>
    <x v="0"/>
    <n v="44.999999999999993"/>
    <n v="400"/>
    <n v="179999.99999999997"/>
    <n v="71999.999999999985"/>
    <n v="0.4"/>
    <s v="In-store"/>
    <x v="1"/>
    <x v="8"/>
  </r>
  <r>
    <x v="3"/>
    <n v="1185732"/>
    <x v="416"/>
    <x v="3"/>
    <x v="40"/>
    <x v="43"/>
    <x v="1"/>
    <n v="35"/>
    <n v="250"/>
    <n v="87500"/>
    <n v="35000"/>
    <n v="0.4"/>
    <s v="In-store"/>
    <x v="1"/>
    <x v="8"/>
  </r>
  <r>
    <x v="3"/>
    <n v="1185732"/>
    <x v="416"/>
    <x v="3"/>
    <x v="40"/>
    <x v="43"/>
    <x v="2"/>
    <n v="35"/>
    <n v="150"/>
    <n v="52500"/>
    <n v="18375"/>
    <n v="0.35"/>
    <s v="In-store"/>
    <x v="1"/>
    <x v="8"/>
  </r>
  <r>
    <x v="3"/>
    <n v="1185732"/>
    <x v="416"/>
    <x v="3"/>
    <x v="40"/>
    <x v="43"/>
    <x v="3"/>
    <n v="35"/>
    <n v="150"/>
    <n v="52500"/>
    <n v="18375"/>
    <n v="0.35"/>
    <s v="In-store"/>
    <x v="1"/>
    <x v="8"/>
  </r>
  <r>
    <x v="3"/>
    <n v="1185732"/>
    <x v="416"/>
    <x v="3"/>
    <x v="40"/>
    <x v="43"/>
    <x v="4"/>
    <n v="44.999999999999993"/>
    <n v="150"/>
    <n v="67499.999999999985"/>
    <n v="20249.999999999996"/>
    <n v="0.3"/>
    <s v="In-store"/>
    <x v="1"/>
    <x v="8"/>
  </r>
  <r>
    <x v="3"/>
    <n v="1185732"/>
    <x v="416"/>
    <x v="3"/>
    <x v="40"/>
    <x v="43"/>
    <x v="5"/>
    <n v="49.999999999999986"/>
    <n v="275"/>
    <n v="137499.99999999997"/>
    <n v="54999.999999999993"/>
    <n v="0.4"/>
    <s v="In-store"/>
    <x v="1"/>
    <x v="8"/>
  </r>
  <r>
    <x v="3"/>
    <n v="1185732"/>
    <x v="447"/>
    <x v="3"/>
    <x v="40"/>
    <x v="43"/>
    <x v="0"/>
    <n v="44.999999999999993"/>
    <n v="425"/>
    <n v="191249.99999999997"/>
    <n v="76499.999999999985"/>
    <n v="0.4"/>
    <s v="In-store"/>
    <x v="1"/>
    <x v="9"/>
  </r>
  <r>
    <x v="3"/>
    <n v="1185732"/>
    <x v="447"/>
    <x v="3"/>
    <x v="40"/>
    <x v="43"/>
    <x v="1"/>
    <n v="35"/>
    <n v="325"/>
    <n v="113750"/>
    <n v="45500"/>
    <n v="0.4"/>
    <s v="In-store"/>
    <x v="1"/>
    <x v="9"/>
  </r>
  <r>
    <x v="3"/>
    <n v="1185732"/>
    <x v="447"/>
    <x v="3"/>
    <x v="40"/>
    <x v="43"/>
    <x v="2"/>
    <n v="35"/>
    <n v="270"/>
    <n v="94500"/>
    <n v="33075"/>
    <n v="0.35"/>
    <s v="In-store"/>
    <x v="1"/>
    <x v="9"/>
  </r>
  <r>
    <x v="3"/>
    <n v="1185732"/>
    <x v="447"/>
    <x v="3"/>
    <x v="40"/>
    <x v="43"/>
    <x v="3"/>
    <n v="35"/>
    <n v="275"/>
    <n v="96250"/>
    <n v="33687.5"/>
    <n v="0.35"/>
    <s v="In-store"/>
    <x v="1"/>
    <x v="9"/>
  </r>
  <r>
    <x v="3"/>
    <n v="1185732"/>
    <x v="447"/>
    <x v="3"/>
    <x v="40"/>
    <x v="43"/>
    <x v="4"/>
    <n v="60"/>
    <n v="250"/>
    <n v="150000"/>
    <n v="45000"/>
    <n v="0.3"/>
    <s v="In-store"/>
    <x v="1"/>
    <x v="9"/>
  </r>
  <r>
    <x v="3"/>
    <n v="1185732"/>
    <x v="447"/>
    <x v="3"/>
    <x v="40"/>
    <x v="43"/>
    <x v="5"/>
    <n v="64.999999999999986"/>
    <n v="350"/>
    <n v="227499.99999999994"/>
    <n v="90999.999999999985"/>
    <n v="0.4"/>
    <s v="In-store"/>
    <x v="1"/>
    <x v="9"/>
  </r>
  <r>
    <x v="3"/>
    <n v="1185732"/>
    <x v="476"/>
    <x v="3"/>
    <x v="40"/>
    <x v="43"/>
    <x v="0"/>
    <n v="60"/>
    <n v="600"/>
    <n v="360000"/>
    <n v="144000"/>
    <n v="0.4"/>
    <s v="In-store"/>
    <x v="1"/>
    <x v="10"/>
  </r>
  <r>
    <x v="3"/>
    <n v="1185732"/>
    <x v="476"/>
    <x v="3"/>
    <x v="40"/>
    <x v="43"/>
    <x v="1"/>
    <n v="50"/>
    <n v="400"/>
    <n v="200000"/>
    <n v="80000"/>
    <n v="0.4"/>
    <s v="In-store"/>
    <x v="1"/>
    <x v="10"/>
  </r>
  <r>
    <x v="3"/>
    <n v="1185732"/>
    <x v="476"/>
    <x v="3"/>
    <x v="40"/>
    <x v="43"/>
    <x v="2"/>
    <n v="50"/>
    <n v="350"/>
    <n v="175000"/>
    <n v="61249.999999999993"/>
    <n v="0.35"/>
    <s v="In-store"/>
    <x v="1"/>
    <x v="10"/>
  </r>
  <r>
    <x v="3"/>
    <n v="1185732"/>
    <x v="476"/>
    <x v="3"/>
    <x v="40"/>
    <x v="43"/>
    <x v="3"/>
    <n v="50"/>
    <n v="300"/>
    <n v="150000"/>
    <n v="52500"/>
    <n v="0.35"/>
    <s v="In-store"/>
    <x v="1"/>
    <x v="10"/>
  </r>
  <r>
    <x v="3"/>
    <n v="1185732"/>
    <x v="476"/>
    <x v="3"/>
    <x v="40"/>
    <x v="43"/>
    <x v="4"/>
    <n v="60"/>
    <n v="300"/>
    <n v="180000"/>
    <n v="54000"/>
    <n v="0.3"/>
    <s v="In-store"/>
    <x v="1"/>
    <x v="10"/>
  </r>
  <r>
    <x v="3"/>
    <n v="1185732"/>
    <x v="476"/>
    <x v="3"/>
    <x v="40"/>
    <x v="43"/>
    <x v="5"/>
    <n v="64.999999999999986"/>
    <n v="400"/>
    <n v="259999.99999999994"/>
    <n v="103999.99999999999"/>
    <n v="0.4"/>
    <s v="In-store"/>
    <x v="1"/>
    <x v="10"/>
  </r>
  <r>
    <x v="3"/>
    <n v="1185732"/>
    <x v="181"/>
    <x v="3"/>
    <x v="40"/>
    <x v="43"/>
    <x v="0"/>
    <n v="35"/>
    <n v="500"/>
    <n v="175000"/>
    <n v="70000"/>
    <n v="0.4"/>
    <s v="In-store"/>
    <x v="1"/>
    <x v="0"/>
  </r>
  <r>
    <x v="3"/>
    <n v="1185732"/>
    <x v="181"/>
    <x v="3"/>
    <x v="40"/>
    <x v="43"/>
    <x v="1"/>
    <n v="35"/>
    <n v="300"/>
    <n v="105000"/>
    <n v="42000"/>
    <n v="0.4"/>
    <s v="In-store"/>
    <x v="1"/>
    <x v="0"/>
  </r>
  <r>
    <x v="3"/>
    <n v="1185732"/>
    <x v="181"/>
    <x v="3"/>
    <x v="40"/>
    <x v="43"/>
    <x v="2"/>
    <n v="25.000000000000007"/>
    <n v="300"/>
    <n v="75000.000000000015"/>
    <n v="30000.000000000007"/>
    <n v="0.4"/>
    <s v="In-store"/>
    <x v="1"/>
    <x v="0"/>
  </r>
  <r>
    <x v="3"/>
    <n v="1185732"/>
    <x v="181"/>
    <x v="3"/>
    <x v="40"/>
    <x v="43"/>
    <x v="3"/>
    <n v="30.000000000000004"/>
    <n v="150"/>
    <n v="45000.000000000007"/>
    <n v="18000.000000000004"/>
    <n v="0.4"/>
    <s v="In-store"/>
    <x v="1"/>
    <x v="0"/>
  </r>
  <r>
    <x v="3"/>
    <n v="1185732"/>
    <x v="181"/>
    <x v="3"/>
    <x v="40"/>
    <x v="43"/>
    <x v="4"/>
    <n v="44.999999999999993"/>
    <n v="200"/>
    <n v="89999.999999999985"/>
    <n v="35999.999999999993"/>
    <n v="0.4"/>
    <s v="In-store"/>
    <x v="1"/>
    <x v="0"/>
  </r>
  <r>
    <x v="3"/>
    <n v="1185732"/>
    <x v="181"/>
    <x v="3"/>
    <x v="40"/>
    <x v="43"/>
    <x v="5"/>
    <n v="35"/>
    <n v="300"/>
    <n v="105000"/>
    <n v="42000"/>
    <n v="0.4"/>
    <s v="In-store"/>
    <x v="1"/>
    <x v="0"/>
  </r>
  <r>
    <x v="3"/>
    <n v="1185732"/>
    <x v="212"/>
    <x v="3"/>
    <x v="40"/>
    <x v="43"/>
    <x v="0"/>
    <n v="35"/>
    <n v="550"/>
    <n v="192500"/>
    <n v="77000"/>
    <n v="0.4"/>
    <s v="In-store"/>
    <x v="1"/>
    <x v="1"/>
  </r>
  <r>
    <x v="3"/>
    <n v="1185732"/>
    <x v="212"/>
    <x v="3"/>
    <x v="40"/>
    <x v="43"/>
    <x v="1"/>
    <n v="40"/>
    <n v="200"/>
    <n v="80000"/>
    <n v="32000"/>
    <n v="0.4"/>
    <s v="In-store"/>
    <x v="1"/>
    <x v="1"/>
  </r>
  <r>
    <x v="3"/>
    <n v="1185732"/>
    <x v="212"/>
    <x v="3"/>
    <x v="40"/>
    <x v="43"/>
    <x v="2"/>
    <n v="30.000000000000004"/>
    <n v="300"/>
    <n v="90000.000000000015"/>
    <n v="36000.000000000007"/>
    <n v="0.4"/>
    <s v="In-store"/>
    <x v="1"/>
    <x v="1"/>
  </r>
  <r>
    <x v="3"/>
    <n v="1185732"/>
    <x v="212"/>
    <x v="0"/>
    <x v="41"/>
    <x v="31"/>
    <x v="3"/>
    <n v="35"/>
    <n v="175"/>
    <n v="61250"/>
    <n v="24500"/>
    <n v="0.4"/>
    <s v="In-store"/>
    <x v="1"/>
    <x v="1"/>
  </r>
  <r>
    <x v="3"/>
    <n v="1185732"/>
    <x v="212"/>
    <x v="0"/>
    <x v="41"/>
    <x v="31"/>
    <x v="4"/>
    <n v="49.999999999999993"/>
    <n v="250"/>
    <n v="124999.99999999999"/>
    <n v="50000"/>
    <n v="0.4"/>
    <s v="In-store"/>
    <x v="1"/>
    <x v="1"/>
  </r>
  <r>
    <x v="3"/>
    <n v="1185732"/>
    <x v="212"/>
    <x v="0"/>
    <x v="41"/>
    <x v="31"/>
    <x v="5"/>
    <n v="24.999999999999993"/>
    <n v="350"/>
    <n v="87499.999999999971"/>
    <n v="34999.999999999993"/>
    <n v="0.4"/>
    <s v="In-store"/>
    <x v="1"/>
    <x v="1"/>
  </r>
  <r>
    <x v="3"/>
    <n v="1185732"/>
    <x v="221"/>
    <x v="0"/>
    <x v="41"/>
    <x v="31"/>
    <x v="0"/>
    <n v="30.000000000000004"/>
    <n v="570"/>
    <n v="171000.00000000003"/>
    <n v="68400.000000000015"/>
    <n v="0.4"/>
    <s v="In-store"/>
    <x v="1"/>
    <x v="2"/>
  </r>
  <r>
    <x v="3"/>
    <n v="1185732"/>
    <x v="221"/>
    <x v="0"/>
    <x v="41"/>
    <x v="31"/>
    <x v="1"/>
    <n v="30.000000000000004"/>
    <n v="275"/>
    <n v="82500.000000000015"/>
    <n v="33000.000000000007"/>
    <n v="0.4"/>
    <s v="In-store"/>
    <x v="1"/>
    <x v="2"/>
  </r>
  <r>
    <x v="3"/>
    <n v="1185732"/>
    <x v="221"/>
    <x v="0"/>
    <x v="41"/>
    <x v="31"/>
    <x v="2"/>
    <n v="20"/>
    <n v="325"/>
    <n v="65000"/>
    <n v="26000"/>
    <n v="0.4"/>
    <s v="In-store"/>
    <x v="1"/>
    <x v="2"/>
  </r>
  <r>
    <x v="3"/>
    <n v="1185732"/>
    <x v="221"/>
    <x v="0"/>
    <x v="41"/>
    <x v="31"/>
    <x v="3"/>
    <n v="24.999999999999993"/>
    <n v="175"/>
    <n v="43749.999999999985"/>
    <n v="17499.999999999996"/>
    <n v="0.4"/>
    <s v="In-store"/>
    <x v="1"/>
    <x v="2"/>
  </r>
  <r>
    <x v="3"/>
    <n v="1185732"/>
    <x v="221"/>
    <x v="0"/>
    <x v="41"/>
    <x v="31"/>
    <x v="4"/>
    <n v="40"/>
    <n v="225"/>
    <n v="90000"/>
    <n v="36000"/>
    <n v="0.4"/>
    <s v="In-store"/>
    <x v="1"/>
    <x v="2"/>
  </r>
  <r>
    <x v="3"/>
    <n v="1185732"/>
    <x v="221"/>
    <x v="0"/>
    <x v="41"/>
    <x v="31"/>
    <x v="5"/>
    <n v="30.000000000000004"/>
    <n v="325"/>
    <n v="97500.000000000015"/>
    <n v="39000.000000000007"/>
    <n v="0.4"/>
    <s v="In-store"/>
    <x v="1"/>
    <x v="2"/>
  </r>
  <r>
    <x v="3"/>
    <n v="1185732"/>
    <x v="240"/>
    <x v="0"/>
    <x v="41"/>
    <x v="31"/>
    <x v="0"/>
    <n v="30.000000000000004"/>
    <n v="550"/>
    <n v="165000.00000000003"/>
    <n v="66000.000000000015"/>
    <n v="0.4"/>
    <s v="In-store"/>
    <x v="1"/>
    <x v="3"/>
  </r>
  <r>
    <x v="3"/>
    <n v="1185732"/>
    <x v="240"/>
    <x v="0"/>
    <x v="41"/>
    <x v="31"/>
    <x v="1"/>
    <n v="30.000000000000004"/>
    <n v="250"/>
    <n v="75000.000000000015"/>
    <n v="30000.000000000007"/>
    <n v="0.4"/>
    <s v="In-store"/>
    <x v="1"/>
    <x v="3"/>
  </r>
  <r>
    <x v="3"/>
    <n v="1185732"/>
    <x v="240"/>
    <x v="0"/>
    <x v="41"/>
    <x v="31"/>
    <x v="2"/>
    <n v="20"/>
    <n v="250"/>
    <n v="50000"/>
    <n v="20000"/>
    <n v="0.4"/>
    <s v="In-store"/>
    <x v="1"/>
    <x v="3"/>
  </r>
  <r>
    <x v="3"/>
    <n v="1185732"/>
    <x v="240"/>
    <x v="0"/>
    <x v="41"/>
    <x v="31"/>
    <x v="3"/>
    <n v="24.999999999999993"/>
    <n v="175"/>
    <n v="43749.999999999985"/>
    <n v="17499.999999999996"/>
    <n v="0.4"/>
    <s v="In-store"/>
    <x v="1"/>
    <x v="3"/>
  </r>
  <r>
    <x v="3"/>
    <n v="1185732"/>
    <x v="240"/>
    <x v="0"/>
    <x v="41"/>
    <x v="31"/>
    <x v="4"/>
    <n v="65"/>
    <n v="200"/>
    <n v="130000"/>
    <n v="52000"/>
    <n v="0.4"/>
    <s v="In-store"/>
    <x v="1"/>
    <x v="3"/>
  </r>
  <r>
    <x v="3"/>
    <n v="1185732"/>
    <x v="240"/>
    <x v="0"/>
    <x v="41"/>
    <x v="31"/>
    <x v="5"/>
    <n v="50"/>
    <n v="325"/>
    <n v="162500"/>
    <n v="65000"/>
    <n v="0.4"/>
    <s v="In-store"/>
    <x v="1"/>
    <x v="3"/>
  </r>
  <r>
    <x v="3"/>
    <n v="1185732"/>
    <x v="271"/>
    <x v="0"/>
    <x v="41"/>
    <x v="31"/>
    <x v="0"/>
    <n v="60"/>
    <n v="595"/>
    <n v="357000"/>
    <n v="142800"/>
    <n v="0.4"/>
    <s v="In-store"/>
    <x v="1"/>
    <x v="4"/>
  </r>
  <r>
    <x v="3"/>
    <n v="1185732"/>
    <x v="271"/>
    <x v="0"/>
    <x v="41"/>
    <x v="31"/>
    <x v="1"/>
    <n v="40"/>
    <n v="300"/>
    <n v="120000"/>
    <n v="48000"/>
    <n v="0.4"/>
    <s v="In-store"/>
    <x v="1"/>
    <x v="4"/>
  </r>
  <r>
    <x v="3"/>
    <n v="1185732"/>
    <x v="271"/>
    <x v="0"/>
    <x v="41"/>
    <x v="31"/>
    <x v="2"/>
    <n v="35"/>
    <n v="275"/>
    <n v="96250"/>
    <n v="38500"/>
    <n v="0.4"/>
    <s v="In-store"/>
    <x v="1"/>
    <x v="4"/>
  </r>
  <r>
    <x v="3"/>
    <n v="1185732"/>
    <x v="271"/>
    <x v="0"/>
    <x v="41"/>
    <x v="31"/>
    <x v="3"/>
    <n v="35"/>
    <n v="200"/>
    <n v="70000"/>
    <n v="28000"/>
    <n v="0.4"/>
    <s v="In-store"/>
    <x v="1"/>
    <x v="4"/>
  </r>
  <r>
    <x v="3"/>
    <n v="1185732"/>
    <x v="271"/>
    <x v="0"/>
    <x v="41"/>
    <x v="31"/>
    <x v="4"/>
    <n v="44.999999999999993"/>
    <n v="225"/>
    <n v="101249.99999999999"/>
    <n v="40500"/>
    <n v="0.4"/>
    <s v="In-store"/>
    <x v="1"/>
    <x v="4"/>
  </r>
  <r>
    <x v="3"/>
    <n v="1185732"/>
    <x v="271"/>
    <x v="0"/>
    <x v="41"/>
    <x v="31"/>
    <x v="5"/>
    <n v="54.999999999999993"/>
    <n v="350"/>
    <n v="192499.99999999997"/>
    <n v="76999.999999999985"/>
    <n v="0.4"/>
    <s v="In-store"/>
    <x v="1"/>
    <x v="4"/>
  </r>
  <r>
    <x v="3"/>
    <n v="1185732"/>
    <x v="301"/>
    <x v="0"/>
    <x v="41"/>
    <x v="31"/>
    <x v="0"/>
    <n v="45"/>
    <n v="600"/>
    <n v="270000"/>
    <n v="108000"/>
    <n v="0.4"/>
    <s v="In-store"/>
    <x v="1"/>
    <x v="11"/>
  </r>
  <r>
    <x v="3"/>
    <n v="1185732"/>
    <x v="301"/>
    <x v="0"/>
    <x v="41"/>
    <x v="31"/>
    <x v="1"/>
    <n v="40.000000000000007"/>
    <n v="425"/>
    <n v="170000.00000000003"/>
    <n v="68000.000000000015"/>
    <n v="0.4"/>
    <s v="In-store"/>
    <x v="1"/>
    <x v="11"/>
  </r>
  <r>
    <x v="3"/>
    <n v="1185732"/>
    <x v="301"/>
    <x v="0"/>
    <x v="41"/>
    <x v="31"/>
    <x v="2"/>
    <n v="35"/>
    <n v="300"/>
    <n v="105000"/>
    <n v="42000"/>
    <n v="0.4"/>
    <s v="In-store"/>
    <x v="1"/>
    <x v="11"/>
  </r>
  <r>
    <x v="3"/>
    <n v="1185732"/>
    <x v="301"/>
    <x v="0"/>
    <x v="41"/>
    <x v="31"/>
    <x v="3"/>
    <n v="35"/>
    <n v="275"/>
    <n v="96250"/>
    <n v="38500"/>
    <n v="0.4"/>
    <s v="In-store"/>
    <x v="1"/>
    <x v="11"/>
  </r>
  <r>
    <x v="3"/>
    <n v="1185732"/>
    <x v="301"/>
    <x v="0"/>
    <x v="41"/>
    <x v="31"/>
    <x v="4"/>
    <n v="45"/>
    <n v="275"/>
    <n v="123750"/>
    <n v="49500"/>
    <n v="0.4"/>
    <s v="In-store"/>
    <x v="1"/>
    <x v="11"/>
  </r>
  <r>
    <x v="3"/>
    <n v="1185732"/>
    <x v="301"/>
    <x v="0"/>
    <x v="41"/>
    <x v="31"/>
    <x v="5"/>
    <n v="65.000000000000014"/>
    <n v="425"/>
    <n v="276250.00000000006"/>
    <n v="110500.00000000003"/>
    <n v="0.4"/>
    <s v="In-store"/>
    <x v="1"/>
    <x v="11"/>
  </r>
  <r>
    <x v="3"/>
    <n v="1185732"/>
    <x v="330"/>
    <x v="0"/>
    <x v="41"/>
    <x v="31"/>
    <x v="0"/>
    <n v="60.000000000000007"/>
    <n v="650"/>
    <n v="390000.00000000006"/>
    <n v="156000.00000000003"/>
    <n v="0.4"/>
    <s v="In-store"/>
    <x v="1"/>
    <x v="5"/>
  </r>
  <r>
    <x v="3"/>
    <n v="1185732"/>
    <x v="330"/>
    <x v="0"/>
    <x v="41"/>
    <x v="31"/>
    <x v="1"/>
    <n v="55.000000000000014"/>
    <n v="400"/>
    <n v="220000.00000000006"/>
    <n v="88000.000000000029"/>
    <n v="0.4"/>
    <s v="In-store"/>
    <x v="1"/>
    <x v="5"/>
  </r>
  <r>
    <x v="3"/>
    <n v="1185732"/>
    <x v="330"/>
    <x v="0"/>
    <x v="41"/>
    <x v="31"/>
    <x v="2"/>
    <n v="50"/>
    <n v="325"/>
    <n v="162500"/>
    <n v="65000"/>
    <n v="0.4"/>
    <s v="In-store"/>
    <x v="1"/>
    <x v="5"/>
  </r>
  <r>
    <x v="3"/>
    <n v="1185732"/>
    <x v="330"/>
    <x v="0"/>
    <x v="41"/>
    <x v="31"/>
    <x v="3"/>
    <n v="50"/>
    <n v="275"/>
    <n v="137500"/>
    <n v="55000"/>
    <n v="0.4"/>
    <s v="In-store"/>
    <x v="1"/>
    <x v="5"/>
  </r>
  <r>
    <x v="3"/>
    <n v="1185732"/>
    <x v="330"/>
    <x v="0"/>
    <x v="41"/>
    <x v="31"/>
    <x v="4"/>
    <n v="60.000000000000007"/>
    <n v="300"/>
    <n v="180000.00000000003"/>
    <n v="72000.000000000015"/>
    <n v="0.4"/>
    <s v="In-store"/>
    <x v="1"/>
    <x v="5"/>
  </r>
  <r>
    <x v="3"/>
    <n v="1185732"/>
    <x v="330"/>
    <x v="0"/>
    <x v="41"/>
    <x v="31"/>
    <x v="5"/>
    <n v="65.000000000000014"/>
    <n v="475"/>
    <n v="308750.00000000006"/>
    <n v="123500.00000000003"/>
    <n v="0.4"/>
    <s v="In-store"/>
    <x v="1"/>
    <x v="5"/>
  </r>
  <r>
    <x v="3"/>
    <n v="1185732"/>
    <x v="362"/>
    <x v="0"/>
    <x v="41"/>
    <x v="31"/>
    <x v="0"/>
    <n v="50"/>
    <n v="525"/>
    <n v="262500"/>
    <n v="105000"/>
    <n v="0.4"/>
    <s v="In-store"/>
    <x v="1"/>
    <x v="6"/>
  </r>
  <r>
    <x v="3"/>
    <n v="1185732"/>
    <x v="362"/>
    <x v="0"/>
    <x v="41"/>
    <x v="31"/>
    <x v="1"/>
    <n v="45.000000000000007"/>
    <n v="300"/>
    <n v="135000.00000000003"/>
    <n v="54000.000000000015"/>
    <n v="0.4"/>
    <s v="In-store"/>
    <x v="1"/>
    <x v="6"/>
  </r>
  <r>
    <x v="3"/>
    <n v="1185732"/>
    <x v="362"/>
    <x v="0"/>
    <x v="41"/>
    <x v="31"/>
    <x v="2"/>
    <n v="40"/>
    <n v="300"/>
    <n v="120000"/>
    <n v="48000"/>
    <n v="0.4"/>
    <s v="In-store"/>
    <x v="1"/>
    <x v="6"/>
  </r>
  <r>
    <x v="3"/>
    <n v="1185732"/>
    <x v="362"/>
    <x v="0"/>
    <x v="41"/>
    <x v="31"/>
    <x v="3"/>
    <n v="40"/>
    <n v="275"/>
    <n v="110000"/>
    <n v="44000"/>
    <n v="0.4"/>
    <s v="In-store"/>
    <x v="1"/>
    <x v="6"/>
  </r>
  <r>
    <x v="3"/>
    <n v="1185732"/>
    <x v="362"/>
    <x v="0"/>
    <x v="41"/>
    <x v="31"/>
    <x v="4"/>
    <n v="50"/>
    <n v="250"/>
    <n v="125000"/>
    <n v="50000"/>
    <n v="0.4"/>
    <s v="In-store"/>
    <x v="1"/>
    <x v="6"/>
  </r>
  <r>
    <x v="3"/>
    <n v="1185732"/>
    <x v="362"/>
    <x v="0"/>
    <x v="41"/>
    <x v="31"/>
    <x v="5"/>
    <n v="55.000000000000007"/>
    <n v="425"/>
    <n v="233750.00000000003"/>
    <n v="93500.000000000015"/>
    <n v="0.4"/>
    <s v="In-store"/>
    <x v="1"/>
    <x v="6"/>
  </r>
  <r>
    <x v="3"/>
    <n v="1185732"/>
    <x v="394"/>
    <x v="0"/>
    <x v="41"/>
    <x v="31"/>
    <x v="0"/>
    <n v="35"/>
    <n v="550"/>
    <n v="192500"/>
    <n v="77000"/>
    <n v="0.4"/>
    <s v="In-store"/>
    <x v="1"/>
    <x v="7"/>
  </r>
  <r>
    <x v="3"/>
    <n v="1185732"/>
    <x v="394"/>
    <x v="0"/>
    <x v="41"/>
    <x v="31"/>
    <x v="1"/>
    <n v="30.000000000000011"/>
    <n v="350"/>
    <n v="105000.00000000004"/>
    <n v="42000.000000000022"/>
    <n v="0.4"/>
    <s v="In-store"/>
    <x v="1"/>
    <x v="7"/>
  </r>
  <r>
    <x v="3"/>
    <n v="1185732"/>
    <x v="394"/>
    <x v="0"/>
    <x v="41"/>
    <x v="31"/>
    <x v="2"/>
    <n v="25.000000000000007"/>
    <n v="250"/>
    <n v="62500.000000000015"/>
    <n v="25000.000000000007"/>
    <n v="0.4"/>
    <s v="In-store"/>
    <x v="1"/>
    <x v="7"/>
  </r>
  <r>
    <x v="3"/>
    <n v="1185732"/>
    <x v="394"/>
    <x v="0"/>
    <x v="41"/>
    <x v="31"/>
    <x v="3"/>
    <n v="25.000000000000007"/>
    <n v="225"/>
    <n v="56250.000000000015"/>
    <n v="22500.000000000007"/>
    <n v="0.4"/>
    <s v="In-store"/>
    <x v="1"/>
    <x v="7"/>
  </r>
  <r>
    <x v="3"/>
    <n v="1185732"/>
    <x v="394"/>
    <x v="0"/>
    <x v="41"/>
    <x v="31"/>
    <x v="4"/>
    <n v="35"/>
    <n v="225"/>
    <n v="78750"/>
    <n v="31500"/>
    <n v="0.4"/>
    <s v="In-store"/>
    <x v="1"/>
    <x v="7"/>
  </r>
  <r>
    <x v="3"/>
    <n v="1185732"/>
    <x v="394"/>
    <x v="0"/>
    <x v="41"/>
    <x v="31"/>
    <x v="5"/>
    <n v="40"/>
    <n v="300"/>
    <n v="120000"/>
    <n v="48000"/>
    <n v="0.4"/>
    <s v="In-store"/>
    <x v="1"/>
    <x v="7"/>
  </r>
  <r>
    <x v="3"/>
    <n v="1185732"/>
    <x v="423"/>
    <x v="0"/>
    <x v="41"/>
    <x v="31"/>
    <x v="0"/>
    <n v="44.999999999999993"/>
    <n v="425"/>
    <n v="191249.99999999997"/>
    <n v="76499.999999999985"/>
    <n v="0.4"/>
    <s v="In-store"/>
    <x v="1"/>
    <x v="8"/>
  </r>
  <r>
    <x v="3"/>
    <n v="1185732"/>
    <x v="423"/>
    <x v="0"/>
    <x v="41"/>
    <x v="31"/>
    <x v="1"/>
    <n v="35"/>
    <n v="275"/>
    <n v="96250"/>
    <n v="38500"/>
    <n v="0.4"/>
    <s v="In-store"/>
    <x v="1"/>
    <x v="8"/>
  </r>
  <r>
    <x v="3"/>
    <n v="1185732"/>
    <x v="423"/>
    <x v="0"/>
    <x v="41"/>
    <x v="31"/>
    <x v="2"/>
    <n v="35"/>
    <n v="175"/>
    <n v="61250"/>
    <n v="24500"/>
    <n v="0.4"/>
    <s v="In-store"/>
    <x v="1"/>
    <x v="8"/>
  </r>
  <r>
    <x v="3"/>
    <n v="1185732"/>
    <x v="423"/>
    <x v="0"/>
    <x v="41"/>
    <x v="31"/>
    <x v="3"/>
    <n v="35"/>
    <n v="175"/>
    <n v="61250"/>
    <n v="24500"/>
    <n v="0.4"/>
    <s v="In-store"/>
    <x v="1"/>
    <x v="8"/>
  </r>
  <r>
    <x v="3"/>
    <n v="1185732"/>
    <x v="423"/>
    <x v="0"/>
    <x v="41"/>
    <x v="31"/>
    <x v="4"/>
    <n v="44.999999999999993"/>
    <n v="175"/>
    <n v="78749.999999999985"/>
    <n v="31499.999999999996"/>
    <n v="0.4"/>
    <s v="In-store"/>
    <x v="1"/>
    <x v="8"/>
  </r>
  <r>
    <x v="0"/>
    <n v="1185732"/>
    <x v="423"/>
    <x v="0"/>
    <x v="41"/>
    <x v="31"/>
    <x v="5"/>
    <n v="49.999999999999986"/>
    <n v="300"/>
    <n v="149999.99999999997"/>
    <n v="59999.999999999993"/>
    <n v="0.4"/>
    <s v="In-store"/>
    <x v="1"/>
    <x v="8"/>
  </r>
  <r>
    <x v="0"/>
    <n v="1185732"/>
    <x v="454"/>
    <x v="0"/>
    <x v="41"/>
    <x v="31"/>
    <x v="0"/>
    <n v="44.999999999999993"/>
    <n v="450"/>
    <n v="202499.99999999997"/>
    <n v="81000"/>
    <n v="0.4"/>
    <s v="In-store"/>
    <x v="1"/>
    <x v="9"/>
  </r>
  <r>
    <x v="0"/>
    <n v="1185732"/>
    <x v="454"/>
    <x v="0"/>
    <x v="41"/>
    <x v="31"/>
    <x v="1"/>
    <n v="35"/>
    <n v="350"/>
    <n v="122500"/>
    <n v="49000"/>
    <n v="0.4"/>
    <s v="In-store"/>
    <x v="1"/>
    <x v="9"/>
  </r>
  <r>
    <x v="0"/>
    <n v="1185732"/>
    <x v="454"/>
    <x v="0"/>
    <x v="41"/>
    <x v="31"/>
    <x v="2"/>
    <n v="35"/>
    <n v="295"/>
    <n v="103250"/>
    <n v="41300"/>
    <n v="0.4"/>
    <s v="In-store"/>
    <x v="1"/>
    <x v="9"/>
  </r>
  <r>
    <x v="0"/>
    <n v="1185732"/>
    <x v="454"/>
    <x v="0"/>
    <x v="41"/>
    <x v="31"/>
    <x v="3"/>
    <n v="40"/>
    <n v="325"/>
    <n v="130000"/>
    <n v="52000"/>
    <n v="0.4"/>
    <s v="In-store"/>
    <x v="1"/>
    <x v="9"/>
  </r>
  <r>
    <x v="0"/>
    <n v="1185732"/>
    <x v="454"/>
    <x v="0"/>
    <x v="41"/>
    <x v="31"/>
    <x v="4"/>
    <n v="65"/>
    <n v="300"/>
    <n v="195000"/>
    <n v="78000"/>
    <n v="0.4"/>
    <s v="In-store"/>
    <x v="1"/>
    <x v="9"/>
  </r>
  <r>
    <x v="0"/>
    <n v="1185732"/>
    <x v="454"/>
    <x v="0"/>
    <x v="41"/>
    <x v="31"/>
    <x v="5"/>
    <n v="70"/>
    <n v="400"/>
    <n v="280000"/>
    <n v="112000"/>
    <n v="0.4"/>
    <s v="In-store"/>
    <x v="1"/>
    <x v="9"/>
  </r>
  <r>
    <x v="0"/>
    <n v="1185732"/>
    <x v="483"/>
    <x v="0"/>
    <x v="41"/>
    <x v="31"/>
    <x v="0"/>
    <n v="65"/>
    <n v="650"/>
    <n v="422500"/>
    <n v="169000"/>
    <n v="0.4"/>
    <s v="In-store"/>
    <x v="1"/>
    <x v="10"/>
  </r>
  <r>
    <x v="0"/>
    <n v="1185732"/>
    <x v="483"/>
    <x v="0"/>
    <x v="41"/>
    <x v="31"/>
    <x v="1"/>
    <n v="55.000000000000007"/>
    <n v="450"/>
    <n v="247500.00000000003"/>
    <n v="99000.000000000015"/>
    <n v="0.4"/>
    <s v="In-store"/>
    <x v="1"/>
    <x v="10"/>
  </r>
  <r>
    <x v="3"/>
    <n v="1185732"/>
    <x v="483"/>
    <x v="0"/>
    <x v="41"/>
    <x v="31"/>
    <x v="2"/>
    <n v="55.000000000000007"/>
    <n v="400"/>
    <n v="220000.00000000003"/>
    <n v="88000.000000000015"/>
    <n v="0.4"/>
    <s v="In-store"/>
    <x v="1"/>
    <x v="10"/>
  </r>
  <r>
    <x v="0"/>
    <n v="1185732"/>
    <x v="483"/>
    <x v="0"/>
    <x v="41"/>
    <x v="31"/>
    <x v="3"/>
    <n v="55.000000000000007"/>
    <n v="350"/>
    <n v="192500.00000000003"/>
    <n v="77000.000000000015"/>
    <n v="0.4"/>
    <s v="In-store"/>
    <x v="1"/>
    <x v="10"/>
  </r>
  <r>
    <x v="0"/>
    <n v="1185732"/>
    <x v="483"/>
    <x v="0"/>
    <x v="41"/>
    <x v="31"/>
    <x v="4"/>
    <n v="65"/>
    <n v="350"/>
    <n v="227500"/>
    <n v="91000"/>
    <n v="0.4"/>
    <s v="In-store"/>
    <x v="1"/>
    <x v="10"/>
  </r>
  <r>
    <x v="0"/>
    <n v="1185732"/>
    <x v="483"/>
    <x v="0"/>
    <x v="41"/>
    <x v="31"/>
    <x v="5"/>
    <n v="70"/>
    <n v="450"/>
    <n v="315000"/>
    <n v="126000"/>
    <n v="0.4"/>
    <s v="In-store"/>
    <x v="1"/>
    <x v="10"/>
  </r>
  <r>
    <x v="0"/>
    <n v="1185732"/>
    <x v="188"/>
    <x v="0"/>
    <x v="41"/>
    <x v="31"/>
    <x v="0"/>
    <n v="35"/>
    <n v="425"/>
    <n v="148750"/>
    <n v="59500"/>
    <n v="0.4"/>
    <s v="In-store"/>
    <x v="1"/>
    <x v="0"/>
  </r>
  <r>
    <x v="0"/>
    <n v="1185732"/>
    <x v="188"/>
    <x v="0"/>
    <x v="41"/>
    <x v="31"/>
    <x v="1"/>
    <n v="35"/>
    <n v="225"/>
    <n v="78750"/>
    <n v="27562.5"/>
    <n v="0.35"/>
    <s v="In-store"/>
    <x v="1"/>
    <x v="0"/>
  </r>
  <r>
    <x v="0"/>
    <n v="1185732"/>
    <x v="188"/>
    <x v="0"/>
    <x v="41"/>
    <x v="31"/>
    <x v="2"/>
    <n v="25.000000000000007"/>
    <n v="225"/>
    <n v="56250.000000000015"/>
    <n v="19687.500000000004"/>
    <n v="0.35"/>
    <s v="In-store"/>
    <x v="1"/>
    <x v="0"/>
  </r>
  <r>
    <x v="0"/>
    <n v="1185732"/>
    <x v="188"/>
    <x v="0"/>
    <x v="41"/>
    <x v="31"/>
    <x v="3"/>
    <n v="30"/>
    <n v="75"/>
    <n v="22500"/>
    <n v="7874.9999999999991"/>
    <n v="0.35"/>
    <s v="In-store"/>
    <x v="1"/>
    <x v="0"/>
  </r>
  <r>
    <x v="0"/>
    <n v="1185732"/>
    <x v="188"/>
    <x v="0"/>
    <x v="41"/>
    <x v="31"/>
    <x v="4"/>
    <n v="45"/>
    <n v="125"/>
    <n v="56250"/>
    <n v="16875"/>
    <n v="0.3"/>
    <s v="In-store"/>
    <x v="1"/>
    <x v="0"/>
  </r>
  <r>
    <x v="0"/>
    <n v="1185732"/>
    <x v="188"/>
    <x v="0"/>
    <x v="41"/>
    <x v="31"/>
    <x v="5"/>
    <n v="35"/>
    <n v="225"/>
    <n v="78750"/>
    <n v="23625"/>
    <n v="0.3"/>
    <s v="In-store"/>
    <x v="1"/>
    <x v="0"/>
  </r>
  <r>
    <x v="0"/>
    <n v="1185732"/>
    <x v="696"/>
    <x v="0"/>
    <x v="41"/>
    <x v="31"/>
    <x v="0"/>
    <n v="35"/>
    <n v="475"/>
    <n v="166250"/>
    <n v="66500"/>
    <n v="0.4"/>
    <s v="In-store"/>
    <x v="1"/>
    <x v="1"/>
  </r>
  <r>
    <x v="3"/>
    <n v="1185732"/>
    <x v="696"/>
    <x v="0"/>
    <x v="41"/>
    <x v="31"/>
    <x v="1"/>
    <n v="35"/>
    <n v="125"/>
    <n v="43750"/>
    <n v="15312.499999999998"/>
    <n v="0.35"/>
    <s v="In-store"/>
    <x v="1"/>
    <x v="1"/>
  </r>
  <r>
    <x v="3"/>
    <n v="1185732"/>
    <x v="696"/>
    <x v="0"/>
    <x v="41"/>
    <x v="31"/>
    <x v="2"/>
    <n v="25.000000000000007"/>
    <n v="175"/>
    <n v="43750.000000000015"/>
    <n v="15312.500000000004"/>
    <n v="0.35"/>
    <s v="In-store"/>
    <x v="1"/>
    <x v="1"/>
  </r>
  <r>
    <x v="3"/>
    <n v="1185732"/>
    <x v="696"/>
    <x v="0"/>
    <x v="42"/>
    <x v="44"/>
    <x v="3"/>
    <n v="30"/>
    <n v="50"/>
    <n v="15000"/>
    <n v="5250"/>
    <n v="0.35"/>
    <s v="In-store"/>
    <x v="1"/>
    <x v="1"/>
  </r>
  <r>
    <x v="3"/>
    <n v="1185732"/>
    <x v="696"/>
    <x v="0"/>
    <x v="42"/>
    <x v="44"/>
    <x v="4"/>
    <n v="45"/>
    <n v="125"/>
    <n v="56250"/>
    <n v="16875"/>
    <n v="0.3"/>
    <s v="In-store"/>
    <x v="1"/>
    <x v="1"/>
  </r>
  <r>
    <x v="3"/>
    <n v="1185732"/>
    <x v="696"/>
    <x v="0"/>
    <x v="42"/>
    <x v="44"/>
    <x v="5"/>
    <n v="35"/>
    <n v="225"/>
    <n v="78750"/>
    <n v="23625"/>
    <n v="0.3"/>
    <s v="In-store"/>
    <x v="1"/>
    <x v="1"/>
  </r>
  <r>
    <x v="3"/>
    <n v="1185732"/>
    <x v="225"/>
    <x v="0"/>
    <x v="42"/>
    <x v="44"/>
    <x v="0"/>
    <n v="35"/>
    <n v="445"/>
    <n v="155750"/>
    <n v="62300"/>
    <n v="0.4"/>
    <s v="In-store"/>
    <x v="1"/>
    <x v="2"/>
  </r>
  <r>
    <x v="3"/>
    <n v="1185732"/>
    <x v="225"/>
    <x v="0"/>
    <x v="42"/>
    <x v="44"/>
    <x v="1"/>
    <n v="35"/>
    <n v="150"/>
    <n v="52500"/>
    <n v="18375"/>
    <n v="0.35"/>
    <s v="In-store"/>
    <x v="1"/>
    <x v="2"/>
  </r>
  <r>
    <x v="3"/>
    <n v="1185732"/>
    <x v="225"/>
    <x v="0"/>
    <x v="42"/>
    <x v="44"/>
    <x v="2"/>
    <n v="25.000000000000007"/>
    <n v="175"/>
    <n v="43750.000000000015"/>
    <n v="15312.500000000004"/>
    <n v="0.35"/>
    <s v="In-store"/>
    <x v="1"/>
    <x v="2"/>
  </r>
  <r>
    <x v="3"/>
    <n v="1185732"/>
    <x v="225"/>
    <x v="0"/>
    <x v="42"/>
    <x v="44"/>
    <x v="3"/>
    <n v="30"/>
    <n v="25"/>
    <n v="7500"/>
    <n v="2625"/>
    <n v="0.35"/>
    <s v="In-store"/>
    <x v="1"/>
    <x v="2"/>
  </r>
  <r>
    <x v="3"/>
    <n v="1185732"/>
    <x v="225"/>
    <x v="0"/>
    <x v="42"/>
    <x v="44"/>
    <x v="4"/>
    <n v="45"/>
    <n v="75"/>
    <n v="33750"/>
    <n v="10125"/>
    <n v="0.3"/>
    <s v="In-store"/>
    <x v="1"/>
    <x v="2"/>
  </r>
  <r>
    <x v="3"/>
    <n v="1185732"/>
    <x v="225"/>
    <x v="0"/>
    <x v="42"/>
    <x v="44"/>
    <x v="5"/>
    <n v="35"/>
    <n v="175"/>
    <n v="61250"/>
    <n v="18375"/>
    <n v="0.3"/>
    <s v="In-store"/>
    <x v="1"/>
    <x v="2"/>
  </r>
  <r>
    <x v="3"/>
    <n v="1185732"/>
    <x v="244"/>
    <x v="0"/>
    <x v="42"/>
    <x v="44"/>
    <x v="0"/>
    <n v="35"/>
    <n v="425"/>
    <n v="148750"/>
    <n v="59500"/>
    <n v="0.4"/>
    <s v="In-store"/>
    <x v="1"/>
    <x v="3"/>
  </r>
  <r>
    <x v="3"/>
    <n v="1185732"/>
    <x v="244"/>
    <x v="0"/>
    <x v="42"/>
    <x v="44"/>
    <x v="1"/>
    <n v="35"/>
    <n v="125"/>
    <n v="43750"/>
    <n v="15312.499999999998"/>
    <n v="0.35"/>
    <s v="In-store"/>
    <x v="1"/>
    <x v="3"/>
  </r>
  <r>
    <x v="3"/>
    <n v="1185732"/>
    <x v="244"/>
    <x v="0"/>
    <x v="42"/>
    <x v="44"/>
    <x v="2"/>
    <n v="25.000000000000007"/>
    <n v="125"/>
    <n v="31250.000000000007"/>
    <n v="10937.500000000002"/>
    <n v="0.35"/>
    <s v="In-store"/>
    <x v="1"/>
    <x v="3"/>
  </r>
  <r>
    <x v="3"/>
    <n v="1185732"/>
    <x v="244"/>
    <x v="0"/>
    <x v="42"/>
    <x v="44"/>
    <x v="3"/>
    <n v="30"/>
    <n v="50"/>
    <n v="15000"/>
    <n v="5250"/>
    <n v="0.35"/>
    <s v="In-store"/>
    <x v="1"/>
    <x v="3"/>
  </r>
  <r>
    <x v="3"/>
    <n v="1185732"/>
    <x v="244"/>
    <x v="0"/>
    <x v="42"/>
    <x v="44"/>
    <x v="4"/>
    <n v="45"/>
    <n v="50"/>
    <n v="22500"/>
    <n v="6750"/>
    <n v="0.3"/>
    <s v="In-store"/>
    <x v="1"/>
    <x v="3"/>
  </r>
  <r>
    <x v="3"/>
    <n v="1185732"/>
    <x v="244"/>
    <x v="0"/>
    <x v="42"/>
    <x v="44"/>
    <x v="5"/>
    <n v="35"/>
    <n v="200"/>
    <n v="70000"/>
    <n v="21000"/>
    <n v="0.3"/>
    <s v="In-store"/>
    <x v="1"/>
    <x v="3"/>
  </r>
  <r>
    <x v="3"/>
    <n v="1185732"/>
    <x v="273"/>
    <x v="0"/>
    <x v="42"/>
    <x v="44"/>
    <x v="0"/>
    <n v="49.999999999999993"/>
    <n v="470"/>
    <n v="234999.99999999997"/>
    <n v="94000"/>
    <n v="0.4"/>
    <s v="In-store"/>
    <x v="1"/>
    <x v="4"/>
  </r>
  <r>
    <x v="3"/>
    <n v="1185732"/>
    <x v="273"/>
    <x v="0"/>
    <x v="42"/>
    <x v="44"/>
    <x v="1"/>
    <n v="45"/>
    <n v="175"/>
    <n v="78750"/>
    <n v="27562.5"/>
    <n v="0.35"/>
    <s v="In-store"/>
    <x v="1"/>
    <x v="4"/>
  </r>
  <r>
    <x v="3"/>
    <n v="1185732"/>
    <x v="273"/>
    <x v="0"/>
    <x v="42"/>
    <x v="44"/>
    <x v="2"/>
    <n v="40"/>
    <n v="150"/>
    <n v="60000"/>
    <n v="21000"/>
    <n v="0.35"/>
    <s v="In-store"/>
    <x v="1"/>
    <x v="4"/>
  </r>
  <r>
    <x v="3"/>
    <n v="1185732"/>
    <x v="273"/>
    <x v="0"/>
    <x v="42"/>
    <x v="44"/>
    <x v="3"/>
    <n v="40"/>
    <n v="100"/>
    <n v="40000"/>
    <n v="14000"/>
    <n v="0.35"/>
    <s v="In-store"/>
    <x v="1"/>
    <x v="4"/>
  </r>
  <r>
    <x v="3"/>
    <n v="1185732"/>
    <x v="273"/>
    <x v="0"/>
    <x v="42"/>
    <x v="44"/>
    <x v="4"/>
    <n v="49.999999999999993"/>
    <n v="125"/>
    <n v="62499.999999999993"/>
    <n v="18749.999999999996"/>
    <n v="0.3"/>
    <s v="In-store"/>
    <x v="1"/>
    <x v="4"/>
  </r>
  <r>
    <x v="3"/>
    <n v="1185732"/>
    <x v="273"/>
    <x v="0"/>
    <x v="42"/>
    <x v="44"/>
    <x v="5"/>
    <n v="54.999999999999993"/>
    <n v="250"/>
    <n v="137499.99999999997"/>
    <n v="41249.999999999993"/>
    <n v="0.3"/>
    <s v="In-store"/>
    <x v="1"/>
    <x v="4"/>
  </r>
  <r>
    <x v="3"/>
    <n v="1185732"/>
    <x v="306"/>
    <x v="0"/>
    <x v="42"/>
    <x v="44"/>
    <x v="0"/>
    <n v="49.999999999999993"/>
    <n v="500"/>
    <n v="249999.99999999997"/>
    <n v="100000"/>
    <n v="0.4"/>
    <s v="In-store"/>
    <x v="1"/>
    <x v="11"/>
  </r>
  <r>
    <x v="3"/>
    <n v="1185732"/>
    <x v="306"/>
    <x v="0"/>
    <x v="42"/>
    <x v="44"/>
    <x v="1"/>
    <n v="45"/>
    <n v="250"/>
    <n v="112500"/>
    <n v="39375"/>
    <n v="0.35"/>
    <s v="In-store"/>
    <x v="1"/>
    <x v="11"/>
  </r>
  <r>
    <x v="0"/>
    <n v="1185732"/>
    <x v="306"/>
    <x v="0"/>
    <x v="42"/>
    <x v="44"/>
    <x v="2"/>
    <n v="40"/>
    <n v="175"/>
    <n v="70000"/>
    <n v="24500"/>
    <n v="0.35"/>
    <s v="In-store"/>
    <x v="1"/>
    <x v="11"/>
  </r>
  <r>
    <x v="0"/>
    <n v="1185732"/>
    <x v="306"/>
    <x v="0"/>
    <x v="42"/>
    <x v="44"/>
    <x v="3"/>
    <n v="40"/>
    <n v="150"/>
    <n v="60000"/>
    <n v="21000"/>
    <n v="0.35"/>
    <s v="In-store"/>
    <x v="1"/>
    <x v="11"/>
  </r>
  <r>
    <x v="0"/>
    <n v="1185732"/>
    <x v="306"/>
    <x v="0"/>
    <x v="42"/>
    <x v="44"/>
    <x v="4"/>
    <n v="49.999999999999993"/>
    <n v="150"/>
    <n v="74999.999999999985"/>
    <n v="22499.999999999996"/>
    <n v="0.3"/>
    <s v="In-store"/>
    <x v="1"/>
    <x v="11"/>
  </r>
  <r>
    <x v="0"/>
    <n v="1185732"/>
    <x v="306"/>
    <x v="0"/>
    <x v="42"/>
    <x v="44"/>
    <x v="5"/>
    <n v="54.999999999999993"/>
    <n v="300"/>
    <n v="164999.99999999997"/>
    <n v="49499.999999999993"/>
    <n v="0.3"/>
    <s v="In-store"/>
    <x v="1"/>
    <x v="11"/>
  </r>
  <r>
    <x v="0"/>
    <n v="1185732"/>
    <x v="334"/>
    <x v="0"/>
    <x v="42"/>
    <x v="44"/>
    <x v="0"/>
    <n v="49.999999999999993"/>
    <n v="525"/>
    <n v="262499.99999999994"/>
    <n v="104999.99999999999"/>
    <n v="0.4"/>
    <s v="In-store"/>
    <x v="1"/>
    <x v="5"/>
  </r>
  <r>
    <x v="2"/>
    <n v="1185732"/>
    <x v="334"/>
    <x v="0"/>
    <x v="42"/>
    <x v="44"/>
    <x v="1"/>
    <n v="45"/>
    <n v="275"/>
    <n v="123750"/>
    <n v="43312.5"/>
    <n v="0.35"/>
    <s v="In-store"/>
    <x v="1"/>
    <x v="5"/>
  </r>
  <r>
    <x v="2"/>
    <n v="1185732"/>
    <x v="334"/>
    <x v="0"/>
    <x v="42"/>
    <x v="44"/>
    <x v="2"/>
    <n v="40"/>
    <n v="200"/>
    <n v="80000"/>
    <n v="28000"/>
    <n v="0.35"/>
    <s v="In-store"/>
    <x v="1"/>
    <x v="5"/>
  </r>
  <r>
    <x v="2"/>
    <n v="1185732"/>
    <x v="334"/>
    <x v="0"/>
    <x v="42"/>
    <x v="44"/>
    <x v="3"/>
    <n v="40"/>
    <n v="150"/>
    <n v="60000"/>
    <n v="21000"/>
    <n v="0.35"/>
    <s v="In-store"/>
    <x v="1"/>
    <x v="5"/>
  </r>
  <r>
    <x v="2"/>
    <n v="1185732"/>
    <x v="334"/>
    <x v="0"/>
    <x v="42"/>
    <x v="44"/>
    <x v="4"/>
    <n v="49.999999999999993"/>
    <n v="175"/>
    <n v="87499.999999999985"/>
    <n v="26249.999999999996"/>
    <n v="0.3"/>
    <s v="In-store"/>
    <x v="1"/>
    <x v="5"/>
  </r>
  <r>
    <x v="2"/>
    <n v="1185732"/>
    <x v="334"/>
    <x v="0"/>
    <x v="42"/>
    <x v="44"/>
    <x v="5"/>
    <n v="54.999999999999993"/>
    <n v="350"/>
    <n v="192499.99999999997"/>
    <n v="57749.999999999993"/>
    <n v="0.3"/>
    <s v="In-store"/>
    <x v="1"/>
    <x v="5"/>
  </r>
  <r>
    <x v="2"/>
    <n v="1185732"/>
    <x v="366"/>
    <x v="0"/>
    <x v="42"/>
    <x v="44"/>
    <x v="0"/>
    <n v="49.999999999999993"/>
    <n v="500"/>
    <n v="249999.99999999997"/>
    <n v="100000"/>
    <n v="0.4"/>
    <s v="In-store"/>
    <x v="1"/>
    <x v="6"/>
  </r>
  <r>
    <x v="2"/>
    <n v="1185732"/>
    <x v="366"/>
    <x v="0"/>
    <x v="42"/>
    <x v="44"/>
    <x v="1"/>
    <n v="45"/>
    <n v="275"/>
    <n v="123750"/>
    <n v="43312.5"/>
    <n v="0.35"/>
    <s v="In-store"/>
    <x v="1"/>
    <x v="6"/>
  </r>
  <r>
    <x v="2"/>
    <n v="1185732"/>
    <x v="366"/>
    <x v="0"/>
    <x v="42"/>
    <x v="44"/>
    <x v="2"/>
    <n v="40"/>
    <n v="200"/>
    <n v="80000"/>
    <n v="28000"/>
    <n v="0.35"/>
    <s v="In-store"/>
    <x v="1"/>
    <x v="6"/>
  </r>
  <r>
    <x v="2"/>
    <n v="1185732"/>
    <x v="366"/>
    <x v="0"/>
    <x v="42"/>
    <x v="44"/>
    <x v="3"/>
    <n v="40"/>
    <n v="150"/>
    <n v="60000"/>
    <n v="21000"/>
    <n v="0.35"/>
    <s v="In-store"/>
    <x v="1"/>
    <x v="6"/>
  </r>
  <r>
    <x v="2"/>
    <n v="1185732"/>
    <x v="366"/>
    <x v="0"/>
    <x v="42"/>
    <x v="44"/>
    <x v="4"/>
    <n v="49.999999999999993"/>
    <n v="125"/>
    <n v="62499.999999999993"/>
    <n v="18749.999999999996"/>
    <n v="0.3"/>
    <s v="In-store"/>
    <x v="1"/>
    <x v="6"/>
  </r>
  <r>
    <x v="2"/>
    <n v="1185732"/>
    <x v="366"/>
    <x v="0"/>
    <x v="42"/>
    <x v="44"/>
    <x v="5"/>
    <n v="54.999999999999993"/>
    <n v="300"/>
    <n v="164999.99999999997"/>
    <n v="49499.999999999993"/>
    <n v="0.3"/>
    <s v="In-store"/>
    <x v="1"/>
    <x v="6"/>
  </r>
  <r>
    <x v="2"/>
    <n v="1185732"/>
    <x v="396"/>
    <x v="0"/>
    <x v="42"/>
    <x v="44"/>
    <x v="0"/>
    <n v="49.999999999999993"/>
    <n v="425"/>
    <n v="212499.99999999997"/>
    <n v="85000"/>
    <n v="0.4"/>
    <s v="In-store"/>
    <x v="1"/>
    <x v="7"/>
  </r>
  <r>
    <x v="2"/>
    <n v="1185732"/>
    <x v="396"/>
    <x v="0"/>
    <x v="42"/>
    <x v="44"/>
    <x v="1"/>
    <n v="45"/>
    <n v="225"/>
    <n v="101250"/>
    <n v="35437.5"/>
    <n v="0.35"/>
    <s v="In-store"/>
    <x v="1"/>
    <x v="7"/>
  </r>
  <r>
    <x v="2"/>
    <n v="1185732"/>
    <x v="396"/>
    <x v="0"/>
    <x v="42"/>
    <x v="44"/>
    <x v="2"/>
    <n v="40"/>
    <n v="125"/>
    <n v="50000"/>
    <n v="17500"/>
    <n v="0.35"/>
    <s v="In-store"/>
    <x v="1"/>
    <x v="7"/>
  </r>
  <r>
    <x v="2"/>
    <n v="1185732"/>
    <x v="396"/>
    <x v="0"/>
    <x v="42"/>
    <x v="44"/>
    <x v="3"/>
    <n v="40"/>
    <n v="100"/>
    <n v="40000"/>
    <n v="14000"/>
    <n v="0.35"/>
    <s v="In-store"/>
    <x v="1"/>
    <x v="7"/>
  </r>
  <r>
    <x v="2"/>
    <n v="1185732"/>
    <x v="396"/>
    <x v="0"/>
    <x v="42"/>
    <x v="44"/>
    <x v="4"/>
    <n v="49.999999999999993"/>
    <n v="100"/>
    <n v="49999.999999999993"/>
    <n v="14999.999999999996"/>
    <n v="0.3"/>
    <s v="In-store"/>
    <x v="1"/>
    <x v="7"/>
  </r>
  <r>
    <x v="2"/>
    <n v="1185732"/>
    <x v="396"/>
    <x v="0"/>
    <x v="42"/>
    <x v="44"/>
    <x v="5"/>
    <n v="54.999999999999993"/>
    <n v="200"/>
    <n v="109999.99999999999"/>
    <n v="32999.999999999993"/>
    <n v="0.3"/>
    <s v="In-store"/>
    <x v="1"/>
    <x v="7"/>
  </r>
  <r>
    <x v="2"/>
    <n v="1185732"/>
    <x v="428"/>
    <x v="0"/>
    <x v="42"/>
    <x v="44"/>
    <x v="0"/>
    <n v="54.999999999999993"/>
    <n v="375"/>
    <n v="206249.99999999997"/>
    <n v="82500"/>
    <n v="0.4"/>
    <s v="In-store"/>
    <x v="1"/>
    <x v="8"/>
  </r>
  <r>
    <x v="2"/>
    <n v="1185732"/>
    <x v="428"/>
    <x v="0"/>
    <x v="42"/>
    <x v="44"/>
    <x v="1"/>
    <n v="50"/>
    <n v="200"/>
    <n v="100000"/>
    <n v="35000"/>
    <n v="0.35"/>
    <s v="In-store"/>
    <x v="1"/>
    <x v="8"/>
  </r>
  <r>
    <x v="2"/>
    <n v="1185732"/>
    <x v="428"/>
    <x v="0"/>
    <x v="42"/>
    <x v="44"/>
    <x v="2"/>
    <n v="50"/>
    <n v="100"/>
    <n v="50000"/>
    <n v="17500"/>
    <n v="0.35"/>
    <s v="In-store"/>
    <x v="1"/>
    <x v="8"/>
  </r>
  <r>
    <x v="0"/>
    <n v="1185732"/>
    <x v="428"/>
    <x v="0"/>
    <x v="42"/>
    <x v="44"/>
    <x v="3"/>
    <n v="50"/>
    <n v="75"/>
    <n v="37500"/>
    <n v="13125"/>
    <n v="0.35"/>
    <s v="In-store"/>
    <x v="1"/>
    <x v="8"/>
  </r>
  <r>
    <x v="0"/>
    <n v="1185732"/>
    <x v="428"/>
    <x v="0"/>
    <x v="42"/>
    <x v="44"/>
    <x v="4"/>
    <n v="60"/>
    <n v="75"/>
    <n v="45000"/>
    <n v="13500"/>
    <n v="0.3"/>
    <s v="In-store"/>
    <x v="1"/>
    <x v="8"/>
  </r>
  <r>
    <x v="0"/>
    <n v="1185732"/>
    <x v="428"/>
    <x v="0"/>
    <x v="42"/>
    <x v="44"/>
    <x v="5"/>
    <n v="64.999999999999986"/>
    <n v="200"/>
    <n v="129999.99999999997"/>
    <n v="38999.999999999993"/>
    <n v="0.3"/>
    <s v="In-store"/>
    <x v="1"/>
    <x v="8"/>
  </r>
  <r>
    <x v="0"/>
    <n v="1185732"/>
    <x v="458"/>
    <x v="0"/>
    <x v="42"/>
    <x v="44"/>
    <x v="0"/>
    <n v="60"/>
    <n v="350"/>
    <n v="210000"/>
    <n v="84000"/>
    <n v="0.4"/>
    <s v="In-store"/>
    <x v="1"/>
    <x v="9"/>
  </r>
  <r>
    <x v="0"/>
    <n v="1185732"/>
    <x v="458"/>
    <x v="0"/>
    <x v="42"/>
    <x v="44"/>
    <x v="1"/>
    <n v="50"/>
    <n v="175"/>
    <n v="87500"/>
    <n v="30624.999999999996"/>
    <n v="0.35"/>
    <s v="In-store"/>
    <x v="1"/>
    <x v="9"/>
  </r>
  <r>
    <x v="0"/>
    <n v="1185732"/>
    <x v="458"/>
    <x v="0"/>
    <x v="42"/>
    <x v="44"/>
    <x v="2"/>
    <n v="50"/>
    <n v="170"/>
    <n v="85000"/>
    <n v="29749.999999999996"/>
    <n v="0.35"/>
    <s v="In-store"/>
    <x v="1"/>
    <x v="9"/>
  </r>
  <r>
    <x v="0"/>
    <n v="1185732"/>
    <x v="458"/>
    <x v="0"/>
    <x v="42"/>
    <x v="44"/>
    <x v="3"/>
    <n v="50"/>
    <n v="150"/>
    <n v="75000"/>
    <n v="26250"/>
    <n v="0.35"/>
    <s v="In-store"/>
    <x v="1"/>
    <x v="9"/>
  </r>
  <r>
    <x v="0"/>
    <n v="1185732"/>
    <x v="458"/>
    <x v="0"/>
    <x v="42"/>
    <x v="44"/>
    <x v="4"/>
    <n v="60"/>
    <n v="125"/>
    <n v="75000"/>
    <n v="22500"/>
    <n v="0.3"/>
    <s v="In-store"/>
    <x v="1"/>
    <x v="9"/>
  </r>
  <r>
    <x v="0"/>
    <n v="1185732"/>
    <x v="458"/>
    <x v="0"/>
    <x v="42"/>
    <x v="44"/>
    <x v="5"/>
    <n v="64.999999999999986"/>
    <n v="225"/>
    <n v="146249.99999999997"/>
    <n v="43874.999999999993"/>
    <n v="0.3"/>
    <s v="In-store"/>
    <x v="1"/>
    <x v="9"/>
  </r>
  <r>
    <x v="0"/>
    <n v="1185732"/>
    <x v="487"/>
    <x v="0"/>
    <x v="42"/>
    <x v="44"/>
    <x v="0"/>
    <n v="60"/>
    <n v="450"/>
    <n v="270000"/>
    <n v="108000"/>
    <n v="0.4"/>
    <s v="In-store"/>
    <x v="1"/>
    <x v="10"/>
  </r>
  <r>
    <x v="0"/>
    <n v="1185732"/>
    <x v="487"/>
    <x v="0"/>
    <x v="42"/>
    <x v="44"/>
    <x v="1"/>
    <n v="50"/>
    <n v="250"/>
    <n v="125000"/>
    <n v="43750"/>
    <n v="0.35"/>
    <s v="In-store"/>
    <x v="1"/>
    <x v="10"/>
  </r>
  <r>
    <x v="0"/>
    <n v="1185732"/>
    <x v="487"/>
    <x v="0"/>
    <x v="42"/>
    <x v="44"/>
    <x v="2"/>
    <n v="50"/>
    <n v="225"/>
    <n v="112500"/>
    <n v="39375"/>
    <n v="0.35"/>
    <s v="In-store"/>
    <x v="1"/>
    <x v="10"/>
  </r>
  <r>
    <x v="0"/>
    <n v="1185732"/>
    <x v="487"/>
    <x v="0"/>
    <x v="42"/>
    <x v="44"/>
    <x v="3"/>
    <n v="50"/>
    <n v="175"/>
    <n v="87500"/>
    <n v="30624.999999999996"/>
    <n v="0.35"/>
    <s v="In-store"/>
    <x v="1"/>
    <x v="10"/>
  </r>
  <r>
    <x v="0"/>
    <n v="1185732"/>
    <x v="487"/>
    <x v="0"/>
    <x v="42"/>
    <x v="44"/>
    <x v="4"/>
    <n v="60"/>
    <n v="175"/>
    <n v="105000"/>
    <n v="31500"/>
    <n v="0.3"/>
    <s v="In-store"/>
    <x v="1"/>
    <x v="10"/>
  </r>
  <r>
    <x v="0"/>
    <n v="1185732"/>
    <x v="487"/>
    <x v="0"/>
    <x v="42"/>
    <x v="44"/>
    <x v="5"/>
    <n v="64.999999999999986"/>
    <n v="275"/>
    <n v="178749.99999999997"/>
    <n v="53624.999999999993"/>
    <n v="0.3"/>
    <s v="In-store"/>
    <x v="1"/>
    <x v="10"/>
  </r>
  <r>
    <x v="0"/>
    <n v="1185732"/>
    <x v="181"/>
    <x v="0"/>
    <x v="42"/>
    <x v="44"/>
    <x v="0"/>
    <n v="40"/>
    <n v="525"/>
    <n v="210000"/>
    <n v="73500"/>
    <n v="0.35"/>
    <s v="In-store"/>
    <x v="1"/>
    <x v="0"/>
  </r>
  <r>
    <x v="0"/>
    <n v="1185732"/>
    <x v="181"/>
    <x v="0"/>
    <x v="42"/>
    <x v="44"/>
    <x v="1"/>
    <n v="40"/>
    <n v="325"/>
    <n v="130000"/>
    <n v="45500"/>
    <n v="0.35"/>
    <s v="In-store"/>
    <x v="1"/>
    <x v="0"/>
  </r>
  <r>
    <x v="0"/>
    <n v="1185732"/>
    <x v="181"/>
    <x v="0"/>
    <x v="42"/>
    <x v="44"/>
    <x v="2"/>
    <n v="30.000000000000004"/>
    <n v="325"/>
    <n v="97500.000000000015"/>
    <n v="39000.000000000007"/>
    <n v="0.4"/>
    <s v="In-store"/>
    <x v="1"/>
    <x v="0"/>
  </r>
  <r>
    <x v="0"/>
    <n v="1185732"/>
    <x v="181"/>
    <x v="0"/>
    <x v="42"/>
    <x v="44"/>
    <x v="3"/>
    <n v="35"/>
    <n v="175"/>
    <n v="61250"/>
    <n v="24500"/>
    <n v="0.4"/>
    <s v="In-store"/>
    <x v="1"/>
    <x v="0"/>
  </r>
  <r>
    <x v="0"/>
    <n v="1185732"/>
    <x v="181"/>
    <x v="0"/>
    <x v="42"/>
    <x v="44"/>
    <x v="4"/>
    <n v="50"/>
    <n v="225"/>
    <n v="112500"/>
    <n v="33750"/>
    <n v="0.3"/>
    <s v="In-store"/>
    <x v="1"/>
    <x v="0"/>
  </r>
  <r>
    <x v="0"/>
    <n v="1185732"/>
    <x v="181"/>
    <x v="0"/>
    <x v="42"/>
    <x v="44"/>
    <x v="5"/>
    <n v="40"/>
    <n v="325"/>
    <n v="130000"/>
    <n v="52000"/>
    <n v="0.4"/>
    <s v="In-store"/>
    <x v="1"/>
    <x v="0"/>
  </r>
  <r>
    <x v="0"/>
    <n v="1185732"/>
    <x v="210"/>
    <x v="0"/>
    <x v="42"/>
    <x v="44"/>
    <x v="0"/>
    <n v="40"/>
    <n v="575"/>
    <n v="230000"/>
    <n v="80500"/>
    <n v="0.35"/>
    <s v="In-store"/>
    <x v="1"/>
    <x v="1"/>
  </r>
  <r>
    <x v="0"/>
    <n v="1185732"/>
    <x v="210"/>
    <x v="0"/>
    <x v="42"/>
    <x v="44"/>
    <x v="1"/>
    <n v="40"/>
    <n v="225"/>
    <n v="90000"/>
    <n v="31499.999999999996"/>
    <n v="0.35"/>
    <s v="In-store"/>
    <x v="1"/>
    <x v="1"/>
  </r>
  <r>
    <x v="0"/>
    <n v="1185732"/>
    <x v="210"/>
    <x v="0"/>
    <x v="42"/>
    <x v="44"/>
    <x v="2"/>
    <n v="30.000000000000004"/>
    <n v="275"/>
    <n v="82500.000000000015"/>
    <n v="33000.000000000007"/>
    <n v="0.4"/>
    <s v="In-store"/>
    <x v="1"/>
    <x v="1"/>
  </r>
  <r>
    <x v="0"/>
    <n v="1185732"/>
    <x v="210"/>
    <x v="0"/>
    <x v="43"/>
    <x v="45"/>
    <x v="3"/>
    <n v="35"/>
    <n v="150"/>
    <n v="52500"/>
    <n v="21000"/>
    <n v="0.4"/>
    <s v="In-store"/>
    <x v="1"/>
    <x v="1"/>
  </r>
  <r>
    <x v="0"/>
    <n v="1185732"/>
    <x v="210"/>
    <x v="0"/>
    <x v="43"/>
    <x v="45"/>
    <x v="4"/>
    <n v="50"/>
    <n v="225"/>
    <n v="112500"/>
    <n v="33750"/>
    <n v="0.3"/>
    <s v="In-store"/>
    <x v="1"/>
    <x v="1"/>
  </r>
  <r>
    <x v="0"/>
    <n v="1185732"/>
    <x v="210"/>
    <x v="0"/>
    <x v="43"/>
    <x v="45"/>
    <x v="5"/>
    <n v="40"/>
    <n v="325"/>
    <n v="130000"/>
    <n v="52000"/>
    <n v="0.4"/>
    <s v="In-store"/>
    <x v="1"/>
    <x v="1"/>
  </r>
  <r>
    <x v="0"/>
    <n v="1185732"/>
    <x v="218"/>
    <x v="0"/>
    <x v="43"/>
    <x v="45"/>
    <x v="0"/>
    <n v="40"/>
    <n v="545"/>
    <n v="218000"/>
    <n v="76300"/>
    <n v="0.35"/>
    <s v="In-store"/>
    <x v="1"/>
    <x v="2"/>
  </r>
  <r>
    <x v="0"/>
    <n v="1185732"/>
    <x v="218"/>
    <x v="0"/>
    <x v="43"/>
    <x v="45"/>
    <x v="1"/>
    <n v="40"/>
    <n v="250"/>
    <n v="100000"/>
    <n v="35000"/>
    <n v="0.35"/>
    <s v="In-store"/>
    <x v="1"/>
    <x v="2"/>
  </r>
  <r>
    <x v="0"/>
    <n v="1185732"/>
    <x v="218"/>
    <x v="0"/>
    <x v="43"/>
    <x v="45"/>
    <x v="2"/>
    <n v="30.000000000000004"/>
    <n v="275"/>
    <n v="82500.000000000015"/>
    <n v="33000.000000000007"/>
    <n v="0.4"/>
    <s v="In-store"/>
    <x v="1"/>
    <x v="2"/>
  </r>
  <r>
    <x v="0"/>
    <n v="1185732"/>
    <x v="218"/>
    <x v="0"/>
    <x v="43"/>
    <x v="45"/>
    <x v="3"/>
    <n v="35"/>
    <n v="125"/>
    <n v="43750"/>
    <n v="17500"/>
    <n v="0.4"/>
    <s v="In-store"/>
    <x v="1"/>
    <x v="2"/>
  </r>
  <r>
    <x v="0"/>
    <n v="1185732"/>
    <x v="218"/>
    <x v="0"/>
    <x v="43"/>
    <x v="45"/>
    <x v="4"/>
    <n v="50"/>
    <n v="175"/>
    <n v="87500"/>
    <n v="26250"/>
    <n v="0.3"/>
    <s v="In-store"/>
    <x v="1"/>
    <x v="2"/>
  </r>
  <r>
    <x v="0"/>
    <n v="1185732"/>
    <x v="218"/>
    <x v="0"/>
    <x v="43"/>
    <x v="45"/>
    <x v="5"/>
    <n v="40"/>
    <n v="275"/>
    <n v="110000"/>
    <n v="44000"/>
    <n v="0.4"/>
    <s v="In-store"/>
    <x v="1"/>
    <x v="2"/>
  </r>
  <r>
    <x v="0"/>
    <n v="1185732"/>
    <x v="237"/>
    <x v="0"/>
    <x v="43"/>
    <x v="45"/>
    <x v="0"/>
    <n v="40"/>
    <n v="525"/>
    <n v="210000"/>
    <n v="73500"/>
    <n v="0.35"/>
    <s v="In-store"/>
    <x v="1"/>
    <x v="3"/>
  </r>
  <r>
    <x v="0"/>
    <n v="1185732"/>
    <x v="237"/>
    <x v="0"/>
    <x v="43"/>
    <x v="45"/>
    <x v="1"/>
    <n v="40"/>
    <n v="225"/>
    <n v="90000"/>
    <n v="31499.999999999996"/>
    <n v="0.35"/>
    <s v="In-store"/>
    <x v="1"/>
    <x v="3"/>
  </r>
  <r>
    <x v="0"/>
    <n v="1185732"/>
    <x v="237"/>
    <x v="0"/>
    <x v="43"/>
    <x v="45"/>
    <x v="2"/>
    <n v="30.000000000000004"/>
    <n v="225"/>
    <n v="67500.000000000015"/>
    <n v="27000.000000000007"/>
    <n v="0.4"/>
    <s v="In-store"/>
    <x v="1"/>
    <x v="3"/>
  </r>
  <r>
    <x v="0"/>
    <n v="1185732"/>
    <x v="237"/>
    <x v="0"/>
    <x v="43"/>
    <x v="45"/>
    <x v="3"/>
    <n v="35"/>
    <n v="150"/>
    <n v="52500"/>
    <n v="21000"/>
    <n v="0.4"/>
    <s v="In-store"/>
    <x v="1"/>
    <x v="3"/>
  </r>
  <r>
    <x v="0"/>
    <n v="1185732"/>
    <x v="237"/>
    <x v="0"/>
    <x v="43"/>
    <x v="45"/>
    <x v="4"/>
    <n v="50"/>
    <n v="150"/>
    <n v="75000"/>
    <n v="22500"/>
    <n v="0.3"/>
    <s v="In-store"/>
    <x v="1"/>
    <x v="3"/>
  </r>
  <r>
    <x v="0"/>
    <n v="1185732"/>
    <x v="237"/>
    <x v="0"/>
    <x v="43"/>
    <x v="45"/>
    <x v="5"/>
    <n v="40"/>
    <n v="300"/>
    <n v="120000"/>
    <n v="48000"/>
    <n v="0.4"/>
    <s v="In-store"/>
    <x v="1"/>
    <x v="3"/>
  </r>
  <r>
    <x v="0"/>
    <n v="1185732"/>
    <x v="266"/>
    <x v="0"/>
    <x v="43"/>
    <x v="45"/>
    <x v="0"/>
    <n v="54.999999999999993"/>
    <n v="570"/>
    <n v="313499.99999999994"/>
    <n v="109724.99999999997"/>
    <n v="0.35"/>
    <s v="In-store"/>
    <x v="1"/>
    <x v="4"/>
  </r>
  <r>
    <x v="0"/>
    <n v="1185732"/>
    <x v="266"/>
    <x v="0"/>
    <x v="43"/>
    <x v="45"/>
    <x v="1"/>
    <n v="50"/>
    <n v="275"/>
    <n v="137500"/>
    <n v="48125"/>
    <n v="0.35"/>
    <s v="In-store"/>
    <x v="1"/>
    <x v="4"/>
  </r>
  <r>
    <x v="0"/>
    <n v="1185732"/>
    <x v="266"/>
    <x v="0"/>
    <x v="43"/>
    <x v="45"/>
    <x v="2"/>
    <n v="45"/>
    <n v="300"/>
    <n v="135000"/>
    <n v="54000"/>
    <n v="0.4"/>
    <s v="In-store"/>
    <x v="1"/>
    <x v="4"/>
  </r>
  <r>
    <x v="0"/>
    <n v="1185732"/>
    <x v="266"/>
    <x v="0"/>
    <x v="43"/>
    <x v="45"/>
    <x v="3"/>
    <n v="45"/>
    <n v="250"/>
    <n v="112500"/>
    <n v="45000"/>
    <n v="0.4"/>
    <s v="In-store"/>
    <x v="1"/>
    <x v="4"/>
  </r>
  <r>
    <x v="0"/>
    <n v="1185732"/>
    <x v="266"/>
    <x v="0"/>
    <x v="43"/>
    <x v="45"/>
    <x v="4"/>
    <n v="54.999999999999993"/>
    <n v="275"/>
    <n v="151249.99999999997"/>
    <n v="45374.999999999993"/>
    <n v="0.3"/>
    <s v="In-store"/>
    <x v="1"/>
    <x v="4"/>
  </r>
  <r>
    <x v="0"/>
    <n v="1185732"/>
    <x v="266"/>
    <x v="0"/>
    <x v="43"/>
    <x v="45"/>
    <x v="5"/>
    <n v="60"/>
    <n v="400"/>
    <n v="240000"/>
    <n v="96000"/>
    <n v="0.4"/>
    <s v="In-store"/>
    <x v="1"/>
    <x v="4"/>
  </r>
  <r>
    <x v="0"/>
    <n v="1185732"/>
    <x v="299"/>
    <x v="0"/>
    <x v="43"/>
    <x v="45"/>
    <x v="0"/>
    <n v="54.999999999999993"/>
    <n v="650"/>
    <n v="357499.99999999994"/>
    <n v="125124.99999999997"/>
    <n v="0.35"/>
    <s v="In-store"/>
    <x v="1"/>
    <x v="11"/>
  </r>
  <r>
    <x v="0"/>
    <n v="1185732"/>
    <x v="299"/>
    <x v="0"/>
    <x v="43"/>
    <x v="45"/>
    <x v="1"/>
    <n v="50"/>
    <n v="400"/>
    <n v="200000"/>
    <n v="70000"/>
    <n v="0.35"/>
    <s v="In-store"/>
    <x v="1"/>
    <x v="11"/>
  </r>
  <r>
    <x v="0"/>
    <n v="1185732"/>
    <x v="299"/>
    <x v="0"/>
    <x v="43"/>
    <x v="45"/>
    <x v="2"/>
    <n v="45"/>
    <n v="325"/>
    <n v="146250"/>
    <n v="58500"/>
    <n v="0.4"/>
    <s v="In-store"/>
    <x v="1"/>
    <x v="11"/>
  </r>
  <r>
    <x v="0"/>
    <n v="1185732"/>
    <x v="299"/>
    <x v="0"/>
    <x v="43"/>
    <x v="45"/>
    <x v="3"/>
    <n v="45"/>
    <n v="300"/>
    <n v="135000"/>
    <n v="54000"/>
    <n v="0.4"/>
    <s v="In-store"/>
    <x v="1"/>
    <x v="11"/>
  </r>
  <r>
    <x v="0"/>
    <n v="1185732"/>
    <x v="299"/>
    <x v="0"/>
    <x v="43"/>
    <x v="45"/>
    <x v="4"/>
    <n v="54.999999999999993"/>
    <n v="300"/>
    <n v="164999.99999999997"/>
    <n v="49499.999999999993"/>
    <n v="0.3"/>
    <s v="In-store"/>
    <x v="1"/>
    <x v="11"/>
  </r>
  <r>
    <x v="0"/>
    <n v="1185732"/>
    <x v="299"/>
    <x v="0"/>
    <x v="43"/>
    <x v="45"/>
    <x v="5"/>
    <n v="60"/>
    <n v="450"/>
    <n v="270000"/>
    <n v="108000"/>
    <n v="0.4"/>
    <s v="In-store"/>
    <x v="1"/>
    <x v="11"/>
  </r>
  <r>
    <x v="0"/>
    <n v="1185732"/>
    <x v="327"/>
    <x v="0"/>
    <x v="43"/>
    <x v="45"/>
    <x v="0"/>
    <n v="54.999999999999993"/>
    <n v="675"/>
    <n v="371249.99999999994"/>
    <n v="129937.49999999997"/>
    <n v="0.35"/>
    <s v="In-store"/>
    <x v="1"/>
    <x v="5"/>
  </r>
  <r>
    <x v="0"/>
    <n v="1185732"/>
    <x v="327"/>
    <x v="0"/>
    <x v="43"/>
    <x v="45"/>
    <x v="1"/>
    <n v="50"/>
    <n v="425"/>
    <n v="212500"/>
    <n v="74375"/>
    <n v="0.35"/>
    <s v="In-store"/>
    <x v="1"/>
    <x v="5"/>
  </r>
  <r>
    <x v="0"/>
    <n v="1185732"/>
    <x v="327"/>
    <x v="0"/>
    <x v="43"/>
    <x v="45"/>
    <x v="2"/>
    <n v="45"/>
    <n v="350"/>
    <n v="157500"/>
    <n v="63000"/>
    <n v="0.4"/>
    <s v="In-store"/>
    <x v="1"/>
    <x v="5"/>
  </r>
  <r>
    <x v="0"/>
    <n v="1185732"/>
    <x v="327"/>
    <x v="0"/>
    <x v="43"/>
    <x v="45"/>
    <x v="3"/>
    <n v="45"/>
    <n v="300"/>
    <n v="135000"/>
    <n v="54000"/>
    <n v="0.4"/>
    <s v="In-store"/>
    <x v="1"/>
    <x v="5"/>
  </r>
  <r>
    <x v="0"/>
    <n v="1185732"/>
    <x v="327"/>
    <x v="0"/>
    <x v="43"/>
    <x v="45"/>
    <x v="4"/>
    <n v="54.999999999999993"/>
    <n v="325"/>
    <n v="178749.99999999997"/>
    <n v="53624.999999999993"/>
    <n v="0.3"/>
    <s v="In-store"/>
    <x v="1"/>
    <x v="5"/>
  </r>
  <r>
    <x v="0"/>
    <n v="1185732"/>
    <x v="327"/>
    <x v="0"/>
    <x v="43"/>
    <x v="45"/>
    <x v="5"/>
    <n v="60"/>
    <n v="500"/>
    <n v="300000"/>
    <n v="120000"/>
    <n v="0.4"/>
    <s v="In-store"/>
    <x v="1"/>
    <x v="5"/>
  </r>
  <r>
    <x v="0"/>
    <n v="1185732"/>
    <x v="359"/>
    <x v="0"/>
    <x v="43"/>
    <x v="45"/>
    <x v="0"/>
    <n v="54.999999999999993"/>
    <n v="650"/>
    <n v="357499.99999999994"/>
    <n v="125124.99999999997"/>
    <n v="0.35"/>
    <s v="In-store"/>
    <x v="1"/>
    <x v="6"/>
  </r>
  <r>
    <x v="0"/>
    <n v="1185732"/>
    <x v="359"/>
    <x v="0"/>
    <x v="43"/>
    <x v="45"/>
    <x v="1"/>
    <n v="50"/>
    <n v="425"/>
    <n v="212500"/>
    <n v="74375"/>
    <n v="0.35"/>
    <s v="In-store"/>
    <x v="1"/>
    <x v="6"/>
  </r>
  <r>
    <x v="0"/>
    <n v="1185732"/>
    <x v="359"/>
    <x v="0"/>
    <x v="43"/>
    <x v="45"/>
    <x v="2"/>
    <n v="45"/>
    <n v="350"/>
    <n v="157500"/>
    <n v="63000"/>
    <n v="0.4"/>
    <s v="In-store"/>
    <x v="1"/>
    <x v="6"/>
  </r>
  <r>
    <x v="0"/>
    <n v="1185732"/>
    <x v="359"/>
    <x v="0"/>
    <x v="43"/>
    <x v="45"/>
    <x v="3"/>
    <n v="45"/>
    <n v="250"/>
    <n v="112500"/>
    <n v="45000"/>
    <n v="0.4"/>
    <s v="In-store"/>
    <x v="1"/>
    <x v="6"/>
  </r>
  <r>
    <x v="0"/>
    <n v="1185732"/>
    <x v="359"/>
    <x v="0"/>
    <x v="43"/>
    <x v="45"/>
    <x v="4"/>
    <n v="54.999999999999993"/>
    <n v="225"/>
    <n v="123749.99999999999"/>
    <n v="37124.999999999993"/>
    <n v="0.3"/>
    <s v="In-store"/>
    <x v="1"/>
    <x v="6"/>
  </r>
  <r>
    <x v="0"/>
    <n v="1185732"/>
    <x v="359"/>
    <x v="0"/>
    <x v="43"/>
    <x v="45"/>
    <x v="5"/>
    <n v="60"/>
    <n v="400"/>
    <n v="240000"/>
    <n v="96000"/>
    <n v="0.4"/>
    <s v="In-store"/>
    <x v="1"/>
    <x v="6"/>
  </r>
  <r>
    <x v="0"/>
    <n v="1185732"/>
    <x v="389"/>
    <x v="0"/>
    <x v="43"/>
    <x v="45"/>
    <x v="0"/>
    <n v="54.999999999999993"/>
    <n v="525"/>
    <n v="288749.99999999994"/>
    <n v="101062.49999999997"/>
    <n v="0.35"/>
    <s v="In-store"/>
    <x v="1"/>
    <x v="7"/>
  </r>
  <r>
    <x v="0"/>
    <n v="1185732"/>
    <x v="389"/>
    <x v="0"/>
    <x v="43"/>
    <x v="45"/>
    <x v="1"/>
    <n v="50"/>
    <n v="325"/>
    <n v="162500"/>
    <n v="56875"/>
    <n v="0.35"/>
    <s v="In-store"/>
    <x v="1"/>
    <x v="7"/>
  </r>
  <r>
    <x v="0"/>
    <n v="1185732"/>
    <x v="389"/>
    <x v="0"/>
    <x v="43"/>
    <x v="45"/>
    <x v="2"/>
    <n v="45"/>
    <n v="225"/>
    <n v="101250"/>
    <n v="40500"/>
    <n v="0.4"/>
    <s v="In-store"/>
    <x v="1"/>
    <x v="7"/>
  </r>
  <r>
    <x v="0"/>
    <n v="1185732"/>
    <x v="389"/>
    <x v="0"/>
    <x v="43"/>
    <x v="45"/>
    <x v="3"/>
    <n v="45"/>
    <n v="200"/>
    <n v="90000"/>
    <n v="36000"/>
    <n v="0.4"/>
    <s v="In-store"/>
    <x v="1"/>
    <x v="7"/>
  </r>
  <r>
    <x v="0"/>
    <n v="1185732"/>
    <x v="389"/>
    <x v="0"/>
    <x v="43"/>
    <x v="45"/>
    <x v="4"/>
    <n v="54.999999999999993"/>
    <n v="200"/>
    <n v="109999.99999999999"/>
    <n v="32999.999999999993"/>
    <n v="0.3"/>
    <s v="In-store"/>
    <x v="1"/>
    <x v="7"/>
  </r>
  <r>
    <x v="0"/>
    <n v="1185732"/>
    <x v="389"/>
    <x v="0"/>
    <x v="43"/>
    <x v="45"/>
    <x v="5"/>
    <n v="60"/>
    <n v="300"/>
    <n v="180000"/>
    <n v="72000"/>
    <n v="0.4"/>
    <s v="In-store"/>
    <x v="1"/>
    <x v="7"/>
  </r>
  <r>
    <x v="0"/>
    <n v="1185732"/>
    <x v="421"/>
    <x v="0"/>
    <x v="43"/>
    <x v="45"/>
    <x v="0"/>
    <n v="60"/>
    <n v="475"/>
    <n v="285000"/>
    <n v="99750"/>
    <n v="0.35"/>
    <s v="In-store"/>
    <x v="1"/>
    <x v="8"/>
  </r>
  <r>
    <x v="0"/>
    <n v="1185732"/>
    <x v="421"/>
    <x v="0"/>
    <x v="43"/>
    <x v="45"/>
    <x v="1"/>
    <n v="55.000000000000007"/>
    <n v="300"/>
    <n v="165000.00000000003"/>
    <n v="57750.000000000007"/>
    <n v="0.35"/>
    <s v="In-store"/>
    <x v="1"/>
    <x v="8"/>
  </r>
  <r>
    <x v="0"/>
    <n v="1185732"/>
    <x v="421"/>
    <x v="0"/>
    <x v="43"/>
    <x v="45"/>
    <x v="2"/>
    <n v="55.000000000000007"/>
    <n v="200"/>
    <n v="110000.00000000001"/>
    <n v="44000.000000000007"/>
    <n v="0.4"/>
    <s v="In-store"/>
    <x v="1"/>
    <x v="8"/>
  </r>
  <r>
    <x v="0"/>
    <n v="1185732"/>
    <x v="421"/>
    <x v="0"/>
    <x v="43"/>
    <x v="45"/>
    <x v="3"/>
    <n v="55.000000000000007"/>
    <n v="175"/>
    <n v="96250.000000000015"/>
    <n v="38500.000000000007"/>
    <n v="0.4"/>
    <s v="In-store"/>
    <x v="1"/>
    <x v="8"/>
  </r>
  <r>
    <x v="0"/>
    <n v="1185732"/>
    <x v="421"/>
    <x v="0"/>
    <x v="43"/>
    <x v="45"/>
    <x v="4"/>
    <n v="65"/>
    <n v="175"/>
    <n v="113750"/>
    <n v="34125"/>
    <n v="0.3"/>
    <s v="In-store"/>
    <x v="1"/>
    <x v="8"/>
  </r>
  <r>
    <x v="4"/>
    <n v="1185732"/>
    <x v="421"/>
    <x v="0"/>
    <x v="43"/>
    <x v="45"/>
    <x v="5"/>
    <n v="70"/>
    <n v="300"/>
    <n v="210000"/>
    <n v="84000"/>
    <n v="0.4"/>
    <s v="In-store"/>
    <x v="1"/>
    <x v="8"/>
  </r>
  <r>
    <x v="4"/>
    <n v="1185732"/>
    <x v="451"/>
    <x v="0"/>
    <x v="43"/>
    <x v="45"/>
    <x v="0"/>
    <n v="65"/>
    <n v="450"/>
    <n v="292500"/>
    <n v="102375"/>
    <n v="0.35"/>
    <s v="In-store"/>
    <x v="1"/>
    <x v="9"/>
  </r>
  <r>
    <x v="4"/>
    <n v="1185732"/>
    <x v="451"/>
    <x v="0"/>
    <x v="43"/>
    <x v="45"/>
    <x v="1"/>
    <n v="55.000000000000007"/>
    <n v="325"/>
    <n v="178750.00000000003"/>
    <n v="62562.500000000007"/>
    <n v="0.35"/>
    <s v="In-store"/>
    <x v="1"/>
    <x v="9"/>
  </r>
  <r>
    <x v="4"/>
    <n v="1185732"/>
    <x v="451"/>
    <x v="0"/>
    <x v="43"/>
    <x v="45"/>
    <x v="2"/>
    <n v="55.000000000000007"/>
    <n v="320"/>
    <n v="176000.00000000003"/>
    <n v="70400.000000000015"/>
    <n v="0.4"/>
    <s v="In-store"/>
    <x v="1"/>
    <x v="9"/>
  </r>
  <r>
    <x v="4"/>
    <n v="1185732"/>
    <x v="451"/>
    <x v="0"/>
    <x v="43"/>
    <x v="45"/>
    <x v="3"/>
    <n v="55.000000000000007"/>
    <n v="300"/>
    <n v="165000.00000000003"/>
    <n v="66000.000000000015"/>
    <n v="0.4"/>
    <s v="In-store"/>
    <x v="1"/>
    <x v="9"/>
  </r>
  <r>
    <x v="4"/>
    <n v="1185732"/>
    <x v="451"/>
    <x v="0"/>
    <x v="43"/>
    <x v="45"/>
    <x v="4"/>
    <n v="65"/>
    <n v="275"/>
    <n v="178750"/>
    <n v="53625"/>
    <n v="0.3"/>
    <s v="In-store"/>
    <x v="1"/>
    <x v="9"/>
  </r>
  <r>
    <x v="4"/>
    <n v="1185732"/>
    <x v="451"/>
    <x v="0"/>
    <x v="43"/>
    <x v="45"/>
    <x v="5"/>
    <n v="70"/>
    <n v="375"/>
    <n v="262500"/>
    <n v="105000"/>
    <n v="0.4"/>
    <s v="In-store"/>
    <x v="1"/>
    <x v="9"/>
  </r>
  <r>
    <x v="4"/>
    <n v="1185732"/>
    <x v="480"/>
    <x v="0"/>
    <x v="43"/>
    <x v="45"/>
    <x v="0"/>
    <n v="65"/>
    <n v="600"/>
    <n v="390000"/>
    <n v="136500"/>
    <n v="0.35"/>
    <s v="In-store"/>
    <x v="1"/>
    <x v="10"/>
  </r>
  <r>
    <x v="4"/>
    <n v="1185732"/>
    <x v="480"/>
    <x v="0"/>
    <x v="43"/>
    <x v="45"/>
    <x v="1"/>
    <n v="55.000000000000007"/>
    <n v="400"/>
    <n v="220000.00000000003"/>
    <n v="77000"/>
    <n v="0.35"/>
    <s v="In-store"/>
    <x v="1"/>
    <x v="10"/>
  </r>
  <r>
    <x v="4"/>
    <n v="1185732"/>
    <x v="480"/>
    <x v="0"/>
    <x v="43"/>
    <x v="45"/>
    <x v="2"/>
    <n v="55.000000000000007"/>
    <n v="375"/>
    <n v="206250.00000000003"/>
    <n v="82500.000000000015"/>
    <n v="0.4"/>
    <s v="In-store"/>
    <x v="1"/>
    <x v="10"/>
  </r>
  <r>
    <x v="4"/>
    <n v="1185732"/>
    <x v="480"/>
    <x v="0"/>
    <x v="43"/>
    <x v="45"/>
    <x v="3"/>
    <n v="55.000000000000007"/>
    <n v="325"/>
    <n v="178750.00000000003"/>
    <n v="71500.000000000015"/>
    <n v="0.4"/>
    <s v="In-store"/>
    <x v="1"/>
    <x v="10"/>
  </r>
  <r>
    <x v="4"/>
    <n v="1185732"/>
    <x v="480"/>
    <x v="0"/>
    <x v="43"/>
    <x v="45"/>
    <x v="4"/>
    <n v="65"/>
    <n v="325"/>
    <n v="211250"/>
    <n v="63375"/>
    <n v="0.3"/>
    <s v="In-store"/>
    <x v="1"/>
    <x v="10"/>
  </r>
  <r>
    <x v="4"/>
    <n v="1185732"/>
    <x v="480"/>
    <x v="0"/>
    <x v="43"/>
    <x v="45"/>
    <x v="5"/>
    <n v="70"/>
    <n v="425"/>
    <n v="297500"/>
    <n v="119000"/>
    <n v="0.4"/>
    <s v="In-store"/>
    <x v="1"/>
    <x v="10"/>
  </r>
  <r>
    <x v="4"/>
    <n v="1185732"/>
    <x v="174"/>
    <x v="0"/>
    <x v="43"/>
    <x v="45"/>
    <x v="0"/>
    <n v="35"/>
    <n v="475"/>
    <n v="166250"/>
    <n v="58187.499999999993"/>
    <n v="0.35"/>
    <s v="In-store"/>
    <x v="1"/>
    <x v="0"/>
  </r>
  <r>
    <x v="4"/>
    <n v="1185732"/>
    <x v="174"/>
    <x v="0"/>
    <x v="43"/>
    <x v="45"/>
    <x v="1"/>
    <n v="35"/>
    <n v="275"/>
    <n v="96250"/>
    <n v="33687.5"/>
    <n v="0.35"/>
    <s v="In-store"/>
    <x v="1"/>
    <x v="0"/>
  </r>
  <r>
    <x v="4"/>
    <n v="1185732"/>
    <x v="174"/>
    <x v="0"/>
    <x v="43"/>
    <x v="45"/>
    <x v="2"/>
    <n v="25.000000000000007"/>
    <n v="275"/>
    <n v="68750.000000000015"/>
    <n v="27500.000000000007"/>
    <n v="0.4"/>
    <s v="In-store"/>
    <x v="1"/>
    <x v="0"/>
  </r>
  <r>
    <x v="4"/>
    <n v="1185732"/>
    <x v="174"/>
    <x v="0"/>
    <x v="43"/>
    <x v="45"/>
    <x v="3"/>
    <n v="30"/>
    <n v="125"/>
    <n v="37500"/>
    <n v="15000"/>
    <n v="0.4"/>
    <s v="In-store"/>
    <x v="1"/>
    <x v="0"/>
  </r>
  <r>
    <x v="4"/>
    <n v="1185732"/>
    <x v="174"/>
    <x v="0"/>
    <x v="43"/>
    <x v="45"/>
    <x v="4"/>
    <n v="45"/>
    <n v="175"/>
    <n v="78750"/>
    <n v="23625"/>
    <n v="0.3"/>
    <s v="In-store"/>
    <x v="1"/>
    <x v="0"/>
  </r>
  <r>
    <x v="4"/>
    <n v="1185732"/>
    <x v="174"/>
    <x v="0"/>
    <x v="43"/>
    <x v="45"/>
    <x v="5"/>
    <n v="35"/>
    <n v="275"/>
    <n v="96250"/>
    <n v="38500"/>
    <n v="0.4"/>
    <s v="In-store"/>
    <x v="1"/>
    <x v="0"/>
  </r>
  <r>
    <x v="4"/>
    <n v="1185732"/>
    <x v="203"/>
    <x v="0"/>
    <x v="43"/>
    <x v="45"/>
    <x v="0"/>
    <n v="35"/>
    <n v="525"/>
    <n v="183750"/>
    <n v="64312.499999999993"/>
    <n v="0.35"/>
    <s v="In-store"/>
    <x v="1"/>
    <x v="1"/>
  </r>
  <r>
    <x v="4"/>
    <n v="1185732"/>
    <x v="203"/>
    <x v="0"/>
    <x v="43"/>
    <x v="45"/>
    <x v="1"/>
    <n v="35"/>
    <n v="175"/>
    <n v="61250"/>
    <n v="21437.5"/>
    <n v="0.35"/>
    <s v="In-store"/>
    <x v="1"/>
    <x v="1"/>
  </r>
  <r>
    <x v="4"/>
    <n v="1185732"/>
    <x v="203"/>
    <x v="0"/>
    <x v="43"/>
    <x v="45"/>
    <x v="2"/>
    <n v="25.000000000000007"/>
    <n v="225"/>
    <n v="56250.000000000015"/>
    <n v="22500.000000000007"/>
    <n v="0.4"/>
    <s v="In-store"/>
    <x v="1"/>
    <x v="1"/>
  </r>
  <r>
    <x v="4"/>
    <n v="1185732"/>
    <x v="203"/>
    <x v="0"/>
    <x v="44"/>
    <x v="46"/>
    <x v="3"/>
    <n v="30"/>
    <n v="100"/>
    <n v="30000"/>
    <n v="12000"/>
    <n v="0.4"/>
    <s v="In-store"/>
    <x v="1"/>
    <x v="1"/>
  </r>
  <r>
    <x v="4"/>
    <n v="1185732"/>
    <x v="203"/>
    <x v="0"/>
    <x v="44"/>
    <x v="46"/>
    <x v="4"/>
    <n v="45"/>
    <n v="175"/>
    <n v="78750"/>
    <n v="23625"/>
    <n v="0.3"/>
    <s v="In-store"/>
    <x v="1"/>
    <x v="1"/>
  </r>
  <r>
    <x v="4"/>
    <n v="1185732"/>
    <x v="203"/>
    <x v="0"/>
    <x v="44"/>
    <x v="46"/>
    <x v="5"/>
    <n v="35"/>
    <n v="275"/>
    <n v="96250"/>
    <n v="38500"/>
    <n v="0.4"/>
    <s v="In-store"/>
    <x v="1"/>
    <x v="1"/>
  </r>
  <r>
    <x v="4"/>
    <n v="1185732"/>
    <x v="708"/>
    <x v="0"/>
    <x v="44"/>
    <x v="46"/>
    <x v="0"/>
    <n v="35"/>
    <n v="495"/>
    <n v="173250"/>
    <n v="60637.499999999993"/>
    <n v="0.35"/>
    <s v="In-store"/>
    <x v="1"/>
    <x v="2"/>
  </r>
  <r>
    <x v="4"/>
    <n v="1185732"/>
    <x v="708"/>
    <x v="0"/>
    <x v="44"/>
    <x v="46"/>
    <x v="1"/>
    <n v="35"/>
    <n v="200"/>
    <n v="70000"/>
    <n v="24500"/>
    <n v="0.35"/>
    <s v="In-store"/>
    <x v="1"/>
    <x v="2"/>
  </r>
  <r>
    <x v="4"/>
    <n v="1185732"/>
    <x v="708"/>
    <x v="0"/>
    <x v="44"/>
    <x v="46"/>
    <x v="2"/>
    <n v="25.000000000000007"/>
    <n v="225"/>
    <n v="56250.000000000015"/>
    <n v="22500.000000000007"/>
    <n v="0.4"/>
    <s v="In-store"/>
    <x v="1"/>
    <x v="2"/>
  </r>
  <r>
    <x v="4"/>
    <n v="1185732"/>
    <x v="708"/>
    <x v="0"/>
    <x v="44"/>
    <x v="46"/>
    <x v="3"/>
    <n v="30"/>
    <n v="75"/>
    <n v="22500"/>
    <n v="9000"/>
    <n v="0.4"/>
    <s v="In-store"/>
    <x v="1"/>
    <x v="2"/>
  </r>
  <r>
    <x v="4"/>
    <n v="1185732"/>
    <x v="708"/>
    <x v="0"/>
    <x v="44"/>
    <x v="46"/>
    <x v="4"/>
    <n v="45"/>
    <n v="125"/>
    <n v="56250"/>
    <n v="16875"/>
    <n v="0.3"/>
    <s v="In-store"/>
    <x v="1"/>
    <x v="2"/>
  </r>
  <r>
    <x v="4"/>
    <n v="1185732"/>
    <x v="708"/>
    <x v="0"/>
    <x v="44"/>
    <x v="46"/>
    <x v="5"/>
    <n v="35"/>
    <n v="225"/>
    <n v="78750"/>
    <n v="31500"/>
    <n v="0.4"/>
    <s v="In-store"/>
    <x v="1"/>
    <x v="2"/>
  </r>
  <r>
    <x v="4"/>
    <n v="1185732"/>
    <x v="230"/>
    <x v="0"/>
    <x v="44"/>
    <x v="46"/>
    <x v="0"/>
    <n v="35"/>
    <n v="475"/>
    <n v="166250"/>
    <n v="58187.499999999993"/>
    <n v="0.35"/>
    <s v="In-store"/>
    <x v="1"/>
    <x v="3"/>
  </r>
  <r>
    <x v="4"/>
    <n v="1185732"/>
    <x v="230"/>
    <x v="0"/>
    <x v="44"/>
    <x v="46"/>
    <x v="1"/>
    <n v="35"/>
    <n v="175"/>
    <n v="61250"/>
    <n v="21437.5"/>
    <n v="0.35"/>
    <s v="In-store"/>
    <x v="1"/>
    <x v="3"/>
  </r>
  <r>
    <x v="4"/>
    <n v="1185732"/>
    <x v="230"/>
    <x v="0"/>
    <x v="44"/>
    <x v="46"/>
    <x v="2"/>
    <n v="25.000000000000007"/>
    <n v="175"/>
    <n v="43750.000000000015"/>
    <n v="17500.000000000007"/>
    <n v="0.4"/>
    <s v="In-store"/>
    <x v="1"/>
    <x v="3"/>
  </r>
  <r>
    <x v="4"/>
    <n v="1185732"/>
    <x v="230"/>
    <x v="0"/>
    <x v="44"/>
    <x v="46"/>
    <x v="3"/>
    <n v="30"/>
    <n v="100"/>
    <n v="30000"/>
    <n v="12000"/>
    <n v="0.4"/>
    <s v="In-store"/>
    <x v="1"/>
    <x v="3"/>
  </r>
  <r>
    <x v="4"/>
    <n v="1185732"/>
    <x v="230"/>
    <x v="0"/>
    <x v="44"/>
    <x v="46"/>
    <x v="4"/>
    <n v="45"/>
    <n v="100"/>
    <n v="45000"/>
    <n v="13500"/>
    <n v="0.3"/>
    <s v="In-store"/>
    <x v="1"/>
    <x v="3"/>
  </r>
  <r>
    <x v="4"/>
    <n v="1185732"/>
    <x v="230"/>
    <x v="0"/>
    <x v="44"/>
    <x v="46"/>
    <x v="5"/>
    <n v="35"/>
    <n v="250"/>
    <n v="87500"/>
    <n v="35000"/>
    <n v="0.4"/>
    <s v="In-store"/>
    <x v="1"/>
    <x v="3"/>
  </r>
  <r>
    <x v="4"/>
    <n v="1185732"/>
    <x v="259"/>
    <x v="0"/>
    <x v="44"/>
    <x v="46"/>
    <x v="0"/>
    <n v="49.999999999999993"/>
    <n v="520"/>
    <n v="259999.99999999997"/>
    <n v="90999.999999999985"/>
    <n v="0.35"/>
    <s v="In-store"/>
    <x v="1"/>
    <x v="4"/>
  </r>
  <r>
    <x v="4"/>
    <n v="1185732"/>
    <x v="259"/>
    <x v="0"/>
    <x v="44"/>
    <x v="46"/>
    <x v="1"/>
    <n v="45"/>
    <n v="225"/>
    <n v="101250"/>
    <n v="35437.5"/>
    <n v="0.35"/>
    <s v="In-store"/>
    <x v="1"/>
    <x v="4"/>
  </r>
  <r>
    <x v="4"/>
    <n v="1185732"/>
    <x v="259"/>
    <x v="0"/>
    <x v="44"/>
    <x v="46"/>
    <x v="2"/>
    <n v="40"/>
    <n v="250"/>
    <n v="100000"/>
    <n v="40000"/>
    <n v="0.4"/>
    <s v="In-store"/>
    <x v="1"/>
    <x v="4"/>
  </r>
  <r>
    <x v="4"/>
    <n v="1185732"/>
    <x v="259"/>
    <x v="0"/>
    <x v="44"/>
    <x v="46"/>
    <x v="3"/>
    <n v="40"/>
    <n v="200"/>
    <n v="80000"/>
    <n v="32000"/>
    <n v="0.4"/>
    <s v="In-store"/>
    <x v="1"/>
    <x v="4"/>
  </r>
  <r>
    <x v="4"/>
    <n v="1185732"/>
    <x v="259"/>
    <x v="0"/>
    <x v="44"/>
    <x v="46"/>
    <x v="4"/>
    <n v="49.999999999999993"/>
    <n v="225"/>
    <n v="112499.99999999999"/>
    <n v="33749.999999999993"/>
    <n v="0.3"/>
    <s v="In-store"/>
    <x v="1"/>
    <x v="4"/>
  </r>
  <r>
    <x v="4"/>
    <n v="1185732"/>
    <x v="259"/>
    <x v="0"/>
    <x v="44"/>
    <x v="46"/>
    <x v="5"/>
    <n v="54.999999999999993"/>
    <n v="350"/>
    <n v="192499.99999999997"/>
    <n v="76999.999999999985"/>
    <n v="0.4"/>
    <s v="In-store"/>
    <x v="1"/>
    <x v="4"/>
  </r>
  <r>
    <x v="4"/>
    <n v="1185732"/>
    <x v="292"/>
    <x v="0"/>
    <x v="44"/>
    <x v="46"/>
    <x v="0"/>
    <n v="49.999999999999993"/>
    <n v="600"/>
    <n v="299999.99999999994"/>
    <n v="104999.99999999997"/>
    <n v="0.35"/>
    <s v="In-store"/>
    <x v="1"/>
    <x v="11"/>
  </r>
  <r>
    <x v="4"/>
    <n v="1185732"/>
    <x v="292"/>
    <x v="0"/>
    <x v="44"/>
    <x v="46"/>
    <x v="1"/>
    <n v="45"/>
    <n v="350"/>
    <n v="157500"/>
    <n v="55125"/>
    <n v="0.35"/>
    <s v="In-store"/>
    <x v="1"/>
    <x v="11"/>
  </r>
  <r>
    <x v="4"/>
    <n v="1185732"/>
    <x v="292"/>
    <x v="0"/>
    <x v="44"/>
    <x v="46"/>
    <x v="2"/>
    <n v="40"/>
    <n v="275"/>
    <n v="110000"/>
    <n v="44000"/>
    <n v="0.4"/>
    <s v="In-store"/>
    <x v="1"/>
    <x v="11"/>
  </r>
  <r>
    <x v="4"/>
    <n v="1185732"/>
    <x v="292"/>
    <x v="0"/>
    <x v="44"/>
    <x v="46"/>
    <x v="3"/>
    <n v="40"/>
    <n v="250"/>
    <n v="100000"/>
    <n v="40000"/>
    <n v="0.4"/>
    <s v="In-store"/>
    <x v="1"/>
    <x v="11"/>
  </r>
  <r>
    <x v="4"/>
    <n v="1185732"/>
    <x v="292"/>
    <x v="0"/>
    <x v="44"/>
    <x v="46"/>
    <x v="4"/>
    <n v="49.999999999999993"/>
    <n v="250"/>
    <n v="124999.99999999999"/>
    <n v="37499.999999999993"/>
    <n v="0.3"/>
    <s v="In-store"/>
    <x v="1"/>
    <x v="11"/>
  </r>
  <r>
    <x v="4"/>
    <n v="1185732"/>
    <x v="292"/>
    <x v="0"/>
    <x v="44"/>
    <x v="46"/>
    <x v="5"/>
    <n v="54.999999999999993"/>
    <n v="400"/>
    <n v="219999.99999999997"/>
    <n v="88000"/>
    <n v="0.4"/>
    <s v="In-store"/>
    <x v="1"/>
    <x v="11"/>
  </r>
  <r>
    <x v="4"/>
    <n v="1185732"/>
    <x v="320"/>
    <x v="0"/>
    <x v="44"/>
    <x v="46"/>
    <x v="0"/>
    <n v="49.999999999999993"/>
    <n v="625"/>
    <n v="312499.99999999994"/>
    <n v="109374.99999999997"/>
    <n v="0.35"/>
    <s v="In-store"/>
    <x v="1"/>
    <x v="5"/>
  </r>
  <r>
    <x v="4"/>
    <n v="1185732"/>
    <x v="320"/>
    <x v="0"/>
    <x v="44"/>
    <x v="46"/>
    <x v="1"/>
    <n v="45"/>
    <n v="375"/>
    <n v="168750"/>
    <n v="59062.499999999993"/>
    <n v="0.35"/>
    <s v="In-store"/>
    <x v="1"/>
    <x v="5"/>
  </r>
  <r>
    <x v="4"/>
    <n v="1185732"/>
    <x v="320"/>
    <x v="0"/>
    <x v="44"/>
    <x v="46"/>
    <x v="2"/>
    <n v="40"/>
    <n v="300"/>
    <n v="120000"/>
    <n v="48000"/>
    <n v="0.4"/>
    <s v="In-store"/>
    <x v="1"/>
    <x v="5"/>
  </r>
  <r>
    <x v="4"/>
    <n v="1185732"/>
    <x v="320"/>
    <x v="0"/>
    <x v="44"/>
    <x v="46"/>
    <x v="3"/>
    <n v="40"/>
    <n v="250"/>
    <n v="100000"/>
    <n v="40000"/>
    <n v="0.4"/>
    <s v="In-store"/>
    <x v="1"/>
    <x v="5"/>
  </r>
  <r>
    <x v="4"/>
    <n v="1185732"/>
    <x v="320"/>
    <x v="0"/>
    <x v="44"/>
    <x v="46"/>
    <x v="4"/>
    <n v="49.999999999999993"/>
    <n v="275"/>
    <n v="137499.99999999997"/>
    <n v="41249.999999999993"/>
    <n v="0.3"/>
    <s v="In-store"/>
    <x v="1"/>
    <x v="5"/>
  </r>
  <r>
    <x v="4"/>
    <n v="1185732"/>
    <x v="320"/>
    <x v="0"/>
    <x v="44"/>
    <x v="46"/>
    <x v="5"/>
    <n v="54.999999999999993"/>
    <n v="450"/>
    <n v="247499.99999999997"/>
    <n v="99000"/>
    <n v="0.4"/>
    <s v="In-store"/>
    <x v="1"/>
    <x v="5"/>
  </r>
  <r>
    <x v="4"/>
    <n v="1185732"/>
    <x v="352"/>
    <x v="0"/>
    <x v="44"/>
    <x v="46"/>
    <x v="0"/>
    <n v="49.999999999999993"/>
    <n v="600"/>
    <n v="299999.99999999994"/>
    <n v="104999.99999999997"/>
    <n v="0.35"/>
    <s v="In-store"/>
    <x v="1"/>
    <x v="6"/>
  </r>
  <r>
    <x v="4"/>
    <n v="1185732"/>
    <x v="352"/>
    <x v="0"/>
    <x v="44"/>
    <x v="46"/>
    <x v="1"/>
    <n v="45"/>
    <n v="375"/>
    <n v="168750"/>
    <n v="59062.499999999993"/>
    <n v="0.35"/>
    <s v="In-store"/>
    <x v="1"/>
    <x v="6"/>
  </r>
  <r>
    <x v="4"/>
    <n v="1185732"/>
    <x v="352"/>
    <x v="0"/>
    <x v="44"/>
    <x v="46"/>
    <x v="2"/>
    <n v="40"/>
    <n v="300"/>
    <n v="120000"/>
    <n v="48000"/>
    <n v="0.4"/>
    <s v="In-store"/>
    <x v="1"/>
    <x v="6"/>
  </r>
  <r>
    <x v="4"/>
    <n v="1185732"/>
    <x v="352"/>
    <x v="0"/>
    <x v="44"/>
    <x v="46"/>
    <x v="3"/>
    <n v="40"/>
    <n v="200"/>
    <n v="80000"/>
    <n v="32000"/>
    <n v="0.4"/>
    <s v="In-store"/>
    <x v="1"/>
    <x v="6"/>
  </r>
  <r>
    <x v="4"/>
    <n v="1185732"/>
    <x v="352"/>
    <x v="0"/>
    <x v="44"/>
    <x v="46"/>
    <x v="4"/>
    <n v="49.999999999999993"/>
    <n v="175"/>
    <n v="87499.999999999985"/>
    <n v="26249.999999999996"/>
    <n v="0.3"/>
    <s v="In-store"/>
    <x v="1"/>
    <x v="6"/>
  </r>
  <r>
    <x v="4"/>
    <n v="1185732"/>
    <x v="352"/>
    <x v="0"/>
    <x v="44"/>
    <x v="46"/>
    <x v="5"/>
    <n v="54.999999999999993"/>
    <n v="350"/>
    <n v="192499.99999999997"/>
    <n v="76999.999999999985"/>
    <n v="0.4"/>
    <s v="In-store"/>
    <x v="1"/>
    <x v="6"/>
  </r>
  <r>
    <x v="4"/>
    <n v="1185732"/>
    <x v="382"/>
    <x v="0"/>
    <x v="44"/>
    <x v="46"/>
    <x v="0"/>
    <n v="49.999999999999993"/>
    <n v="475"/>
    <n v="237499.99999999997"/>
    <n v="83124.999999999985"/>
    <n v="0.35"/>
    <s v="In-store"/>
    <x v="1"/>
    <x v="7"/>
  </r>
  <r>
    <x v="4"/>
    <n v="1185732"/>
    <x v="382"/>
    <x v="0"/>
    <x v="44"/>
    <x v="46"/>
    <x v="1"/>
    <n v="45"/>
    <n v="275"/>
    <n v="123750"/>
    <n v="43312.5"/>
    <n v="0.35"/>
    <s v="In-store"/>
    <x v="1"/>
    <x v="7"/>
  </r>
  <r>
    <x v="4"/>
    <n v="1185732"/>
    <x v="382"/>
    <x v="0"/>
    <x v="44"/>
    <x v="46"/>
    <x v="2"/>
    <n v="40"/>
    <n v="175"/>
    <n v="70000"/>
    <n v="28000"/>
    <n v="0.4"/>
    <s v="In-store"/>
    <x v="1"/>
    <x v="7"/>
  </r>
  <r>
    <x v="4"/>
    <n v="1185732"/>
    <x v="382"/>
    <x v="0"/>
    <x v="44"/>
    <x v="46"/>
    <x v="3"/>
    <n v="40"/>
    <n v="150"/>
    <n v="60000"/>
    <n v="24000"/>
    <n v="0.4"/>
    <s v="In-store"/>
    <x v="1"/>
    <x v="7"/>
  </r>
  <r>
    <x v="4"/>
    <n v="1185732"/>
    <x v="382"/>
    <x v="0"/>
    <x v="44"/>
    <x v="46"/>
    <x v="4"/>
    <n v="49.999999999999993"/>
    <n v="150"/>
    <n v="74999.999999999985"/>
    <n v="22499.999999999996"/>
    <n v="0.3"/>
    <s v="In-store"/>
    <x v="1"/>
    <x v="7"/>
  </r>
  <r>
    <x v="4"/>
    <n v="1185732"/>
    <x v="382"/>
    <x v="0"/>
    <x v="44"/>
    <x v="46"/>
    <x v="5"/>
    <n v="54.999999999999993"/>
    <n v="250"/>
    <n v="137499.99999999997"/>
    <n v="54999.999999999993"/>
    <n v="0.4"/>
    <s v="In-store"/>
    <x v="1"/>
    <x v="7"/>
  </r>
  <r>
    <x v="4"/>
    <n v="1185732"/>
    <x v="414"/>
    <x v="0"/>
    <x v="44"/>
    <x v="46"/>
    <x v="0"/>
    <n v="54.999999999999993"/>
    <n v="425"/>
    <n v="233749.99999999997"/>
    <n v="81812.499999999985"/>
    <n v="0.35"/>
    <s v="In-store"/>
    <x v="1"/>
    <x v="8"/>
  </r>
  <r>
    <x v="4"/>
    <n v="1185732"/>
    <x v="414"/>
    <x v="0"/>
    <x v="44"/>
    <x v="46"/>
    <x v="1"/>
    <n v="50"/>
    <n v="250"/>
    <n v="125000"/>
    <n v="43750"/>
    <n v="0.35"/>
    <s v="In-store"/>
    <x v="1"/>
    <x v="8"/>
  </r>
  <r>
    <x v="4"/>
    <n v="1185732"/>
    <x v="414"/>
    <x v="0"/>
    <x v="44"/>
    <x v="46"/>
    <x v="2"/>
    <n v="50"/>
    <n v="150"/>
    <n v="75000"/>
    <n v="30000"/>
    <n v="0.4"/>
    <s v="In-store"/>
    <x v="1"/>
    <x v="8"/>
  </r>
  <r>
    <x v="4"/>
    <n v="1185732"/>
    <x v="414"/>
    <x v="0"/>
    <x v="44"/>
    <x v="46"/>
    <x v="3"/>
    <n v="50"/>
    <n v="125"/>
    <n v="62500"/>
    <n v="25000"/>
    <n v="0.4"/>
    <s v="In-store"/>
    <x v="1"/>
    <x v="8"/>
  </r>
  <r>
    <x v="4"/>
    <n v="1185732"/>
    <x v="414"/>
    <x v="0"/>
    <x v="44"/>
    <x v="46"/>
    <x v="4"/>
    <n v="60"/>
    <n v="125"/>
    <n v="75000"/>
    <n v="22500"/>
    <n v="0.3"/>
    <s v="In-store"/>
    <x v="1"/>
    <x v="8"/>
  </r>
  <r>
    <x v="2"/>
    <n v="1185732"/>
    <x v="414"/>
    <x v="0"/>
    <x v="44"/>
    <x v="46"/>
    <x v="5"/>
    <n v="64.999999999999986"/>
    <n v="250"/>
    <n v="162499.99999999997"/>
    <n v="64999.999999999993"/>
    <n v="0.4"/>
    <s v="In-store"/>
    <x v="1"/>
    <x v="8"/>
  </r>
  <r>
    <x v="2"/>
    <n v="1185732"/>
    <x v="444"/>
    <x v="0"/>
    <x v="44"/>
    <x v="46"/>
    <x v="0"/>
    <n v="60"/>
    <n v="400"/>
    <n v="240000"/>
    <n v="84000"/>
    <n v="0.35"/>
    <s v="In-store"/>
    <x v="1"/>
    <x v="9"/>
  </r>
  <r>
    <x v="2"/>
    <n v="1185732"/>
    <x v="444"/>
    <x v="0"/>
    <x v="44"/>
    <x v="46"/>
    <x v="1"/>
    <n v="50"/>
    <n v="275"/>
    <n v="137500"/>
    <n v="48125"/>
    <n v="0.35"/>
    <s v="In-store"/>
    <x v="1"/>
    <x v="9"/>
  </r>
  <r>
    <x v="2"/>
    <n v="1185732"/>
    <x v="444"/>
    <x v="0"/>
    <x v="44"/>
    <x v="46"/>
    <x v="2"/>
    <n v="50"/>
    <n v="270"/>
    <n v="135000"/>
    <n v="54000"/>
    <n v="0.4"/>
    <s v="In-store"/>
    <x v="1"/>
    <x v="9"/>
  </r>
  <r>
    <x v="2"/>
    <n v="1185732"/>
    <x v="444"/>
    <x v="0"/>
    <x v="44"/>
    <x v="46"/>
    <x v="3"/>
    <n v="50"/>
    <n v="250"/>
    <n v="125000"/>
    <n v="50000"/>
    <n v="0.4"/>
    <s v="In-store"/>
    <x v="1"/>
    <x v="9"/>
  </r>
  <r>
    <x v="2"/>
    <n v="1185732"/>
    <x v="444"/>
    <x v="0"/>
    <x v="44"/>
    <x v="46"/>
    <x v="4"/>
    <n v="60"/>
    <n v="225"/>
    <n v="135000"/>
    <n v="40500"/>
    <n v="0.3"/>
    <s v="In-store"/>
    <x v="1"/>
    <x v="9"/>
  </r>
  <r>
    <x v="2"/>
    <n v="1185732"/>
    <x v="444"/>
    <x v="0"/>
    <x v="44"/>
    <x v="46"/>
    <x v="5"/>
    <n v="64.999999999999986"/>
    <n v="325"/>
    <n v="211249.99999999994"/>
    <n v="84499.999999999985"/>
    <n v="0.4"/>
    <s v="In-store"/>
    <x v="1"/>
    <x v="9"/>
  </r>
  <r>
    <x v="2"/>
    <n v="1185732"/>
    <x v="473"/>
    <x v="0"/>
    <x v="44"/>
    <x v="46"/>
    <x v="0"/>
    <n v="60"/>
    <n v="550"/>
    <n v="330000"/>
    <n v="115499.99999999999"/>
    <n v="0.35"/>
    <s v="In-store"/>
    <x v="1"/>
    <x v="10"/>
  </r>
  <r>
    <x v="2"/>
    <n v="1185732"/>
    <x v="473"/>
    <x v="0"/>
    <x v="44"/>
    <x v="46"/>
    <x v="1"/>
    <n v="50"/>
    <n v="350"/>
    <n v="175000"/>
    <n v="61249.999999999993"/>
    <n v="0.35"/>
    <s v="In-store"/>
    <x v="1"/>
    <x v="10"/>
  </r>
  <r>
    <x v="2"/>
    <n v="1185732"/>
    <x v="473"/>
    <x v="0"/>
    <x v="44"/>
    <x v="46"/>
    <x v="2"/>
    <n v="50"/>
    <n v="325"/>
    <n v="162500"/>
    <n v="65000"/>
    <n v="0.4"/>
    <s v="In-store"/>
    <x v="1"/>
    <x v="10"/>
  </r>
  <r>
    <x v="2"/>
    <n v="1185732"/>
    <x v="473"/>
    <x v="0"/>
    <x v="44"/>
    <x v="46"/>
    <x v="3"/>
    <n v="50"/>
    <n v="275"/>
    <n v="137500"/>
    <n v="55000"/>
    <n v="0.4"/>
    <s v="In-store"/>
    <x v="1"/>
    <x v="10"/>
  </r>
  <r>
    <x v="2"/>
    <n v="1185732"/>
    <x v="473"/>
    <x v="0"/>
    <x v="44"/>
    <x v="46"/>
    <x v="4"/>
    <n v="60"/>
    <n v="275"/>
    <n v="165000"/>
    <n v="49500"/>
    <n v="0.3"/>
    <s v="In-store"/>
    <x v="1"/>
    <x v="10"/>
  </r>
  <r>
    <x v="2"/>
    <n v="1185732"/>
    <x v="473"/>
    <x v="0"/>
    <x v="44"/>
    <x v="46"/>
    <x v="5"/>
    <n v="64.999999999999986"/>
    <n v="375"/>
    <n v="243749.99999999994"/>
    <n v="97499.999999999985"/>
    <n v="0.4"/>
    <s v="In-store"/>
    <x v="1"/>
    <x v="10"/>
  </r>
  <r>
    <x v="2"/>
    <n v="1185732"/>
    <x v="171"/>
    <x v="0"/>
    <x v="44"/>
    <x v="46"/>
    <x v="0"/>
    <n v="40"/>
    <n v="500"/>
    <n v="200000"/>
    <n v="80000"/>
    <n v="0.4"/>
    <s v="In-store"/>
    <x v="1"/>
    <x v="0"/>
  </r>
  <r>
    <x v="2"/>
    <n v="1185732"/>
    <x v="171"/>
    <x v="0"/>
    <x v="44"/>
    <x v="46"/>
    <x v="1"/>
    <n v="40"/>
    <n v="300"/>
    <n v="120000"/>
    <n v="48000"/>
    <n v="0.4"/>
    <s v="In-store"/>
    <x v="1"/>
    <x v="0"/>
  </r>
  <r>
    <x v="2"/>
    <n v="1185732"/>
    <x v="171"/>
    <x v="0"/>
    <x v="44"/>
    <x v="46"/>
    <x v="2"/>
    <n v="30.000000000000004"/>
    <n v="300"/>
    <n v="90000.000000000015"/>
    <n v="27000.000000000004"/>
    <n v="0.3"/>
    <s v="In-store"/>
    <x v="1"/>
    <x v="0"/>
  </r>
  <r>
    <x v="2"/>
    <n v="1185732"/>
    <x v="171"/>
    <x v="0"/>
    <x v="44"/>
    <x v="46"/>
    <x v="3"/>
    <n v="35"/>
    <n v="150"/>
    <n v="52500"/>
    <n v="15750"/>
    <n v="0.3"/>
    <s v="In-store"/>
    <x v="1"/>
    <x v="0"/>
  </r>
  <r>
    <x v="2"/>
    <n v="1185732"/>
    <x v="171"/>
    <x v="0"/>
    <x v="44"/>
    <x v="46"/>
    <x v="4"/>
    <n v="50"/>
    <n v="200"/>
    <n v="100000"/>
    <n v="30000"/>
    <n v="0.3"/>
    <s v="In-store"/>
    <x v="1"/>
    <x v="0"/>
  </r>
  <r>
    <x v="2"/>
    <n v="1185732"/>
    <x v="171"/>
    <x v="0"/>
    <x v="44"/>
    <x v="46"/>
    <x v="5"/>
    <n v="40"/>
    <n v="300"/>
    <n v="120000"/>
    <n v="42000"/>
    <n v="0.35"/>
    <s v="In-store"/>
    <x v="1"/>
    <x v="0"/>
  </r>
  <r>
    <x v="2"/>
    <n v="1185732"/>
    <x v="200"/>
    <x v="0"/>
    <x v="44"/>
    <x v="46"/>
    <x v="0"/>
    <n v="40"/>
    <n v="550"/>
    <n v="220000"/>
    <n v="88000"/>
    <n v="0.4"/>
    <s v="In-store"/>
    <x v="1"/>
    <x v="1"/>
  </r>
  <r>
    <x v="2"/>
    <n v="1185732"/>
    <x v="200"/>
    <x v="0"/>
    <x v="44"/>
    <x v="46"/>
    <x v="1"/>
    <n v="40"/>
    <n v="200"/>
    <n v="80000"/>
    <n v="32000"/>
    <n v="0.4"/>
    <s v="In-store"/>
    <x v="1"/>
    <x v="1"/>
  </r>
  <r>
    <x v="2"/>
    <n v="1185732"/>
    <x v="200"/>
    <x v="0"/>
    <x v="44"/>
    <x v="46"/>
    <x v="2"/>
    <n v="30.000000000000004"/>
    <n v="250"/>
    <n v="75000.000000000015"/>
    <n v="22500.000000000004"/>
    <n v="0.3"/>
    <s v="In-store"/>
    <x v="1"/>
    <x v="1"/>
  </r>
  <r>
    <x v="2"/>
    <n v="1185732"/>
    <x v="200"/>
    <x v="0"/>
    <x v="45"/>
    <x v="47"/>
    <x v="3"/>
    <n v="35"/>
    <n v="125"/>
    <n v="43750"/>
    <n v="13125"/>
    <n v="0.3"/>
    <s v="In-store"/>
    <x v="1"/>
    <x v="1"/>
  </r>
  <r>
    <x v="2"/>
    <n v="1185732"/>
    <x v="200"/>
    <x v="0"/>
    <x v="45"/>
    <x v="47"/>
    <x v="4"/>
    <n v="50"/>
    <n v="200"/>
    <n v="100000"/>
    <n v="30000"/>
    <n v="0.3"/>
    <s v="In-store"/>
    <x v="1"/>
    <x v="1"/>
  </r>
  <r>
    <x v="2"/>
    <n v="1185732"/>
    <x v="200"/>
    <x v="0"/>
    <x v="45"/>
    <x v="47"/>
    <x v="5"/>
    <n v="40"/>
    <n v="300"/>
    <n v="120000"/>
    <n v="42000"/>
    <n v="0.35"/>
    <s v="In-store"/>
    <x v="1"/>
    <x v="1"/>
  </r>
  <r>
    <x v="2"/>
    <n v="1185732"/>
    <x v="705"/>
    <x v="0"/>
    <x v="45"/>
    <x v="47"/>
    <x v="0"/>
    <n v="40"/>
    <n v="520"/>
    <n v="208000"/>
    <n v="83200"/>
    <n v="0.4"/>
    <s v="In-store"/>
    <x v="1"/>
    <x v="2"/>
  </r>
  <r>
    <x v="2"/>
    <n v="1185732"/>
    <x v="705"/>
    <x v="0"/>
    <x v="45"/>
    <x v="47"/>
    <x v="1"/>
    <n v="40"/>
    <n v="225"/>
    <n v="90000"/>
    <n v="36000"/>
    <n v="0.4"/>
    <s v="In-store"/>
    <x v="1"/>
    <x v="2"/>
  </r>
  <r>
    <x v="2"/>
    <n v="1185732"/>
    <x v="705"/>
    <x v="0"/>
    <x v="45"/>
    <x v="47"/>
    <x v="2"/>
    <n v="30.000000000000004"/>
    <n v="250"/>
    <n v="75000.000000000015"/>
    <n v="22500.000000000004"/>
    <n v="0.3"/>
    <s v="In-store"/>
    <x v="1"/>
    <x v="2"/>
  </r>
  <r>
    <x v="2"/>
    <n v="1185732"/>
    <x v="705"/>
    <x v="0"/>
    <x v="45"/>
    <x v="47"/>
    <x v="3"/>
    <n v="35"/>
    <n v="100"/>
    <n v="35000"/>
    <n v="10500"/>
    <n v="0.3"/>
    <s v="In-store"/>
    <x v="1"/>
    <x v="2"/>
  </r>
  <r>
    <x v="2"/>
    <n v="1185732"/>
    <x v="705"/>
    <x v="0"/>
    <x v="45"/>
    <x v="47"/>
    <x v="4"/>
    <n v="50"/>
    <n v="150"/>
    <n v="75000"/>
    <n v="22500"/>
    <n v="0.3"/>
    <s v="In-store"/>
    <x v="1"/>
    <x v="2"/>
  </r>
  <r>
    <x v="2"/>
    <n v="1185732"/>
    <x v="705"/>
    <x v="0"/>
    <x v="45"/>
    <x v="47"/>
    <x v="5"/>
    <n v="40"/>
    <n v="250"/>
    <n v="100000"/>
    <n v="35000"/>
    <n v="0.35"/>
    <s v="In-store"/>
    <x v="1"/>
    <x v="2"/>
  </r>
  <r>
    <x v="2"/>
    <n v="1185732"/>
    <x v="722"/>
    <x v="0"/>
    <x v="45"/>
    <x v="47"/>
    <x v="0"/>
    <n v="40"/>
    <n v="500"/>
    <n v="200000"/>
    <n v="80000"/>
    <n v="0.4"/>
    <s v="In-store"/>
    <x v="1"/>
    <x v="3"/>
  </r>
  <r>
    <x v="2"/>
    <n v="1185732"/>
    <x v="722"/>
    <x v="0"/>
    <x v="45"/>
    <x v="47"/>
    <x v="1"/>
    <n v="40"/>
    <n v="200"/>
    <n v="80000"/>
    <n v="32000"/>
    <n v="0.4"/>
    <s v="In-store"/>
    <x v="1"/>
    <x v="3"/>
  </r>
  <r>
    <x v="2"/>
    <n v="1185732"/>
    <x v="722"/>
    <x v="0"/>
    <x v="45"/>
    <x v="47"/>
    <x v="2"/>
    <n v="30.000000000000004"/>
    <n v="200"/>
    <n v="60000.000000000007"/>
    <n v="18000"/>
    <n v="0.3"/>
    <s v="In-store"/>
    <x v="1"/>
    <x v="3"/>
  </r>
  <r>
    <x v="2"/>
    <n v="1185732"/>
    <x v="722"/>
    <x v="0"/>
    <x v="45"/>
    <x v="47"/>
    <x v="3"/>
    <n v="35"/>
    <n v="125"/>
    <n v="43750"/>
    <n v="13125"/>
    <n v="0.3"/>
    <s v="In-store"/>
    <x v="1"/>
    <x v="3"/>
  </r>
  <r>
    <x v="2"/>
    <n v="1185732"/>
    <x v="722"/>
    <x v="0"/>
    <x v="45"/>
    <x v="47"/>
    <x v="4"/>
    <n v="50"/>
    <n v="125"/>
    <n v="62500"/>
    <n v="18750"/>
    <n v="0.3"/>
    <s v="In-store"/>
    <x v="1"/>
    <x v="3"/>
  </r>
  <r>
    <x v="2"/>
    <n v="1185732"/>
    <x v="722"/>
    <x v="0"/>
    <x v="45"/>
    <x v="47"/>
    <x v="5"/>
    <n v="40"/>
    <n v="275"/>
    <n v="110000"/>
    <n v="38500"/>
    <n v="0.35"/>
    <s v="In-store"/>
    <x v="1"/>
    <x v="3"/>
  </r>
  <r>
    <x v="2"/>
    <n v="1185732"/>
    <x v="256"/>
    <x v="0"/>
    <x v="45"/>
    <x v="47"/>
    <x v="0"/>
    <n v="54.999999999999993"/>
    <n v="545"/>
    <n v="299749.99999999994"/>
    <n v="119899.99999999999"/>
    <n v="0.4"/>
    <s v="In-store"/>
    <x v="1"/>
    <x v="4"/>
  </r>
  <r>
    <x v="2"/>
    <n v="1185732"/>
    <x v="256"/>
    <x v="0"/>
    <x v="45"/>
    <x v="47"/>
    <x v="1"/>
    <n v="50"/>
    <n v="250"/>
    <n v="125000"/>
    <n v="50000"/>
    <n v="0.4"/>
    <s v="In-store"/>
    <x v="1"/>
    <x v="4"/>
  </r>
  <r>
    <x v="2"/>
    <n v="1185732"/>
    <x v="256"/>
    <x v="0"/>
    <x v="45"/>
    <x v="47"/>
    <x v="2"/>
    <n v="45"/>
    <n v="275"/>
    <n v="123750"/>
    <n v="37125"/>
    <n v="0.3"/>
    <s v="In-store"/>
    <x v="1"/>
    <x v="4"/>
  </r>
  <r>
    <x v="2"/>
    <n v="1185732"/>
    <x v="256"/>
    <x v="0"/>
    <x v="45"/>
    <x v="47"/>
    <x v="3"/>
    <n v="45"/>
    <n v="225"/>
    <n v="101250"/>
    <n v="30375"/>
    <n v="0.3"/>
    <s v="In-store"/>
    <x v="1"/>
    <x v="4"/>
  </r>
  <r>
    <x v="2"/>
    <n v="1185732"/>
    <x v="256"/>
    <x v="0"/>
    <x v="45"/>
    <x v="47"/>
    <x v="4"/>
    <n v="54.999999999999993"/>
    <n v="250"/>
    <n v="137499.99999999997"/>
    <n v="41249.999999999993"/>
    <n v="0.3"/>
    <s v="In-store"/>
    <x v="1"/>
    <x v="4"/>
  </r>
  <r>
    <x v="2"/>
    <n v="1185732"/>
    <x v="256"/>
    <x v="0"/>
    <x v="45"/>
    <x v="47"/>
    <x v="5"/>
    <n v="60"/>
    <n v="375"/>
    <n v="225000"/>
    <n v="78750"/>
    <n v="0.35"/>
    <s v="In-store"/>
    <x v="1"/>
    <x v="4"/>
  </r>
  <r>
    <x v="2"/>
    <n v="1185732"/>
    <x v="289"/>
    <x v="0"/>
    <x v="45"/>
    <x v="47"/>
    <x v="0"/>
    <n v="54.999999999999993"/>
    <n v="625"/>
    <n v="343749.99999999994"/>
    <n v="137499.99999999997"/>
    <n v="0.4"/>
    <s v="In-store"/>
    <x v="1"/>
    <x v="11"/>
  </r>
  <r>
    <x v="2"/>
    <n v="1185732"/>
    <x v="289"/>
    <x v="0"/>
    <x v="45"/>
    <x v="47"/>
    <x v="1"/>
    <n v="50"/>
    <n v="375"/>
    <n v="187500"/>
    <n v="75000"/>
    <n v="0.4"/>
    <s v="In-store"/>
    <x v="1"/>
    <x v="11"/>
  </r>
  <r>
    <x v="2"/>
    <n v="1185732"/>
    <x v="289"/>
    <x v="0"/>
    <x v="45"/>
    <x v="47"/>
    <x v="2"/>
    <n v="45"/>
    <n v="300"/>
    <n v="135000"/>
    <n v="40500"/>
    <n v="0.3"/>
    <s v="In-store"/>
    <x v="1"/>
    <x v="11"/>
  </r>
  <r>
    <x v="2"/>
    <n v="1185732"/>
    <x v="289"/>
    <x v="0"/>
    <x v="45"/>
    <x v="47"/>
    <x v="3"/>
    <n v="45"/>
    <n v="275"/>
    <n v="123750"/>
    <n v="37125"/>
    <n v="0.3"/>
    <s v="In-store"/>
    <x v="1"/>
    <x v="11"/>
  </r>
  <r>
    <x v="2"/>
    <n v="1185732"/>
    <x v="289"/>
    <x v="0"/>
    <x v="45"/>
    <x v="47"/>
    <x v="4"/>
    <n v="54.999999999999993"/>
    <n v="275"/>
    <n v="151249.99999999997"/>
    <n v="45374.999999999993"/>
    <n v="0.3"/>
    <s v="In-store"/>
    <x v="1"/>
    <x v="11"/>
  </r>
  <r>
    <x v="2"/>
    <n v="1185732"/>
    <x v="289"/>
    <x v="0"/>
    <x v="45"/>
    <x v="47"/>
    <x v="5"/>
    <n v="60"/>
    <n v="425"/>
    <n v="255000"/>
    <n v="89250"/>
    <n v="0.35"/>
    <s v="In-store"/>
    <x v="1"/>
    <x v="11"/>
  </r>
  <r>
    <x v="2"/>
    <n v="1185732"/>
    <x v="317"/>
    <x v="0"/>
    <x v="45"/>
    <x v="47"/>
    <x v="0"/>
    <n v="54.999999999999993"/>
    <n v="650"/>
    <n v="357499.99999999994"/>
    <n v="142999.99999999997"/>
    <n v="0.4"/>
    <s v="In-store"/>
    <x v="1"/>
    <x v="5"/>
  </r>
  <r>
    <x v="2"/>
    <n v="1185732"/>
    <x v="317"/>
    <x v="0"/>
    <x v="45"/>
    <x v="47"/>
    <x v="1"/>
    <n v="50"/>
    <n v="400"/>
    <n v="200000"/>
    <n v="80000"/>
    <n v="0.4"/>
    <s v="In-store"/>
    <x v="1"/>
    <x v="5"/>
  </r>
  <r>
    <x v="2"/>
    <n v="1185732"/>
    <x v="317"/>
    <x v="0"/>
    <x v="45"/>
    <x v="47"/>
    <x v="2"/>
    <n v="45"/>
    <n v="325"/>
    <n v="146250"/>
    <n v="43875"/>
    <n v="0.3"/>
    <s v="In-store"/>
    <x v="1"/>
    <x v="5"/>
  </r>
  <r>
    <x v="2"/>
    <n v="1185732"/>
    <x v="317"/>
    <x v="0"/>
    <x v="45"/>
    <x v="47"/>
    <x v="3"/>
    <n v="45"/>
    <n v="275"/>
    <n v="123750"/>
    <n v="37125"/>
    <n v="0.3"/>
    <s v="In-store"/>
    <x v="1"/>
    <x v="5"/>
  </r>
  <r>
    <x v="2"/>
    <n v="1185732"/>
    <x v="317"/>
    <x v="0"/>
    <x v="45"/>
    <x v="47"/>
    <x v="4"/>
    <n v="54.999999999999993"/>
    <n v="300"/>
    <n v="164999.99999999997"/>
    <n v="49499.999999999993"/>
    <n v="0.3"/>
    <s v="In-store"/>
    <x v="1"/>
    <x v="5"/>
  </r>
  <r>
    <x v="2"/>
    <n v="1185732"/>
    <x v="317"/>
    <x v="0"/>
    <x v="45"/>
    <x v="47"/>
    <x v="5"/>
    <n v="60"/>
    <n v="475"/>
    <n v="285000"/>
    <n v="99750"/>
    <n v="0.35"/>
    <s v="In-store"/>
    <x v="1"/>
    <x v="5"/>
  </r>
  <r>
    <x v="2"/>
    <n v="1185732"/>
    <x v="349"/>
    <x v="0"/>
    <x v="45"/>
    <x v="47"/>
    <x v="0"/>
    <n v="54.999999999999993"/>
    <n v="625"/>
    <n v="343749.99999999994"/>
    <n v="137499.99999999997"/>
    <n v="0.4"/>
    <s v="In-store"/>
    <x v="1"/>
    <x v="6"/>
  </r>
  <r>
    <x v="2"/>
    <n v="1185732"/>
    <x v="349"/>
    <x v="0"/>
    <x v="45"/>
    <x v="47"/>
    <x v="1"/>
    <n v="50"/>
    <n v="400"/>
    <n v="200000"/>
    <n v="80000"/>
    <n v="0.4"/>
    <s v="In-store"/>
    <x v="1"/>
    <x v="6"/>
  </r>
  <r>
    <x v="2"/>
    <n v="1185732"/>
    <x v="349"/>
    <x v="0"/>
    <x v="45"/>
    <x v="47"/>
    <x v="2"/>
    <n v="45"/>
    <n v="325"/>
    <n v="146250"/>
    <n v="43875"/>
    <n v="0.3"/>
    <s v="In-store"/>
    <x v="1"/>
    <x v="6"/>
  </r>
  <r>
    <x v="2"/>
    <n v="1185732"/>
    <x v="349"/>
    <x v="0"/>
    <x v="45"/>
    <x v="47"/>
    <x v="3"/>
    <n v="45"/>
    <n v="225"/>
    <n v="101250"/>
    <n v="30375"/>
    <n v="0.3"/>
    <s v="In-store"/>
    <x v="1"/>
    <x v="6"/>
  </r>
  <r>
    <x v="2"/>
    <n v="1185732"/>
    <x v="349"/>
    <x v="0"/>
    <x v="45"/>
    <x v="47"/>
    <x v="4"/>
    <n v="54.999999999999993"/>
    <n v="200"/>
    <n v="109999.99999999999"/>
    <n v="32999.999999999993"/>
    <n v="0.3"/>
    <s v="In-store"/>
    <x v="1"/>
    <x v="6"/>
  </r>
  <r>
    <x v="2"/>
    <n v="1185732"/>
    <x v="349"/>
    <x v="0"/>
    <x v="45"/>
    <x v="47"/>
    <x v="5"/>
    <n v="60"/>
    <n v="375"/>
    <n v="225000"/>
    <n v="78750"/>
    <n v="0.35"/>
    <s v="In-store"/>
    <x v="1"/>
    <x v="6"/>
  </r>
  <r>
    <x v="2"/>
    <n v="1185732"/>
    <x v="379"/>
    <x v="0"/>
    <x v="45"/>
    <x v="47"/>
    <x v="0"/>
    <n v="54.999999999999993"/>
    <n v="500"/>
    <n v="274999.99999999994"/>
    <n v="109999.99999999999"/>
    <n v="0.4"/>
    <s v="In-store"/>
    <x v="1"/>
    <x v="7"/>
  </r>
  <r>
    <x v="2"/>
    <n v="1185732"/>
    <x v="379"/>
    <x v="0"/>
    <x v="45"/>
    <x v="47"/>
    <x v="1"/>
    <n v="50"/>
    <n v="300"/>
    <n v="150000"/>
    <n v="60000"/>
    <n v="0.4"/>
    <s v="In-store"/>
    <x v="1"/>
    <x v="7"/>
  </r>
  <r>
    <x v="2"/>
    <n v="1185732"/>
    <x v="379"/>
    <x v="0"/>
    <x v="45"/>
    <x v="47"/>
    <x v="2"/>
    <n v="45"/>
    <n v="200"/>
    <n v="90000"/>
    <n v="27000"/>
    <n v="0.3"/>
    <s v="In-store"/>
    <x v="1"/>
    <x v="7"/>
  </r>
  <r>
    <x v="2"/>
    <n v="1185732"/>
    <x v="379"/>
    <x v="0"/>
    <x v="45"/>
    <x v="47"/>
    <x v="3"/>
    <n v="45"/>
    <n v="175"/>
    <n v="78750"/>
    <n v="23625"/>
    <n v="0.3"/>
    <s v="In-store"/>
    <x v="1"/>
    <x v="7"/>
  </r>
  <r>
    <x v="2"/>
    <n v="1185732"/>
    <x v="379"/>
    <x v="0"/>
    <x v="45"/>
    <x v="47"/>
    <x v="4"/>
    <n v="54.999999999999993"/>
    <n v="175"/>
    <n v="96249.999999999985"/>
    <n v="28874.999999999996"/>
    <n v="0.3"/>
    <s v="In-store"/>
    <x v="1"/>
    <x v="7"/>
  </r>
  <r>
    <x v="2"/>
    <n v="1185732"/>
    <x v="379"/>
    <x v="0"/>
    <x v="45"/>
    <x v="47"/>
    <x v="5"/>
    <n v="60"/>
    <n v="275"/>
    <n v="165000"/>
    <n v="57749.999999999993"/>
    <n v="0.35"/>
    <s v="In-store"/>
    <x v="1"/>
    <x v="7"/>
  </r>
  <r>
    <x v="2"/>
    <n v="1185732"/>
    <x v="411"/>
    <x v="0"/>
    <x v="45"/>
    <x v="47"/>
    <x v="0"/>
    <n v="60"/>
    <n v="450"/>
    <n v="270000"/>
    <n v="108000"/>
    <n v="0.4"/>
    <s v="In-store"/>
    <x v="1"/>
    <x v="8"/>
  </r>
  <r>
    <x v="2"/>
    <n v="1185732"/>
    <x v="411"/>
    <x v="0"/>
    <x v="45"/>
    <x v="47"/>
    <x v="1"/>
    <n v="55.000000000000007"/>
    <n v="275"/>
    <n v="151250.00000000003"/>
    <n v="60500.000000000015"/>
    <n v="0.4"/>
    <s v="In-store"/>
    <x v="1"/>
    <x v="8"/>
  </r>
  <r>
    <x v="2"/>
    <n v="1185732"/>
    <x v="411"/>
    <x v="0"/>
    <x v="45"/>
    <x v="47"/>
    <x v="2"/>
    <n v="55.000000000000007"/>
    <n v="175"/>
    <n v="96250.000000000015"/>
    <n v="28875.000000000004"/>
    <n v="0.3"/>
    <s v="In-store"/>
    <x v="1"/>
    <x v="8"/>
  </r>
  <r>
    <x v="2"/>
    <n v="1185732"/>
    <x v="411"/>
    <x v="0"/>
    <x v="45"/>
    <x v="47"/>
    <x v="3"/>
    <n v="55.000000000000007"/>
    <n v="150"/>
    <n v="82500.000000000015"/>
    <n v="24750.000000000004"/>
    <n v="0.3"/>
    <s v="In-store"/>
    <x v="1"/>
    <x v="8"/>
  </r>
  <r>
    <x v="2"/>
    <n v="1185732"/>
    <x v="411"/>
    <x v="0"/>
    <x v="45"/>
    <x v="47"/>
    <x v="4"/>
    <n v="65"/>
    <n v="150"/>
    <n v="97500"/>
    <n v="29250"/>
    <n v="0.3"/>
    <s v="In-store"/>
    <x v="1"/>
    <x v="8"/>
  </r>
  <r>
    <x v="0"/>
    <n v="1185732"/>
    <x v="411"/>
    <x v="0"/>
    <x v="45"/>
    <x v="47"/>
    <x v="5"/>
    <n v="70"/>
    <n v="275"/>
    <n v="192500"/>
    <n v="67375"/>
    <n v="0.35"/>
    <s v="In-store"/>
    <x v="1"/>
    <x v="8"/>
  </r>
  <r>
    <x v="0"/>
    <n v="1185732"/>
    <x v="441"/>
    <x v="0"/>
    <x v="45"/>
    <x v="47"/>
    <x v="0"/>
    <n v="65"/>
    <n v="425"/>
    <n v="276250"/>
    <n v="110500"/>
    <n v="0.4"/>
    <s v="In-store"/>
    <x v="1"/>
    <x v="9"/>
  </r>
  <r>
    <x v="0"/>
    <n v="1185732"/>
    <x v="441"/>
    <x v="0"/>
    <x v="45"/>
    <x v="47"/>
    <x v="1"/>
    <n v="55.000000000000007"/>
    <n v="300"/>
    <n v="165000.00000000003"/>
    <n v="66000.000000000015"/>
    <n v="0.4"/>
    <s v="In-store"/>
    <x v="1"/>
    <x v="9"/>
  </r>
  <r>
    <x v="0"/>
    <n v="1185732"/>
    <x v="441"/>
    <x v="0"/>
    <x v="45"/>
    <x v="47"/>
    <x v="2"/>
    <n v="55.000000000000007"/>
    <n v="295"/>
    <n v="162250.00000000003"/>
    <n v="48675.000000000007"/>
    <n v="0.3"/>
    <s v="In-store"/>
    <x v="1"/>
    <x v="9"/>
  </r>
  <r>
    <x v="0"/>
    <n v="1185732"/>
    <x v="441"/>
    <x v="0"/>
    <x v="45"/>
    <x v="47"/>
    <x v="3"/>
    <n v="55.000000000000007"/>
    <n v="275"/>
    <n v="151250.00000000003"/>
    <n v="45375.000000000007"/>
    <n v="0.3"/>
    <s v="In-store"/>
    <x v="1"/>
    <x v="9"/>
  </r>
  <r>
    <x v="0"/>
    <n v="1185732"/>
    <x v="441"/>
    <x v="0"/>
    <x v="45"/>
    <x v="47"/>
    <x v="4"/>
    <n v="65"/>
    <n v="250"/>
    <n v="162500"/>
    <n v="48750"/>
    <n v="0.3"/>
    <s v="In-store"/>
    <x v="1"/>
    <x v="9"/>
  </r>
  <r>
    <x v="0"/>
    <n v="1185732"/>
    <x v="441"/>
    <x v="0"/>
    <x v="45"/>
    <x v="47"/>
    <x v="5"/>
    <n v="70"/>
    <n v="350"/>
    <n v="245000"/>
    <n v="85750"/>
    <n v="0.35"/>
    <s v="In-store"/>
    <x v="1"/>
    <x v="9"/>
  </r>
  <r>
    <x v="0"/>
    <n v="1185732"/>
    <x v="470"/>
    <x v="0"/>
    <x v="45"/>
    <x v="47"/>
    <x v="0"/>
    <n v="65"/>
    <n v="575"/>
    <n v="373750"/>
    <n v="149500"/>
    <n v="0.4"/>
    <s v="In-store"/>
    <x v="1"/>
    <x v="10"/>
  </r>
  <r>
    <x v="0"/>
    <n v="1185732"/>
    <x v="470"/>
    <x v="0"/>
    <x v="45"/>
    <x v="47"/>
    <x v="1"/>
    <n v="55.000000000000007"/>
    <n v="375"/>
    <n v="206250.00000000003"/>
    <n v="82500.000000000015"/>
    <n v="0.4"/>
    <s v="In-store"/>
    <x v="1"/>
    <x v="10"/>
  </r>
  <r>
    <x v="0"/>
    <n v="1185732"/>
    <x v="470"/>
    <x v="0"/>
    <x v="45"/>
    <x v="47"/>
    <x v="2"/>
    <n v="55.000000000000007"/>
    <n v="350"/>
    <n v="192500.00000000003"/>
    <n v="57750.000000000007"/>
    <n v="0.3"/>
    <s v="In-store"/>
    <x v="1"/>
    <x v="10"/>
  </r>
  <r>
    <x v="0"/>
    <n v="1185732"/>
    <x v="470"/>
    <x v="0"/>
    <x v="45"/>
    <x v="47"/>
    <x v="3"/>
    <n v="55.000000000000007"/>
    <n v="300"/>
    <n v="165000.00000000003"/>
    <n v="49500.000000000007"/>
    <n v="0.3"/>
    <s v="In-store"/>
    <x v="1"/>
    <x v="10"/>
  </r>
  <r>
    <x v="0"/>
    <n v="1185732"/>
    <x v="470"/>
    <x v="0"/>
    <x v="45"/>
    <x v="47"/>
    <x v="4"/>
    <n v="65"/>
    <n v="300"/>
    <n v="195000"/>
    <n v="58500"/>
    <n v="0.3"/>
    <s v="In-store"/>
    <x v="1"/>
    <x v="10"/>
  </r>
  <r>
    <x v="0"/>
    <n v="1185732"/>
    <x v="470"/>
    <x v="0"/>
    <x v="45"/>
    <x v="47"/>
    <x v="5"/>
    <n v="70"/>
    <n v="400"/>
    <n v="280000"/>
    <n v="98000"/>
    <n v="0.35"/>
    <s v="In-store"/>
    <x v="1"/>
    <x v="10"/>
  </r>
  <r>
    <x v="0"/>
    <n v="1185732"/>
    <x v="174"/>
    <x v="0"/>
    <x v="45"/>
    <x v="47"/>
    <x v="0"/>
    <n v="35"/>
    <n v="425"/>
    <n v="148750"/>
    <n v="52062.5"/>
    <n v="0.35"/>
    <s v="In-store"/>
    <x v="1"/>
    <x v="0"/>
  </r>
  <r>
    <x v="0"/>
    <n v="1185732"/>
    <x v="174"/>
    <x v="0"/>
    <x v="45"/>
    <x v="47"/>
    <x v="1"/>
    <n v="35"/>
    <n v="225"/>
    <n v="78750"/>
    <n v="27562.5"/>
    <n v="0.35"/>
    <s v="In-store"/>
    <x v="1"/>
    <x v="0"/>
  </r>
  <r>
    <x v="0"/>
    <n v="1185732"/>
    <x v="174"/>
    <x v="0"/>
    <x v="45"/>
    <x v="47"/>
    <x v="2"/>
    <n v="25.000000000000007"/>
    <n v="225"/>
    <n v="56250.000000000015"/>
    <n v="22500.000000000007"/>
    <n v="0.4"/>
    <s v="In-store"/>
    <x v="1"/>
    <x v="0"/>
  </r>
  <r>
    <x v="0"/>
    <n v="1185732"/>
    <x v="174"/>
    <x v="0"/>
    <x v="45"/>
    <x v="47"/>
    <x v="3"/>
    <n v="30"/>
    <n v="75"/>
    <n v="22500"/>
    <n v="9000"/>
    <n v="0.4"/>
    <s v="In-store"/>
    <x v="1"/>
    <x v="0"/>
  </r>
  <r>
    <x v="0"/>
    <n v="1185732"/>
    <x v="174"/>
    <x v="0"/>
    <x v="45"/>
    <x v="47"/>
    <x v="4"/>
    <n v="45"/>
    <n v="125"/>
    <n v="56250"/>
    <n v="16875"/>
    <n v="0.3"/>
    <s v="In-store"/>
    <x v="1"/>
    <x v="0"/>
  </r>
  <r>
    <x v="0"/>
    <n v="1185732"/>
    <x v="174"/>
    <x v="0"/>
    <x v="45"/>
    <x v="47"/>
    <x v="5"/>
    <n v="35"/>
    <n v="225"/>
    <n v="78750"/>
    <n v="31500"/>
    <n v="0.4"/>
    <s v="In-store"/>
    <x v="1"/>
    <x v="0"/>
  </r>
  <r>
    <x v="0"/>
    <n v="1185732"/>
    <x v="203"/>
    <x v="0"/>
    <x v="45"/>
    <x v="47"/>
    <x v="0"/>
    <n v="35"/>
    <n v="475"/>
    <n v="166250"/>
    <n v="58187.499999999993"/>
    <n v="0.35"/>
    <s v="In-store"/>
    <x v="1"/>
    <x v="1"/>
  </r>
  <r>
    <x v="0"/>
    <n v="1185732"/>
    <x v="203"/>
    <x v="0"/>
    <x v="45"/>
    <x v="47"/>
    <x v="1"/>
    <n v="35"/>
    <n v="125"/>
    <n v="43750"/>
    <n v="15312.499999999998"/>
    <n v="0.35"/>
    <s v="In-store"/>
    <x v="1"/>
    <x v="1"/>
  </r>
  <r>
    <x v="0"/>
    <n v="1185732"/>
    <x v="203"/>
    <x v="0"/>
    <x v="45"/>
    <x v="47"/>
    <x v="2"/>
    <n v="25.000000000000007"/>
    <n v="175"/>
    <n v="43750.000000000015"/>
    <n v="17500.000000000007"/>
    <n v="0.4"/>
    <s v="In-store"/>
    <x v="1"/>
    <x v="1"/>
  </r>
  <r>
    <x v="0"/>
    <n v="1185732"/>
    <x v="203"/>
    <x v="0"/>
    <x v="46"/>
    <x v="48"/>
    <x v="3"/>
    <n v="30"/>
    <n v="50"/>
    <n v="15000"/>
    <n v="6000"/>
    <n v="0.4"/>
    <s v="In-store"/>
    <x v="1"/>
    <x v="1"/>
  </r>
  <r>
    <x v="0"/>
    <n v="1185732"/>
    <x v="203"/>
    <x v="0"/>
    <x v="46"/>
    <x v="48"/>
    <x v="4"/>
    <n v="45"/>
    <n v="125"/>
    <n v="56250"/>
    <n v="16875"/>
    <n v="0.3"/>
    <s v="In-store"/>
    <x v="1"/>
    <x v="1"/>
  </r>
  <r>
    <x v="0"/>
    <n v="1185732"/>
    <x v="203"/>
    <x v="0"/>
    <x v="46"/>
    <x v="48"/>
    <x v="5"/>
    <n v="35"/>
    <n v="225"/>
    <n v="78750"/>
    <n v="31500"/>
    <n v="0.4"/>
    <s v="In-store"/>
    <x v="1"/>
    <x v="1"/>
  </r>
  <r>
    <x v="0"/>
    <n v="1185732"/>
    <x v="708"/>
    <x v="0"/>
    <x v="46"/>
    <x v="48"/>
    <x v="0"/>
    <n v="35"/>
    <n v="445"/>
    <n v="155750"/>
    <n v="54512.5"/>
    <n v="0.35"/>
    <s v="In-store"/>
    <x v="1"/>
    <x v="2"/>
  </r>
  <r>
    <x v="0"/>
    <n v="1185732"/>
    <x v="708"/>
    <x v="0"/>
    <x v="46"/>
    <x v="48"/>
    <x v="1"/>
    <n v="35"/>
    <n v="150"/>
    <n v="52500"/>
    <n v="18375"/>
    <n v="0.35"/>
    <s v="In-store"/>
    <x v="1"/>
    <x v="2"/>
  </r>
  <r>
    <x v="0"/>
    <n v="1185732"/>
    <x v="708"/>
    <x v="0"/>
    <x v="46"/>
    <x v="48"/>
    <x v="2"/>
    <n v="25.000000000000007"/>
    <n v="175"/>
    <n v="43750.000000000015"/>
    <n v="17500.000000000007"/>
    <n v="0.4"/>
    <s v="In-store"/>
    <x v="1"/>
    <x v="2"/>
  </r>
  <r>
    <x v="0"/>
    <n v="1185732"/>
    <x v="708"/>
    <x v="0"/>
    <x v="46"/>
    <x v="48"/>
    <x v="3"/>
    <n v="30"/>
    <n v="25"/>
    <n v="7500"/>
    <n v="3000"/>
    <n v="0.4"/>
    <s v="In-store"/>
    <x v="1"/>
    <x v="2"/>
  </r>
  <r>
    <x v="0"/>
    <n v="1185732"/>
    <x v="708"/>
    <x v="0"/>
    <x v="46"/>
    <x v="48"/>
    <x v="4"/>
    <n v="45"/>
    <n v="75"/>
    <n v="33750"/>
    <n v="10125"/>
    <n v="0.3"/>
    <s v="In-store"/>
    <x v="1"/>
    <x v="2"/>
  </r>
  <r>
    <x v="0"/>
    <n v="1185732"/>
    <x v="708"/>
    <x v="0"/>
    <x v="46"/>
    <x v="48"/>
    <x v="5"/>
    <n v="35"/>
    <n v="175"/>
    <n v="61250"/>
    <n v="24500"/>
    <n v="0.4"/>
    <s v="In-store"/>
    <x v="1"/>
    <x v="2"/>
  </r>
  <r>
    <x v="0"/>
    <n v="1185732"/>
    <x v="230"/>
    <x v="0"/>
    <x v="46"/>
    <x v="48"/>
    <x v="0"/>
    <n v="35"/>
    <n v="425"/>
    <n v="148750"/>
    <n v="52062.5"/>
    <n v="0.35"/>
    <s v="In-store"/>
    <x v="1"/>
    <x v="3"/>
  </r>
  <r>
    <x v="0"/>
    <n v="1185732"/>
    <x v="230"/>
    <x v="0"/>
    <x v="46"/>
    <x v="48"/>
    <x v="1"/>
    <n v="35"/>
    <n v="125"/>
    <n v="43750"/>
    <n v="15312.499999999998"/>
    <n v="0.35"/>
    <s v="In-store"/>
    <x v="1"/>
    <x v="3"/>
  </r>
  <r>
    <x v="0"/>
    <n v="1185732"/>
    <x v="230"/>
    <x v="0"/>
    <x v="46"/>
    <x v="48"/>
    <x v="2"/>
    <n v="25.000000000000007"/>
    <n v="125"/>
    <n v="31250.000000000007"/>
    <n v="12500.000000000004"/>
    <n v="0.4"/>
    <s v="In-store"/>
    <x v="1"/>
    <x v="3"/>
  </r>
  <r>
    <x v="0"/>
    <n v="1185732"/>
    <x v="230"/>
    <x v="0"/>
    <x v="46"/>
    <x v="48"/>
    <x v="3"/>
    <n v="30"/>
    <n v="50"/>
    <n v="15000"/>
    <n v="6000"/>
    <n v="0.4"/>
    <s v="In-store"/>
    <x v="1"/>
    <x v="3"/>
  </r>
  <r>
    <x v="0"/>
    <n v="1185732"/>
    <x v="230"/>
    <x v="0"/>
    <x v="46"/>
    <x v="48"/>
    <x v="4"/>
    <n v="45"/>
    <n v="50"/>
    <n v="22500"/>
    <n v="6750"/>
    <n v="0.3"/>
    <s v="In-store"/>
    <x v="1"/>
    <x v="3"/>
  </r>
  <r>
    <x v="0"/>
    <n v="1185732"/>
    <x v="230"/>
    <x v="0"/>
    <x v="46"/>
    <x v="48"/>
    <x v="5"/>
    <n v="35"/>
    <n v="200"/>
    <n v="70000"/>
    <n v="28000"/>
    <n v="0.4"/>
    <s v="In-store"/>
    <x v="1"/>
    <x v="3"/>
  </r>
  <r>
    <x v="0"/>
    <n v="1185732"/>
    <x v="259"/>
    <x v="0"/>
    <x v="46"/>
    <x v="48"/>
    <x v="0"/>
    <n v="49.999999999999993"/>
    <n v="470"/>
    <n v="234999.99999999997"/>
    <n v="82249.999999999985"/>
    <n v="0.35"/>
    <s v="In-store"/>
    <x v="1"/>
    <x v="4"/>
  </r>
  <r>
    <x v="0"/>
    <n v="1185732"/>
    <x v="259"/>
    <x v="0"/>
    <x v="46"/>
    <x v="48"/>
    <x v="1"/>
    <n v="45"/>
    <n v="175"/>
    <n v="78750"/>
    <n v="27562.5"/>
    <n v="0.35"/>
    <s v="In-store"/>
    <x v="1"/>
    <x v="4"/>
  </r>
  <r>
    <x v="0"/>
    <n v="1185732"/>
    <x v="259"/>
    <x v="0"/>
    <x v="46"/>
    <x v="48"/>
    <x v="2"/>
    <n v="40"/>
    <n v="200"/>
    <n v="80000"/>
    <n v="32000"/>
    <n v="0.4"/>
    <s v="In-store"/>
    <x v="1"/>
    <x v="4"/>
  </r>
  <r>
    <x v="0"/>
    <n v="1185732"/>
    <x v="259"/>
    <x v="0"/>
    <x v="46"/>
    <x v="48"/>
    <x v="3"/>
    <n v="40"/>
    <n v="150"/>
    <n v="60000"/>
    <n v="24000"/>
    <n v="0.4"/>
    <s v="In-store"/>
    <x v="1"/>
    <x v="4"/>
  </r>
  <r>
    <x v="0"/>
    <n v="1185732"/>
    <x v="259"/>
    <x v="0"/>
    <x v="46"/>
    <x v="48"/>
    <x v="4"/>
    <n v="49.999999999999993"/>
    <n v="175"/>
    <n v="87499.999999999985"/>
    <n v="26249.999999999996"/>
    <n v="0.3"/>
    <s v="In-store"/>
    <x v="1"/>
    <x v="4"/>
  </r>
  <r>
    <x v="0"/>
    <n v="1185732"/>
    <x v="259"/>
    <x v="0"/>
    <x v="46"/>
    <x v="48"/>
    <x v="5"/>
    <n v="54.999999999999993"/>
    <n v="300"/>
    <n v="164999.99999999997"/>
    <n v="65999.999999999985"/>
    <n v="0.4"/>
    <s v="In-store"/>
    <x v="1"/>
    <x v="4"/>
  </r>
  <r>
    <x v="0"/>
    <n v="1185732"/>
    <x v="292"/>
    <x v="0"/>
    <x v="46"/>
    <x v="48"/>
    <x v="0"/>
    <n v="49.999999999999993"/>
    <n v="550"/>
    <n v="274999.99999999994"/>
    <n v="96249.999999999971"/>
    <n v="0.35"/>
    <s v="In-store"/>
    <x v="1"/>
    <x v="11"/>
  </r>
  <r>
    <x v="0"/>
    <n v="1185732"/>
    <x v="292"/>
    <x v="0"/>
    <x v="46"/>
    <x v="48"/>
    <x v="1"/>
    <n v="45"/>
    <n v="300"/>
    <n v="135000"/>
    <n v="47250"/>
    <n v="0.35"/>
    <s v="In-store"/>
    <x v="1"/>
    <x v="11"/>
  </r>
  <r>
    <x v="0"/>
    <n v="1185732"/>
    <x v="292"/>
    <x v="0"/>
    <x v="46"/>
    <x v="48"/>
    <x v="2"/>
    <n v="40"/>
    <n v="225"/>
    <n v="90000"/>
    <n v="36000"/>
    <n v="0.4"/>
    <s v="In-store"/>
    <x v="1"/>
    <x v="11"/>
  </r>
  <r>
    <x v="0"/>
    <n v="1185732"/>
    <x v="292"/>
    <x v="0"/>
    <x v="46"/>
    <x v="48"/>
    <x v="3"/>
    <n v="40"/>
    <n v="200"/>
    <n v="80000"/>
    <n v="32000"/>
    <n v="0.4"/>
    <s v="In-store"/>
    <x v="1"/>
    <x v="11"/>
  </r>
  <r>
    <x v="0"/>
    <n v="1185732"/>
    <x v="292"/>
    <x v="0"/>
    <x v="46"/>
    <x v="48"/>
    <x v="4"/>
    <n v="49.999999999999993"/>
    <n v="200"/>
    <n v="99999.999999999985"/>
    <n v="29999.999999999993"/>
    <n v="0.3"/>
    <s v="In-store"/>
    <x v="1"/>
    <x v="11"/>
  </r>
  <r>
    <x v="0"/>
    <n v="1185732"/>
    <x v="292"/>
    <x v="0"/>
    <x v="46"/>
    <x v="48"/>
    <x v="5"/>
    <n v="54.999999999999993"/>
    <n v="350"/>
    <n v="192499.99999999997"/>
    <n v="76999.999999999985"/>
    <n v="0.4"/>
    <s v="In-store"/>
    <x v="1"/>
    <x v="11"/>
  </r>
  <r>
    <x v="0"/>
    <n v="1185732"/>
    <x v="320"/>
    <x v="0"/>
    <x v="46"/>
    <x v="48"/>
    <x v="0"/>
    <n v="49.999999999999993"/>
    <n v="575"/>
    <n v="287499.99999999994"/>
    <n v="100624.99999999997"/>
    <n v="0.35"/>
    <s v="In-store"/>
    <x v="1"/>
    <x v="5"/>
  </r>
  <r>
    <x v="0"/>
    <n v="1185732"/>
    <x v="320"/>
    <x v="0"/>
    <x v="46"/>
    <x v="48"/>
    <x v="1"/>
    <n v="45"/>
    <n v="325"/>
    <n v="146250"/>
    <n v="51187.5"/>
    <n v="0.35"/>
    <s v="In-store"/>
    <x v="1"/>
    <x v="5"/>
  </r>
  <r>
    <x v="0"/>
    <n v="1185732"/>
    <x v="320"/>
    <x v="0"/>
    <x v="46"/>
    <x v="48"/>
    <x v="2"/>
    <n v="40"/>
    <n v="250"/>
    <n v="100000"/>
    <n v="40000"/>
    <n v="0.4"/>
    <s v="In-store"/>
    <x v="1"/>
    <x v="5"/>
  </r>
  <r>
    <x v="0"/>
    <n v="1185732"/>
    <x v="320"/>
    <x v="0"/>
    <x v="46"/>
    <x v="48"/>
    <x v="3"/>
    <n v="40"/>
    <n v="200"/>
    <n v="80000"/>
    <n v="32000"/>
    <n v="0.4"/>
    <s v="In-store"/>
    <x v="1"/>
    <x v="5"/>
  </r>
  <r>
    <x v="0"/>
    <n v="1185732"/>
    <x v="320"/>
    <x v="0"/>
    <x v="46"/>
    <x v="48"/>
    <x v="4"/>
    <n v="49.999999999999993"/>
    <n v="225"/>
    <n v="112499.99999999999"/>
    <n v="33749.999999999993"/>
    <n v="0.3"/>
    <s v="In-store"/>
    <x v="1"/>
    <x v="5"/>
  </r>
  <r>
    <x v="0"/>
    <n v="1185732"/>
    <x v="320"/>
    <x v="0"/>
    <x v="46"/>
    <x v="48"/>
    <x v="5"/>
    <n v="54.999999999999993"/>
    <n v="400"/>
    <n v="219999.99999999997"/>
    <n v="88000"/>
    <n v="0.4"/>
    <s v="In-store"/>
    <x v="1"/>
    <x v="5"/>
  </r>
  <r>
    <x v="0"/>
    <n v="1185732"/>
    <x v="352"/>
    <x v="0"/>
    <x v="46"/>
    <x v="48"/>
    <x v="0"/>
    <n v="49.999999999999993"/>
    <n v="550"/>
    <n v="274999.99999999994"/>
    <n v="96249.999999999971"/>
    <n v="0.35"/>
    <s v="In-store"/>
    <x v="1"/>
    <x v="6"/>
  </r>
  <r>
    <x v="0"/>
    <n v="1185732"/>
    <x v="352"/>
    <x v="0"/>
    <x v="46"/>
    <x v="48"/>
    <x v="1"/>
    <n v="45"/>
    <n v="325"/>
    <n v="146250"/>
    <n v="51187.5"/>
    <n v="0.35"/>
    <s v="In-store"/>
    <x v="1"/>
    <x v="6"/>
  </r>
  <r>
    <x v="0"/>
    <n v="1185732"/>
    <x v="352"/>
    <x v="0"/>
    <x v="46"/>
    <x v="48"/>
    <x v="2"/>
    <n v="40"/>
    <n v="250"/>
    <n v="100000"/>
    <n v="40000"/>
    <n v="0.4"/>
    <s v="In-store"/>
    <x v="1"/>
    <x v="6"/>
  </r>
  <r>
    <x v="0"/>
    <n v="1185732"/>
    <x v="352"/>
    <x v="0"/>
    <x v="46"/>
    <x v="48"/>
    <x v="3"/>
    <n v="40"/>
    <n v="150"/>
    <n v="60000"/>
    <n v="24000"/>
    <n v="0.4"/>
    <s v="In-store"/>
    <x v="1"/>
    <x v="6"/>
  </r>
  <r>
    <x v="0"/>
    <n v="1185732"/>
    <x v="352"/>
    <x v="0"/>
    <x v="46"/>
    <x v="48"/>
    <x v="4"/>
    <n v="49.999999999999993"/>
    <n v="125"/>
    <n v="62499.999999999993"/>
    <n v="18749.999999999996"/>
    <n v="0.3"/>
    <s v="In-store"/>
    <x v="1"/>
    <x v="6"/>
  </r>
  <r>
    <x v="0"/>
    <n v="1185732"/>
    <x v="352"/>
    <x v="0"/>
    <x v="46"/>
    <x v="48"/>
    <x v="5"/>
    <n v="54.999999999999993"/>
    <n v="300"/>
    <n v="164999.99999999997"/>
    <n v="65999.999999999985"/>
    <n v="0.4"/>
    <s v="In-store"/>
    <x v="1"/>
    <x v="6"/>
  </r>
  <r>
    <x v="0"/>
    <n v="1185732"/>
    <x v="382"/>
    <x v="0"/>
    <x v="46"/>
    <x v="48"/>
    <x v="0"/>
    <n v="49.999999999999993"/>
    <n v="425"/>
    <n v="212499.99999999997"/>
    <n v="74374.999999999985"/>
    <n v="0.35"/>
    <s v="In-store"/>
    <x v="1"/>
    <x v="7"/>
  </r>
  <r>
    <x v="0"/>
    <n v="1185732"/>
    <x v="382"/>
    <x v="0"/>
    <x v="46"/>
    <x v="48"/>
    <x v="1"/>
    <n v="45"/>
    <n v="225"/>
    <n v="101250"/>
    <n v="35437.5"/>
    <n v="0.35"/>
    <s v="In-store"/>
    <x v="1"/>
    <x v="7"/>
  </r>
  <r>
    <x v="0"/>
    <n v="1185732"/>
    <x v="382"/>
    <x v="0"/>
    <x v="46"/>
    <x v="48"/>
    <x v="2"/>
    <n v="40"/>
    <n v="125"/>
    <n v="50000"/>
    <n v="20000"/>
    <n v="0.4"/>
    <s v="In-store"/>
    <x v="1"/>
    <x v="7"/>
  </r>
  <r>
    <x v="0"/>
    <n v="1185732"/>
    <x v="382"/>
    <x v="0"/>
    <x v="46"/>
    <x v="48"/>
    <x v="3"/>
    <n v="40"/>
    <n v="100"/>
    <n v="40000"/>
    <n v="16000"/>
    <n v="0.4"/>
    <s v="In-store"/>
    <x v="1"/>
    <x v="7"/>
  </r>
  <r>
    <x v="0"/>
    <n v="1185732"/>
    <x v="382"/>
    <x v="0"/>
    <x v="46"/>
    <x v="48"/>
    <x v="4"/>
    <n v="49.999999999999993"/>
    <n v="100"/>
    <n v="49999.999999999993"/>
    <n v="14999.999999999996"/>
    <n v="0.3"/>
    <s v="In-store"/>
    <x v="1"/>
    <x v="7"/>
  </r>
  <r>
    <x v="0"/>
    <n v="1185732"/>
    <x v="382"/>
    <x v="0"/>
    <x v="46"/>
    <x v="48"/>
    <x v="5"/>
    <n v="54.999999999999993"/>
    <n v="200"/>
    <n v="109999.99999999999"/>
    <n v="44000"/>
    <n v="0.4"/>
    <s v="In-store"/>
    <x v="1"/>
    <x v="7"/>
  </r>
  <r>
    <x v="0"/>
    <n v="1185732"/>
    <x v="414"/>
    <x v="0"/>
    <x v="46"/>
    <x v="48"/>
    <x v="0"/>
    <n v="54.999999999999993"/>
    <n v="375"/>
    <n v="206249.99999999997"/>
    <n v="72187.499999999985"/>
    <n v="0.35"/>
    <s v="In-store"/>
    <x v="1"/>
    <x v="8"/>
  </r>
  <r>
    <x v="0"/>
    <n v="1185732"/>
    <x v="414"/>
    <x v="0"/>
    <x v="46"/>
    <x v="48"/>
    <x v="1"/>
    <n v="50"/>
    <n v="200"/>
    <n v="100000"/>
    <n v="35000"/>
    <n v="0.35"/>
    <s v="In-store"/>
    <x v="1"/>
    <x v="8"/>
  </r>
  <r>
    <x v="0"/>
    <n v="1185732"/>
    <x v="414"/>
    <x v="0"/>
    <x v="46"/>
    <x v="48"/>
    <x v="2"/>
    <n v="50"/>
    <n v="100"/>
    <n v="50000"/>
    <n v="20000"/>
    <n v="0.4"/>
    <s v="In-store"/>
    <x v="1"/>
    <x v="8"/>
  </r>
  <r>
    <x v="0"/>
    <n v="1185732"/>
    <x v="414"/>
    <x v="0"/>
    <x v="46"/>
    <x v="48"/>
    <x v="3"/>
    <n v="50"/>
    <n v="75"/>
    <n v="37500"/>
    <n v="15000"/>
    <n v="0.4"/>
    <s v="In-store"/>
    <x v="1"/>
    <x v="8"/>
  </r>
  <r>
    <x v="0"/>
    <n v="1185732"/>
    <x v="414"/>
    <x v="0"/>
    <x v="46"/>
    <x v="48"/>
    <x v="4"/>
    <n v="60"/>
    <n v="75"/>
    <n v="45000"/>
    <n v="13500"/>
    <n v="0.3"/>
    <s v="In-store"/>
    <x v="1"/>
    <x v="8"/>
  </r>
  <r>
    <x v="2"/>
    <n v="1185732"/>
    <x v="414"/>
    <x v="0"/>
    <x v="46"/>
    <x v="48"/>
    <x v="5"/>
    <n v="64.999999999999986"/>
    <n v="200"/>
    <n v="129999.99999999997"/>
    <n v="51999.999999999993"/>
    <n v="0.4"/>
    <s v="In-store"/>
    <x v="1"/>
    <x v="8"/>
  </r>
  <r>
    <x v="2"/>
    <n v="1185732"/>
    <x v="444"/>
    <x v="0"/>
    <x v="46"/>
    <x v="48"/>
    <x v="0"/>
    <n v="60"/>
    <n v="350"/>
    <n v="210000"/>
    <n v="73500"/>
    <n v="0.35"/>
    <s v="In-store"/>
    <x v="1"/>
    <x v="9"/>
  </r>
  <r>
    <x v="2"/>
    <n v="1185732"/>
    <x v="444"/>
    <x v="0"/>
    <x v="46"/>
    <x v="48"/>
    <x v="1"/>
    <n v="50"/>
    <n v="225"/>
    <n v="112500"/>
    <n v="39375"/>
    <n v="0.35"/>
    <s v="In-store"/>
    <x v="1"/>
    <x v="9"/>
  </r>
  <r>
    <x v="2"/>
    <n v="1185732"/>
    <x v="444"/>
    <x v="0"/>
    <x v="46"/>
    <x v="48"/>
    <x v="2"/>
    <n v="50"/>
    <n v="220"/>
    <n v="110000"/>
    <n v="44000"/>
    <n v="0.4"/>
    <s v="In-store"/>
    <x v="1"/>
    <x v="9"/>
  </r>
  <r>
    <x v="2"/>
    <n v="1185732"/>
    <x v="444"/>
    <x v="0"/>
    <x v="46"/>
    <x v="48"/>
    <x v="3"/>
    <n v="50"/>
    <n v="200"/>
    <n v="100000"/>
    <n v="40000"/>
    <n v="0.4"/>
    <s v="In-store"/>
    <x v="1"/>
    <x v="9"/>
  </r>
  <r>
    <x v="2"/>
    <n v="1185732"/>
    <x v="444"/>
    <x v="0"/>
    <x v="46"/>
    <x v="48"/>
    <x v="4"/>
    <n v="60"/>
    <n v="175"/>
    <n v="105000"/>
    <n v="31500"/>
    <n v="0.3"/>
    <s v="In-store"/>
    <x v="1"/>
    <x v="9"/>
  </r>
  <r>
    <x v="2"/>
    <n v="1185732"/>
    <x v="444"/>
    <x v="0"/>
    <x v="46"/>
    <x v="48"/>
    <x v="5"/>
    <n v="64.999999999999986"/>
    <n v="275"/>
    <n v="178749.99999999997"/>
    <n v="71499.999999999985"/>
    <n v="0.4"/>
    <s v="In-store"/>
    <x v="1"/>
    <x v="9"/>
  </r>
  <r>
    <x v="2"/>
    <n v="1185732"/>
    <x v="473"/>
    <x v="0"/>
    <x v="46"/>
    <x v="48"/>
    <x v="0"/>
    <n v="60"/>
    <n v="500"/>
    <n v="300000"/>
    <n v="105000"/>
    <n v="0.35"/>
    <s v="In-store"/>
    <x v="1"/>
    <x v="10"/>
  </r>
  <r>
    <x v="2"/>
    <n v="1185732"/>
    <x v="473"/>
    <x v="0"/>
    <x v="46"/>
    <x v="48"/>
    <x v="1"/>
    <n v="50"/>
    <n v="300"/>
    <n v="150000"/>
    <n v="52500"/>
    <n v="0.35"/>
    <s v="In-store"/>
    <x v="1"/>
    <x v="10"/>
  </r>
  <r>
    <x v="2"/>
    <n v="1185732"/>
    <x v="473"/>
    <x v="0"/>
    <x v="46"/>
    <x v="48"/>
    <x v="2"/>
    <n v="50"/>
    <n v="275"/>
    <n v="137500"/>
    <n v="55000"/>
    <n v="0.4"/>
    <s v="In-store"/>
    <x v="1"/>
    <x v="10"/>
  </r>
  <r>
    <x v="2"/>
    <n v="1185732"/>
    <x v="473"/>
    <x v="0"/>
    <x v="46"/>
    <x v="48"/>
    <x v="3"/>
    <n v="50"/>
    <n v="225"/>
    <n v="112500"/>
    <n v="45000"/>
    <n v="0.4"/>
    <s v="In-store"/>
    <x v="1"/>
    <x v="10"/>
  </r>
  <r>
    <x v="2"/>
    <n v="1185732"/>
    <x v="473"/>
    <x v="0"/>
    <x v="46"/>
    <x v="48"/>
    <x v="4"/>
    <n v="60"/>
    <n v="225"/>
    <n v="135000"/>
    <n v="40500"/>
    <n v="0.3"/>
    <s v="In-store"/>
    <x v="1"/>
    <x v="10"/>
  </r>
  <r>
    <x v="2"/>
    <n v="1185732"/>
    <x v="473"/>
    <x v="0"/>
    <x v="46"/>
    <x v="48"/>
    <x v="5"/>
    <n v="64.999999999999986"/>
    <n v="325"/>
    <n v="211249.99999999994"/>
    <n v="84499.999999999985"/>
    <n v="0.4"/>
    <s v="In-store"/>
    <x v="1"/>
    <x v="10"/>
  </r>
  <r>
    <x v="2"/>
    <n v="1185732"/>
    <x v="181"/>
    <x v="0"/>
    <x v="46"/>
    <x v="48"/>
    <x v="0"/>
    <n v="40"/>
    <n v="450"/>
    <n v="180000"/>
    <n v="54000"/>
    <n v="0.3"/>
    <s v="In-store"/>
    <x v="1"/>
    <x v="0"/>
  </r>
  <r>
    <x v="2"/>
    <n v="1185732"/>
    <x v="181"/>
    <x v="0"/>
    <x v="46"/>
    <x v="48"/>
    <x v="1"/>
    <n v="40"/>
    <n v="250"/>
    <n v="100000"/>
    <n v="30000"/>
    <n v="0.3"/>
    <s v="In-store"/>
    <x v="1"/>
    <x v="0"/>
  </r>
  <r>
    <x v="2"/>
    <n v="1185732"/>
    <x v="181"/>
    <x v="0"/>
    <x v="46"/>
    <x v="48"/>
    <x v="2"/>
    <n v="30.000000000000004"/>
    <n v="250"/>
    <n v="75000.000000000015"/>
    <n v="18750.000000000004"/>
    <n v="0.25"/>
    <s v="In-store"/>
    <x v="1"/>
    <x v="0"/>
  </r>
  <r>
    <x v="2"/>
    <n v="1185732"/>
    <x v="181"/>
    <x v="0"/>
    <x v="46"/>
    <x v="48"/>
    <x v="3"/>
    <n v="35"/>
    <n v="100"/>
    <n v="35000"/>
    <n v="8750"/>
    <n v="0.25"/>
    <s v="In-store"/>
    <x v="1"/>
    <x v="0"/>
  </r>
  <r>
    <x v="2"/>
    <n v="1185732"/>
    <x v="181"/>
    <x v="0"/>
    <x v="46"/>
    <x v="48"/>
    <x v="4"/>
    <n v="50"/>
    <n v="150"/>
    <n v="75000"/>
    <n v="18750"/>
    <n v="0.25"/>
    <s v="In-store"/>
    <x v="1"/>
    <x v="0"/>
  </r>
  <r>
    <x v="2"/>
    <n v="1185732"/>
    <x v="181"/>
    <x v="0"/>
    <x v="46"/>
    <x v="48"/>
    <x v="5"/>
    <n v="40"/>
    <n v="250"/>
    <n v="100000"/>
    <n v="30000"/>
    <n v="0.3"/>
    <s v="In-store"/>
    <x v="1"/>
    <x v="0"/>
  </r>
  <r>
    <x v="2"/>
    <n v="1185732"/>
    <x v="210"/>
    <x v="0"/>
    <x v="46"/>
    <x v="48"/>
    <x v="0"/>
    <n v="40"/>
    <n v="500"/>
    <n v="200000"/>
    <n v="60000"/>
    <n v="0.3"/>
    <s v="In-store"/>
    <x v="1"/>
    <x v="1"/>
  </r>
  <r>
    <x v="2"/>
    <n v="1185732"/>
    <x v="210"/>
    <x v="0"/>
    <x v="46"/>
    <x v="48"/>
    <x v="1"/>
    <n v="40"/>
    <n v="150"/>
    <n v="60000"/>
    <n v="18000"/>
    <n v="0.3"/>
    <s v="In-store"/>
    <x v="1"/>
    <x v="1"/>
  </r>
  <r>
    <x v="2"/>
    <n v="1185732"/>
    <x v="210"/>
    <x v="0"/>
    <x v="46"/>
    <x v="48"/>
    <x v="2"/>
    <n v="30.000000000000004"/>
    <n v="200"/>
    <n v="60000.000000000007"/>
    <n v="15000.000000000002"/>
    <n v="0.25"/>
    <s v="In-store"/>
    <x v="1"/>
    <x v="1"/>
  </r>
  <r>
    <x v="2"/>
    <n v="1185732"/>
    <x v="210"/>
    <x v="0"/>
    <x v="47"/>
    <x v="49"/>
    <x v="3"/>
    <n v="35"/>
    <n v="250"/>
    <n v="87500"/>
    <n v="21875"/>
    <n v="0.25"/>
    <s v="In-store"/>
    <x v="1"/>
    <x v="1"/>
  </r>
  <r>
    <x v="2"/>
    <n v="1185732"/>
    <x v="210"/>
    <x v="0"/>
    <x v="47"/>
    <x v="49"/>
    <x v="4"/>
    <n v="50"/>
    <n v="150"/>
    <n v="75000"/>
    <n v="18750"/>
    <n v="0.25"/>
    <s v="In-store"/>
    <x v="1"/>
    <x v="1"/>
  </r>
  <r>
    <x v="2"/>
    <n v="1185732"/>
    <x v="210"/>
    <x v="0"/>
    <x v="47"/>
    <x v="49"/>
    <x v="5"/>
    <n v="40"/>
    <n v="250"/>
    <n v="100000"/>
    <n v="30000"/>
    <n v="0.3"/>
    <s v="In-store"/>
    <x v="1"/>
    <x v="1"/>
  </r>
  <r>
    <x v="2"/>
    <n v="1185732"/>
    <x v="218"/>
    <x v="0"/>
    <x v="47"/>
    <x v="49"/>
    <x v="0"/>
    <n v="40"/>
    <n v="470"/>
    <n v="188000"/>
    <n v="56400"/>
    <n v="0.3"/>
    <s v="In-store"/>
    <x v="1"/>
    <x v="2"/>
  </r>
  <r>
    <x v="2"/>
    <n v="1185732"/>
    <x v="218"/>
    <x v="0"/>
    <x v="47"/>
    <x v="49"/>
    <x v="1"/>
    <n v="40"/>
    <n v="175"/>
    <n v="70000"/>
    <n v="21000"/>
    <n v="0.3"/>
    <s v="In-store"/>
    <x v="1"/>
    <x v="2"/>
  </r>
  <r>
    <x v="2"/>
    <n v="1185732"/>
    <x v="218"/>
    <x v="0"/>
    <x v="47"/>
    <x v="49"/>
    <x v="2"/>
    <n v="30.000000000000004"/>
    <n v="200"/>
    <n v="60000.000000000007"/>
    <n v="15000.000000000002"/>
    <n v="0.25"/>
    <s v="In-store"/>
    <x v="1"/>
    <x v="2"/>
  </r>
  <r>
    <x v="2"/>
    <n v="1185732"/>
    <x v="218"/>
    <x v="0"/>
    <x v="47"/>
    <x v="49"/>
    <x v="3"/>
    <n v="35"/>
    <n v="300"/>
    <n v="105000"/>
    <n v="26250"/>
    <n v="0.25"/>
    <s v="In-store"/>
    <x v="1"/>
    <x v="2"/>
  </r>
  <r>
    <x v="2"/>
    <n v="1185732"/>
    <x v="218"/>
    <x v="0"/>
    <x v="47"/>
    <x v="49"/>
    <x v="4"/>
    <n v="50"/>
    <n v="100"/>
    <n v="50000"/>
    <n v="12500"/>
    <n v="0.25"/>
    <s v="In-store"/>
    <x v="1"/>
    <x v="2"/>
  </r>
  <r>
    <x v="2"/>
    <n v="1185732"/>
    <x v="218"/>
    <x v="0"/>
    <x v="47"/>
    <x v="49"/>
    <x v="5"/>
    <n v="40"/>
    <n v="200"/>
    <n v="80000"/>
    <n v="24000"/>
    <n v="0.3"/>
    <s v="In-store"/>
    <x v="1"/>
    <x v="2"/>
  </r>
  <r>
    <x v="2"/>
    <n v="1185732"/>
    <x v="237"/>
    <x v="0"/>
    <x v="47"/>
    <x v="49"/>
    <x v="0"/>
    <n v="40"/>
    <n v="450"/>
    <n v="180000"/>
    <n v="54000"/>
    <n v="0.3"/>
    <s v="In-store"/>
    <x v="1"/>
    <x v="3"/>
  </r>
  <r>
    <x v="2"/>
    <n v="1185732"/>
    <x v="237"/>
    <x v="0"/>
    <x v="47"/>
    <x v="49"/>
    <x v="1"/>
    <n v="40"/>
    <n v="150"/>
    <n v="60000"/>
    <n v="18000"/>
    <n v="0.3"/>
    <s v="In-store"/>
    <x v="1"/>
    <x v="3"/>
  </r>
  <r>
    <x v="2"/>
    <n v="1185732"/>
    <x v="237"/>
    <x v="0"/>
    <x v="47"/>
    <x v="49"/>
    <x v="2"/>
    <n v="30.000000000000004"/>
    <n v="150"/>
    <n v="45000.000000000007"/>
    <n v="11250.000000000002"/>
    <n v="0.25"/>
    <s v="In-store"/>
    <x v="1"/>
    <x v="3"/>
  </r>
  <r>
    <x v="2"/>
    <n v="1185732"/>
    <x v="237"/>
    <x v="0"/>
    <x v="47"/>
    <x v="49"/>
    <x v="3"/>
    <n v="35"/>
    <n v="125"/>
    <n v="43750"/>
    <n v="10937.5"/>
    <n v="0.25"/>
    <s v="In-store"/>
    <x v="1"/>
    <x v="3"/>
  </r>
  <r>
    <x v="2"/>
    <n v="1185732"/>
    <x v="237"/>
    <x v="0"/>
    <x v="47"/>
    <x v="49"/>
    <x v="4"/>
    <n v="50"/>
    <n v="125"/>
    <n v="62500"/>
    <n v="15625"/>
    <n v="0.25"/>
    <s v="In-store"/>
    <x v="1"/>
    <x v="3"/>
  </r>
  <r>
    <x v="2"/>
    <n v="1185732"/>
    <x v="237"/>
    <x v="0"/>
    <x v="47"/>
    <x v="49"/>
    <x v="5"/>
    <n v="40"/>
    <n v="275"/>
    <n v="110000"/>
    <n v="33000"/>
    <n v="0.3"/>
    <s v="In-store"/>
    <x v="1"/>
    <x v="3"/>
  </r>
  <r>
    <x v="2"/>
    <n v="1185732"/>
    <x v="266"/>
    <x v="0"/>
    <x v="47"/>
    <x v="49"/>
    <x v="0"/>
    <n v="54.999999999999993"/>
    <n v="495"/>
    <n v="272249.99999999994"/>
    <n v="81674.999999999985"/>
    <n v="0.3"/>
    <s v="In-store"/>
    <x v="1"/>
    <x v="4"/>
  </r>
  <r>
    <x v="2"/>
    <n v="1185732"/>
    <x v="266"/>
    <x v="0"/>
    <x v="47"/>
    <x v="49"/>
    <x v="1"/>
    <n v="50"/>
    <n v="200"/>
    <n v="100000"/>
    <n v="30000"/>
    <n v="0.3"/>
    <s v="In-store"/>
    <x v="1"/>
    <x v="4"/>
  </r>
  <r>
    <x v="2"/>
    <n v="1185732"/>
    <x v="266"/>
    <x v="0"/>
    <x v="47"/>
    <x v="49"/>
    <x v="2"/>
    <n v="45"/>
    <n v="225"/>
    <n v="101250"/>
    <n v="25312.5"/>
    <n v="0.25"/>
    <s v="In-store"/>
    <x v="1"/>
    <x v="4"/>
  </r>
  <r>
    <x v="2"/>
    <n v="1185732"/>
    <x v="266"/>
    <x v="0"/>
    <x v="47"/>
    <x v="49"/>
    <x v="3"/>
    <n v="45"/>
    <n v="175"/>
    <n v="78750"/>
    <n v="19687.5"/>
    <n v="0.25"/>
    <s v="In-store"/>
    <x v="1"/>
    <x v="4"/>
  </r>
  <r>
    <x v="2"/>
    <n v="1185732"/>
    <x v="266"/>
    <x v="0"/>
    <x v="47"/>
    <x v="49"/>
    <x v="4"/>
    <n v="54.999999999999993"/>
    <n v="200"/>
    <n v="109999.99999999999"/>
    <n v="27499.999999999996"/>
    <n v="0.25"/>
    <s v="In-store"/>
    <x v="1"/>
    <x v="4"/>
  </r>
  <r>
    <x v="2"/>
    <n v="1185732"/>
    <x v="266"/>
    <x v="0"/>
    <x v="47"/>
    <x v="49"/>
    <x v="5"/>
    <n v="60"/>
    <n v="325"/>
    <n v="195000"/>
    <n v="58500"/>
    <n v="0.3"/>
    <s v="In-store"/>
    <x v="1"/>
    <x v="4"/>
  </r>
  <r>
    <x v="2"/>
    <n v="1185732"/>
    <x v="299"/>
    <x v="0"/>
    <x v="47"/>
    <x v="49"/>
    <x v="0"/>
    <n v="54.999999999999993"/>
    <n v="575"/>
    <n v="316249.99999999994"/>
    <n v="94874.999999999985"/>
    <n v="0.3"/>
    <s v="In-store"/>
    <x v="1"/>
    <x v="11"/>
  </r>
  <r>
    <x v="2"/>
    <n v="1185732"/>
    <x v="299"/>
    <x v="0"/>
    <x v="47"/>
    <x v="49"/>
    <x v="1"/>
    <n v="50"/>
    <n v="325"/>
    <n v="162500"/>
    <n v="48750"/>
    <n v="0.3"/>
    <s v="In-store"/>
    <x v="1"/>
    <x v="11"/>
  </r>
  <r>
    <x v="2"/>
    <n v="1185732"/>
    <x v="299"/>
    <x v="0"/>
    <x v="47"/>
    <x v="49"/>
    <x v="2"/>
    <n v="45"/>
    <n v="250"/>
    <n v="112500"/>
    <n v="28125"/>
    <n v="0.25"/>
    <s v="In-store"/>
    <x v="1"/>
    <x v="11"/>
  </r>
  <r>
    <x v="2"/>
    <n v="1185732"/>
    <x v="299"/>
    <x v="0"/>
    <x v="47"/>
    <x v="49"/>
    <x v="3"/>
    <n v="45"/>
    <n v="225"/>
    <n v="101250"/>
    <n v="25312.5"/>
    <n v="0.25"/>
    <s v="In-store"/>
    <x v="1"/>
    <x v="11"/>
  </r>
  <r>
    <x v="2"/>
    <n v="1185732"/>
    <x v="299"/>
    <x v="0"/>
    <x v="47"/>
    <x v="49"/>
    <x v="4"/>
    <n v="54.999999999999993"/>
    <n v="225"/>
    <n v="123749.99999999999"/>
    <n v="30937.499999999996"/>
    <n v="0.25"/>
    <s v="In-store"/>
    <x v="1"/>
    <x v="11"/>
  </r>
  <r>
    <x v="2"/>
    <n v="1185732"/>
    <x v="299"/>
    <x v="0"/>
    <x v="47"/>
    <x v="49"/>
    <x v="5"/>
    <n v="60"/>
    <n v="375"/>
    <n v="225000"/>
    <n v="67500"/>
    <n v="0.3"/>
    <s v="In-store"/>
    <x v="1"/>
    <x v="11"/>
  </r>
  <r>
    <x v="2"/>
    <n v="1185732"/>
    <x v="327"/>
    <x v="0"/>
    <x v="47"/>
    <x v="49"/>
    <x v="0"/>
    <n v="54.999999999999993"/>
    <n v="600"/>
    <n v="329999.99999999994"/>
    <n v="98999.999999999985"/>
    <n v="0.3"/>
    <s v="In-store"/>
    <x v="1"/>
    <x v="5"/>
  </r>
  <r>
    <x v="2"/>
    <n v="1185732"/>
    <x v="327"/>
    <x v="0"/>
    <x v="47"/>
    <x v="49"/>
    <x v="1"/>
    <n v="50"/>
    <n v="350"/>
    <n v="175000"/>
    <n v="52500"/>
    <n v="0.3"/>
    <s v="In-store"/>
    <x v="1"/>
    <x v="5"/>
  </r>
  <r>
    <x v="2"/>
    <n v="1185732"/>
    <x v="327"/>
    <x v="0"/>
    <x v="47"/>
    <x v="49"/>
    <x v="2"/>
    <n v="45"/>
    <n v="275"/>
    <n v="123750"/>
    <n v="30937.5"/>
    <n v="0.25"/>
    <s v="In-store"/>
    <x v="1"/>
    <x v="5"/>
  </r>
  <r>
    <x v="2"/>
    <n v="1185732"/>
    <x v="327"/>
    <x v="0"/>
    <x v="47"/>
    <x v="49"/>
    <x v="3"/>
    <n v="45"/>
    <n v="225"/>
    <n v="101250"/>
    <n v="25312.5"/>
    <n v="0.25"/>
    <s v="In-store"/>
    <x v="1"/>
    <x v="5"/>
  </r>
  <r>
    <x v="2"/>
    <n v="1185732"/>
    <x v="327"/>
    <x v="0"/>
    <x v="47"/>
    <x v="49"/>
    <x v="4"/>
    <n v="54.999999999999993"/>
    <n v="250"/>
    <n v="137499.99999999997"/>
    <n v="34374.999999999993"/>
    <n v="0.25"/>
    <s v="In-store"/>
    <x v="1"/>
    <x v="5"/>
  </r>
  <r>
    <x v="2"/>
    <n v="1185732"/>
    <x v="327"/>
    <x v="0"/>
    <x v="47"/>
    <x v="49"/>
    <x v="5"/>
    <n v="60"/>
    <n v="425"/>
    <n v="255000"/>
    <n v="76500"/>
    <n v="0.3"/>
    <s v="In-store"/>
    <x v="1"/>
    <x v="5"/>
  </r>
  <r>
    <x v="2"/>
    <n v="1185732"/>
    <x v="359"/>
    <x v="0"/>
    <x v="47"/>
    <x v="49"/>
    <x v="0"/>
    <n v="54.999999999999993"/>
    <n v="575"/>
    <n v="316249.99999999994"/>
    <n v="94874.999999999985"/>
    <n v="0.3"/>
    <s v="In-store"/>
    <x v="1"/>
    <x v="6"/>
  </r>
  <r>
    <x v="2"/>
    <n v="1185732"/>
    <x v="359"/>
    <x v="0"/>
    <x v="47"/>
    <x v="49"/>
    <x v="1"/>
    <n v="50"/>
    <n v="350"/>
    <n v="175000"/>
    <n v="52500"/>
    <n v="0.3"/>
    <s v="In-store"/>
    <x v="1"/>
    <x v="6"/>
  </r>
  <r>
    <x v="2"/>
    <n v="1185732"/>
    <x v="359"/>
    <x v="0"/>
    <x v="47"/>
    <x v="49"/>
    <x v="2"/>
    <n v="45"/>
    <n v="275"/>
    <n v="123750"/>
    <n v="30937.5"/>
    <n v="0.25"/>
    <s v="In-store"/>
    <x v="1"/>
    <x v="6"/>
  </r>
  <r>
    <x v="2"/>
    <n v="1185732"/>
    <x v="359"/>
    <x v="0"/>
    <x v="47"/>
    <x v="49"/>
    <x v="3"/>
    <n v="45"/>
    <n v="175"/>
    <n v="78750"/>
    <n v="19687.5"/>
    <n v="0.25"/>
    <s v="In-store"/>
    <x v="1"/>
    <x v="6"/>
  </r>
  <r>
    <x v="2"/>
    <n v="1185732"/>
    <x v="359"/>
    <x v="0"/>
    <x v="47"/>
    <x v="49"/>
    <x v="4"/>
    <n v="54.999999999999993"/>
    <n v="150"/>
    <n v="82499.999999999985"/>
    <n v="20624.999999999996"/>
    <n v="0.25"/>
    <s v="In-store"/>
    <x v="1"/>
    <x v="6"/>
  </r>
  <r>
    <x v="2"/>
    <n v="1185732"/>
    <x v="359"/>
    <x v="0"/>
    <x v="47"/>
    <x v="49"/>
    <x v="5"/>
    <n v="60"/>
    <n v="325"/>
    <n v="195000"/>
    <n v="58500"/>
    <n v="0.3"/>
    <s v="In-store"/>
    <x v="1"/>
    <x v="6"/>
  </r>
  <r>
    <x v="2"/>
    <n v="1185732"/>
    <x v="389"/>
    <x v="0"/>
    <x v="47"/>
    <x v="49"/>
    <x v="0"/>
    <n v="54.999999999999993"/>
    <n v="450"/>
    <n v="247499.99999999997"/>
    <n v="74249.999999999985"/>
    <n v="0.3"/>
    <s v="In-store"/>
    <x v="1"/>
    <x v="7"/>
  </r>
  <r>
    <x v="2"/>
    <n v="1185732"/>
    <x v="389"/>
    <x v="0"/>
    <x v="47"/>
    <x v="49"/>
    <x v="1"/>
    <n v="50"/>
    <n v="250"/>
    <n v="125000"/>
    <n v="37500"/>
    <n v="0.3"/>
    <s v="In-store"/>
    <x v="1"/>
    <x v="7"/>
  </r>
  <r>
    <x v="2"/>
    <n v="1185732"/>
    <x v="389"/>
    <x v="0"/>
    <x v="47"/>
    <x v="49"/>
    <x v="2"/>
    <n v="45"/>
    <n v="150"/>
    <n v="67500"/>
    <n v="16875"/>
    <n v="0.25"/>
    <s v="In-store"/>
    <x v="1"/>
    <x v="7"/>
  </r>
  <r>
    <x v="2"/>
    <n v="1185732"/>
    <x v="389"/>
    <x v="0"/>
    <x v="47"/>
    <x v="49"/>
    <x v="3"/>
    <n v="45"/>
    <n v="125"/>
    <n v="56250"/>
    <n v="14062.5"/>
    <n v="0.25"/>
    <s v="In-store"/>
    <x v="1"/>
    <x v="7"/>
  </r>
  <r>
    <x v="2"/>
    <n v="1185732"/>
    <x v="389"/>
    <x v="0"/>
    <x v="47"/>
    <x v="49"/>
    <x v="4"/>
    <n v="54.999999999999993"/>
    <n v="125"/>
    <n v="68749.999999999985"/>
    <n v="17187.499999999996"/>
    <n v="0.25"/>
    <s v="In-store"/>
    <x v="1"/>
    <x v="7"/>
  </r>
  <r>
    <x v="2"/>
    <n v="1185732"/>
    <x v="389"/>
    <x v="0"/>
    <x v="47"/>
    <x v="49"/>
    <x v="5"/>
    <n v="60"/>
    <n v="225"/>
    <n v="135000"/>
    <n v="40500"/>
    <n v="0.3"/>
    <s v="In-store"/>
    <x v="1"/>
    <x v="7"/>
  </r>
  <r>
    <x v="2"/>
    <n v="1185732"/>
    <x v="421"/>
    <x v="0"/>
    <x v="47"/>
    <x v="49"/>
    <x v="0"/>
    <n v="60"/>
    <n v="400"/>
    <n v="240000"/>
    <n v="72000"/>
    <n v="0.3"/>
    <s v="In-store"/>
    <x v="1"/>
    <x v="8"/>
  </r>
  <r>
    <x v="2"/>
    <n v="1185732"/>
    <x v="421"/>
    <x v="0"/>
    <x v="47"/>
    <x v="49"/>
    <x v="1"/>
    <n v="55.000000000000007"/>
    <n v="225"/>
    <n v="123750.00000000001"/>
    <n v="37125"/>
    <n v="0.3"/>
    <s v="In-store"/>
    <x v="1"/>
    <x v="8"/>
  </r>
  <r>
    <x v="2"/>
    <n v="1185732"/>
    <x v="421"/>
    <x v="0"/>
    <x v="47"/>
    <x v="49"/>
    <x v="2"/>
    <n v="55.000000000000007"/>
    <n v="125"/>
    <n v="68750.000000000015"/>
    <n v="17187.500000000004"/>
    <n v="0.25"/>
    <s v="In-store"/>
    <x v="1"/>
    <x v="8"/>
  </r>
  <r>
    <x v="2"/>
    <n v="1185732"/>
    <x v="421"/>
    <x v="0"/>
    <x v="47"/>
    <x v="49"/>
    <x v="3"/>
    <n v="55.000000000000007"/>
    <n v="100"/>
    <n v="55000.000000000007"/>
    <n v="13750.000000000002"/>
    <n v="0.25"/>
    <s v="In-store"/>
    <x v="1"/>
    <x v="8"/>
  </r>
  <r>
    <x v="2"/>
    <n v="1185732"/>
    <x v="421"/>
    <x v="0"/>
    <x v="47"/>
    <x v="49"/>
    <x v="4"/>
    <n v="65"/>
    <n v="100"/>
    <n v="65000"/>
    <n v="16250"/>
    <n v="0.25"/>
    <s v="In-store"/>
    <x v="1"/>
    <x v="8"/>
  </r>
  <r>
    <x v="5"/>
    <n v="1185732"/>
    <x v="421"/>
    <x v="0"/>
    <x v="47"/>
    <x v="49"/>
    <x v="5"/>
    <n v="70"/>
    <n v="225"/>
    <n v="157500"/>
    <n v="47250"/>
    <n v="0.3"/>
    <s v="In-store"/>
    <x v="1"/>
    <x v="8"/>
  </r>
  <r>
    <x v="5"/>
    <n v="1185732"/>
    <x v="451"/>
    <x v="0"/>
    <x v="47"/>
    <x v="49"/>
    <x v="0"/>
    <n v="65"/>
    <n v="375"/>
    <n v="243750"/>
    <n v="73125"/>
    <n v="0.3"/>
    <s v="In-store"/>
    <x v="1"/>
    <x v="9"/>
  </r>
  <r>
    <x v="5"/>
    <n v="1185732"/>
    <x v="451"/>
    <x v="0"/>
    <x v="47"/>
    <x v="49"/>
    <x v="1"/>
    <n v="55.000000000000007"/>
    <n v="300"/>
    <n v="165000.00000000003"/>
    <n v="49500.000000000007"/>
    <n v="0.3"/>
    <s v="In-store"/>
    <x v="1"/>
    <x v="9"/>
  </r>
  <r>
    <x v="5"/>
    <n v="1185732"/>
    <x v="451"/>
    <x v="0"/>
    <x v="47"/>
    <x v="49"/>
    <x v="2"/>
    <n v="55.000000000000007"/>
    <n v="295"/>
    <n v="162250.00000000003"/>
    <n v="40562.500000000007"/>
    <n v="0.25"/>
    <s v="In-store"/>
    <x v="1"/>
    <x v="9"/>
  </r>
  <r>
    <x v="5"/>
    <n v="1185732"/>
    <x v="451"/>
    <x v="0"/>
    <x v="47"/>
    <x v="49"/>
    <x v="3"/>
    <n v="55.000000000000007"/>
    <n v="275"/>
    <n v="151250.00000000003"/>
    <n v="37812.500000000007"/>
    <n v="0.25"/>
    <s v="In-store"/>
    <x v="1"/>
    <x v="9"/>
  </r>
  <r>
    <x v="5"/>
    <n v="1185732"/>
    <x v="451"/>
    <x v="0"/>
    <x v="47"/>
    <x v="49"/>
    <x v="4"/>
    <n v="65"/>
    <n v="250"/>
    <n v="162500"/>
    <n v="40625"/>
    <n v="0.25"/>
    <s v="In-store"/>
    <x v="1"/>
    <x v="9"/>
  </r>
  <r>
    <x v="5"/>
    <n v="1185732"/>
    <x v="451"/>
    <x v="0"/>
    <x v="47"/>
    <x v="49"/>
    <x v="5"/>
    <n v="70"/>
    <n v="350"/>
    <n v="245000"/>
    <n v="73500"/>
    <n v="0.3"/>
    <s v="In-store"/>
    <x v="1"/>
    <x v="9"/>
  </r>
  <r>
    <x v="5"/>
    <n v="1185732"/>
    <x v="480"/>
    <x v="0"/>
    <x v="47"/>
    <x v="49"/>
    <x v="0"/>
    <n v="65"/>
    <n v="575"/>
    <n v="373750"/>
    <n v="112125"/>
    <n v="0.3"/>
    <s v="In-store"/>
    <x v="1"/>
    <x v="10"/>
  </r>
  <r>
    <x v="5"/>
    <n v="1185732"/>
    <x v="480"/>
    <x v="0"/>
    <x v="47"/>
    <x v="49"/>
    <x v="1"/>
    <n v="55.000000000000007"/>
    <n v="375"/>
    <n v="206250.00000000003"/>
    <n v="61875.000000000007"/>
    <n v="0.3"/>
    <s v="In-store"/>
    <x v="1"/>
    <x v="10"/>
  </r>
  <r>
    <x v="5"/>
    <n v="1185732"/>
    <x v="480"/>
    <x v="0"/>
    <x v="47"/>
    <x v="49"/>
    <x v="2"/>
    <n v="55.000000000000007"/>
    <n v="350"/>
    <n v="192500.00000000003"/>
    <n v="48125.000000000007"/>
    <n v="0.25"/>
    <s v="In-store"/>
    <x v="1"/>
    <x v="10"/>
  </r>
  <r>
    <x v="5"/>
    <n v="1185732"/>
    <x v="480"/>
    <x v="0"/>
    <x v="47"/>
    <x v="49"/>
    <x v="3"/>
    <n v="55.000000000000007"/>
    <n v="300"/>
    <n v="165000.00000000003"/>
    <n v="41250.000000000007"/>
    <n v="0.25"/>
    <s v="In-store"/>
    <x v="1"/>
    <x v="10"/>
  </r>
  <r>
    <x v="5"/>
    <n v="1185732"/>
    <x v="480"/>
    <x v="0"/>
    <x v="47"/>
    <x v="49"/>
    <x v="4"/>
    <n v="65"/>
    <n v="300"/>
    <n v="195000"/>
    <n v="48750"/>
    <n v="0.25"/>
    <s v="In-store"/>
    <x v="1"/>
    <x v="10"/>
  </r>
  <r>
    <x v="5"/>
    <n v="1185732"/>
    <x v="480"/>
    <x v="0"/>
    <x v="47"/>
    <x v="49"/>
    <x v="5"/>
    <n v="70"/>
    <n v="400"/>
    <n v="280000"/>
    <n v="84000"/>
    <n v="0.3"/>
    <s v="In-store"/>
    <x v="1"/>
    <x v="10"/>
  </r>
  <r>
    <x v="5"/>
    <n v="1185732"/>
    <x v="178"/>
    <x v="0"/>
    <x v="47"/>
    <x v="49"/>
    <x v="0"/>
    <n v="45"/>
    <n v="525"/>
    <n v="236250"/>
    <n v="106312.5"/>
    <n v="0.45"/>
    <s v="In-store"/>
    <x v="1"/>
    <x v="0"/>
  </r>
  <r>
    <x v="5"/>
    <n v="1185732"/>
    <x v="178"/>
    <x v="0"/>
    <x v="47"/>
    <x v="49"/>
    <x v="1"/>
    <n v="45"/>
    <n v="325"/>
    <n v="146250"/>
    <n v="65812.5"/>
    <n v="0.45"/>
    <s v="In-store"/>
    <x v="1"/>
    <x v="0"/>
  </r>
  <r>
    <x v="5"/>
    <n v="1185732"/>
    <x v="178"/>
    <x v="0"/>
    <x v="47"/>
    <x v="49"/>
    <x v="2"/>
    <n v="35"/>
    <n v="325"/>
    <n v="113750"/>
    <n v="39812.5"/>
    <n v="0.35"/>
    <s v="In-store"/>
    <x v="1"/>
    <x v="0"/>
  </r>
  <r>
    <x v="5"/>
    <n v="1185732"/>
    <x v="178"/>
    <x v="0"/>
    <x v="47"/>
    <x v="49"/>
    <x v="3"/>
    <n v="40"/>
    <n v="175"/>
    <n v="70000"/>
    <n v="24500"/>
    <n v="0.35"/>
    <s v="In-store"/>
    <x v="1"/>
    <x v="0"/>
  </r>
  <r>
    <x v="5"/>
    <n v="1185732"/>
    <x v="178"/>
    <x v="0"/>
    <x v="47"/>
    <x v="49"/>
    <x v="4"/>
    <n v="55.000000000000007"/>
    <n v="225"/>
    <n v="123750.00000000001"/>
    <n v="43312.5"/>
    <n v="0.35"/>
    <s v="In-store"/>
    <x v="1"/>
    <x v="0"/>
  </r>
  <r>
    <x v="5"/>
    <n v="1185732"/>
    <x v="178"/>
    <x v="0"/>
    <x v="47"/>
    <x v="49"/>
    <x v="5"/>
    <n v="45"/>
    <n v="325"/>
    <n v="146250"/>
    <n v="58499.999999999993"/>
    <n v="0.39999999999999997"/>
    <s v="In-store"/>
    <x v="1"/>
    <x v="0"/>
  </r>
  <r>
    <x v="5"/>
    <n v="1185732"/>
    <x v="207"/>
    <x v="0"/>
    <x v="47"/>
    <x v="49"/>
    <x v="0"/>
    <n v="45"/>
    <n v="575"/>
    <n v="258750"/>
    <n v="116437.5"/>
    <n v="0.45"/>
    <s v="In-store"/>
    <x v="1"/>
    <x v="1"/>
  </r>
  <r>
    <x v="5"/>
    <n v="1185732"/>
    <x v="207"/>
    <x v="0"/>
    <x v="47"/>
    <x v="49"/>
    <x v="1"/>
    <n v="45"/>
    <n v="225"/>
    <n v="101250"/>
    <n v="45562.5"/>
    <n v="0.45"/>
    <s v="In-store"/>
    <x v="1"/>
    <x v="1"/>
  </r>
  <r>
    <x v="5"/>
    <n v="1185732"/>
    <x v="207"/>
    <x v="0"/>
    <x v="47"/>
    <x v="49"/>
    <x v="2"/>
    <n v="35"/>
    <n v="275"/>
    <n v="96250"/>
    <n v="33687.5"/>
    <n v="0.35"/>
    <s v="In-store"/>
    <x v="1"/>
    <x v="1"/>
  </r>
  <r>
    <x v="5"/>
    <n v="1185732"/>
    <x v="207"/>
    <x v="0"/>
    <x v="48"/>
    <x v="50"/>
    <x v="3"/>
    <n v="40"/>
    <n v="150"/>
    <n v="60000"/>
    <n v="21000"/>
    <n v="0.35"/>
    <s v="In-store"/>
    <x v="1"/>
    <x v="1"/>
  </r>
  <r>
    <x v="5"/>
    <n v="1185732"/>
    <x v="207"/>
    <x v="0"/>
    <x v="48"/>
    <x v="50"/>
    <x v="4"/>
    <n v="55.000000000000007"/>
    <n v="225"/>
    <n v="123750.00000000001"/>
    <n v="43312.5"/>
    <n v="0.35"/>
    <s v="In-store"/>
    <x v="1"/>
    <x v="1"/>
  </r>
  <r>
    <x v="5"/>
    <n v="1185732"/>
    <x v="207"/>
    <x v="0"/>
    <x v="48"/>
    <x v="50"/>
    <x v="5"/>
    <n v="45"/>
    <n v="325"/>
    <n v="146250"/>
    <n v="58499.999999999993"/>
    <n v="0.39999999999999997"/>
    <s v="In-store"/>
    <x v="1"/>
    <x v="1"/>
  </r>
  <r>
    <x v="5"/>
    <n v="1185732"/>
    <x v="215"/>
    <x v="0"/>
    <x v="48"/>
    <x v="50"/>
    <x v="0"/>
    <n v="45"/>
    <n v="545"/>
    <n v="245250"/>
    <n v="110362.5"/>
    <n v="0.45"/>
    <s v="In-store"/>
    <x v="1"/>
    <x v="2"/>
  </r>
  <r>
    <x v="5"/>
    <n v="1185732"/>
    <x v="215"/>
    <x v="0"/>
    <x v="48"/>
    <x v="50"/>
    <x v="1"/>
    <n v="45"/>
    <n v="250"/>
    <n v="112500"/>
    <n v="50625"/>
    <n v="0.45"/>
    <s v="In-store"/>
    <x v="1"/>
    <x v="2"/>
  </r>
  <r>
    <x v="5"/>
    <n v="1185732"/>
    <x v="215"/>
    <x v="0"/>
    <x v="48"/>
    <x v="50"/>
    <x v="2"/>
    <n v="35"/>
    <n v="275"/>
    <n v="96250"/>
    <n v="33687.5"/>
    <n v="0.35"/>
    <s v="In-store"/>
    <x v="1"/>
    <x v="2"/>
  </r>
  <r>
    <x v="5"/>
    <n v="1185732"/>
    <x v="215"/>
    <x v="0"/>
    <x v="48"/>
    <x v="50"/>
    <x v="3"/>
    <n v="40"/>
    <n v="125"/>
    <n v="50000"/>
    <n v="17500"/>
    <n v="0.35"/>
    <s v="In-store"/>
    <x v="1"/>
    <x v="2"/>
  </r>
  <r>
    <x v="5"/>
    <n v="1185732"/>
    <x v="215"/>
    <x v="0"/>
    <x v="48"/>
    <x v="50"/>
    <x v="4"/>
    <n v="55.000000000000007"/>
    <n v="175"/>
    <n v="96250.000000000015"/>
    <n v="33687.5"/>
    <n v="0.35"/>
    <s v="In-store"/>
    <x v="1"/>
    <x v="2"/>
  </r>
  <r>
    <x v="5"/>
    <n v="1185732"/>
    <x v="215"/>
    <x v="0"/>
    <x v="48"/>
    <x v="50"/>
    <x v="5"/>
    <n v="45"/>
    <n v="275"/>
    <n v="123750"/>
    <n v="49499.999999999993"/>
    <n v="0.39999999999999997"/>
    <s v="In-store"/>
    <x v="1"/>
    <x v="2"/>
  </r>
  <r>
    <x v="5"/>
    <n v="1185732"/>
    <x v="234"/>
    <x v="0"/>
    <x v="48"/>
    <x v="50"/>
    <x v="0"/>
    <n v="45"/>
    <n v="525"/>
    <n v="236250"/>
    <n v="106312.5"/>
    <n v="0.45"/>
    <s v="In-store"/>
    <x v="1"/>
    <x v="3"/>
  </r>
  <r>
    <x v="5"/>
    <n v="1185732"/>
    <x v="234"/>
    <x v="0"/>
    <x v="48"/>
    <x v="50"/>
    <x v="1"/>
    <n v="45"/>
    <n v="225"/>
    <n v="101250"/>
    <n v="45562.5"/>
    <n v="0.45"/>
    <s v="In-store"/>
    <x v="1"/>
    <x v="3"/>
  </r>
  <r>
    <x v="5"/>
    <n v="1185732"/>
    <x v="234"/>
    <x v="0"/>
    <x v="48"/>
    <x v="50"/>
    <x v="2"/>
    <n v="35"/>
    <n v="225"/>
    <n v="78750"/>
    <n v="27562.5"/>
    <n v="0.35"/>
    <s v="In-store"/>
    <x v="1"/>
    <x v="3"/>
  </r>
  <r>
    <x v="5"/>
    <n v="1185732"/>
    <x v="234"/>
    <x v="0"/>
    <x v="48"/>
    <x v="50"/>
    <x v="3"/>
    <n v="40"/>
    <n v="150"/>
    <n v="60000"/>
    <n v="21000"/>
    <n v="0.35"/>
    <s v="In-store"/>
    <x v="1"/>
    <x v="3"/>
  </r>
  <r>
    <x v="5"/>
    <n v="1185732"/>
    <x v="234"/>
    <x v="0"/>
    <x v="48"/>
    <x v="50"/>
    <x v="4"/>
    <n v="55.000000000000007"/>
    <n v="150"/>
    <n v="82500.000000000015"/>
    <n v="28875.000000000004"/>
    <n v="0.35"/>
    <s v="In-store"/>
    <x v="1"/>
    <x v="3"/>
  </r>
  <r>
    <x v="5"/>
    <n v="1185732"/>
    <x v="234"/>
    <x v="0"/>
    <x v="48"/>
    <x v="50"/>
    <x v="5"/>
    <n v="45"/>
    <n v="300"/>
    <n v="135000"/>
    <n v="53999.999999999993"/>
    <n v="0.39999999999999997"/>
    <s v="In-store"/>
    <x v="1"/>
    <x v="3"/>
  </r>
  <r>
    <x v="5"/>
    <n v="1185732"/>
    <x v="263"/>
    <x v="0"/>
    <x v="48"/>
    <x v="50"/>
    <x v="0"/>
    <n v="60"/>
    <n v="570"/>
    <n v="342000"/>
    <n v="153900"/>
    <n v="0.45"/>
    <s v="In-store"/>
    <x v="1"/>
    <x v="4"/>
  </r>
  <r>
    <x v="5"/>
    <n v="1185732"/>
    <x v="263"/>
    <x v="0"/>
    <x v="48"/>
    <x v="50"/>
    <x v="1"/>
    <n v="55.000000000000007"/>
    <n v="275"/>
    <n v="151250.00000000003"/>
    <n v="68062.500000000015"/>
    <n v="0.45"/>
    <s v="In-store"/>
    <x v="1"/>
    <x v="4"/>
  </r>
  <r>
    <x v="5"/>
    <n v="1185732"/>
    <x v="263"/>
    <x v="0"/>
    <x v="48"/>
    <x v="50"/>
    <x v="2"/>
    <n v="50"/>
    <n v="300"/>
    <n v="150000"/>
    <n v="52500"/>
    <n v="0.35"/>
    <s v="In-store"/>
    <x v="1"/>
    <x v="4"/>
  </r>
  <r>
    <x v="5"/>
    <n v="1185732"/>
    <x v="263"/>
    <x v="0"/>
    <x v="48"/>
    <x v="50"/>
    <x v="3"/>
    <n v="50"/>
    <n v="250"/>
    <n v="125000"/>
    <n v="43750"/>
    <n v="0.35"/>
    <s v="In-store"/>
    <x v="1"/>
    <x v="4"/>
  </r>
  <r>
    <x v="5"/>
    <n v="1185732"/>
    <x v="263"/>
    <x v="0"/>
    <x v="48"/>
    <x v="50"/>
    <x v="4"/>
    <n v="60"/>
    <n v="275"/>
    <n v="165000"/>
    <n v="57749.999999999993"/>
    <n v="0.35"/>
    <s v="In-store"/>
    <x v="1"/>
    <x v="4"/>
  </r>
  <r>
    <x v="5"/>
    <n v="1185732"/>
    <x v="263"/>
    <x v="0"/>
    <x v="48"/>
    <x v="50"/>
    <x v="5"/>
    <n v="65"/>
    <n v="400"/>
    <n v="260000"/>
    <n v="103999.99999999999"/>
    <n v="0.39999999999999997"/>
    <s v="In-store"/>
    <x v="1"/>
    <x v="4"/>
  </r>
  <r>
    <x v="5"/>
    <n v="1185732"/>
    <x v="296"/>
    <x v="0"/>
    <x v="48"/>
    <x v="50"/>
    <x v="0"/>
    <n v="60"/>
    <n v="650"/>
    <n v="390000"/>
    <n v="175500"/>
    <n v="0.45"/>
    <s v="In-store"/>
    <x v="1"/>
    <x v="11"/>
  </r>
  <r>
    <x v="5"/>
    <n v="1185732"/>
    <x v="296"/>
    <x v="0"/>
    <x v="48"/>
    <x v="50"/>
    <x v="1"/>
    <n v="55.000000000000007"/>
    <n v="400"/>
    <n v="220000.00000000003"/>
    <n v="99000.000000000015"/>
    <n v="0.45"/>
    <s v="In-store"/>
    <x v="1"/>
    <x v="11"/>
  </r>
  <r>
    <x v="5"/>
    <n v="1185732"/>
    <x v="296"/>
    <x v="0"/>
    <x v="48"/>
    <x v="50"/>
    <x v="2"/>
    <n v="50"/>
    <n v="325"/>
    <n v="162500"/>
    <n v="56875"/>
    <n v="0.35"/>
    <s v="In-store"/>
    <x v="1"/>
    <x v="11"/>
  </r>
  <r>
    <x v="5"/>
    <n v="1185732"/>
    <x v="296"/>
    <x v="0"/>
    <x v="48"/>
    <x v="50"/>
    <x v="3"/>
    <n v="50"/>
    <n v="300"/>
    <n v="150000"/>
    <n v="52500"/>
    <n v="0.35"/>
    <s v="In-store"/>
    <x v="1"/>
    <x v="11"/>
  </r>
  <r>
    <x v="5"/>
    <n v="1185732"/>
    <x v="296"/>
    <x v="0"/>
    <x v="48"/>
    <x v="50"/>
    <x v="4"/>
    <n v="60"/>
    <n v="300"/>
    <n v="180000"/>
    <n v="62999.999999999993"/>
    <n v="0.35"/>
    <s v="In-store"/>
    <x v="1"/>
    <x v="11"/>
  </r>
  <r>
    <x v="5"/>
    <n v="1185732"/>
    <x v="296"/>
    <x v="0"/>
    <x v="48"/>
    <x v="50"/>
    <x v="5"/>
    <n v="65"/>
    <n v="450"/>
    <n v="292500"/>
    <n v="116999.99999999999"/>
    <n v="0.39999999999999997"/>
    <s v="In-store"/>
    <x v="1"/>
    <x v="11"/>
  </r>
  <r>
    <x v="5"/>
    <n v="1185732"/>
    <x v="324"/>
    <x v="0"/>
    <x v="48"/>
    <x v="50"/>
    <x v="0"/>
    <n v="60"/>
    <n v="675"/>
    <n v="405000"/>
    <n v="182250"/>
    <n v="0.45"/>
    <s v="In-store"/>
    <x v="1"/>
    <x v="5"/>
  </r>
  <r>
    <x v="5"/>
    <n v="1185732"/>
    <x v="324"/>
    <x v="0"/>
    <x v="48"/>
    <x v="50"/>
    <x v="1"/>
    <n v="55.000000000000007"/>
    <n v="425"/>
    <n v="233750.00000000003"/>
    <n v="105187.50000000001"/>
    <n v="0.45"/>
    <s v="In-store"/>
    <x v="1"/>
    <x v="5"/>
  </r>
  <r>
    <x v="5"/>
    <n v="1185732"/>
    <x v="324"/>
    <x v="0"/>
    <x v="48"/>
    <x v="50"/>
    <x v="2"/>
    <n v="50"/>
    <n v="350"/>
    <n v="175000"/>
    <n v="61249.999999999993"/>
    <n v="0.35"/>
    <s v="In-store"/>
    <x v="1"/>
    <x v="5"/>
  </r>
  <r>
    <x v="5"/>
    <n v="1185732"/>
    <x v="324"/>
    <x v="0"/>
    <x v="48"/>
    <x v="50"/>
    <x v="3"/>
    <n v="50"/>
    <n v="300"/>
    <n v="150000"/>
    <n v="52500"/>
    <n v="0.35"/>
    <s v="In-store"/>
    <x v="1"/>
    <x v="5"/>
  </r>
  <r>
    <x v="5"/>
    <n v="1185732"/>
    <x v="324"/>
    <x v="0"/>
    <x v="48"/>
    <x v="50"/>
    <x v="4"/>
    <n v="60"/>
    <n v="325"/>
    <n v="195000"/>
    <n v="68250"/>
    <n v="0.35"/>
    <s v="In-store"/>
    <x v="1"/>
    <x v="5"/>
  </r>
  <r>
    <x v="5"/>
    <n v="1185732"/>
    <x v="324"/>
    <x v="0"/>
    <x v="48"/>
    <x v="50"/>
    <x v="5"/>
    <n v="65"/>
    <n v="500"/>
    <n v="325000"/>
    <n v="129999.99999999999"/>
    <n v="0.39999999999999997"/>
    <s v="In-store"/>
    <x v="1"/>
    <x v="5"/>
  </r>
  <r>
    <x v="5"/>
    <n v="1185732"/>
    <x v="356"/>
    <x v="0"/>
    <x v="48"/>
    <x v="50"/>
    <x v="0"/>
    <n v="60"/>
    <n v="650"/>
    <n v="390000"/>
    <n v="175500"/>
    <n v="0.45"/>
    <s v="In-store"/>
    <x v="1"/>
    <x v="6"/>
  </r>
  <r>
    <x v="5"/>
    <n v="1185732"/>
    <x v="356"/>
    <x v="0"/>
    <x v="48"/>
    <x v="50"/>
    <x v="1"/>
    <n v="55.000000000000007"/>
    <n v="425"/>
    <n v="233750.00000000003"/>
    <n v="105187.50000000001"/>
    <n v="0.45"/>
    <s v="In-store"/>
    <x v="1"/>
    <x v="6"/>
  </r>
  <r>
    <x v="5"/>
    <n v="1185732"/>
    <x v="356"/>
    <x v="0"/>
    <x v="48"/>
    <x v="50"/>
    <x v="2"/>
    <n v="50"/>
    <n v="350"/>
    <n v="175000"/>
    <n v="61249.999999999993"/>
    <n v="0.35"/>
    <s v="In-store"/>
    <x v="1"/>
    <x v="6"/>
  </r>
  <r>
    <x v="5"/>
    <n v="1185732"/>
    <x v="356"/>
    <x v="0"/>
    <x v="48"/>
    <x v="50"/>
    <x v="3"/>
    <n v="50"/>
    <n v="250"/>
    <n v="125000"/>
    <n v="43750"/>
    <n v="0.35"/>
    <s v="In-store"/>
    <x v="1"/>
    <x v="6"/>
  </r>
  <r>
    <x v="5"/>
    <n v="1185732"/>
    <x v="356"/>
    <x v="0"/>
    <x v="48"/>
    <x v="50"/>
    <x v="4"/>
    <n v="60"/>
    <n v="225"/>
    <n v="135000"/>
    <n v="47250"/>
    <n v="0.35"/>
    <s v="In-store"/>
    <x v="1"/>
    <x v="6"/>
  </r>
  <r>
    <x v="5"/>
    <n v="1185732"/>
    <x v="356"/>
    <x v="0"/>
    <x v="48"/>
    <x v="50"/>
    <x v="5"/>
    <n v="65"/>
    <n v="400"/>
    <n v="260000"/>
    <n v="103999.99999999999"/>
    <n v="0.39999999999999997"/>
    <s v="In-store"/>
    <x v="1"/>
    <x v="6"/>
  </r>
  <r>
    <x v="5"/>
    <n v="1185732"/>
    <x v="386"/>
    <x v="0"/>
    <x v="48"/>
    <x v="50"/>
    <x v="0"/>
    <n v="60"/>
    <n v="525"/>
    <n v="315000"/>
    <n v="141750"/>
    <n v="0.45"/>
    <s v="In-store"/>
    <x v="1"/>
    <x v="7"/>
  </r>
  <r>
    <x v="5"/>
    <n v="1185732"/>
    <x v="386"/>
    <x v="0"/>
    <x v="48"/>
    <x v="50"/>
    <x v="1"/>
    <n v="55.000000000000007"/>
    <n v="325"/>
    <n v="178750.00000000003"/>
    <n v="80437.500000000015"/>
    <n v="0.45"/>
    <s v="In-store"/>
    <x v="1"/>
    <x v="7"/>
  </r>
  <r>
    <x v="5"/>
    <n v="1185732"/>
    <x v="386"/>
    <x v="0"/>
    <x v="48"/>
    <x v="50"/>
    <x v="2"/>
    <n v="50"/>
    <n v="225"/>
    <n v="112500"/>
    <n v="39375"/>
    <n v="0.35"/>
    <s v="In-store"/>
    <x v="1"/>
    <x v="7"/>
  </r>
  <r>
    <x v="5"/>
    <n v="1185732"/>
    <x v="386"/>
    <x v="0"/>
    <x v="48"/>
    <x v="50"/>
    <x v="3"/>
    <n v="50"/>
    <n v="200"/>
    <n v="100000"/>
    <n v="35000"/>
    <n v="0.35"/>
    <s v="In-store"/>
    <x v="1"/>
    <x v="7"/>
  </r>
  <r>
    <x v="5"/>
    <n v="1185732"/>
    <x v="386"/>
    <x v="0"/>
    <x v="48"/>
    <x v="50"/>
    <x v="4"/>
    <n v="60"/>
    <n v="200"/>
    <n v="120000"/>
    <n v="42000"/>
    <n v="0.35"/>
    <s v="In-store"/>
    <x v="1"/>
    <x v="7"/>
  </r>
  <r>
    <x v="5"/>
    <n v="1185732"/>
    <x v="386"/>
    <x v="0"/>
    <x v="48"/>
    <x v="50"/>
    <x v="5"/>
    <n v="65"/>
    <n v="300"/>
    <n v="195000"/>
    <n v="78000"/>
    <n v="0.39999999999999997"/>
    <s v="In-store"/>
    <x v="1"/>
    <x v="7"/>
  </r>
  <r>
    <x v="5"/>
    <n v="1185732"/>
    <x v="418"/>
    <x v="0"/>
    <x v="48"/>
    <x v="50"/>
    <x v="0"/>
    <n v="65"/>
    <n v="475"/>
    <n v="308750"/>
    <n v="138937.5"/>
    <n v="0.45"/>
    <s v="In-store"/>
    <x v="1"/>
    <x v="8"/>
  </r>
  <r>
    <x v="5"/>
    <n v="1185732"/>
    <x v="418"/>
    <x v="0"/>
    <x v="48"/>
    <x v="50"/>
    <x v="1"/>
    <n v="60.000000000000007"/>
    <n v="300"/>
    <n v="180000.00000000003"/>
    <n v="81000.000000000015"/>
    <n v="0.45"/>
    <s v="In-store"/>
    <x v="1"/>
    <x v="8"/>
  </r>
  <r>
    <x v="5"/>
    <n v="1185732"/>
    <x v="418"/>
    <x v="0"/>
    <x v="48"/>
    <x v="50"/>
    <x v="2"/>
    <n v="60.000000000000007"/>
    <n v="200"/>
    <n v="120000.00000000001"/>
    <n v="42000"/>
    <n v="0.35"/>
    <s v="In-store"/>
    <x v="1"/>
    <x v="8"/>
  </r>
  <r>
    <x v="5"/>
    <n v="1185732"/>
    <x v="418"/>
    <x v="0"/>
    <x v="48"/>
    <x v="50"/>
    <x v="3"/>
    <n v="60.000000000000007"/>
    <n v="175"/>
    <n v="105000.00000000001"/>
    <n v="36750"/>
    <n v="0.35"/>
    <s v="In-store"/>
    <x v="1"/>
    <x v="8"/>
  </r>
  <r>
    <x v="5"/>
    <n v="1185732"/>
    <x v="418"/>
    <x v="0"/>
    <x v="48"/>
    <x v="50"/>
    <x v="4"/>
    <n v="70"/>
    <n v="175"/>
    <n v="122500"/>
    <n v="42875"/>
    <n v="0.35"/>
    <s v="In-store"/>
    <x v="1"/>
    <x v="8"/>
  </r>
  <r>
    <x v="3"/>
    <n v="1185732"/>
    <x v="418"/>
    <x v="0"/>
    <x v="48"/>
    <x v="50"/>
    <x v="5"/>
    <n v="75"/>
    <n v="300"/>
    <n v="225000"/>
    <n v="89999.999999999985"/>
    <n v="0.39999999999999997"/>
    <s v="In-store"/>
    <x v="1"/>
    <x v="8"/>
  </r>
  <r>
    <x v="3"/>
    <n v="1185732"/>
    <x v="448"/>
    <x v="0"/>
    <x v="48"/>
    <x v="50"/>
    <x v="0"/>
    <n v="70"/>
    <n v="450"/>
    <n v="315000"/>
    <n v="141750"/>
    <n v="0.45"/>
    <s v="In-store"/>
    <x v="1"/>
    <x v="9"/>
  </r>
  <r>
    <x v="3"/>
    <n v="1185732"/>
    <x v="448"/>
    <x v="0"/>
    <x v="48"/>
    <x v="50"/>
    <x v="1"/>
    <n v="60.000000000000007"/>
    <n v="325"/>
    <n v="195000.00000000003"/>
    <n v="87750.000000000015"/>
    <n v="0.45"/>
    <s v="In-store"/>
    <x v="1"/>
    <x v="9"/>
  </r>
  <r>
    <x v="3"/>
    <n v="1185732"/>
    <x v="448"/>
    <x v="0"/>
    <x v="48"/>
    <x v="50"/>
    <x v="2"/>
    <n v="60.000000000000007"/>
    <n v="320"/>
    <n v="192000.00000000003"/>
    <n v="67200"/>
    <n v="0.35"/>
    <s v="In-store"/>
    <x v="1"/>
    <x v="9"/>
  </r>
  <r>
    <x v="5"/>
    <n v="1185732"/>
    <x v="448"/>
    <x v="0"/>
    <x v="48"/>
    <x v="50"/>
    <x v="3"/>
    <n v="60.000000000000007"/>
    <n v="300"/>
    <n v="180000.00000000003"/>
    <n v="63000.000000000007"/>
    <n v="0.35"/>
    <s v="In-store"/>
    <x v="1"/>
    <x v="9"/>
  </r>
  <r>
    <x v="5"/>
    <n v="1185732"/>
    <x v="448"/>
    <x v="0"/>
    <x v="48"/>
    <x v="50"/>
    <x v="4"/>
    <n v="70"/>
    <n v="275"/>
    <n v="192500"/>
    <n v="67375"/>
    <n v="0.35"/>
    <s v="In-store"/>
    <x v="1"/>
    <x v="9"/>
  </r>
  <r>
    <x v="5"/>
    <n v="1185732"/>
    <x v="448"/>
    <x v="0"/>
    <x v="48"/>
    <x v="50"/>
    <x v="5"/>
    <n v="75"/>
    <n v="375"/>
    <n v="281250"/>
    <n v="112499.99999999999"/>
    <n v="0.39999999999999997"/>
    <s v="In-store"/>
    <x v="1"/>
    <x v="9"/>
  </r>
  <r>
    <x v="5"/>
    <n v="1185732"/>
    <x v="477"/>
    <x v="0"/>
    <x v="48"/>
    <x v="50"/>
    <x v="0"/>
    <n v="70"/>
    <n v="600"/>
    <n v="420000"/>
    <n v="189000"/>
    <n v="0.45"/>
    <s v="In-store"/>
    <x v="1"/>
    <x v="10"/>
  </r>
  <r>
    <x v="5"/>
    <n v="1185732"/>
    <x v="477"/>
    <x v="0"/>
    <x v="48"/>
    <x v="50"/>
    <x v="1"/>
    <n v="60.000000000000007"/>
    <n v="400"/>
    <n v="240000.00000000003"/>
    <n v="108000.00000000001"/>
    <n v="0.45"/>
    <s v="In-store"/>
    <x v="1"/>
    <x v="10"/>
  </r>
  <r>
    <x v="5"/>
    <n v="1185732"/>
    <x v="477"/>
    <x v="0"/>
    <x v="48"/>
    <x v="50"/>
    <x v="2"/>
    <n v="60.000000000000007"/>
    <n v="375"/>
    <n v="225000.00000000003"/>
    <n v="78750"/>
    <n v="0.35"/>
    <s v="In-store"/>
    <x v="1"/>
    <x v="10"/>
  </r>
  <r>
    <x v="5"/>
    <n v="1185732"/>
    <x v="477"/>
    <x v="0"/>
    <x v="48"/>
    <x v="50"/>
    <x v="3"/>
    <n v="60.000000000000007"/>
    <n v="325"/>
    <n v="195000.00000000003"/>
    <n v="68250"/>
    <n v="0.35"/>
    <s v="In-store"/>
    <x v="1"/>
    <x v="10"/>
  </r>
  <r>
    <x v="5"/>
    <n v="1185732"/>
    <x v="477"/>
    <x v="0"/>
    <x v="48"/>
    <x v="50"/>
    <x v="4"/>
    <n v="70"/>
    <n v="325"/>
    <n v="227500"/>
    <n v="79625"/>
    <n v="0.35"/>
    <s v="In-store"/>
    <x v="1"/>
    <x v="10"/>
  </r>
  <r>
    <x v="5"/>
    <n v="1185732"/>
    <x v="477"/>
    <x v="0"/>
    <x v="48"/>
    <x v="50"/>
    <x v="5"/>
    <n v="75"/>
    <n v="425"/>
    <n v="318750"/>
    <n v="127499.99999999999"/>
    <n v="0.39999999999999997"/>
    <s v="In-store"/>
    <x v="1"/>
    <x v="10"/>
  </r>
  <r>
    <x v="5"/>
    <n v="1185732"/>
    <x v="185"/>
    <x v="0"/>
    <x v="48"/>
    <x v="50"/>
    <x v="0"/>
    <n v="50"/>
    <n v="525"/>
    <n v="262500"/>
    <n v="105000"/>
    <n v="0.4"/>
    <s v="In-store"/>
    <x v="1"/>
    <x v="0"/>
  </r>
  <r>
    <x v="5"/>
    <n v="1185732"/>
    <x v="185"/>
    <x v="0"/>
    <x v="48"/>
    <x v="50"/>
    <x v="1"/>
    <n v="50"/>
    <n v="325"/>
    <n v="162500"/>
    <n v="65000"/>
    <n v="0.4"/>
    <s v="In-store"/>
    <x v="1"/>
    <x v="0"/>
  </r>
  <r>
    <x v="5"/>
    <n v="1185732"/>
    <x v="185"/>
    <x v="0"/>
    <x v="48"/>
    <x v="50"/>
    <x v="2"/>
    <n v="40"/>
    <n v="325"/>
    <n v="130000"/>
    <n v="39000"/>
    <n v="0.3"/>
    <s v="In-store"/>
    <x v="1"/>
    <x v="0"/>
  </r>
  <r>
    <x v="5"/>
    <n v="1185732"/>
    <x v="185"/>
    <x v="0"/>
    <x v="48"/>
    <x v="50"/>
    <x v="3"/>
    <n v="44.999999999999993"/>
    <n v="175"/>
    <n v="78749.999999999985"/>
    <n v="23624.999999999996"/>
    <n v="0.3"/>
    <s v="In-store"/>
    <x v="1"/>
    <x v="0"/>
  </r>
  <r>
    <x v="5"/>
    <n v="1185732"/>
    <x v="185"/>
    <x v="0"/>
    <x v="48"/>
    <x v="50"/>
    <x v="4"/>
    <n v="60.000000000000007"/>
    <n v="225"/>
    <n v="135000.00000000003"/>
    <n v="40500.000000000007"/>
    <n v="0.3"/>
    <s v="In-store"/>
    <x v="1"/>
    <x v="0"/>
  </r>
  <r>
    <x v="5"/>
    <n v="1185732"/>
    <x v="185"/>
    <x v="0"/>
    <x v="48"/>
    <x v="50"/>
    <x v="5"/>
    <n v="50"/>
    <n v="325"/>
    <n v="162500"/>
    <n v="56875"/>
    <n v="0.35"/>
    <s v="In-store"/>
    <x v="1"/>
    <x v="0"/>
  </r>
  <r>
    <x v="5"/>
    <n v="1185732"/>
    <x v="693"/>
    <x v="0"/>
    <x v="48"/>
    <x v="50"/>
    <x v="0"/>
    <n v="50"/>
    <n v="600"/>
    <n v="300000"/>
    <n v="120000"/>
    <n v="0.4"/>
    <s v="In-store"/>
    <x v="1"/>
    <x v="1"/>
  </r>
  <r>
    <x v="5"/>
    <n v="1185732"/>
    <x v="693"/>
    <x v="0"/>
    <x v="48"/>
    <x v="50"/>
    <x v="1"/>
    <n v="50"/>
    <n v="250"/>
    <n v="125000"/>
    <n v="50000"/>
    <n v="0.4"/>
    <s v="In-store"/>
    <x v="1"/>
    <x v="1"/>
  </r>
  <r>
    <x v="5"/>
    <n v="1185732"/>
    <x v="693"/>
    <x v="0"/>
    <x v="48"/>
    <x v="50"/>
    <x v="2"/>
    <n v="40"/>
    <n v="300"/>
    <n v="120000"/>
    <n v="36000"/>
    <n v="0.3"/>
    <s v="In-store"/>
    <x v="1"/>
    <x v="1"/>
  </r>
  <r>
    <x v="5"/>
    <n v="1185732"/>
    <x v="693"/>
    <x v="0"/>
    <x v="49"/>
    <x v="51"/>
    <x v="3"/>
    <n v="44.999999999999993"/>
    <n v="200"/>
    <n v="89999.999999999985"/>
    <n v="26999.999999999996"/>
    <n v="0.3"/>
    <s v="In-store"/>
    <x v="1"/>
    <x v="1"/>
  </r>
  <r>
    <x v="5"/>
    <n v="1185732"/>
    <x v="693"/>
    <x v="0"/>
    <x v="49"/>
    <x v="51"/>
    <x v="4"/>
    <n v="60.000000000000007"/>
    <n v="275"/>
    <n v="165000.00000000003"/>
    <n v="49500.000000000007"/>
    <n v="0.3"/>
    <s v="In-store"/>
    <x v="1"/>
    <x v="1"/>
  </r>
  <r>
    <x v="5"/>
    <n v="1185732"/>
    <x v="693"/>
    <x v="0"/>
    <x v="49"/>
    <x v="51"/>
    <x v="5"/>
    <n v="50"/>
    <n v="375"/>
    <n v="187500"/>
    <n v="65625"/>
    <n v="0.35"/>
    <s v="In-store"/>
    <x v="1"/>
    <x v="1"/>
  </r>
  <r>
    <x v="5"/>
    <n v="1185732"/>
    <x v="222"/>
    <x v="0"/>
    <x v="49"/>
    <x v="51"/>
    <x v="0"/>
    <n v="50"/>
    <n v="570"/>
    <n v="285000"/>
    <n v="114000"/>
    <n v="0.4"/>
    <s v="In-store"/>
    <x v="1"/>
    <x v="2"/>
  </r>
  <r>
    <x v="5"/>
    <n v="1185732"/>
    <x v="222"/>
    <x v="0"/>
    <x v="49"/>
    <x v="51"/>
    <x v="1"/>
    <n v="50"/>
    <n v="275"/>
    <n v="137500"/>
    <n v="55000"/>
    <n v="0.4"/>
    <s v="In-store"/>
    <x v="1"/>
    <x v="2"/>
  </r>
  <r>
    <x v="5"/>
    <n v="1185732"/>
    <x v="222"/>
    <x v="0"/>
    <x v="49"/>
    <x v="51"/>
    <x v="2"/>
    <n v="40"/>
    <n v="300"/>
    <n v="120000"/>
    <n v="36000"/>
    <n v="0.3"/>
    <s v="In-store"/>
    <x v="1"/>
    <x v="2"/>
  </r>
  <r>
    <x v="5"/>
    <n v="1185732"/>
    <x v="222"/>
    <x v="0"/>
    <x v="49"/>
    <x v="51"/>
    <x v="3"/>
    <n v="44.999999999999993"/>
    <n v="150"/>
    <n v="67499.999999999985"/>
    <n v="20249.999999999996"/>
    <n v="0.3"/>
    <s v="In-store"/>
    <x v="1"/>
    <x v="2"/>
  </r>
  <r>
    <x v="5"/>
    <n v="1185732"/>
    <x v="222"/>
    <x v="0"/>
    <x v="49"/>
    <x v="51"/>
    <x v="4"/>
    <n v="60.000000000000007"/>
    <n v="200"/>
    <n v="120000.00000000001"/>
    <n v="36000"/>
    <n v="0.3"/>
    <s v="In-store"/>
    <x v="1"/>
    <x v="2"/>
  </r>
  <r>
    <x v="5"/>
    <n v="1185732"/>
    <x v="222"/>
    <x v="0"/>
    <x v="49"/>
    <x v="51"/>
    <x v="5"/>
    <n v="50"/>
    <n v="300"/>
    <n v="150000"/>
    <n v="52500"/>
    <n v="0.35"/>
    <s v="In-store"/>
    <x v="1"/>
    <x v="2"/>
  </r>
  <r>
    <x v="5"/>
    <n v="1185732"/>
    <x v="241"/>
    <x v="0"/>
    <x v="49"/>
    <x v="51"/>
    <x v="0"/>
    <n v="50"/>
    <n v="550"/>
    <n v="275000"/>
    <n v="110000"/>
    <n v="0.4"/>
    <s v="In-store"/>
    <x v="1"/>
    <x v="3"/>
  </r>
  <r>
    <x v="5"/>
    <n v="1185732"/>
    <x v="241"/>
    <x v="0"/>
    <x v="49"/>
    <x v="51"/>
    <x v="1"/>
    <n v="50"/>
    <n v="250"/>
    <n v="125000"/>
    <n v="50000"/>
    <n v="0.4"/>
    <s v="In-store"/>
    <x v="1"/>
    <x v="3"/>
  </r>
  <r>
    <x v="5"/>
    <n v="1185732"/>
    <x v="241"/>
    <x v="0"/>
    <x v="49"/>
    <x v="51"/>
    <x v="2"/>
    <n v="40"/>
    <n v="250"/>
    <n v="100000"/>
    <n v="30000"/>
    <n v="0.3"/>
    <s v="In-store"/>
    <x v="1"/>
    <x v="3"/>
  </r>
  <r>
    <x v="5"/>
    <n v="1185732"/>
    <x v="241"/>
    <x v="0"/>
    <x v="49"/>
    <x v="51"/>
    <x v="3"/>
    <n v="44.999999999999993"/>
    <n v="175"/>
    <n v="78749.999999999985"/>
    <n v="23624.999999999996"/>
    <n v="0.3"/>
    <s v="In-store"/>
    <x v="1"/>
    <x v="3"/>
  </r>
  <r>
    <x v="5"/>
    <n v="1185732"/>
    <x v="241"/>
    <x v="0"/>
    <x v="49"/>
    <x v="51"/>
    <x v="4"/>
    <n v="60.000000000000007"/>
    <n v="175"/>
    <n v="105000.00000000001"/>
    <n v="31500.000000000004"/>
    <n v="0.3"/>
    <s v="In-store"/>
    <x v="1"/>
    <x v="3"/>
  </r>
  <r>
    <x v="5"/>
    <n v="1185732"/>
    <x v="241"/>
    <x v="0"/>
    <x v="49"/>
    <x v="51"/>
    <x v="5"/>
    <n v="50"/>
    <n v="325"/>
    <n v="162500"/>
    <n v="56875"/>
    <n v="0.35"/>
    <s v="In-store"/>
    <x v="1"/>
    <x v="3"/>
  </r>
  <r>
    <x v="5"/>
    <n v="1185732"/>
    <x v="270"/>
    <x v="0"/>
    <x v="49"/>
    <x v="51"/>
    <x v="0"/>
    <n v="65"/>
    <n v="595"/>
    <n v="386750"/>
    <n v="154700"/>
    <n v="0.4"/>
    <s v="In-store"/>
    <x v="1"/>
    <x v="4"/>
  </r>
  <r>
    <x v="5"/>
    <n v="1185732"/>
    <x v="270"/>
    <x v="0"/>
    <x v="49"/>
    <x v="51"/>
    <x v="1"/>
    <n v="60.000000000000007"/>
    <n v="300"/>
    <n v="180000.00000000003"/>
    <n v="72000.000000000015"/>
    <n v="0.4"/>
    <s v="In-store"/>
    <x v="1"/>
    <x v="4"/>
  </r>
  <r>
    <x v="5"/>
    <n v="1185732"/>
    <x v="270"/>
    <x v="0"/>
    <x v="49"/>
    <x v="51"/>
    <x v="2"/>
    <n v="55.000000000000007"/>
    <n v="325"/>
    <n v="178750.00000000003"/>
    <n v="53625.000000000007"/>
    <n v="0.3"/>
    <s v="In-store"/>
    <x v="1"/>
    <x v="4"/>
  </r>
  <r>
    <x v="5"/>
    <n v="1185732"/>
    <x v="270"/>
    <x v="0"/>
    <x v="49"/>
    <x v="51"/>
    <x v="3"/>
    <n v="55.000000000000007"/>
    <n v="275"/>
    <n v="151250.00000000003"/>
    <n v="45375.000000000007"/>
    <n v="0.3"/>
    <s v="In-store"/>
    <x v="1"/>
    <x v="4"/>
  </r>
  <r>
    <x v="5"/>
    <n v="1185732"/>
    <x v="270"/>
    <x v="0"/>
    <x v="49"/>
    <x v="51"/>
    <x v="4"/>
    <n v="65"/>
    <n v="300"/>
    <n v="195000"/>
    <n v="58500"/>
    <n v="0.3"/>
    <s v="In-store"/>
    <x v="1"/>
    <x v="4"/>
  </r>
  <r>
    <x v="5"/>
    <n v="1185732"/>
    <x v="270"/>
    <x v="0"/>
    <x v="49"/>
    <x v="51"/>
    <x v="5"/>
    <n v="70"/>
    <n v="425"/>
    <n v="297500"/>
    <n v="104125"/>
    <n v="0.35"/>
    <s v="In-store"/>
    <x v="1"/>
    <x v="4"/>
  </r>
  <r>
    <x v="5"/>
    <n v="1185732"/>
    <x v="303"/>
    <x v="0"/>
    <x v="49"/>
    <x v="51"/>
    <x v="0"/>
    <n v="65"/>
    <n v="675"/>
    <n v="438750"/>
    <n v="175500"/>
    <n v="0.4"/>
    <s v="In-store"/>
    <x v="1"/>
    <x v="11"/>
  </r>
  <r>
    <x v="5"/>
    <n v="1185732"/>
    <x v="303"/>
    <x v="0"/>
    <x v="49"/>
    <x v="51"/>
    <x v="1"/>
    <n v="60.000000000000007"/>
    <n v="425"/>
    <n v="255000.00000000003"/>
    <n v="102000.00000000001"/>
    <n v="0.4"/>
    <s v="In-store"/>
    <x v="1"/>
    <x v="11"/>
  </r>
  <r>
    <x v="5"/>
    <n v="1185732"/>
    <x v="303"/>
    <x v="0"/>
    <x v="49"/>
    <x v="51"/>
    <x v="2"/>
    <n v="55.000000000000007"/>
    <n v="350"/>
    <n v="192500.00000000003"/>
    <n v="57750.000000000007"/>
    <n v="0.3"/>
    <s v="In-store"/>
    <x v="1"/>
    <x v="11"/>
  </r>
  <r>
    <x v="5"/>
    <n v="1185732"/>
    <x v="303"/>
    <x v="0"/>
    <x v="49"/>
    <x v="51"/>
    <x v="3"/>
    <n v="55.000000000000007"/>
    <n v="325"/>
    <n v="178750.00000000003"/>
    <n v="53625.000000000007"/>
    <n v="0.3"/>
    <s v="In-store"/>
    <x v="1"/>
    <x v="11"/>
  </r>
  <r>
    <x v="5"/>
    <n v="1185732"/>
    <x v="303"/>
    <x v="0"/>
    <x v="49"/>
    <x v="51"/>
    <x v="4"/>
    <n v="65"/>
    <n v="325"/>
    <n v="211250"/>
    <n v="63375"/>
    <n v="0.3"/>
    <s v="In-store"/>
    <x v="1"/>
    <x v="11"/>
  </r>
  <r>
    <x v="5"/>
    <n v="1185732"/>
    <x v="303"/>
    <x v="0"/>
    <x v="49"/>
    <x v="51"/>
    <x v="5"/>
    <n v="70"/>
    <n v="475"/>
    <n v="332500"/>
    <n v="116374.99999999999"/>
    <n v="0.35"/>
    <s v="In-store"/>
    <x v="1"/>
    <x v="11"/>
  </r>
  <r>
    <x v="5"/>
    <n v="1185732"/>
    <x v="331"/>
    <x v="0"/>
    <x v="49"/>
    <x v="51"/>
    <x v="0"/>
    <n v="65"/>
    <n v="700"/>
    <n v="455000"/>
    <n v="182000"/>
    <n v="0.4"/>
    <s v="In-store"/>
    <x v="1"/>
    <x v="5"/>
  </r>
  <r>
    <x v="5"/>
    <n v="1185732"/>
    <x v="331"/>
    <x v="0"/>
    <x v="49"/>
    <x v="51"/>
    <x v="1"/>
    <n v="60.000000000000007"/>
    <n v="450"/>
    <n v="270000.00000000006"/>
    <n v="108000.00000000003"/>
    <n v="0.4"/>
    <s v="Outlet"/>
    <x v="1"/>
    <x v="5"/>
  </r>
  <r>
    <x v="5"/>
    <n v="1185732"/>
    <x v="331"/>
    <x v="0"/>
    <x v="49"/>
    <x v="51"/>
    <x v="2"/>
    <n v="55.000000000000007"/>
    <n v="375"/>
    <n v="206250.00000000003"/>
    <n v="61875.000000000007"/>
    <n v="0.3"/>
    <s v="Outlet"/>
    <x v="1"/>
    <x v="5"/>
  </r>
  <r>
    <x v="5"/>
    <n v="1185732"/>
    <x v="331"/>
    <x v="0"/>
    <x v="49"/>
    <x v="51"/>
    <x v="3"/>
    <n v="55.000000000000007"/>
    <n v="325"/>
    <n v="178750.00000000003"/>
    <n v="53625.000000000007"/>
    <n v="0.3"/>
    <s v="Outlet"/>
    <x v="1"/>
    <x v="5"/>
  </r>
  <r>
    <x v="5"/>
    <n v="1185732"/>
    <x v="331"/>
    <x v="0"/>
    <x v="49"/>
    <x v="51"/>
    <x v="4"/>
    <n v="65"/>
    <n v="350"/>
    <n v="227500"/>
    <n v="68250"/>
    <n v="0.3"/>
    <s v="Outlet"/>
    <x v="1"/>
    <x v="5"/>
  </r>
  <r>
    <x v="5"/>
    <n v="1185732"/>
    <x v="331"/>
    <x v="0"/>
    <x v="49"/>
    <x v="51"/>
    <x v="5"/>
    <n v="70"/>
    <n v="525"/>
    <n v="367500"/>
    <n v="128624.99999999999"/>
    <n v="0.35"/>
    <s v="Outlet"/>
    <x v="1"/>
    <x v="5"/>
  </r>
  <r>
    <x v="5"/>
    <n v="1185732"/>
    <x v="363"/>
    <x v="0"/>
    <x v="49"/>
    <x v="51"/>
    <x v="0"/>
    <n v="65"/>
    <n v="675"/>
    <n v="438750"/>
    <n v="175500"/>
    <n v="0.4"/>
    <s v="Outlet"/>
    <x v="1"/>
    <x v="6"/>
  </r>
  <r>
    <x v="5"/>
    <n v="1185732"/>
    <x v="363"/>
    <x v="0"/>
    <x v="49"/>
    <x v="51"/>
    <x v="1"/>
    <n v="60.000000000000007"/>
    <n v="450"/>
    <n v="270000.00000000006"/>
    <n v="108000.00000000003"/>
    <n v="0.4"/>
    <s v="Outlet"/>
    <x v="1"/>
    <x v="6"/>
  </r>
  <r>
    <x v="5"/>
    <n v="1185732"/>
    <x v="363"/>
    <x v="0"/>
    <x v="49"/>
    <x v="51"/>
    <x v="2"/>
    <n v="55.000000000000007"/>
    <n v="375"/>
    <n v="206250.00000000003"/>
    <n v="61875.000000000007"/>
    <n v="0.3"/>
    <s v="Outlet"/>
    <x v="1"/>
    <x v="6"/>
  </r>
  <r>
    <x v="5"/>
    <n v="1185732"/>
    <x v="363"/>
    <x v="0"/>
    <x v="49"/>
    <x v="51"/>
    <x v="3"/>
    <n v="55.000000000000007"/>
    <n v="275"/>
    <n v="151250.00000000003"/>
    <n v="45375.000000000007"/>
    <n v="0.3"/>
    <s v="Outlet"/>
    <x v="1"/>
    <x v="6"/>
  </r>
  <r>
    <x v="5"/>
    <n v="1185732"/>
    <x v="363"/>
    <x v="0"/>
    <x v="49"/>
    <x v="51"/>
    <x v="4"/>
    <n v="65"/>
    <n v="250"/>
    <n v="162500"/>
    <n v="48750"/>
    <n v="0.3"/>
    <s v="Outlet"/>
    <x v="1"/>
    <x v="6"/>
  </r>
  <r>
    <x v="5"/>
    <n v="1185732"/>
    <x v="363"/>
    <x v="0"/>
    <x v="49"/>
    <x v="51"/>
    <x v="5"/>
    <n v="70"/>
    <n v="425"/>
    <n v="297500"/>
    <n v="104125"/>
    <n v="0.35"/>
    <s v="Outlet"/>
    <x v="1"/>
    <x v="6"/>
  </r>
  <r>
    <x v="5"/>
    <n v="1185732"/>
    <x v="393"/>
    <x v="0"/>
    <x v="49"/>
    <x v="51"/>
    <x v="0"/>
    <n v="65"/>
    <n v="550"/>
    <n v="357500"/>
    <n v="143000"/>
    <n v="0.4"/>
    <s v="Outlet"/>
    <x v="1"/>
    <x v="7"/>
  </r>
  <r>
    <x v="5"/>
    <n v="1185732"/>
    <x v="393"/>
    <x v="0"/>
    <x v="49"/>
    <x v="51"/>
    <x v="1"/>
    <n v="60.000000000000007"/>
    <n v="350"/>
    <n v="210000.00000000003"/>
    <n v="84000.000000000015"/>
    <n v="0.4"/>
    <s v="Outlet"/>
    <x v="1"/>
    <x v="7"/>
  </r>
  <r>
    <x v="5"/>
    <n v="1185732"/>
    <x v="393"/>
    <x v="0"/>
    <x v="49"/>
    <x v="51"/>
    <x v="2"/>
    <n v="55.000000000000007"/>
    <n v="250"/>
    <n v="137500.00000000003"/>
    <n v="41250.000000000007"/>
    <n v="0.3"/>
    <s v="Outlet"/>
    <x v="1"/>
    <x v="7"/>
  </r>
  <r>
    <x v="5"/>
    <n v="1185732"/>
    <x v="393"/>
    <x v="0"/>
    <x v="49"/>
    <x v="51"/>
    <x v="3"/>
    <n v="55.000000000000007"/>
    <n v="225"/>
    <n v="123750.00000000001"/>
    <n v="37125"/>
    <n v="0.3"/>
    <s v="Outlet"/>
    <x v="1"/>
    <x v="7"/>
  </r>
  <r>
    <x v="5"/>
    <n v="1185732"/>
    <x v="393"/>
    <x v="0"/>
    <x v="49"/>
    <x v="51"/>
    <x v="4"/>
    <n v="65"/>
    <n v="225"/>
    <n v="146250"/>
    <n v="43875"/>
    <n v="0.3"/>
    <s v="Outlet"/>
    <x v="1"/>
    <x v="7"/>
  </r>
  <r>
    <x v="5"/>
    <n v="1185732"/>
    <x v="393"/>
    <x v="0"/>
    <x v="49"/>
    <x v="51"/>
    <x v="5"/>
    <n v="70"/>
    <n v="325"/>
    <n v="227500"/>
    <n v="79625"/>
    <n v="0.35"/>
    <s v="Outlet"/>
    <x v="1"/>
    <x v="7"/>
  </r>
  <r>
    <x v="0"/>
    <n v="1185732"/>
    <x v="425"/>
    <x v="0"/>
    <x v="49"/>
    <x v="51"/>
    <x v="0"/>
    <n v="70"/>
    <n v="475"/>
    <n v="332500"/>
    <n v="133000"/>
    <n v="0.4"/>
    <s v="Outlet"/>
    <x v="1"/>
    <x v="8"/>
  </r>
  <r>
    <x v="0"/>
    <n v="1185732"/>
    <x v="425"/>
    <x v="0"/>
    <x v="49"/>
    <x v="51"/>
    <x v="1"/>
    <n v="65.000000000000014"/>
    <n v="300"/>
    <n v="195000.00000000003"/>
    <n v="78000.000000000015"/>
    <n v="0.4"/>
    <s v="Outlet"/>
    <x v="1"/>
    <x v="8"/>
  </r>
  <r>
    <x v="0"/>
    <n v="1185732"/>
    <x v="425"/>
    <x v="0"/>
    <x v="49"/>
    <x v="51"/>
    <x v="2"/>
    <n v="65.000000000000014"/>
    <n v="200"/>
    <n v="130000.00000000003"/>
    <n v="39000.000000000007"/>
    <n v="0.3"/>
    <s v="Outlet"/>
    <x v="1"/>
    <x v="8"/>
  </r>
  <r>
    <x v="0"/>
    <n v="1185732"/>
    <x v="425"/>
    <x v="0"/>
    <x v="49"/>
    <x v="51"/>
    <x v="3"/>
    <n v="65.000000000000014"/>
    <n v="175"/>
    <n v="113750.00000000003"/>
    <n v="34125.000000000007"/>
    <n v="0.3"/>
    <s v="Outlet"/>
    <x v="1"/>
    <x v="8"/>
  </r>
  <r>
    <x v="0"/>
    <n v="1185732"/>
    <x v="425"/>
    <x v="0"/>
    <x v="49"/>
    <x v="51"/>
    <x v="4"/>
    <n v="75.000000000000014"/>
    <n v="175"/>
    <n v="131250.00000000003"/>
    <n v="39375.000000000007"/>
    <n v="0.3"/>
    <s v="Outlet"/>
    <x v="1"/>
    <x v="8"/>
  </r>
  <r>
    <x v="0"/>
    <n v="1185732"/>
    <x v="425"/>
    <x v="0"/>
    <x v="49"/>
    <x v="51"/>
    <x v="5"/>
    <n v="80"/>
    <n v="300"/>
    <n v="240000"/>
    <n v="84000"/>
    <n v="0.35"/>
    <s v="Outlet"/>
    <x v="1"/>
    <x v="8"/>
  </r>
  <r>
    <x v="0"/>
    <n v="1185732"/>
    <x v="455"/>
    <x v="0"/>
    <x v="49"/>
    <x v="51"/>
    <x v="0"/>
    <n v="75.000000000000014"/>
    <n v="450"/>
    <n v="337500.00000000006"/>
    <n v="135000.00000000003"/>
    <n v="0.4"/>
    <s v="Outlet"/>
    <x v="1"/>
    <x v="9"/>
  </r>
  <r>
    <x v="0"/>
    <n v="1185732"/>
    <x v="455"/>
    <x v="0"/>
    <x v="49"/>
    <x v="51"/>
    <x v="1"/>
    <n v="65.000000000000014"/>
    <n v="325"/>
    <n v="211250.00000000006"/>
    <n v="84500.000000000029"/>
    <n v="0.4"/>
    <s v="Outlet"/>
    <x v="1"/>
    <x v="9"/>
  </r>
  <r>
    <x v="0"/>
    <n v="1185732"/>
    <x v="455"/>
    <x v="0"/>
    <x v="49"/>
    <x v="51"/>
    <x v="2"/>
    <n v="65.000000000000014"/>
    <n v="345"/>
    <n v="224250.00000000006"/>
    <n v="67275.000000000015"/>
    <n v="0.3"/>
    <s v="Outlet"/>
    <x v="1"/>
    <x v="9"/>
  </r>
  <r>
    <x v="0"/>
    <n v="1185732"/>
    <x v="455"/>
    <x v="0"/>
    <x v="49"/>
    <x v="51"/>
    <x v="3"/>
    <n v="65.000000000000014"/>
    <n v="325"/>
    <n v="211250.00000000006"/>
    <n v="63375.000000000015"/>
    <n v="0.3"/>
    <s v="Outlet"/>
    <x v="1"/>
    <x v="9"/>
  </r>
  <r>
    <x v="0"/>
    <n v="1185732"/>
    <x v="455"/>
    <x v="0"/>
    <x v="49"/>
    <x v="51"/>
    <x v="4"/>
    <n v="75.000000000000014"/>
    <n v="300"/>
    <n v="225000.00000000003"/>
    <n v="67500"/>
    <n v="0.3"/>
    <s v="Outlet"/>
    <x v="1"/>
    <x v="9"/>
  </r>
  <r>
    <x v="0"/>
    <n v="1185732"/>
    <x v="455"/>
    <x v="0"/>
    <x v="49"/>
    <x v="51"/>
    <x v="5"/>
    <n v="80"/>
    <n v="400"/>
    <n v="320000"/>
    <n v="112000"/>
    <n v="0.35"/>
    <s v="Outlet"/>
    <x v="1"/>
    <x v="9"/>
  </r>
  <r>
    <x v="0"/>
    <n v="1185732"/>
    <x v="484"/>
    <x v="0"/>
    <x v="49"/>
    <x v="51"/>
    <x v="0"/>
    <n v="75.000000000000014"/>
    <n v="625"/>
    <n v="468750.00000000012"/>
    <n v="187500.00000000006"/>
    <n v="0.4"/>
    <s v="Outlet"/>
    <x v="1"/>
    <x v="10"/>
  </r>
  <r>
    <x v="0"/>
    <n v="1185732"/>
    <x v="484"/>
    <x v="0"/>
    <x v="49"/>
    <x v="51"/>
    <x v="1"/>
    <n v="65.000000000000014"/>
    <n v="425"/>
    <n v="276250.00000000006"/>
    <n v="110500.00000000003"/>
    <n v="0.4"/>
    <s v="Outlet"/>
    <x v="1"/>
    <x v="10"/>
  </r>
  <r>
    <x v="0"/>
    <n v="1185732"/>
    <x v="484"/>
    <x v="0"/>
    <x v="49"/>
    <x v="51"/>
    <x v="2"/>
    <n v="65.000000000000014"/>
    <n v="400"/>
    <n v="260000.00000000006"/>
    <n v="78000.000000000015"/>
    <n v="0.3"/>
    <s v="Outlet"/>
    <x v="1"/>
    <x v="10"/>
  </r>
  <r>
    <x v="0"/>
    <n v="1185732"/>
    <x v="484"/>
    <x v="0"/>
    <x v="49"/>
    <x v="51"/>
    <x v="3"/>
    <n v="65.000000000000014"/>
    <n v="350"/>
    <n v="227500.00000000006"/>
    <n v="68250.000000000015"/>
    <n v="0.3"/>
    <s v="Outlet"/>
    <x v="1"/>
    <x v="10"/>
  </r>
  <r>
    <x v="0"/>
    <n v="1185732"/>
    <x v="484"/>
    <x v="0"/>
    <x v="49"/>
    <x v="51"/>
    <x v="4"/>
    <n v="75.000000000000014"/>
    <n v="350"/>
    <n v="262500.00000000006"/>
    <n v="78750.000000000015"/>
    <n v="0.3"/>
    <s v="Outlet"/>
    <x v="1"/>
    <x v="10"/>
  </r>
  <r>
    <x v="0"/>
    <n v="1185732"/>
    <x v="484"/>
    <x v="0"/>
    <x v="49"/>
    <x v="51"/>
    <x v="5"/>
    <n v="80"/>
    <n v="450"/>
    <n v="360000"/>
    <n v="125999.99999999999"/>
    <n v="0.35"/>
    <s v="Outlet"/>
    <x v="1"/>
    <x v="10"/>
  </r>
  <r>
    <x v="0"/>
    <n v="1185732"/>
    <x v="188"/>
    <x v="0"/>
    <x v="49"/>
    <x v="51"/>
    <x v="0"/>
    <n v="55.000000000000007"/>
    <n v="500"/>
    <n v="275000.00000000006"/>
    <n v="96250.000000000029"/>
    <n v="0.35000000000000003"/>
    <s v="Outlet"/>
    <x v="1"/>
    <x v="0"/>
  </r>
  <r>
    <x v="0"/>
    <n v="1185732"/>
    <x v="188"/>
    <x v="0"/>
    <x v="49"/>
    <x v="51"/>
    <x v="1"/>
    <n v="55.000000000000007"/>
    <n v="300"/>
    <n v="165000.00000000003"/>
    <n v="57750.000000000015"/>
    <n v="0.35000000000000003"/>
    <s v="Outlet"/>
    <x v="1"/>
    <x v="0"/>
  </r>
  <r>
    <x v="0"/>
    <n v="1185732"/>
    <x v="188"/>
    <x v="0"/>
    <x v="49"/>
    <x v="51"/>
    <x v="2"/>
    <n v="45"/>
    <n v="300"/>
    <n v="135000"/>
    <n v="33750"/>
    <n v="0.25"/>
    <s v="Outlet"/>
    <x v="1"/>
    <x v="0"/>
  </r>
  <r>
    <x v="0"/>
    <n v="1185732"/>
    <x v="188"/>
    <x v="0"/>
    <x v="49"/>
    <x v="51"/>
    <x v="3"/>
    <n v="49.999999999999993"/>
    <n v="150"/>
    <n v="74999.999999999985"/>
    <n v="18749.999999999996"/>
    <n v="0.25"/>
    <s v="Outlet"/>
    <x v="1"/>
    <x v="0"/>
  </r>
  <r>
    <x v="0"/>
    <n v="1185732"/>
    <x v="188"/>
    <x v="0"/>
    <x v="49"/>
    <x v="51"/>
    <x v="4"/>
    <n v="65.000000000000014"/>
    <n v="200"/>
    <n v="130000.00000000003"/>
    <n v="32500.000000000007"/>
    <n v="0.25"/>
    <s v="Outlet"/>
    <x v="1"/>
    <x v="0"/>
  </r>
  <r>
    <x v="0"/>
    <n v="1185732"/>
    <x v="188"/>
    <x v="0"/>
    <x v="49"/>
    <x v="51"/>
    <x v="5"/>
    <n v="55.000000000000007"/>
    <n v="300"/>
    <n v="165000.00000000003"/>
    <n v="49500.000000000007"/>
    <n v="0.3"/>
    <s v="Outlet"/>
    <x v="1"/>
    <x v="0"/>
  </r>
  <r>
    <x v="0"/>
    <n v="1185732"/>
    <x v="696"/>
    <x v="0"/>
    <x v="49"/>
    <x v="51"/>
    <x v="0"/>
    <n v="55.000000000000007"/>
    <n v="575"/>
    <n v="316250.00000000006"/>
    <n v="110687.50000000003"/>
    <n v="0.35000000000000003"/>
    <s v="Outlet"/>
    <x v="1"/>
    <x v="1"/>
  </r>
  <r>
    <x v="0"/>
    <n v="1185732"/>
    <x v="696"/>
    <x v="0"/>
    <x v="49"/>
    <x v="51"/>
    <x v="1"/>
    <n v="55.000000000000007"/>
    <n v="225"/>
    <n v="123750.00000000001"/>
    <n v="43312.500000000007"/>
    <n v="0.35000000000000003"/>
    <s v="Outlet"/>
    <x v="1"/>
    <x v="1"/>
  </r>
  <r>
    <x v="0"/>
    <n v="1185732"/>
    <x v="696"/>
    <x v="0"/>
    <x v="49"/>
    <x v="51"/>
    <x v="2"/>
    <n v="45"/>
    <n v="275"/>
    <n v="123750"/>
    <n v="30937.5"/>
    <n v="0.25"/>
    <s v="Outlet"/>
    <x v="1"/>
    <x v="1"/>
  </r>
  <r>
    <x v="0"/>
    <n v="1185732"/>
    <x v="0"/>
    <x v="0"/>
    <x v="0"/>
    <x v="0"/>
    <x v="0"/>
    <n v="47"/>
    <n v="336"/>
    <n v="15792"/>
    <n v="9633.119999999999"/>
    <n v="0.61"/>
    <s v="Online"/>
    <x v="0"/>
    <x v="0"/>
  </r>
  <r>
    <x v="0"/>
    <n v="1185732"/>
    <x v="1"/>
    <x v="0"/>
    <x v="0"/>
    <x v="0"/>
    <x v="1"/>
    <n v="47"/>
    <n v="260"/>
    <n v="12220"/>
    <n v="5132.3999999999996"/>
    <n v="0.42"/>
    <s v="Online"/>
    <x v="0"/>
    <x v="0"/>
  </r>
  <r>
    <x v="0"/>
    <n v="1185732"/>
    <x v="2"/>
    <x v="0"/>
    <x v="0"/>
    <x v="0"/>
    <x v="2"/>
    <n v="36"/>
    <n v="250"/>
    <n v="9000"/>
    <n v="4140"/>
    <n v="0.45999999999999996"/>
    <s v="Online"/>
    <x v="0"/>
    <x v="0"/>
  </r>
  <r>
    <x v="0"/>
    <n v="1185732"/>
    <x v="3"/>
    <x v="0"/>
    <x v="0"/>
    <x v="0"/>
    <x v="3"/>
    <n v="41"/>
    <n v="247"/>
    <n v="10127"/>
    <n v="4658.42"/>
    <n v="0.45999999999999996"/>
    <s v="Online"/>
    <x v="0"/>
    <x v="0"/>
  </r>
  <r>
    <x v="0"/>
    <n v="1185732"/>
    <x v="4"/>
    <x v="0"/>
    <x v="0"/>
    <x v="0"/>
    <x v="4"/>
    <n v="55"/>
    <n v="234"/>
    <n v="12870"/>
    <n v="5148"/>
    <n v="0.4"/>
    <s v="Online"/>
    <x v="0"/>
    <x v="0"/>
  </r>
  <r>
    <x v="0"/>
    <n v="1185732"/>
    <x v="5"/>
    <x v="0"/>
    <x v="0"/>
    <x v="0"/>
    <x v="5"/>
    <n v="46"/>
    <n v="260"/>
    <n v="11960"/>
    <n v="4425.2"/>
    <n v="0.37"/>
    <s v="Online"/>
    <x v="0"/>
    <x v="0"/>
  </r>
  <r>
    <x v="0"/>
    <n v="1185732"/>
    <x v="6"/>
    <x v="0"/>
    <x v="0"/>
    <x v="0"/>
    <x v="0"/>
    <n v="46"/>
    <n v="313"/>
    <n v="14398"/>
    <n v="8926.76"/>
    <n v="0.62"/>
    <s v="Online"/>
    <x v="0"/>
    <x v="0"/>
  </r>
  <r>
    <x v="0"/>
    <n v="1185732"/>
    <x v="7"/>
    <x v="0"/>
    <x v="0"/>
    <x v="0"/>
    <x v="1"/>
    <n v="46"/>
    <n v="261"/>
    <n v="12006"/>
    <n v="5282.64"/>
    <n v="0.44"/>
    <s v="Online"/>
    <x v="0"/>
    <x v="0"/>
  </r>
  <r>
    <x v="0"/>
    <n v="1185732"/>
    <x v="8"/>
    <x v="0"/>
    <x v="0"/>
    <x v="0"/>
    <x v="2"/>
    <n v="36"/>
    <n v="276"/>
    <n v="9936"/>
    <n v="4669.92"/>
    <n v="0.47"/>
    <s v="Online"/>
    <x v="0"/>
    <x v="0"/>
  </r>
  <r>
    <x v="0"/>
    <n v="1185732"/>
    <x v="9"/>
    <x v="0"/>
    <x v="0"/>
    <x v="0"/>
    <x v="3"/>
    <n v="44"/>
    <n v="206"/>
    <n v="9064"/>
    <n v="4441.3599999999997"/>
    <n v="0.49"/>
    <s v="Online"/>
    <x v="0"/>
    <x v="0"/>
  </r>
  <r>
    <x v="0"/>
    <n v="1185732"/>
    <x v="10"/>
    <x v="0"/>
    <x v="0"/>
    <x v="0"/>
    <x v="4"/>
    <n v="58"/>
    <n v="243"/>
    <n v="14094"/>
    <n v="6060.42"/>
    <n v="0.43"/>
    <s v="Online"/>
    <x v="0"/>
    <x v="0"/>
  </r>
  <r>
    <x v="0"/>
    <n v="1185732"/>
    <x v="11"/>
    <x v="0"/>
    <x v="0"/>
    <x v="0"/>
    <x v="5"/>
    <n v="48"/>
    <n v="290"/>
    <n v="13920"/>
    <n v="5289.6"/>
    <n v="0.38"/>
    <s v="Online"/>
    <x v="0"/>
    <x v="0"/>
  </r>
  <r>
    <x v="0"/>
    <n v="1185732"/>
    <x v="12"/>
    <x v="0"/>
    <x v="0"/>
    <x v="0"/>
    <x v="0"/>
    <n v="46"/>
    <n v="354"/>
    <n v="16284"/>
    <n v="10258.92"/>
    <n v="0.63"/>
    <s v="Online"/>
    <x v="0"/>
    <x v="0"/>
  </r>
  <r>
    <x v="0"/>
    <n v="1185732"/>
    <x v="13"/>
    <x v="0"/>
    <x v="0"/>
    <x v="0"/>
    <x v="1"/>
    <n v="48"/>
    <n v="259"/>
    <n v="12432"/>
    <n v="5345.76"/>
    <n v="0.43"/>
    <s v="Online"/>
    <x v="0"/>
    <x v="0"/>
  </r>
  <r>
    <x v="0"/>
    <n v="1185732"/>
    <x v="14"/>
    <x v="0"/>
    <x v="0"/>
    <x v="0"/>
    <x v="2"/>
    <n v="39"/>
    <n v="247"/>
    <n v="9633"/>
    <n v="4720.17"/>
    <n v="0.49"/>
    <s v="Online"/>
    <x v="0"/>
    <x v="0"/>
  </r>
  <r>
    <x v="0"/>
    <n v="1185732"/>
    <x v="15"/>
    <x v="0"/>
    <x v="0"/>
    <x v="0"/>
    <x v="3"/>
    <n v="43"/>
    <n v="216"/>
    <n v="9288"/>
    <n v="4644"/>
    <n v="0.5"/>
    <s v="Online"/>
    <x v="0"/>
    <x v="0"/>
  </r>
  <r>
    <x v="0"/>
    <n v="1185732"/>
    <x v="16"/>
    <x v="0"/>
    <x v="0"/>
    <x v="0"/>
    <x v="4"/>
    <n v="59"/>
    <n v="230"/>
    <n v="13570"/>
    <n v="5699.4"/>
    <n v="0.42"/>
    <s v="Online"/>
    <x v="0"/>
    <x v="0"/>
  </r>
  <r>
    <x v="0"/>
    <n v="1185732"/>
    <x v="17"/>
    <x v="0"/>
    <x v="0"/>
    <x v="0"/>
    <x v="5"/>
    <n v="45"/>
    <n v="238"/>
    <n v="10710"/>
    <n v="3748.4999999999995"/>
    <n v="0.35"/>
    <s v="Online"/>
    <x v="0"/>
    <x v="0"/>
  </r>
  <r>
    <x v="0"/>
    <n v="1185732"/>
    <x v="18"/>
    <x v="0"/>
    <x v="0"/>
    <x v="0"/>
    <x v="0"/>
    <n v="45"/>
    <n v="300"/>
    <n v="13500"/>
    <n v="8370"/>
    <n v="0.62"/>
    <s v="Online"/>
    <x v="0"/>
    <x v="0"/>
  </r>
  <r>
    <x v="0"/>
    <n v="1185732"/>
    <x v="19"/>
    <x v="0"/>
    <x v="0"/>
    <x v="0"/>
    <x v="1"/>
    <n v="47"/>
    <n v="234"/>
    <n v="10998"/>
    <n v="4509.1799999999994"/>
    <n v="0.41"/>
    <s v="Online"/>
    <x v="0"/>
    <x v="1"/>
  </r>
  <r>
    <x v="0"/>
    <n v="1185732"/>
    <x v="20"/>
    <x v="0"/>
    <x v="0"/>
    <x v="0"/>
    <x v="2"/>
    <n v="39"/>
    <n v="252"/>
    <n v="9828"/>
    <n v="4914"/>
    <n v="0.5"/>
    <s v="Online"/>
    <x v="0"/>
    <x v="1"/>
  </r>
  <r>
    <x v="0"/>
    <n v="1185732"/>
    <x v="21"/>
    <x v="0"/>
    <x v="0"/>
    <x v="0"/>
    <x v="3"/>
    <n v="41"/>
    <n v="239"/>
    <n v="9799"/>
    <n v="4801.51"/>
    <n v="0.49"/>
    <s v="Online"/>
    <x v="0"/>
    <x v="1"/>
  </r>
  <r>
    <x v="0"/>
    <n v="1185732"/>
    <x v="22"/>
    <x v="0"/>
    <x v="0"/>
    <x v="0"/>
    <x v="4"/>
    <n v="56"/>
    <n v="215"/>
    <n v="12040"/>
    <n v="5056.8"/>
    <n v="0.42"/>
    <s v="Online"/>
    <x v="0"/>
    <x v="1"/>
  </r>
  <r>
    <x v="0"/>
    <n v="1185732"/>
    <x v="23"/>
    <x v="0"/>
    <x v="0"/>
    <x v="0"/>
    <x v="5"/>
    <n v="49"/>
    <n v="238"/>
    <n v="11662"/>
    <n v="4314.9399999999996"/>
    <n v="0.37"/>
    <s v="Online"/>
    <x v="0"/>
    <x v="1"/>
  </r>
  <r>
    <x v="0"/>
    <n v="1185732"/>
    <x v="24"/>
    <x v="0"/>
    <x v="0"/>
    <x v="0"/>
    <x v="0"/>
    <n v="54"/>
    <n v="317"/>
    <n v="17118"/>
    <n v="10955.52"/>
    <n v="0.64"/>
    <s v="Online"/>
    <x v="0"/>
    <x v="1"/>
  </r>
  <r>
    <x v="0"/>
    <n v="1185732"/>
    <x v="25"/>
    <x v="0"/>
    <x v="0"/>
    <x v="0"/>
    <x v="1"/>
    <n v="50"/>
    <n v="259"/>
    <n v="12950"/>
    <n v="5180"/>
    <n v="0.4"/>
    <s v="Online"/>
    <x v="0"/>
    <x v="1"/>
  </r>
  <r>
    <x v="0"/>
    <n v="1185732"/>
    <x v="26"/>
    <x v="0"/>
    <x v="0"/>
    <x v="0"/>
    <x v="2"/>
    <n v="46"/>
    <n v="261"/>
    <n v="12006"/>
    <n v="5642.82"/>
    <n v="0.47"/>
    <s v="Online"/>
    <x v="0"/>
    <x v="1"/>
  </r>
  <r>
    <x v="0"/>
    <n v="1185732"/>
    <x v="27"/>
    <x v="0"/>
    <x v="0"/>
    <x v="0"/>
    <x v="3"/>
    <n v="46"/>
    <n v="230"/>
    <n v="10580"/>
    <n v="5078.3999999999996"/>
    <n v="0.48"/>
    <s v="Online"/>
    <x v="0"/>
    <x v="1"/>
  </r>
  <r>
    <x v="0"/>
    <n v="1185732"/>
    <x v="28"/>
    <x v="0"/>
    <x v="0"/>
    <x v="0"/>
    <x v="4"/>
    <n v="59"/>
    <n v="245"/>
    <n v="14455"/>
    <n v="6504.7499999999991"/>
    <n v="0.44999999999999996"/>
    <s v="Online"/>
    <x v="0"/>
    <x v="1"/>
  </r>
  <r>
    <x v="0"/>
    <n v="1185732"/>
    <x v="29"/>
    <x v="0"/>
    <x v="0"/>
    <x v="0"/>
    <x v="5"/>
    <n v="59"/>
    <n v="290"/>
    <n v="17110"/>
    <n v="6159.5999999999995"/>
    <n v="0.36"/>
    <s v="Online"/>
    <x v="0"/>
    <x v="2"/>
  </r>
  <r>
    <x v="0"/>
    <n v="1185732"/>
    <x v="30"/>
    <x v="0"/>
    <x v="0"/>
    <x v="0"/>
    <x v="0"/>
    <n v="55"/>
    <n v="313"/>
    <n v="17215"/>
    <n v="10501.15"/>
    <n v="0.61"/>
    <s v="Online"/>
    <x v="0"/>
    <x v="2"/>
  </r>
  <r>
    <x v="0"/>
    <n v="1185732"/>
    <x v="31"/>
    <x v="0"/>
    <x v="0"/>
    <x v="0"/>
    <x v="1"/>
    <n v="54"/>
    <n v="270"/>
    <n v="14580"/>
    <n v="5977.7999999999993"/>
    <n v="0.41"/>
    <s v="Online"/>
    <x v="0"/>
    <x v="2"/>
  </r>
  <r>
    <x v="0"/>
    <n v="1185732"/>
    <x v="32"/>
    <x v="0"/>
    <x v="0"/>
    <x v="0"/>
    <x v="2"/>
    <n v="46"/>
    <n v="278"/>
    <n v="12788"/>
    <n v="6138.24"/>
    <n v="0.48"/>
    <s v="Online"/>
    <x v="0"/>
    <x v="2"/>
  </r>
  <r>
    <x v="0"/>
    <n v="1185732"/>
    <x v="33"/>
    <x v="0"/>
    <x v="0"/>
    <x v="0"/>
    <x v="3"/>
    <n v="47"/>
    <n v="261"/>
    <n v="12267"/>
    <n v="5520.15"/>
    <n v="0.44999999999999996"/>
    <s v="Online"/>
    <x v="0"/>
    <x v="2"/>
  </r>
  <r>
    <x v="0"/>
    <n v="1185732"/>
    <x v="34"/>
    <x v="0"/>
    <x v="0"/>
    <x v="0"/>
    <x v="4"/>
    <n v="55"/>
    <n v="252"/>
    <n v="13860"/>
    <n v="6236.9999999999991"/>
    <n v="0.44999999999999996"/>
    <s v="Online"/>
    <x v="0"/>
    <x v="2"/>
  </r>
  <r>
    <x v="0"/>
    <n v="1185732"/>
    <x v="35"/>
    <x v="0"/>
    <x v="0"/>
    <x v="0"/>
    <x v="5"/>
    <n v="64"/>
    <n v="305"/>
    <n v="19520"/>
    <n v="7612.8"/>
    <n v="0.39"/>
    <s v="Online"/>
    <x v="0"/>
    <x v="2"/>
  </r>
  <r>
    <x v="0"/>
    <n v="1185732"/>
    <x v="36"/>
    <x v="0"/>
    <x v="0"/>
    <x v="0"/>
    <x v="0"/>
    <n v="59"/>
    <n v="319"/>
    <n v="18821"/>
    <n v="11292.6"/>
    <n v="0.6"/>
    <s v="Online"/>
    <x v="0"/>
    <x v="2"/>
  </r>
  <r>
    <x v="0"/>
    <n v="1185732"/>
    <x v="37"/>
    <x v="0"/>
    <x v="0"/>
    <x v="0"/>
    <x v="1"/>
    <n v="53"/>
    <n v="267"/>
    <n v="14151"/>
    <n v="5943.42"/>
    <n v="0.42"/>
    <s v="Online"/>
    <x v="0"/>
    <x v="2"/>
  </r>
  <r>
    <x v="0"/>
    <n v="1185732"/>
    <x v="38"/>
    <x v="0"/>
    <x v="0"/>
    <x v="0"/>
    <x v="2"/>
    <n v="46"/>
    <n v="247"/>
    <n v="11362"/>
    <n v="5112.8999999999996"/>
    <n v="0.44999999999999996"/>
    <s v="Online"/>
    <x v="0"/>
    <x v="2"/>
  </r>
  <r>
    <x v="0"/>
    <n v="1185732"/>
    <x v="39"/>
    <x v="0"/>
    <x v="0"/>
    <x v="0"/>
    <x v="3"/>
    <n v="46"/>
    <n v="243"/>
    <n v="11178"/>
    <n v="5141.8799999999992"/>
    <n v="0.45999999999999996"/>
    <s v="Online"/>
    <x v="0"/>
    <x v="2"/>
  </r>
  <r>
    <x v="0"/>
    <n v="1185732"/>
    <x v="40"/>
    <x v="0"/>
    <x v="0"/>
    <x v="0"/>
    <x v="4"/>
    <n v="58"/>
    <n v="231"/>
    <n v="13398"/>
    <n v="5761.14"/>
    <n v="0.43"/>
    <s v="Online"/>
    <x v="0"/>
    <x v="2"/>
  </r>
  <r>
    <x v="0"/>
    <n v="1185732"/>
    <x v="41"/>
    <x v="0"/>
    <x v="0"/>
    <x v="0"/>
    <x v="5"/>
    <n v="61"/>
    <n v="286"/>
    <n v="17446"/>
    <n v="6978.4000000000005"/>
    <n v="0.4"/>
    <s v="Online"/>
    <x v="0"/>
    <x v="2"/>
  </r>
  <r>
    <x v="0"/>
    <n v="1185732"/>
    <x v="42"/>
    <x v="0"/>
    <x v="0"/>
    <x v="0"/>
    <x v="0"/>
    <n v="58"/>
    <n v="325"/>
    <n v="18850"/>
    <n v="11498.5"/>
    <n v="0.61"/>
    <s v="Online"/>
    <x v="0"/>
    <x v="2"/>
  </r>
  <r>
    <x v="0"/>
    <n v="1185732"/>
    <x v="43"/>
    <x v="0"/>
    <x v="0"/>
    <x v="0"/>
    <x v="1"/>
    <n v="53"/>
    <n v="308"/>
    <n v="16324"/>
    <n v="6692.8399999999992"/>
    <n v="0.41"/>
    <s v="Online"/>
    <x v="0"/>
    <x v="2"/>
  </r>
  <r>
    <x v="0"/>
    <n v="1185732"/>
    <x v="44"/>
    <x v="0"/>
    <x v="0"/>
    <x v="0"/>
    <x v="2"/>
    <n v="45"/>
    <n v="257"/>
    <n v="11565"/>
    <n v="5319.9"/>
    <n v="0.45999999999999996"/>
    <s v="Online"/>
    <x v="0"/>
    <x v="2"/>
  </r>
  <r>
    <x v="0"/>
    <n v="1185732"/>
    <x v="45"/>
    <x v="0"/>
    <x v="0"/>
    <x v="0"/>
    <x v="3"/>
    <n v="47"/>
    <n v="241"/>
    <n v="11327"/>
    <n v="5323.69"/>
    <n v="0.47"/>
    <s v="Online"/>
    <x v="0"/>
    <x v="2"/>
  </r>
  <r>
    <x v="1"/>
    <n v="1185732"/>
    <x v="46"/>
    <x v="0"/>
    <x v="0"/>
    <x v="0"/>
    <x v="4"/>
    <n v="54"/>
    <n v="270"/>
    <n v="14580"/>
    <n v="6560.9999999999991"/>
    <n v="0.44999999999999996"/>
    <s v="Online"/>
    <x v="0"/>
    <x v="3"/>
  </r>
  <r>
    <x v="1"/>
    <n v="1185732"/>
    <x v="47"/>
    <x v="0"/>
    <x v="0"/>
    <x v="0"/>
    <x v="5"/>
    <n v="62"/>
    <n v="290"/>
    <n v="17980"/>
    <n v="6652.6"/>
    <n v="0.37"/>
    <s v="Online"/>
    <x v="0"/>
    <x v="3"/>
  </r>
  <r>
    <x v="1"/>
    <n v="1185732"/>
    <x v="48"/>
    <x v="0"/>
    <x v="0"/>
    <x v="0"/>
    <x v="0"/>
    <n v="56"/>
    <n v="360"/>
    <n v="20160"/>
    <n v="12499.2"/>
    <n v="0.62"/>
    <s v="Online"/>
    <x v="0"/>
    <x v="3"/>
  </r>
  <r>
    <x v="1"/>
    <n v="1185732"/>
    <x v="49"/>
    <x v="0"/>
    <x v="0"/>
    <x v="0"/>
    <x v="1"/>
    <n v="50"/>
    <n v="270"/>
    <n v="13500"/>
    <n v="5940"/>
    <n v="0.44"/>
    <s v="Online"/>
    <x v="0"/>
    <x v="3"/>
  </r>
  <r>
    <x v="1"/>
    <n v="1185732"/>
    <x v="50"/>
    <x v="0"/>
    <x v="0"/>
    <x v="0"/>
    <x v="2"/>
    <n v="47"/>
    <n v="268"/>
    <n v="12596"/>
    <n v="5920.12"/>
    <n v="0.47"/>
    <s v="Online"/>
    <x v="0"/>
    <x v="3"/>
  </r>
  <r>
    <x v="1"/>
    <n v="1185732"/>
    <x v="51"/>
    <x v="0"/>
    <x v="0"/>
    <x v="0"/>
    <x v="3"/>
    <n v="47"/>
    <n v="252"/>
    <n v="11844"/>
    <n v="5448.24"/>
    <n v="0.45999999999999996"/>
    <s v="Online"/>
    <x v="0"/>
    <x v="3"/>
  </r>
  <r>
    <x v="1"/>
    <n v="1185732"/>
    <x v="52"/>
    <x v="0"/>
    <x v="0"/>
    <x v="0"/>
    <x v="4"/>
    <n v="58"/>
    <n v="252"/>
    <n v="14616"/>
    <n v="5846.4000000000005"/>
    <n v="0.4"/>
    <s v="Online"/>
    <x v="0"/>
    <x v="3"/>
  </r>
  <r>
    <x v="1"/>
    <n v="1185732"/>
    <x v="53"/>
    <x v="0"/>
    <x v="0"/>
    <x v="0"/>
    <x v="5"/>
    <n v="59"/>
    <n v="280"/>
    <n v="16520"/>
    <n v="6608"/>
    <n v="0.4"/>
    <s v="Online"/>
    <x v="0"/>
    <x v="3"/>
  </r>
  <r>
    <x v="1"/>
    <n v="1185732"/>
    <x v="54"/>
    <x v="0"/>
    <x v="0"/>
    <x v="0"/>
    <x v="4"/>
    <n v="64"/>
    <n v="236"/>
    <n v="15104"/>
    <n v="6343.6799999999994"/>
    <n v="0.42"/>
    <s v="Online"/>
    <x v="0"/>
    <x v="3"/>
  </r>
  <r>
    <x v="1"/>
    <n v="1185732"/>
    <x v="55"/>
    <x v="0"/>
    <x v="0"/>
    <x v="0"/>
    <x v="5"/>
    <n v="68"/>
    <n v="290"/>
    <n v="19720"/>
    <n v="7493.6"/>
    <n v="0.38"/>
    <s v="Online"/>
    <x v="0"/>
    <x v="3"/>
  </r>
  <r>
    <x v="1"/>
    <n v="1185732"/>
    <x v="56"/>
    <x v="0"/>
    <x v="0"/>
    <x v="0"/>
    <x v="0"/>
    <n v="60"/>
    <n v="299"/>
    <n v="17940"/>
    <n v="10764"/>
    <n v="0.6"/>
    <s v="Online"/>
    <x v="0"/>
    <x v="3"/>
  </r>
  <r>
    <x v="1"/>
    <n v="1185732"/>
    <x v="57"/>
    <x v="0"/>
    <x v="0"/>
    <x v="0"/>
    <x v="1"/>
    <n v="53"/>
    <n v="273"/>
    <n v="14469"/>
    <n v="6221.67"/>
    <n v="0.43"/>
    <s v="Online"/>
    <x v="0"/>
    <x v="3"/>
  </r>
  <r>
    <x v="1"/>
    <n v="1185732"/>
    <x v="58"/>
    <x v="0"/>
    <x v="0"/>
    <x v="0"/>
    <x v="2"/>
    <n v="52"/>
    <n v="258"/>
    <n v="13416"/>
    <n v="6439.6799999999994"/>
    <n v="0.48"/>
    <s v="Online"/>
    <x v="0"/>
    <x v="3"/>
  </r>
  <r>
    <x v="1"/>
    <n v="1185732"/>
    <x v="59"/>
    <x v="0"/>
    <x v="0"/>
    <x v="0"/>
    <x v="3"/>
    <n v="50"/>
    <n v="252"/>
    <n v="12600"/>
    <n v="6174"/>
    <n v="0.49"/>
    <s v="Online"/>
    <x v="0"/>
    <x v="3"/>
  </r>
  <r>
    <x v="1"/>
    <n v="1185732"/>
    <x v="60"/>
    <x v="0"/>
    <x v="0"/>
    <x v="0"/>
    <x v="4"/>
    <n v="64"/>
    <n v="254"/>
    <n v="16256"/>
    <n v="6827.5199999999995"/>
    <n v="0.42"/>
    <s v="Online"/>
    <x v="0"/>
    <x v="4"/>
  </r>
  <r>
    <x v="1"/>
    <n v="1185732"/>
    <x v="61"/>
    <x v="0"/>
    <x v="0"/>
    <x v="0"/>
    <x v="5"/>
    <n v="66"/>
    <n v="263"/>
    <n v="17358"/>
    <n v="6422.46"/>
    <n v="0.37"/>
    <s v="Online"/>
    <x v="0"/>
    <x v="4"/>
  </r>
  <r>
    <x v="1"/>
    <n v="1185732"/>
    <x v="62"/>
    <x v="0"/>
    <x v="0"/>
    <x v="0"/>
    <x v="0"/>
    <n v="62"/>
    <n v="312"/>
    <n v="19344"/>
    <n v="12380.16"/>
    <n v="0.64"/>
    <s v="Online"/>
    <x v="0"/>
    <x v="4"/>
  </r>
  <r>
    <x v="1"/>
    <n v="1185732"/>
    <x v="63"/>
    <x v="0"/>
    <x v="0"/>
    <x v="0"/>
    <x v="1"/>
    <n v="51"/>
    <n v="300"/>
    <n v="15300"/>
    <n v="6426"/>
    <n v="0.42"/>
    <s v="Online"/>
    <x v="0"/>
    <x v="4"/>
  </r>
  <r>
    <x v="1"/>
    <n v="1185732"/>
    <x v="64"/>
    <x v="0"/>
    <x v="0"/>
    <x v="0"/>
    <x v="2"/>
    <n v="54"/>
    <n v="285"/>
    <n v="15390"/>
    <n v="7233.2999999999993"/>
    <n v="0.47"/>
    <s v="Online"/>
    <x v="0"/>
    <x v="4"/>
  </r>
  <r>
    <x v="1"/>
    <n v="1185732"/>
    <x v="65"/>
    <x v="0"/>
    <x v="0"/>
    <x v="0"/>
    <x v="3"/>
    <n v="54"/>
    <n v="225"/>
    <n v="12150"/>
    <n v="5589"/>
    <n v="0.45999999999999996"/>
    <s v="Online"/>
    <x v="0"/>
    <x v="4"/>
  </r>
  <r>
    <x v="1"/>
    <n v="1185732"/>
    <x v="66"/>
    <x v="0"/>
    <x v="0"/>
    <x v="0"/>
    <x v="4"/>
    <n v="60"/>
    <n v="261"/>
    <n v="15660"/>
    <n v="6733.8"/>
    <n v="0.43"/>
    <s v="Online"/>
    <x v="0"/>
    <x v="4"/>
  </r>
  <r>
    <x v="1"/>
    <n v="1185732"/>
    <x v="67"/>
    <x v="0"/>
    <x v="0"/>
    <x v="0"/>
    <x v="5"/>
    <n v="68"/>
    <n v="290"/>
    <n v="19720"/>
    <n v="6902"/>
    <n v="0.35"/>
    <s v="Online"/>
    <x v="0"/>
    <x v="5"/>
  </r>
  <r>
    <x v="2"/>
    <n v="1197831"/>
    <x v="68"/>
    <x v="0"/>
    <x v="0"/>
    <x v="0"/>
    <x v="0"/>
    <n v="24"/>
    <n v="234"/>
    <n v="5616"/>
    <n v="2639.52"/>
    <n v="0.47"/>
    <s v="Online"/>
    <x v="0"/>
    <x v="5"/>
  </r>
  <r>
    <x v="2"/>
    <n v="1197831"/>
    <x v="69"/>
    <x v="0"/>
    <x v="0"/>
    <x v="0"/>
    <x v="1"/>
    <n v="34"/>
    <n v="225"/>
    <n v="7650"/>
    <n v="3748.5"/>
    <n v="0.49"/>
    <s v="Online"/>
    <x v="0"/>
    <x v="5"/>
  </r>
  <r>
    <x v="2"/>
    <n v="1197831"/>
    <x v="70"/>
    <x v="0"/>
    <x v="0"/>
    <x v="0"/>
    <x v="2"/>
    <n v="33"/>
    <n v="210"/>
    <n v="6930"/>
    <n v="3187.7999999999997"/>
    <n v="0.45999999999999996"/>
    <s v="Online"/>
    <x v="0"/>
    <x v="5"/>
  </r>
  <r>
    <x v="2"/>
    <n v="1197831"/>
    <x v="71"/>
    <x v="0"/>
    <x v="0"/>
    <x v="0"/>
    <x v="3"/>
    <n v="34"/>
    <n v="175"/>
    <n v="5950"/>
    <n v="3272.5000000000005"/>
    <n v="0.55000000000000004"/>
    <s v="Online"/>
    <x v="0"/>
    <x v="5"/>
  </r>
  <r>
    <x v="2"/>
    <n v="1197831"/>
    <x v="72"/>
    <x v="1"/>
    <x v="1"/>
    <x v="1"/>
    <x v="4"/>
    <n v="36"/>
    <n v="154"/>
    <n v="5544"/>
    <n v="2383.92"/>
    <n v="0.43"/>
    <s v="Online"/>
    <x v="0"/>
    <x v="5"/>
  </r>
  <r>
    <x v="2"/>
    <n v="1197831"/>
    <x v="73"/>
    <x v="1"/>
    <x v="1"/>
    <x v="1"/>
    <x v="5"/>
    <n v="34"/>
    <n v="203"/>
    <n v="6902"/>
    <n v="4417.28"/>
    <n v="0.64"/>
    <s v="Online"/>
    <x v="0"/>
    <x v="5"/>
  </r>
  <r>
    <x v="2"/>
    <n v="1197831"/>
    <x v="74"/>
    <x v="1"/>
    <x v="1"/>
    <x v="1"/>
    <x v="0"/>
    <n v="23"/>
    <n v="213"/>
    <n v="4899"/>
    <n v="2449.5"/>
    <n v="0.5"/>
    <s v="Online"/>
    <x v="0"/>
    <x v="5"/>
  </r>
  <r>
    <x v="2"/>
    <n v="1197831"/>
    <x v="75"/>
    <x v="1"/>
    <x v="1"/>
    <x v="1"/>
    <x v="1"/>
    <n v="33"/>
    <n v="255"/>
    <n v="8415"/>
    <n v="3786.7499999999995"/>
    <n v="0.44999999999999996"/>
    <s v="Online"/>
    <x v="0"/>
    <x v="5"/>
  </r>
  <r>
    <x v="2"/>
    <n v="1197831"/>
    <x v="76"/>
    <x v="1"/>
    <x v="1"/>
    <x v="1"/>
    <x v="2"/>
    <n v="32"/>
    <n v="176"/>
    <n v="5632"/>
    <n v="2534.3999999999996"/>
    <n v="0.44999999999999996"/>
    <s v="Online"/>
    <x v="0"/>
    <x v="5"/>
  </r>
  <r>
    <x v="2"/>
    <n v="1197831"/>
    <x v="77"/>
    <x v="1"/>
    <x v="1"/>
    <x v="1"/>
    <x v="3"/>
    <n v="34"/>
    <n v="175"/>
    <n v="5950"/>
    <n v="3570"/>
    <n v="0.6"/>
    <s v="Online"/>
    <x v="0"/>
    <x v="5"/>
  </r>
  <r>
    <x v="2"/>
    <n v="1197831"/>
    <x v="78"/>
    <x v="1"/>
    <x v="1"/>
    <x v="1"/>
    <x v="4"/>
    <n v="38"/>
    <n v="125"/>
    <n v="4750"/>
    <n v="2137.5"/>
    <n v="0.44999999999999996"/>
    <s v="Online"/>
    <x v="0"/>
    <x v="5"/>
  </r>
  <r>
    <x v="2"/>
    <n v="1197831"/>
    <x v="79"/>
    <x v="1"/>
    <x v="1"/>
    <x v="1"/>
    <x v="5"/>
    <n v="34"/>
    <n v="196"/>
    <n v="6664"/>
    <n v="4198.32"/>
    <n v="0.63"/>
    <s v="Online"/>
    <x v="0"/>
    <x v="5"/>
  </r>
  <r>
    <x v="2"/>
    <n v="1197831"/>
    <x v="80"/>
    <x v="1"/>
    <x v="1"/>
    <x v="1"/>
    <x v="0"/>
    <n v="29"/>
    <n v="254"/>
    <n v="7366"/>
    <n v="3314.7"/>
    <n v="0.44999999999999996"/>
    <s v="Online"/>
    <x v="0"/>
    <x v="5"/>
  </r>
  <r>
    <x v="2"/>
    <n v="1197831"/>
    <x v="81"/>
    <x v="1"/>
    <x v="1"/>
    <x v="1"/>
    <x v="1"/>
    <n v="39"/>
    <n v="236"/>
    <n v="9204"/>
    <n v="4141.7999999999993"/>
    <n v="0.44999999999999996"/>
    <s v="Online"/>
    <x v="0"/>
    <x v="6"/>
  </r>
  <r>
    <x v="2"/>
    <n v="1197831"/>
    <x v="82"/>
    <x v="1"/>
    <x v="1"/>
    <x v="1"/>
    <x v="2"/>
    <n v="32"/>
    <n v="182"/>
    <n v="5824"/>
    <n v="2853.7599999999998"/>
    <n v="0.49"/>
    <s v="Online"/>
    <x v="0"/>
    <x v="6"/>
  </r>
  <r>
    <x v="2"/>
    <n v="1197831"/>
    <x v="83"/>
    <x v="1"/>
    <x v="1"/>
    <x v="1"/>
    <x v="3"/>
    <n v="37"/>
    <n v="174"/>
    <n v="6438"/>
    <n v="3734.0400000000004"/>
    <n v="0.58000000000000007"/>
    <s v="Online"/>
    <x v="0"/>
    <x v="6"/>
  </r>
  <r>
    <x v="2"/>
    <n v="1197831"/>
    <x v="84"/>
    <x v="1"/>
    <x v="1"/>
    <x v="1"/>
    <x v="4"/>
    <n v="41"/>
    <n v="125"/>
    <n v="5125"/>
    <n v="2050"/>
    <n v="0.4"/>
    <s v="Online"/>
    <x v="0"/>
    <x v="6"/>
  </r>
  <r>
    <x v="2"/>
    <n v="1197831"/>
    <x v="85"/>
    <x v="1"/>
    <x v="1"/>
    <x v="1"/>
    <x v="5"/>
    <n v="39"/>
    <n v="189"/>
    <n v="7371"/>
    <n v="4422.5999999999995"/>
    <n v="0.6"/>
    <s v="Online"/>
    <x v="0"/>
    <x v="6"/>
  </r>
  <r>
    <x v="2"/>
    <n v="1197831"/>
    <x v="86"/>
    <x v="1"/>
    <x v="1"/>
    <x v="1"/>
    <x v="0"/>
    <n v="27"/>
    <n v="234"/>
    <n v="6318"/>
    <n v="3032.64"/>
    <n v="0.48"/>
    <s v="Online"/>
    <x v="0"/>
    <x v="6"/>
  </r>
  <r>
    <x v="2"/>
    <n v="1197831"/>
    <x v="87"/>
    <x v="1"/>
    <x v="1"/>
    <x v="1"/>
    <x v="1"/>
    <n v="38"/>
    <n v="225"/>
    <n v="8550"/>
    <n v="3847.4999999999995"/>
    <n v="0.44999999999999996"/>
    <s v="Online"/>
    <x v="0"/>
    <x v="6"/>
  </r>
  <r>
    <x v="2"/>
    <n v="1197831"/>
    <x v="88"/>
    <x v="1"/>
    <x v="1"/>
    <x v="1"/>
    <x v="2"/>
    <n v="34"/>
    <n v="203"/>
    <n v="6902"/>
    <n v="3174.9199999999996"/>
    <n v="0.45999999999999996"/>
    <s v="Online"/>
    <x v="0"/>
    <x v="6"/>
  </r>
  <r>
    <x v="2"/>
    <n v="1197831"/>
    <x v="89"/>
    <x v="1"/>
    <x v="1"/>
    <x v="1"/>
    <x v="3"/>
    <n v="36"/>
    <n v="163"/>
    <n v="5868"/>
    <n v="3462.1200000000003"/>
    <n v="0.59000000000000008"/>
    <s v="Online"/>
    <x v="0"/>
    <x v="6"/>
  </r>
  <r>
    <x v="1"/>
    <n v="1197831"/>
    <x v="90"/>
    <x v="1"/>
    <x v="1"/>
    <x v="1"/>
    <x v="4"/>
    <n v="42"/>
    <n v="147"/>
    <n v="6174"/>
    <n v="2593.08"/>
    <n v="0.42"/>
    <s v="Online"/>
    <x v="0"/>
    <x v="6"/>
  </r>
  <r>
    <x v="1"/>
    <n v="1197831"/>
    <x v="91"/>
    <x v="1"/>
    <x v="1"/>
    <x v="1"/>
    <x v="5"/>
    <n v="39"/>
    <n v="232"/>
    <n v="9048"/>
    <n v="5519.28"/>
    <n v="0.61"/>
    <s v="Online"/>
    <x v="0"/>
    <x v="6"/>
  </r>
  <r>
    <x v="1"/>
    <n v="1197831"/>
    <x v="92"/>
    <x v="1"/>
    <x v="1"/>
    <x v="1"/>
    <x v="0"/>
    <n v="29"/>
    <n v="268"/>
    <n v="7772"/>
    <n v="3730.56"/>
    <n v="0.48"/>
    <s v="Online"/>
    <x v="0"/>
    <x v="6"/>
  </r>
  <r>
    <x v="1"/>
    <n v="1197831"/>
    <x v="93"/>
    <x v="1"/>
    <x v="1"/>
    <x v="1"/>
    <x v="1"/>
    <n v="38"/>
    <n v="259"/>
    <n v="9842"/>
    <n v="4527.32"/>
    <n v="0.45999999999999996"/>
    <s v="Online"/>
    <x v="0"/>
    <x v="6"/>
  </r>
  <r>
    <x v="1"/>
    <n v="1197831"/>
    <x v="94"/>
    <x v="1"/>
    <x v="1"/>
    <x v="1"/>
    <x v="2"/>
    <n v="33"/>
    <n v="225"/>
    <n v="7425"/>
    <n v="3564"/>
    <n v="0.48"/>
    <s v="Online"/>
    <x v="0"/>
    <x v="6"/>
  </r>
  <r>
    <x v="1"/>
    <n v="1197831"/>
    <x v="95"/>
    <x v="1"/>
    <x v="1"/>
    <x v="1"/>
    <x v="3"/>
    <n v="39"/>
    <n v="189"/>
    <n v="7371"/>
    <n v="4275.18"/>
    <n v="0.58000000000000007"/>
    <s v="Online"/>
    <x v="0"/>
    <x v="6"/>
  </r>
  <r>
    <x v="1"/>
    <n v="1197831"/>
    <x v="96"/>
    <x v="1"/>
    <x v="1"/>
    <x v="1"/>
    <x v="4"/>
    <n v="42"/>
    <n v="168"/>
    <n v="7056"/>
    <n v="2822.4"/>
    <n v="0.4"/>
    <s v="Online"/>
    <x v="0"/>
    <x v="6"/>
  </r>
  <r>
    <x v="1"/>
    <n v="1197831"/>
    <x v="97"/>
    <x v="1"/>
    <x v="1"/>
    <x v="1"/>
    <x v="5"/>
    <n v="37"/>
    <n v="276"/>
    <n v="10212"/>
    <n v="6433.56"/>
    <n v="0.63"/>
    <s v="Online"/>
    <x v="0"/>
    <x v="6"/>
  </r>
  <r>
    <x v="1"/>
    <n v="1197831"/>
    <x v="98"/>
    <x v="1"/>
    <x v="1"/>
    <x v="1"/>
    <x v="0"/>
    <n v="39"/>
    <n v="238"/>
    <n v="9282"/>
    <n v="4362.54"/>
    <n v="0.47"/>
    <s v="Online"/>
    <x v="0"/>
    <x v="6"/>
  </r>
  <r>
    <x v="1"/>
    <n v="1197831"/>
    <x v="99"/>
    <x v="1"/>
    <x v="1"/>
    <x v="1"/>
    <x v="1"/>
    <n v="42"/>
    <n v="238"/>
    <n v="9996"/>
    <n v="4498.2"/>
    <n v="0.44999999999999996"/>
    <s v="Online"/>
    <x v="0"/>
    <x v="6"/>
  </r>
  <r>
    <x v="1"/>
    <n v="1197831"/>
    <x v="100"/>
    <x v="1"/>
    <x v="1"/>
    <x v="1"/>
    <x v="2"/>
    <n v="37"/>
    <n v="232"/>
    <n v="8584"/>
    <n v="4206.16"/>
    <n v="0.49"/>
    <s v="Online"/>
    <x v="0"/>
    <x v="6"/>
  </r>
  <r>
    <x v="1"/>
    <n v="1197831"/>
    <x v="101"/>
    <x v="1"/>
    <x v="1"/>
    <x v="1"/>
    <x v="3"/>
    <n v="38"/>
    <n v="203"/>
    <n v="7714"/>
    <n v="4396.9800000000005"/>
    <n v="0.57000000000000006"/>
    <s v="Online"/>
    <x v="0"/>
    <x v="6"/>
  </r>
  <r>
    <x v="1"/>
    <n v="1197831"/>
    <x v="102"/>
    <x v="1"/>
    <x v="1"/>
    <x v="1"/>
    <x v="4"/>
    <n v="41"/>
    <n v="169"/>
    <n v="6929"/>
    <n v="3118.0499999999997"/>
    <n v="0.44999999999999996"/>
    <s v="Online"/>
    <x v="0"/>
    <x v="6"/>
  </r>
  <r>
    <x v="1"/>
    <n v="1197831"/>
    <x v="103"/>
    <x v="1"/>
    <x v="1"/>
    <x v="1"/>
    <x v="5"/>
    <n v="47"/>
    <n v="250"/>
    <n v="11750"/>
    <n v="7520"/>
    <n v="0.64"/>
    <s v="Online"/>
    <x v="0"/>
    <x v="6"/>
  </r>
  <r>
    <x v="1"/>
    <n v="1197831"/>
    <x v="104"/>
    <x v="1"/>
    <x v="1"/>
    <x v="1"/>
    <x v="0"/>
    <n v="37"/>
    <n v="238"/>
    <n v="8806"/>
    <n v="3962.7"/>
    <n v="0.44999999999999996"/>
    <s v="Online"/>
    <x v="0"/>
    <x v="6"/>
  </r>
  <r>
    <x v="1"/>
    <n v="1197831"/>
    <x v="105"/>
    <x v="1"/>
    <x v="1"/>
    <x v="1"/>
    <x v="1"/>
    <n v="42"/>
    <n v="238"/>
    <n v="9996"/>
    <n v="4598.16"/>
    <n v="0.45999999999999996"/>
    <s v="Online"/>
    <x v="0"/>
    <x v="6"/>
  </r>
  <r>
    <x v="1"/>
    <n v="1197831"/>
    <x v="106"/>
    <x v="1"/>
    <x v="1"/>
    <x v="1"/>
    <x v="2"/>
    <n v="37"/>
    <n v="319"/>
    <n v="11803"/>
    <n v="5311.3499999999995"/>
    <n v="0.44999999999999996"/>
    <s v="Online"/>
    <x v="0"/>
    <x v="6"/>
  </r>
  <r>
    <x v="1"/>
    <n v="1197831"/>
    <x v="107"/>
    <x v="1"/>
    <x v="1"/>
    <x v="1"/>
    <x v="3"/>
    <n v="36"/>
    <n v="210"/>
    <n v="7560"/>
    <n v="4536"/>
    <n v="0.6"/>
    <s v="Online"/>
    <x v="0"/>
    <x v="6"/>
  </r>
  <r>
    <x v="1"/>
    <n v="1197831"/>
    <x v="108"/>
    <x v="1"/>
    <x v="1"/>
    <x v="1"/>
    <x v="4"/>
    <n v="41"/>
    <n v="196"/>
    <n v="8036"/>
    <n v="3214.4"/>
    <n v="0.4"/>
    <s v="Online"/>
    <x v="0"/>
    <x v="6"/>
  </r>
  <r>
    <x v="1"/>
    <n v="1197831"/>
    <x v="109"/>
    <x v="1"/>
    <x v="1"/>
    <x v="1"/>
    <x v="5"/>
    <n v="47"/>
    <n v="293"/>
    <n v="13771"/>
    <n v="8675.73"/>
    <n v="0.63"/>
    <s v="Online"/>
    <x v="0"/>
    <x v="6"/>
  </r>
  <r>
    <x v="1"/>
    <n v="1197831"/>
    <x v="110"/>
    <x v="1"/>
    <x v="1"/>
    <x v="1"/>
    <x v="0"/>
    <n v="37"/>
    <n v="268"/>
    <n v="9916"/>
    <n v="4858.84"/>
    <n v="0.49"/>
    <s v="Online"/>
    <x v="0"/>
    <x v="6"/>
  </r>
  <r>
    <x v="1"/>
    <n v="1197831"/>
    <x v="111"/>
    <x v="1"/>
    <x v="1"/>
    <x v="1"/>
    <x v="1"/>
    <n v="41"/>
    <n v="259"/>
    <n v="10619"/>
    <n v="4778.5499999999993"/>
    <n v="0.44999999999999996"/>
    <s v="Online"/>
    <x v="0"/>
    <x v="6"/>
  </r>
  <r>
    <x v="1"/>
    <n v="1197831"/>
    <x v="112"/>
    <x v="1"/>
    <x v="1"/>
    <x v="1"/>
    <x v="2"/>
    <n v="39"/>
    <n v="297"/>
    <n v="11583"/>
    <n v="5328.1799999999994"/>
    <n v="0.45999999999999996"/>
    <s v="Online"/>
    <x v="0"/>
    <x v="7"/>
  </r>
  <r>
    <x v="1"/>
    <n v="1197831"/>
    <x v="113"/>
    <x v="1"/>
    <x v="1"/>
    <x v="1"/>
    <x v="3"/>
    <n v="38"/>
    <n v="189"/>
    <n v="7182"/>
    <n v="4237.380000000001"/>
    <n v="0.59000000000000008"/>
    <s v="Online"/>
    <x v="0"/>
    <x v="7"/>
  </r>
  <r>
    <x v="1"/>
    <n v="1197831"/>
    <x v="114"/>
    <x v="1"/>
    <x v="1"/>
    <x v="1"/>
    <x v="4"/>
    <n v="41"/>
    <n v="169"/>
    <n v="6929"/>
    <n v="2771.6000000000004"/>
    <n v="0.4"/>
    <s v="Online"/>
    <x v="0"/>
    <x v="7"/>
  </r>
  <r>
    <x v="1"/>
    <n v="1197831"/>
    <x v="115"/>
    <x v="1"/>
    <x v="1"/>
    <x v="1"/>
    <x v="5"/>
    <n v="46"/>
    <n v="225"/>
    <n v="10350"/>
    <n v="6727.5"/>
    <n v="0.65"/>
    <s v="Online"/>
    <x v="0"/>
    <x v="7"/>
  </r>
  <r>
    <x v="1"/>
    <n v="1197831"/>
    <x v="116"/>
    <x v="1"/>
    <x v="1"/>
    <x v="1"/>
    <x v="0"/>
    <n v="44"/>
    <n v="255"/>
    <n v="11220"/>
    <n v="5385.5999999999995"/>
    <n v="0.48"/>
    <s v="Online"/>
    <x v="0"/>
    <x v="7"/>
  </r>
  <r>
    <x v="1"/>
    <n v="1197831"/>
    <x v="117"/>
    <x v="1"/>
    <x v="1"/>
    <x v="1"/>
    <x v="1"/>
    <n v="41"/>
    <n v="213"/>
    <n v="8733"/>
    <n v="4017.18"/>
    <n v="0.45999999999999996"/>
    <s v="Online"/>
    <x v="0"/>
    <x v="7"/>
  </r>
  <r>
    <x v="1"/>
    <n v="1197831"/>
    <x v="118"/>
    <x v="1"/>
    <x v="1"/>
    <x v="1"/>
    <x v="2"/>
    <n v="46"/>
    <n v="234"/>
    <n v="10764"/>
    <n v="5274.36"/>
    <n v="0.49"/>
    <s v="Online"/>
    <x v="0"/>
    <x v="7"/>
  </r>
  <r>
    <x v="1"/>
    <n v="1197831"/>
    <x v="119"/>
    <x v="1"/>
    <x v="1"/>
    <x v="1"/>
    <x v="3"/>
    <n v="47"/>
    <n v="181"/>
    <n v="8507"/>
    <n v="4678.8500000000004"/>
    <n v="0.55000000000000004"/>
    <s v="Online"/>
    <x v="0"/>
    <x v="7"/>
  </r>
  <r>
    <x v="1"/>
    <n v="1197831"/>
    <x v="120"/>
    <x v="1"/>
    <x v="1"/>
    <x v="1"/>
    <x v="4"/>
    <n v="44"/>
    <n v="175"/>
    <n v="7700"/>
    <n v="3311"/>
    <n v="0.43"/>
    <s v="Online"/>
    <x v="0"/>
    <x v="7"/>
  </r>
  <r>
    <x v="1"/>
    <n v="1197831"/>
    <x v="121"/>
    <x v="1"/>
    <x v="1"/>
    <x v="1"/>
    <x v="5"/>
    <n v="50"/>
    <n v="213"/>
    <n v="10650"/>
    <n v="6816"/>
    <n v="0.64"/>
    <s v="Online"/>
    <x v="0"/>
    <x v="7"/>
  </r>
  <r>
    <x v="1"/>
    <n v="1197831"/>
    <x v="122"/>
    <x v="1"/>
    <x v="1"/>
    <x v="1"/>
    <x v="0"/>
    <n v="44"/>
    <n v="240"/>
    <n v="10560"/>
    <n v="5280"/>
    <n v="0.5"/>
    <s v="Online"/>
    <x v="0"/>
    <x v="7"/>
  </r>
  <r>
    <x v="1"/>
    <n v="1197831"/>
    <x v="123"/>
    <x v="1"/>
    <x v="1"/>
    <x v="1"/>
    <x v="1"/>
    <n v="43"/>
    <n v="216"/>
    <n v="9288"/>
    <n v="4365.3599999999997"/>
    <n v="0.47"/>
    <s v="Online"/>
    <x v="0"/>
    <x v="7"/>
  </r>
  <r>
    <x v="1"/>
    <n v="1197831"/>
    <x v="124"/>
    <x v="1"/>
    <x v="1"/>
    <x v="1"/>
    <x v="2"/>
    <n v="48"/>
    <n v="188"/>
    <n v="9024"/>
    <n v="4241.28"/>
    <n v="0.47"/>
    <s v="Online"/>
    <x v="0"/>
    <x v="7"/>
  </r>
  <r>
    <x v="1"/>
    <n v="1197831"/>
    <x v="125"/>
    <x v="1"/>
    <x v="1"/>
    <x v="1"/>
    <x v="3"/>
    <n v="45"/>
    <n v="168"/>
    <n v="7560"/>
    <n v="4384.8"/>
    <n v="0.58000000000000007"/>
    <s v="Online"/>
    <x v="0"/>
    <x v="7"/>
  </r>
  <r>
    <x v="1"/>
    <n v="1197831"/>
    <x v="126"/>
    <x v="1"/>
    <x v="1"/>
    <x v="1"/>
    <x v="4"/>
    <n v="42"/>
    <n v="150"/>
    <n v="6300"/>
    <n v="2583"/>
    <n v="0.41"/>
    <s v="Online"/>
    <x v="0"/>
    <x v="7"/>
  </r>
  <r>
    <x v="1"/>
    <n v="1197831"/>
    <x v="127"/>
    <x v="1"/>
    <x v="1"/>
    <x v="1"/>
    <x v="5"/>
    <n v="53"/>
    <n v="210"/>
    <n v="11130"/>
    <n v="6900.6"/>
    <n v="0.62"/>
    <s v="Online"/>
    <x v="0"/>
    <x v="7"/>
  </r>
  <r>
    <x v="1"/>
    <n v="1197831"/>
    <x v="128"/>
    <x v="1"/>
    <x v="1"/>
    <x v="1"/>
    <x v="0"/>
    <n v="43"/>
    <n v="234"/>
    <n v="10062"/>
    <n v="4930.38"/>
    <n v="0.49"/>
    <s v="Online"/>
    <x v="0"/>
    <x v="8"/>
  </r>
  <r>
    <x v="1"/>
    <n v="1197831"/>
    <x v="129"/>
    <x v="1"/>
    <x v="1"/>
    <x v="1"/>
    <x v="1"/>
    <n v="43"/>
    <n v="243"/>
    <n v="10449"/>
    <n v="5120.01"/>
    <n v="0.49"/>
    <s v="Online"/>
    <x v="0"/>
    <x v="8"/>
  </r>
  <r>
    <x v="1"/>
    <n v="1197831"/>
    <x v="130"/>
    <x v="1"/>
    <x v="1"/>
    <x v="1"/>
    <x v="2"/>
    <n v="47"/>
    <n v="206"/>
    <n v="9682"/>
    <n v="4647.3599999999997"/>
    <n v="0.48"/>
    <s v="Online"/>
    <x v="0"/>
    <x v="8"/>
  </r>
  <r>
    <x v="1"/>
    <n v="1197831"/>
    <x v="131"/>
    <x v="1"/>
    <x v="1"/>
    <x v="1"/>
    <x v="3"/>
    <n v="48"/>
    <n v="203"/>
    <n v="9744"/>
    <n v="5359.2000000000007"/>
    <n v="0.55000000000000004"/>
    <s v="Online"/>
    <x v="0"/>
    <x v="8"/>
  </r>
  <r>
    <x v="1"/>
    <n v="1197831"/>
    <x v="132"/>
    <x v="1"/>
    <x v="1"/>
    <x v="1"/>
    <x v="4"/>
    <n v="42"/>
    <n v="195"/>
    <n v="8190"/>
    <n v="3685.4999999999995"/>
    <n v="0.44999999999999996"/>
    <s v="Online"/>
    <x v="0"/>
    <x v="8"/>
  </r>
  <r>
    <x v="1"/>
    <n v="1197831"/>
    <x v="133"/>
    <x v="1"/>
    <x v="1"/>
    <x v="1"/>
    <x v="5"/>
    <n v="51"/>
    <n v="247"/>
    <n v="12597"/>
    <n v="7810.14"/>
    <n v="0.62"/>
    <s v="Online"/>
    <x v="0"/>
    <x v="8"/>
  </r>
  <r>
    <x v="1"/>
    <n v="1197831"/>
    <x v="134"/>
    <x v="1"/>
    <x v="1"/>
    <x v="1"/>
    <x v="0"/>
    <n v="41"/>
    <n v="238"/>
    <n v="9758"/>
    <n v="4683.84"/>
    <n v="0.48"/>
    <s v="Online"/>
    <x v="0"/>
    <x v="8"/>
  </r>
  <r>
    <x v="1"/>
    <n v="1197831"/>
    <x v="135"/>
    <x v="1"/>
    <x v="1"/>
    <x v="1"/>
    <x v="1"/>
    <n v="44"/>
    <n v="285"/>
    <n v="12540"/>
    <n v="6019.2"/>
    <n v="0.48"/>
    <s v="Online"/>
    <x v="0"/>
    <x v="8"/>
  </r>
  <r>
    <x v="1"/>
    <n v="1197831"/>
    <x v="136"/>
    <x v="1"/>
    <x v="1"/>
    <x v="1"/>
    <x v="2"/>
    <n v="47"/>
    <n v="255"/>
    <n v="11985"/>
    <n v="5872.65"/>
    <n v="0.49"/>
    <s v="Online"/>
    <x v="0"/>
    <x v="8"/>
  </r>
  <r>
    <x v="1"/>
    <n v="1197831"/>
    <x v="137"/>
    <x v="1"/>
    <x v="1"/>
    <x v="1"/>
    <x v="3"/>
    <n v="47"/>
    <n v="182"/>
    <n v="8554"/>
    <n v="4961.3200000000006"/>
    <n v="0.58000000000000007"/>
    <s v="Online"/>
    <x v="0"/>
    <x v="8"/>
  </r>
  <r>
    <x v="1"/>
    <n v="1197831"/>
    <x v="138"/>
    <x v="1"/>
    <x v="1"/>
    <x v="1"/>
    <x v="4"/>
    <n v="42"/>
    <n v="169"/>
    <n v="7098"/>
    <n v="3194.1"/>
    <n v="0.44999999999999996"/>
    <s v="Online"/>
    <x v="0"/>
    <x v="8"/>
  </r>
  <r>
    <x v="1"/>
    <n v="1197831"/>
    <x v="139"/>
    <x v="1"/>
    <x v="1"/>
    <x v="1"/>
    <x v="5"/>
    <n v="53"/>
    <n v="261"/>
    <n v="13833"/>
    <n v="8576.4599999999991"/>
    <n v="0.62"/>
    <s v="Online"/>
    <x v="0"/>
    <x v="8"/>
  </r>
  <r>
    <x v="3"/>
    <n v="1128299"/>
    <x v="140"/>
    <x v="1"/>
    <x v="1"/>
    <x v="1"/>
    <x v="0"/>
    <n v="37"/>
    <n v="209"/>
    <n v="7733"/>
    <n v="3479.8500000000004"/>
    <n v="0.45000000000000007"/>
    <s v="Online"/>
    <x v="0"/>
    <x v="9"/>
  </r>
  <r>
    <x v="3"/>
    <n v="1128299"/>
    <x v="141"/>
    <x v="1"/>
    <x v="1"/>
    <x v="1"/>
    <x v="1"/>
    <n v="49"/>
    <n v="194"/>
    <n v="9506"/>
    <n v="2946.86"/>
    <n v="0.31"/>
    <s v="Online"/>
    <x v="0"/>
    <x v="9"/>
  </r>
  <r>
    <x v="3"/>
    <n v="1128299"/>
    <x v="142"/>
    <x v="1"/>
    <x v="1"/>
    <x v="1"/>
    <x v="2"/>
    <n v="46"/>
    <n v="217"/>
    <n v="9982"/>
    <n v="4491.9000000000005"/>
    <n v="0.45000000000000007"/>
    <s v="Online"/>
    <x v="0"/>
    <x v="9"/>
  </r>
  <r>
    <x v="3"/>
    <n v="1128299"/>
    <x v="143"/>
    <x v="1"/>
    <x v="1"/>
    <x v="1"/>
    <x v="3"/>
    <n v="48"/>
    <n v="175"/>
    <n v="8400"/>
    <n v="3360"/>
    <n v="0.4"/>
    <s v="Online"/>
    <x v="0"/>
    <x v="9"/>
  </r>
  <r>
    <x v="3"/>
    <n v="1128299"/>
    <x v="144"/>
    <x v="2"/>
    <x v="2"/>
    <x v="2"/>
    <x v="4"/>
    <n v="51"/>
    <n v="161"/>
    <n v="8211"/>
    <n v="5172.93"/>
    <n v="0.63"/>
    <s v="Online"/>
    <x v="0"/>
    <x v="9"/>
  </r>
  <r>
    <x v="3"/>
    <n v="1128299"/>
    <x v="145"/>
    <x v="2"/>
    <x v="2"/>
    <x v="2"/>
    <x v="5"/>
    <n v="49"/>
    <n v="233"/>
    <n v="11417"/>
    <n v="2854.25"/>
    <n v="0.25"/>
    <s v="Online"/>
    <x v="0"/>
    <x v="9"/>
  </r>
  <r>
    <x v="3"/>
    <n v="1128299"/>
    <x v="146"/>
    <x v="2"/>
    <x v="2"/>
    <x v="2"/>
    <x v="0"/>
    <n v="37"/>
    <n v="223"/>
    <n v="8251"/>
    <n v="4125.5"/>
    <n v="0.5"/>
    <s v="Online"/>
    <x v="0"/>
    <x v="9"/>
  </r>
  <r>
    <x v="3"/>
    <n v="1128299"/>
    <x v="147"/>
    <x v="2"/>
    <x v="2"/>
    <x v="2"/>
    <x v="1"/>
    <n v="49"/>
    <n v="210"/>
    <n v="10290"/>
    <n v="3189.9"/>
    <n v="0.31"/>
    <s v="Online"/>
    <x v="0"/>
    <x v="9"/>
  </r>
  <r>
    <x v="3"/>
    <n v="1128299"/>
    <x v="148"/>
    <x v="2"/>
    <x v="2"/>
    <x v="2"/>
    <x v="2"/>
    <n v="49"/>
    <n v="196"/>
    <n v="9604"/>
    <n v="4705.96"/>
    <n v="0.49000000000000005"/>
    <s v="Online"/>
    <x v="0"/>
    <x v="9"/>
  </r>
  <r>
    <x v="3"/>
    <n v="1128299"/>
    <x v="149"/>
    <x v="2"/>
    <x v="2"/>
    <x v="2"/>
    <x v="3"/>
    <n v="47"/>
    <n v="150"/>
    <n v="7050"/>
    <n v="2961"/>
    <n v="0.42"/>
    <s v="Online"/>
    <x v="0"/>
    <x v="9"/>
  </r>
  <r>
    <x v="3"/>
    <n v="1128299"/>
    <x v="150"/>
    <x v="2"/>
    <x v="2"/>
    <x v="2"/>
    <x v="4"/>
    <n v="50"/>
    <n v="140"/>
    <n v="7000"/>
    <n v="4270"/>
    <n v="0.61"/>
    <s v="Online"/>
    <x v="0"/>
    <x v="9"/>
  </r>
  <r>
    <x v="3"/>
    <n v="1128299"/>
    <x v="151"/>
    <x v="2"/>
    <x v="2"/>
    <x v="2"/>
    <x v="5"/>
    <n v="46"/>
    <n v="182"/>
    <n v="8372"/>
    <n v="2344.1600000000003"/>
    <n v="0.28000000000000003"/>
    <s v="Online"/>
    <x v="0"/>
    <x v="9"/>
  </r>
  <r>
    <x v="3"/>
    <n v="1128299"/>
    <x v="152"/>
    <x v="2"/>
    <x v="2"/>
    <x v="2"/>
    <x v="0"/>
    <n v="49"/>
    <n v="230"/>
    <n v="11270"/>
    <n v="5071.5000000000009"/>
    <n v="0.45000000000000007"/>
    <s v="Online"/>
    <x v="0"/>
    <x v="9"/>
  </r>
  <r>
    <x v="3"/>
    <n v="1128299"/>
    <x v="153"/>
    <x v="2"/>
    <x v="2"/>
    <x v="2"/>
    <x v="1"/>
    <n v="58"/>
    <n v="175"/>
    <n v="10150"/>
    <n v="3045.0000000000005"/>
    <n v="0.30000000000000004"/>
    <s v="Online"/>
    <x v="0"/>
    <x v="9"/>
  </r>
  <r>
    <x v="3"/>
    <n v="1128299"/>
    <x v="154"/>
    <x v="2"/>
    <x v="2"/>
    <x v="2"/>
    <x v="2"/>
    <n v="55"/>
    <n v="203"/>
    <n v="11165"/>
    <n v="5247.55"/>
    <n v="0.47000000000000003"/>
    <s v="Online"/>
    <x v="0"/>
    <x v="9"/>
  </r>
  <r>
    <x v="3"/>
    <n v="1128299"/>
    <x v="155"/>
    <x v="2"/>
    <x v="2"/>
    <x v="2"/>
    <x v="3"/>
    <n v="58"/>
    <n v="174"/>
    <n v="10092"/>
    <n v="4339.5599999999995"/>
    <n v="0.43"/>
    <s v="Online"/>
    <x v="0"/>
    <x v="10"/>
  </r>
  <r>
    <x v="3"/>
    <n v="1128299"/>
    <x v="156"/>
    <x v="2"/>
    <x v="2"/>
    <x v="2"/>
    <x v="4"/>
    <n v="62"/>
    <n v="145"/>
    <n v="8990"/>
    <n v="5663.7"/>
    <n v="0.63"/>
    <s v="Online"/>
    <x v="0"/>
    <x v="10"/>
  </r>
  <r>
    <x v="3"/>
    <n v="1128299"/>
    <x v="157"/>
    <x v="2"/>
    <x v="2"/>
    <x v="2"/>
    <x v="5"/>
    <n v="54"/>
    <n v="210"/>
    <n v="11340"/>
    <n v="3061.8"/>
    <n v="0.27"/>
    <s v="Online"/>
    <x v="0"/>
    <x v="10"/>
  </r>
  <r>
    <x v="3"/>
    <n v="1128299"/>
    <x v="158"/>
    <x v="2"/>
    <x v="2"/>
    <x v="2"/>
    <x v="0"/>
    <n v="56"/>
    <n v="228"/>
    <n v="12768"/>
    <n v="6000.96"/>
    <n v="0.47000000000000003"/>
    <s v="Online"/>
    <x v="0"/>
    <x v="10"/>
  </r>
  <r>
    <x v="3"/>
    <n v="1128299"/>
    <x v="159"/>
    <x v="2"/>
    <x v="2"/>
    <x v="2"/>
    <x v="1"/>
    <n v="62"/>
    <n v="203"/>
    <n v="12586"/>
    <n v="3775.8000000000006"/>
    <n v="0.30000000000000004"/>
    <s v="Online"/>
    <x v="0"/>
    <x v="10"/>
  </r>
  <r>
    <x v="3"/>
    <n v="1128299"/>
    <x v="160"/>
    <x v="2"/>
    <x v="2"/>
    <x v="2"/>
    <x v="2"/>
    <n v="64"/>
    <n v="210"/>
    <n v="13440"/>
    <n v="6720"/>
    <n v="0.5"/>
    <s v="Online"/>
    <x v="0"/>
    <x v="10"/>
  </r>
  <r>
    <x v="3"/>
    <n v="1128299"/>
    <x v="161"/>
    <x v="2"/>
    <x v="2"/>
    <x v="2"/>
    <x v="3"/>
    <n v="54"/>
    <n v="188"/>
    <n v="10152"/>
    <n v="4162.32"/>
    <n v="0.41"/>
    <s v="Online"/>
    <x v="0"/>
    <x v="10"/>
  </r>
  <r>
    <x v="3"/>
    <n v="1128299"/>
    <x v="162"/>
    <x v="2"/>
    <x v="2"/>
    <x v="2"/>
    <x v="4"/>
    <n v="59"/>
    <n v="152"/>
    <n v="8968"/>
    <n v="5829.2"/>
    <n v="0.65"/>
    <s v="Online"/>
    <x v="0"/>
    <x v="10"/>
  </r>
  <r>
    <x v="3"/>
    <n v="1128299"/>
    <x v="163"/>
    <x v="2"/>
    <x v="2"/>
    <x v="2"/>
    <x v="5"/>
    <n v="72"/>
    <n v="203"/>
    <n v="14616"/>
    <n v="3946.32"/>
    <n v="0.27"/>
    <s v="Online"/>
    <x v="0"/>
    <x v="10"/>
  </r>
  <r>
    <x v="3"/>
    <n v="1128299"/>
    <x v="164"/>
    <x v="2"/>
    <x v="2"/>
    <x v="2"/>
    <x v="0"/>
    <n v="56"/>
    <n v="252"/>
    <n v="14112"/>
    <n v="7056"/>
    <n v="0.5"/>
    <s v="Online"/>
    <x v="0"/>
    <x v="10"/>
  </r>
  <r>
    <x v="3"/>
    <n v="1128299"/>
    <x v="165"/>
    <x v="2"/>
    <x v="2"/>
    <x v="2"/>
    <x v="1"/>
    <n v="64"/>
    <n v="225"/>
    <n v="14400"/>
    <n v="5184"/>
    <n v="0.36"/>
    <s v="Online"/>
    <x v="1"/>
    <x v="0"/>
  </r>
  <r>
    <x v="3"/>
    <n v="1128299"/>
    <x v="166"/>
    <x v="2"/>
    <x v="2"/>
    <x v="2"/>
    <x v="2"/>
    <n v="60"/>
    <n v="218"/>
    <n v="13080"/>
    <n v="6670.8"/>
    <n v="0.51"/>
    <s v="Online"/>
    <x v="1"/>
    <x v="0"/>
  </r>
  <r>
    <x v="3"/>
    <n v="1128299"/>
    <x v="167"/>
    <x v="2"/>
    <x v="2"/>
    <x v="2"/>
    <x v="3"/>
    <n v="56"/>
    <n v="182"/>
    <n v="10192"/>
    <n v="4586.3999999999996"/>
    <n v="0.44999999999999996"/>
    <s v="Online"/>
    <x v="1"/>
    <x v="0"/>
  </r>
  <r>
    <x v="3"/>
    <n v="1128299"/>
    <x v="168"/>
    <x v="2"/>
    <x v="2"/>
    <x v="2"/>
    <x v="4"/>
    <n v="60"/>
    <n v="154"/>
    <n v="9240"/>
    <n v="6098.4000000000005"/>
    <n v="0.66"/>
    <s v="Online"/>
    <x v="1"/>
    <x v="0"/>
  </r>
  <r>
    <x v="3"/>
    <n v="1128299"/>
    <x v="169"/>
    <x v="2"/>
    <x v="2"/>
    <x v="2"/>
    <x v="5"/>
    <n v="72"/>
    <n v="189"/>
    <n v="13608"/>
    <n v="4490.6400000000003"/>
    <n v="0.33"/>
    <s v="Online"/>
    <x v="1"/>
    <x v="0"/>
  </r>
  <r>
    <x v="3"/>
    <n v="1128299"/>
    <x v="170"/>
    <x v="2"/>
    <x v="2"/>
    <x v="2"/>
    <x v="0"/>
    <n v="56"/>
    <n v="273"/>
    <n v="15288"/>
    <n v="7644"/>
    <n v="0.5"/>
    <s v="Online"/>
    <x v="1"/>
    <x v="0"/>
  </r>
  <r>
    <x v="3"/>
    <n v="1128299"/>
    <x v="171"/>
    <x v="2"/>
    <x v="2"/>
    <x v="2"/>
    <x v="1"/>
    <n v="63"/>
    <n v="248"/>
    <n v="15624"/>
    <n v="5780.88"/>
    <n v="0.37"/>
    <s v="Online"/>
    <x v="1"/>
    <x v="0"/>
  </r>
  <r>
    <x v="3"/>
    <n v="1128299"/>
    <x v="172"/>
    <x v="2"/>
    <x v="2"/>
    <x v="2"/>
    <x v="2"/>
    <n v="64"/>
    <n v="206"/>
    <n v="13184"/>
    <n v="7251.2000000000007"/>
    <n v="0.55000000000000004"/>
    <s v="Online"/>
    <x v="1"/>
    <x v="0"/>
  </r>
  <r>
    <x v="3"/>
    <n v="1128299"/>
    <x v="173"/>
    <x v="2"/>
    <x v="2"/>
    <x v="2"/>
    <x v="3"/>
    <n v="59"/>
    <n v="210"/>
    <n v="12390"/>
    <n v="6071.0999999999995"/>
    <n v="0.49"/>
    <s v="Online"/>
    <x v="1"/>
    <x v="0"/>
  </r>
  <r>
    <x v="3"/>
    <n v="1128299"/>
    <x v="174"/>
    <x v="2"/>
    <x v="2"/>
    <x v="2"/>
    <x v="4"/>
    <n v="62"/>
    <n v="155"/>
    <n v="9610"/>
    <n v="6342.6"/>
    <n v="0.66"/>
    <s v="Online"/>
    <x v="1"/>
    <x v="0"/>
  </r>
  <r>
    <x v="3"/>
    <n v="1128299"/>
    <x v="175"/>
    <x v="2"/>
    <x v="2"/>
    <x v="2"/>
    <x v="5"/>
    <n v="72"/>
    <n v="219"/>
    <n v="15768"/>
    <n v="5518.7999999999993"/>
    <n v="0.35"/>
    <s v="Online"/>
    <x v="1"/>
    <x v="0"/>
  </r>
  <r>
    <x v="3"/>
    <n v="1128299"/>
    <x v="176"/>
    <x v="2"/>
    <x v="2"/>
    <x v="2"/>
    <x v="0"/>
    <n v="56"/>
    <n v="277"/>
    <n v="15512"/>
    <n v="6980.4000000000015"/>
    <n v="0.45000000000000007"/>
    <s v="Online"/>
    <x v="1"/>
    <x v="0"/>
  </r>
  <r>
    <x v="3"/>
    <n v="1128299"/>
    <x v="177"/>
    <x v="2"/>
    <x v="2"/>
    <x v="2"/>
    <x v="1"/>
    <n v="59"/>
    <n v="245"/>
    <n v="14455"/>
    <n v="4914.7000000000007"/>
    <n v="0.34"/>
    <s v="Online"/>
    <x v="1"/>
    <x v="0"/>
  </r>
  <r>
    <x v="3"/>
    <n v="1128299"/>
    <x v="178"/>
    <x v="2"/>
    <x v="2"/>
    <x v="2"/>
    <x v="2"/>
    <n v="62"/>
    <n v="248"/>
    <n v="15376"/>
    <n v="7072.96"/>
    <n v="0.46"/>
    <s v="Online"/>
    <x v="1"/>
    <x v="0"/>
  </r>
  <r>
    <x v="3"/>
    <n v="1128299"/>
    <x v="179"/>
    <x v="2"/>
    <x v="2"/>
    <x v="2"/>
    <x v="3"/>
    <n v="55"/>
    <n v="218"/>
    <n v="11990"/>
    <n v="4796"/>
    <n v="0.4"/>
    <s v="Online"/>
    <x v="1"/>
    <x v="0"/>
  </r>
  <r>
    <x v="3"/>
    <n v="1128299"/>
    <x v="180"/>
    <x v="2"/>
    <x v="2"/>
    <x v="2"/>
    <x v="4"/>
    <n v="64"/>
    <n v="233"/>
    <n v="14912"/>
    <n v="9543.68"/>
    <n v="0.64"/>
    <s v="Online"/>
    <x v="1"/>
    <x v="0"/>
  </r>
  <r>
    <x v="3"/>
    <n v="1128299"/>
    <x v="181"/>
    <x v="2"/>
    <x v="2"/>
    <x v="2"/>
    <x v="5"/>
    <n v="72"/>
    <n v="233"/>
    <n v="16776"/>
    <n v="4865.0400000000009"/>
    <n v="0.29000000000000004"/>
    <s v="Online"/>
    <x v="1"/>
    <x v="0"/>
  </r>
  <r>
    <x v="3"/>
    <n v="1128299"/>
    <x v="182"/>
    <x v="2"/>
    <x v="2"/>
    <x v="2"/>
    <x v="0"/>
    <n v="62"/>
    <n v="273"/>
    <n v="16926"/>
    <n v="7785.96"/>
    <n v="0.46"/>
    <s v="Online"/>
    <x v="1"/>
    <x v="0"/>
  </r>
  <r>
    <x v="3"/>
    <n v="1128299"/>
    <x v="183"/>
    <x v="2"/>
    <x v="2"/>
    <x v="2"/>
    <x v="1"/>
    <n v="66"/>
    <n v="259"/>
    <n v="17094"/>
    <n v="5128.2000000000007"/>
    <n v="0.30000000000000004"/>
    <s v="Online"/>
    <x v="1"/>
    <x v="0"/>
  </r>
  <r>
    <x v="3"/>
    <n v="1128299"/>
    <x v="184"/>
    <x v="2"/>
    <x v="2"/>
    <x v="2"/>
    <x v="2"/>
    <n v="60"/>
    <n v="200"/>
    <n v="12000"/>
    <n v="5640"/>
    <n v="0.47000000000000003"/>
    <s v="Online"/>
    <x v="1"/>
    <x v="0"/>
  </r>
  <r>
    <x v="3"/>
    <n v="1128299"/>
    <x v="185"/>
    <x v="2"/>
    <x v="2"/>
    <x v="2"/>
    <x v="3"/>
    <n v="59"/>
    <n v="188"/>
    <n v="11092"/>
    <n v="4547.7199999999993"/>
    <n v="0.41"/>
    <s v="Online"/>
    <x v="1"/>
    <x v="0"/>
  </r>
  <r>
    <x v="3"/>
    <n v="1128299"/>
    <x v="186"/>
    <x v="2"/>
    <x v="2"/>
    <x v="2"/>
    <x v="4"/>
    <n v="69"/>
    <n v="188"/>
    <n v="12972"/>
    <n v="7912.92"/>
    <n v="0.61"/>
    <s v="Online"/>
    <x v="1"/>
    <x v="0"/>
  </r>
  <r>
    <x v="3"/>
    <n v="1128299"/>
    <x v="187"/>
    <x v="2"/>
    <x v="2"/>
    <x v="2"/>
    <x v="5"/>
    <n v="76"/>
    <n v="181"/>
    <n v="13756"/>
    <n v="3439"/>
    <n v="0.25"/>
    <s v="Online"/>
    <x v="1"/>
    <x v="0"/>
  </r>
  <r>
    <x v="3"/>
    <n v="1128299"/>
    <x v="188"/>
    <x v="2"/>
    <x v="2"/>
    <x v="2"/>
    <x v="0"/>
    <n v="51"/>
    <n v="241"/>
    <n v="12291"/>
    <n v="5162.22"/>
    <n v="0.42000000000000004"/>
    <s v="Online"/>
    <x v="1"/>
    <x v="0"/>
  </r>
  <r>
    <x v="3"/>
    <n v="1128299"/>
    <x v="189"/>
    <x v="2"/>
    <x v="2"/>
    <x v="2"/>
    <x v="1"/>
    <n v="56"/>
    <n v="268"/>
    <n v="15008"/>
    <n v="4202.2400000000007"/>
    <n v="0.28000000000000003"/>
    <s v="Online"/>
    <x v="1"/>
    <x v="0"/>
  </r>
  <r>
    <x v="3"/>
    <n v="1128299"/>
    <x v="190"/>
    <x v="2"/>
    <x v="2"/>
    <x v="2"/>
    <x v="2"/>
    <n v="52"/>
    <n v="225"/>
    <n v="11700"/>
    <n v="4680"/>
    <n v="0.4"/>
    <s v="Online"/>
    <x v="1"/>
    <x v="0"/>
  </r>
  <r>
    <x v="3"/>
    <n v="1128299"/>
    <x v="191"/>
    <x v="2"/>
    <x v="2"/>
    <x v="2"/>
    <x v="3"/>
    <n v="53"/>
    <n v="203"/>
    <n v="10759"/>
    <n v="3765.6499999999996"/>
    <n v="0.35"/>
    <s v="Online"/>
    <x v="1"/>
    <x v="0"/>
  </r>
  <r>
    <x v="3"/>
    <n v="1128299"/>
    <x v="192"/>
    <x v="2"/>
    <x v="2"/>
    <x v="2"/>
    <x v="4"/>
    <n v="63"/>
    <n v="218"/>
    <n v="13734"/>
    <n v="7965.7200000000012"/>
    <n v="0.58000000000000007"/>
    <s v="Online"/>
    <x v="1"/>
    <x v="0"/>
  </r>
  <r>
    <x v="3"/>
    <n v="1128299"/>
    <x v="193"/>
    <x v="2"/>
    <x v="2"/>
    <x v="2"/>
    <x v="5"/>
    <n v="65"/>
    <n v="217"/>
    <n v="14105"/>
    <n v="3385.2000000000003"/>
    <n v="0.24000000000000002"/>
    <s v="Online"/>
    <x v="1"/>
    <x v="0"/>
  </r>
  <r>
    <x v="3"/>
    <n v="1128299"/>
    <x v="194"/>
    <x v="2"/>
    <x v="2"/>
    <x v="2"/>
    <x v="0"/>
    <n v="51"/>
    <n v="236"/>
    <n v="12036"/>
    <n v="5416.2000000000007"/>
    <n v="0.45000000000000007"/>
    <s v="Online"/>
    <x v="1"/>
    <x v="0"/>
  </r>
  <r>
    <x v="3"/>
    <n v="1128299"/>
    <x v="195"/>
    <x v="2"/>
    <x v="2"/>
    <x v="2"/>
    <x v="1"/>
    <n v="59"/>
    <n v="219"/>
    <n v="12921"/>
    <n v="3747.0900000000006"/>
    <n v="0.29000000000000004"/>
    <s v="Online"/>
    <x v="1"/>
    <x v="0"/>
  </r>
  <r>
    <x v="3"/>
    <n v="1128299"/>
    <x v="196"/>
    <x v="2"/>
    <x v="2"/>
    <x v="2"/>
    <x v="2"/>
    <n v="50"/>
    <n v="182"/>
    <n v="9100"/>
    <n v="3822.0000000000005"/>
    <n v="0.42000000000000004"/>
    <s v="Online"/>
    <x v="1"/>
    <x v="1"/>
  </r>
  <r>
    <x v="3"/>
    <n v="1128299"/>
    <x v="197"/>
    <x v="2"/>
    <x v="2"/>
    <x v="2"/>
    <x v="3"/>
    <n v="51"/>
    <n v="203"/>
    <n v="10353"/>
    <n v="3727.08"/>
    <n v="0.36"/>
    <s v="Online"/>
    <x v="1"/>
    <x v="1"/>
  </r>
  <r>
    <x v="3"/>
    <n v="1128299"/>
    <x v="198"/>
    <x v="2"/>
    <x v="2"/>
    <x v="2"/>
    <x v="4"/>
    <n v="59"/>
    <n v="182"/>
    <n v="10738"/>
    <n v="6228.0400000000009"/>
    <n v="0.58000000000000007"/>
    <s v="Online"/>
    <x v="1"/>
    <x v="1"/>
  </r>
  <r>
    <x v="3"/>
    <n v="1128299"/>
    <x v="199"/>
    <x v="2"/>
    <x v="2"/>
    <x v="2"/>
    <x v="5"/>
    <n v="63"/>
    <n v="196"/>
    <n v="12348"/>
    <n v="2840.04"/>
    <n v="0.23"/>
    <s v="Online"/>
    <x v="1"/>
    <x v="1"/>
  </r>
  <r>
    <x v="3"/>
    <n v="1128299"/>
    <x v="200"/>
    <x v="2"/>
    <x v="2"/>
    <x v="2"/>
    <x v="0"/>
    <n v="52"/>
    <n v="263"/>
    <n v="13676"/>
    <n v="6017.4400000000005"/>
    <n v="0.44000000000000006"/>
    <s v="Online"/>
    <x v="1"/>
    <x v="1"/>
  </r>
  <r>
    <x v="3"/>
    <n v="1128299"/>
    <x v="201"/>
    <x v="2"/>
    <x v="2"/>
    <x v="2"/>
    <x v="1"/>
    <n v="58"/>
    <n v="236"/>
    <n v="13688"/>
    <n v="3422"/>
    <n v="0.25"/>
    <s v="Online"/>
    <x v="1"/>
    <x v="1"/>
  </r>
  <r>
    <x v="3"/>
    <n v="1128299"/>
    <x v="202"/>
    <x v="2"/>
    <x v="2"/>
    <x v="2"/>
    <x v="2"/>
    <n v="50"/>
    <n v="210"/>
    <n v="10500"/>
    <n v="4200"/>
    <n v="0.4"/>
    <s v="Online"/>
    <x v="1"/>
    <x v="1"/>
  </r>
  <r>
    <x v="3"/>
    <n v="1128299"/>
    <x v="203"/>
    <x v="2"/>
    <x v="2"/>
    <x v="2"/>
    <x v="3"/>
    <n v="53"/>
    <n v="210"/>
    <n v="11130"/>
    <n v="4452"/>
    <n v="0.39999999999999997"/>
    <s v="Online"/>
    <x v="1"/>
    <x v="1"/>
  </r>
  <r>
    <x v="3"/>
    <n v="1128299"/>
    <x v="204"/>
    <x v="2"/>
    <x v="2"/>
    <x v="2"/>
    <x v="4"/>
    <n v="63"/>
    <n v="163"/>
    <n v="10269"/>
    <n v="5853.3300000000008"/>
    <n v="0.57000000000000006"/>
    <s v="Online"/>
    <x v="1"/>
    <x v="1"/>
  </r>
  <r>
    <x v="3"/>
    <n v="1128299"/>
    <x v="205"/>
    <x v="2"/>
    <x v="2"/>
    <x v="2"/>
    <x v="5"/>
    <n v="67"/>
    <n v="202"/>
    <n v="13534"/>
    <n v="2842.1400000000003"/>
    <n v="0.21000000000000002"/>
    <s v="Online"/>
    <x v="1"/>
    <x v="1"/>
  </r>
  <r>
    <x v="3"/>
    <n v="1128299"/>
    <x v="206"/>
    <x v="2"/>
    <x v="2"/>
    <x v="2"/>
    <x v="0"/>
    <n v="51"/>
    <n v="293"/>
    <n v="14943"/>
    <n v="5977.2000000000007"/>
    <n v="0.4"/>
    <s v="Online"/>
    <x v="1"/>
    <x v="1"/>
  </r>
  <r>
    <x v="3"/>
    <n v="1128299"/>
    <x v="207"/>
    <x v="2"/>
    <x v="2"/>
    <x v="2"/>
    <x v="1"/>
    <n v="58"/>
    <n v="273"/>
    <n v="15834"/>
    <n v="4275.18"/>
    <n v="0.27"/>
    <s v="Online"/>
    <x v="1"/>
    <x v="1"/>
  </r>
  <r>
    <x v="3"/>
    <n v="1128299"/>
    <x v="208"/>
    <x v="2"/>
    <x v="2"/>
    <x v="2"/>
    <x v="2"/>
    <n v="52"/>
    <n v="233"/>
    <n v="12116"/>
    <n v="4846.4000000000005"/>
    <n v="0.4"/>
    <s v="Online"/>
    <x v="1"/>
    <x v="1"/>
  </r>
  <r>
    <x v="3"/>
    <n v="1128299"/>
    <x v="209"/>
    <x v="2"/>
    <x v="2"/>
    <x v="2"/>
    <x v="3"/>
    <n v="51"/>
    <n v="194"/>
    <n v="9894"/>
    <n v="3957.5999999999995"/>
    <n v="0.39999999999999997"/>
    <s v="Online"/>
    <x v="1"/>
    <x v="1"/>
  </r>
  <r>
    <x v="3"/>
    <n v="1128299"/>
    <x v="210"/>
    <x v="2"/>
    <x v="2"/>
    <x v="2"/>
    <x v="4"/>
    <n v="59"/>
    <n v="175"/>
    <n v="10325"/>
    <n v="6195.0000000000009"/>
    <n v="0.60000000000000009"/>
    <s v="Online"/>
    <x v="1"/>
    <x v="1"/>
  </r>
  <r>
    <x v="3"/>
    <n v="1128299"/>
    <x v="211"/>
    <x v="2"/>
    <x v="2"/>
    <x v="2"/>
    <x v="5"/>
    <n v="67"/>
    <n v="208"/>
    <n v="13936"/>
    <n v="3205.28"/>
    <n v="0.23"/>
    <s v="Online"/>
    <x v="1"/>
    <x v="1"/>
  </r>
  <r>
    <x v="4"/>
    <n v="1189833"/>
    <x v="212"/>
    <x v="2"/>
    <x v="2"/>
    <x v="2"/>
    <x v="0"/>
    <n v="32"/>
    <n v="203"/>
    <n v="6496"/>
    <n v="3312.96"/>
    <n v="0.51"/>
    <s v="Online"/>
    <x v="1"/>
    <x v="1"/>
  </r>
  <r>
    <x v="4"/>
    <n v="1189833"/>
    <x v="213"/>
    <x v="2"/>
    <x v="2"/>
    <x v="2"/>
    <x v="1"/>
    <n v="41"/>
    <n v="196"/>
    <n v="8036"/>
    <n v="2892.96"/>
    <n v="0.36"/>
    <s v="Online"/>
    <x v="1"/>
    <x v="1"/>
  </r>
  <r>
    <x v="4"/>
    <n v="1189833"/>
    <x v="214"/>
    <x v="2"/>
    <x v="2"/>
    <x v="2"/>
    <x v="2"/>
    <n v="41"/>
    <n v="189"/>
    <n v="7749"/>
    <n v="4029.48"/>
    <n v="0.52"/>
    <s v="Online"/>
    <x v="1"/>
    <x v="2"/>
  </r>
  <r>
    <x v="4"/>
    <n v="1189833"/>
    <x v="215"/>
    <x v="2"/>
    <x v="2"/>
    <x v="2"/>
    <x v="3"/>
    <n v="41"/>
    <n v="160"/>
    <n v="6560"/>
    <n v="3214.4"/>
    <n v="0.49"/>
    <s v="Online"/>
    <x v="1"/>
    <x v="2"/>
  </r>
  <r>
    <x v="4"/>
    <n v="1189833"/>
    <x v="216"/>
    <x v="2"/>
    <x v="2"/>
    <x v="3"/>
    <x v="4"/>
    <n v="49"/>
    <n v="145"/>
    <n v="7105"/>
    <n v="4689.3"/>
    <n v="0.66"/>
    <s v="Online"/>
    <x v="1"/>
    <x v="2"/>
  </r>
  <r>
    <x v="4"/>
    <n v="1189833"/>
    <x v="217"/>
    <x v="2"/>
    <x v="2"/>
    <x v="3"/>
    <x v="5"/>
    <n v="41"/>
    <n v="182"/>
    <n v="7462"/>
    <n v="2313.2199999999998"/>
    <n v="0.31"/>
    <s v="Online"/>
    <x v="1"/>
    <x v="2"/>
  </r>
  <r>
    <x v="4"/>
    <n v="1189833"/>
    <x v="218"/>
    <x v="2"/>
    <x v="2"/>
    <x v="3"/>
    <x v="0"/>
    <n v="34"/>
    <n v="225"/>
    <n v="7650"/>
    <n v="4054.5"/>
    <n v="0.53"/>
    <s v="Online"/>
    <x v="1"/>
    <x v="2"/>
  </r>
  <r>
    <x v="4"/>
    <n v="1189833"/>
    <x v="219"/>
    <x v="2"/>
    <x v="2"/>
    <x v="3"/>
    <x v="1"/>
    <n v="43"/>
    <n v="195"/>
    <n v="8385"/>
    <n v="3354"/>
    <n v="0.4"/>
    <s v="Online"/>
    <x v="1"/>
    <x v="2"/>
  </r>
  <r>
    <x v="4"/>
    <n v="1189833"/>
    <x v="220"/>
    <x v="2"/>
    <x v="2"/>
    <x v="3"/>
    <x v="2"/>
    <n v="44"/>
    <n v="169"/>
    <n v="7436"/>
    <n v="3718"/>
    <n v="0.5"/>
    <s v="Online"/>
    <x v="1"/>
    <x v="2"/>
  </r>
  <r>
    <x v="4"/>
    <n v="1189833"/>
    <x v="221"/>
    <x v="2"/>
    <x v="2"/>
    <x v="3"/>
    <x v="3"/>
    <n v="41"/>
    <n v="152"/>
    <n v="6232"/>
    <n v="3053.68"/>
    <n v="0.49"/>
    <s v="Online"/>
    <x v="1"/>
    <x v="2"/>
  </r>
  <r>
    <x v="4"/>
    <n v="1189833"/>
    <x v="222"/>
    <x v="2"/>
    <x v="2"/>
    <x v="3"/>
    <x v="4"/>
    <n v="46"/>
    <n v="113"/>
    <n v="5198"/>
    <n v="3534.6400000000003"/>
    <n v="0.68"/>
    <s v="Online"/>
    <x v="1"/>
    <x v="2"/>
  </r>
  <r>
    <x v="4"/>
    <n v="1189833"/>
    <x v="223"/>
    <x v="2"/>
    <x v="2"/>
    <x v="3"/>
    <x v="5"/>
    <n v="41"/>
    <n v="176"/>
    <n v="7216"/>
    <n v="2164.8000000000002"/>
    <n v="0.30000000000000004"/>
    <s v="Online"/>
    <x v="1"/>
    <x v="2"/>
  </r>
  <r>
    <x v="4"/>
    <n v="1189833"/>
    <x v="224"/>
    <x v="2"/>
    <x v="2"/>
    <x v="3"/>
    <x v="0"/>
    <n v="32"/>
    <n v="216"/>
    <n v="6912"/>
    <n v="3456"/>
    <n v="0.5"/>
    <s v="Online"/>
    <x v="1"/>
    <x v="2"/>
  </r>
  <r>
    <x v="4"/>
    <n v="1189833"/>
    <x v="225"/>
    <x v="2"/>
    <x v="2"/>
    <x v="3"/>
    <x v="1"/>
    <n v="41"/>
    <n v="195"/>
    <n v="7995"/>
    <n v="2798.25"/>
    <n v="0.35"/>
    <s v="Online"/>
    <x v="1"/>
    <x v="2"/>
  </r>
  <r>
    <x v="4"/>
    <n v="1189833"/>
    <x v="226"/>
    <x v="2"/>
    <x v="2"/>
    <x v="3"/>
    <x v="2"/>
    <n v="42"/>
    <n v="169"/>
    <n v="7098"/>
    <n v="3903.9"/>
    <n v="0.55000000000000004"/>
    <s v="Online"/>
    <x v="1"/>
    <x v="2"/>
  </r>
  <r>
    <x v="4"/>
    <n v="1189833"/>
    <x v="227"/>
    <x v="2"/>
    <x v="2"/>
    <x v="3"/>
    <x v="3"/>
    <n v="41"/>
    <n v="154"/>
    <n v="6314"/>
    <n v="2841.2999999999997"/>
    <n v="0.44999999999999996"/>
    <s v="Online"/>
    <x v="1"/>
    <x v="2"/>
  </r>
  <r>
    <x v="4"/>
    <n v="1189833"/>
    <x v="228"/>
    <x v="2"/>
    <x v="2"/>
    <x v="3"/>
    <x v="4"/>
    <n v="46"/>
    <n v="106"/>
    <n v="4876"/>
    <n v="3315.6800000000003"/>
    <n v="0.68"/>
    <s v="Online"/>
    <x v="1"/>
    <x v="2"/>
  </r>
  <r>
    <x v="4"/>
    <n v="1189833"/>
    <x v="229"/>
    <x v="2"/>
    <x v="2"/>
    <x v="3"/>
    <x v="5"/>
    <n v="41"/>
    <n v="188"/>
    <n v="7708"/>
    <n v="2697.7999999999997"/>
    <n v="0.35"/>
    <s v="Online"/>
    <x v="1"/>
    <x v="3"/>
  </r>
  <r>
    <x v="4"/>
    <n v="1189833"/>
    <x v="230"/>
    <x v="2"/>
    <x v="2"/>
    <x v="3"/>
    <x v="0"/>
    <n v="43"/>
    <n v="240"/>
    <n v="10320"/>
    <n v="5160"/>
    <n v="0.5"/>
    <s v="Online"/>
    <x v="1"/>
    <x v="3"/>
  </r>
  <r>
    <x v="4"/>
    <n v="1189833"/>
    <x v="231"/>
    <x v="2"/>
    <x v="2"/>
    <x v="3"/>
    <x v="1"/>
    <n v="49"/>
    <n v="156"/>
    <n v="7644"/>
    <n v="2751.8399999999997"/>
    <n v="0.36"/>
    <s v="Online"/>
    <x v="1"/>
    <x v="3"/>
  </r>
  <r>
    <x v="4"/>
    <n v="1189833"/>
    <x v="232"/>
    <x v="2"/>
    <x v="2"/>
    <x v="3"/>
    <x v="2"/>
    <n v="49"/>
    <n v="175"/>
    <n v="8575"/>
    <n v="4716.25"/>
    <n v="0.55000000000000004"/>
    <s v="Online"/>
    <x v="1"/>
    <x v="3"/>
  </r>
  <r>
    <x v="4"/>
    <n v="1189833"/>
    <x v="233"/>
    <x v="2"/>
    <x v="2"/>
    <x v="3"/>
    <x v="3"/>
    <n v="43"/>
    <n v="152"/>
    <n v="6536"/>
    <n v="3202.64"/>
    <n v="0.49"/>
    <s v="Online"/>
    <x v="1"/>
    <x v="3"/>
  </r>
  <r>
    <x v="4"/>
    <n v="1189833"/>
    <x v="234"/>
    <x v="2"/>
    <x v="2"/>
    <x v="3"/>
    <x v="4"/>
    <n v="49"/>
    <n v="119"/>
    <n v="5831"/>
    <n v="3848.46"/>
    <n v="0.66"/>
    <s v="Online"/>
    <x v="1"/>
    <x v="3"/>
  </r>
  <r>
    <x v="4"/>
    <n v="1189833"/>
    <x v="235"/>
    <x v="2"/>
    <x v="2"/>
    <x v="3"/>
    <x v="5"/>
    <n v="62"/>
    <n v="174"/>
    <n v="10788"/>
    <n v="3560.04"/>
    <n v="0.33"/>
    <s v="Online"/>
    <x v="1"/>
    <x v="3"/>
  </r>
  <r>
    <x v="4"/>
    <n v="1189833"/>
    <x v="236"/>
    <x v="2"/>
    <x v="2"/>
    <x v="3"/>
    <x v="0"/>
    <n v="41"/>
    <n v="208"/>
    <n v="8528"/>
    <n v="4434.5600000000004"/>
    <n v="0.52"/>
    <s v="Online"/>
    <x v="1"/>
    <x v="3"/>
  </r>
  <r>
    <x v="4"/>
    <n v="1189833"/>
    <x v="237"/>
    <x v="2"/>
    <x v="2"/>
    <x v="3"/>
    <x v="1"/>
    <n v="47"/>
    <n v="169"/>
    <n v="7943"/>
    <n v="2780.0499999999997"/>
    <n v="0.35"/>
    <s v="Online"/>
    <x v="1"/>
    <x v="3"/>
  </r>
  <r>
    <x v="4"/>
    <n v="1189833"/>
    <x v="238"/>
    <x v="2"/>
    <x v="2"/>
    <x v="3"/>
    <x v="2"/>
    <n v="45"/>
    <n v="163"/>
    <n v="7335"/>
    <n v="3814.2000000000003"/>
    <n v="0.52"/>
    <s v="Online"/>
    <x v="1"/>
    <x v="3"/>
  </r>
  <r>
    <x v="4"/>
    <n v="1189833"/>
    <x v="239"/>
    <x v="2"/>
    <x v="2"/>
    <x v="3"/>
    <x v="3"/>
    <n v="41"/>
    <n v="154"/>
    <n v="6314"/>
    <n v="3030.72"/>
    <n v="0.48"/>
    <s v="Online"/>
    <x v="1"/>
    <x v="3"/>
  </r>
  <r>
    <x v="4"/>
    <n v="1189833"/>
    <x v="240"/>
    <x v="2"/>
    <x v="2"/>
    <x v="3"/>
    <x v="4"/>
    <n v="45"/>
    <n v="131"/>
    <n v="5895"/>
    <n v="3831.75"/>
    <n v="0.65"/>
    <s v="Online"/>
    <x v="1"/>
    <x v="3"/>
  </r>
  <r>
    <x v="4"/>
    <n v="1189833"/>
    <x v="241"/>
    <x v="2"/>
    <x v="2"/>
    <x v="3"/>
    <x v="5"/>
    <n v="64"/>
    <n v="181"/>
    <n v="11584"/>
    <n v="3591.04"/>
    <n v="0.31"/>
    <s v="Online"/>
    <x v="1"/>
    <x v="3"/>
  </r>
  <r>
    <x v="4"/>
    <n v="1189833"/>
    <x v="242"/>
    <x v="2"/>
    <x v="2"/>
    <x v="3"/>
    <x v="0"/>
    <n v="44"/>
    <n v="270"/>
    <n v="11880"/>
    <n v="6534.0000000000009"/>
    <n v="0.55000000000000004"/>
    <s v="Online"/>
    <x v="1"/>
    <x v="3"/>
  </r>
  <r>
    <x v="4"/>
    <n v="1189833"/>
    <x v="243"/>
    <x v="2"/>
    <x v="2"/>
    <x v="3"/>
    <x v="1"/>
    <n v="47"/>
    <n v="225"/>
    <n v="10575"/>
    <n v="3701.2499999999995"/>
    <n v="0.35"/>
    <s v="Online"/>
    <x v="1"/>
    <x v="3"/>
  </r>
  <r>
    <x v="4"/>
    <n v="1189833"/>
    <x v="244"/>
    <x v="2"/>
    <x v="2"/>
    <x v="3"/>
    <x v="2"/>
    <n v="48"/>
    <n v="203"/>
    <n v="9744"/>
    <n v="5359.2000000000007"/>
    <n v="0.55000000000000004"/>
    <s v="Online"/>
    <x v="1"/>
    <x v="3"/>
  </r>
  <r>
    <x v="4"/>
    <n v="1189833"/>
    <x v="245"/>
    <x v="2"/>
    <x v="2"/>
    <x v="3"/>
    <x v="3"/>
    <n v="44"/>
    <n v="175"/>
    <n v="7700"/>
    <n v="3696"/>
    <n v="0.48"/>
    <s v="Online"/>
    <x v="1"/>
    <x v="3"/>
  </r>
  <r>
    <x v="4"/>
    <n v="1189833"/>
    <x v="246"/>
    <x v="2"/>
    <x v="2"/>
    <x v="3"/>
    <x v="4"/>
    <n v="45"/>
    <n v="125"/>
    <n v="5625"/>
    <n v="3881.2500000000005"/>
    <n v="0.69000000000000006"/>
    <s v="Online"/>
    <x v="1"/>
    <x v="3"/>
  </r>
  <r>
    <x v="4"/>
    <n v="1189833"/>
    <x v="247"/>
    <x v="2"/>
    <x v="2"/>
    <x v="3"/>
    <x v="5"/>
    <n v="60"/>
    <n v="200"/>
    <n v="12000"/>
    <n v="3720"/>
    <n v="0.31"/>
    <s v="Online"/>
    <x v="1"/>
    <x v="3"/>
  </r>
  <r>
    <x v="4"/>
    <n v="1189833"/>
    <x v="248"/>
    <x v="2"/>
    <x v="2"/>
    <x v="3"/>
    <x v="0"/>
    <n v="41"/>
    <n v="238"/>
    <n v="9758"/>
    <n v="4976.58"/>
    <n v="0.51"/>
    <s v="Online"/>
    <x v="1"/>
    <x v="3"/>
  </r>
  <r>
    <x v="4"/>
    <n v="1189833"/>
    <x v="249"/>
    <x v="2"/>
    <x v="2"/>
    <x v="3"/>
    <x v="1"/>
    <n v="46"/>
    <n v="216"/>
    <n v="9936"/>
    <n v="3775.68"/>
    <n v="0.38"/>
    <s v="Online"/>
    <x v="1"/>
    <x v="3"/>
  </r>
  <r>
    <x v="4"/>
    <n v="1189833"/>
    <x v="250"/>
    <x v="2"/>
    <x v="2"/>
    <x v="3"/>
    <x v="2"/>
    <n v="47"/>
    <n v="218"/>
    <n v="10246"/>
    <n v="5327.92"/>
    <n v="0.52"/>
    <s v="Online"/>
    <x v="1"/>
    <x v="3"/>
  </r>
  <r>
    <x v="4"/>
    <n v="1189833"/>
    <x v="251"/>
    <x v="2"/>
    <x v="2"/>
    <x v="3"/>
    <x v="3"/>
    <n v="44"/>
    <n v="189"/>
    <n v="8316"/>
    <n v="3991.68"/>
    <n v="0.48"/>
    <s v="Online"/>
    <x v="1"/>
    <x v="3"/>
  </r>
  <r>
    <x v="4"/>
    <n v="1189833"/>
    <x v="252"/>
    <x v="2"/>
    <x v="2"/>
    <x v="3"/>
    <x v="4"/>
    <n v="46"/>
    <n v="189"/>
    <n v="8694"/>
    <n v="5738.04"/>
    <n v="0.66"/>
    <s v="Online"/>
    <x v="1"/>
    <x v="3"/>
  </r>
  <r>
    <x v="4"/>
    <n v="1189833"/>
    <x v="253"/>
    <x v="2"/>
    <x v="2"/>
    <x v="3"/>
    <x v="5"/>
    <n v="59"/>
    <n v="203"/>
    <n v="11977"/>
    <n v="3593.1000000000004"/>
    <n v="0.30000000000000004"/>
    <s v="Online"/>
    <x v="1"/>
    <x v="3"/>
  </r>
  <r>
    <x v="4"/>
    <n v="1189833"/>
    <x v="254"/>
    <x v="2"/>
    <x v="2"/>
    <x v="3"/>
    <x v="0"/>
    <n v="47"/>
    <n v="252"/>
    <n v="11844"/>
    <n v="6158.88"/>
    <n v="0.52"/>
    <s v="Online"/>
    <x v="1"/>
    <x v="4"/>
  </r>
  <r>
    <x v="4"/>
    <n v="1189833"/>
    <x v="255"/>
    <x v="2"/>
    <x v="2"/>
    <x v="3"/>
    <x v="1"/>
    <n v="51"/>
    <n v="221"/>
    <n v="11271"/>
    <n v="4508.4000000000005"/>
    <n v="0.4"/>
    <s v="Online"/>
    <x v="1"/>
    <x v="4"/>
  </r>
  <r>
    <x v="4"/>
    <n v="1189833"/>
    <x v="256"/>
    <x v="2"/>
    <x v="2"/>
    <x v="3"/>
    <x v="2"/>
    <n v="48"/>
    <n v="218"/>
    <n v="10464"/>
    <n v="5336.64"/>
    <n v="0.51"/>
    <s v="Online"/>
    <x v="1"/>
    <x v="4"/>
  </r>
  <r>
    <x v="4"/>
    <n v="1189833"/>
    <x v="257"/>
    <x v="2"/>
    <x v="2"/>
    <x v="3"/>
    <x v="3"/>
    <n v="47"/>
    <n v="169"/>
    <n v="7943"/>
    <n v="3812.64"/>
    <n v="0.48"/>
    <s v="Online"/>
    <x v="1"/>
    <x v="4"/>
  </r>
  <r>
    <x v="4"/>
    <n v="1189833"/>
    <x v="258"/>
    <x v="2"/>
    <x v="2"/>
    <x v="3"/>
    <x v="4"/>
    <n v="58"/>
    <n v="182"/>
    <n v="10556"/>
    <n v="7072.52"/>
    <n v="0.67"/>
    <s v="Online"/>
    <x v="1"/>
    <x v="4"/>
  </r>
  <r>
    <x v="4"/>
    <n v="1189833"/>
    <x v="259"/>
    <x v="2"/>
    <x v="2"/>
    <x v="3"/>
    <x v="5"/>
    <n v="61"/>
    <n v="189"/>
    <n v="11529"/>
    <n v="4035.1499999999996"/>
    <n v="0.35"/>
    <s v="Online"/>
    <x v="1"/>
    <x v="4"/>
  </r>
  <r>
    <x v="4"/>
    <n v="1189833"/>
    <x v="260"/>
    <x v="2"/>
    <x v="2"/>
    <x v="3"/>
    <x v="0"/>
    <n v="47"/>
    <n v="213"/>
    <n v="10011"/>
    <n v="5405.9400000000005"/>
    <n v="0.54"/>
    <s v="Online"/>
    <x v="1"/>
    <x v="4"/>
  </r>
  <r>
    <x v="4"/>
    <n v="1189833"/>
    <x v="261"/>
    <x v="2"/>
    <x v="2"/>
    <x v="3"/>
    <x v="1"/>
    <n v="50"/>
    <n v="247"/>
    <n v="12350"/>
    <n v="4569.5"/>
    <n v="0.37"/>
    <s v="Online"/>
    <x v="1"/>
    <x v="4"/>
  </r>
  <r>
    <x v="4"/>
    <n v="1189833"/>
    <x v="262"/>
    <x v="2"/>
    <x v="2"/>
    <x v="3"/>
    <x v="2"/>
    <n v="46"/>
    <n v="196"/>
    <n v="9016"/>
    <n v="4508"/>
    <n v="0.5"/>
    <s v="Online"/>
    <x v="1"/>
    <x v="4"/>
  </r>
  <r>
    <x v="4"/>
    <n v="1189833"/>
    <x v="263"/>
    <x v="2"/>
    <x v="2"/>
    <x v="3"/>
    <x v="3"/>
    <n v="46"/>
    <n v="176"/>
    <n v="8096"/>
    <n v="4048"/>
    <n v="0.5"/>
    <s v="Online"/>
    <x v="1"/>
    <x v="4"/>
  </r>
  <r>
    <x v="4"/>
    <n v="1189833"/>
    <x v="264"/>
    <x v="2"/>
    <x v="2"/>
    <x v="3"/>
    <x v="4"/>
    <n v="58"/>
    <n v="163"/>
    <n v="9454"/>
    <n v="6334.18"/>
    <n v="0.67"/>
    <s v="Online"/>
    <x v="1"/>
    <x v="4"/>
  </r>
  <r>
    <x v="4"/>
    <n v="1189833"/>
    <x v="265"/>
    <x v="2"/>
    <x v="2"/>
    <x v="3"/>
    <x v="5"/>
    <n v="59"/>
    <n v="189"/>
    <n v="11151"/>
    <n v="3456.81"/>
    <n v="0.31"/>
    <s v="Online"/>
    <x v="1"/>
    <x v="4"/>
  </r>
  <r>
    <x v="4"/>
    <n v="1189833"/>
    <x v="266"/>
    <x v="2"/>
    <x v="2"/>
    <x v="3"/>
    <x v="0"/>
    <n v="49"/>
    <n v="224"/>
    <n v="10976"/>
    <n v="5488"/>
    <n v="0.5"/>
    <s v="Online"/>
    <x v="1"/>
    <x v="4"/>
  </r>
  <r>
    <x v="4"/>
    <n v="1189833"/>
    <x v="267"/>
    <x v="2"/>
    <x v="2"/>
    <x v="3"/>
    <x v="1"/>
    <n v="51"/>
    <n v="232"/>
    <n v="11832"/>
    <n v="4259.5199999999995"/>
    <n v="0.36"/>
    <s v="Online"/>
    <x v="1"/>
    <x v="4"/>
  </r>
  <r>
    <x v="4"/>
    <n v="1189833"/>
    <x v="268"/>
    <x v="2"/>
    <x v="2"/>
    <x v="3"/>
    <x v="2"/>
    <n v="49"/>
    <n v="176"/>
    <n v="8624"/>
    <n v="4398.24"/>
    <n v="0.51"/>
    <s v="Online"/>
    <x v="1"/>
    <x v="4"/>
  </r>
  <r>
    <x v="4"/>
    <n v="1189833"/>
    <x v="269"/>
    <x v="2"/>
    <x v="2"/>
    <x v="3"/>
    <x v="3"/>
    <n v="48"/>
    <n v="175"/>
    <n v="8400"/>
    <n v="3779.9999999999995"/>
    <n v="0.44999999999999996"/>
    <s v="Online"/>
    <x v="1"/>
    <x v="4"/>
  </r>
  <r>
    <x v="4"/>
    <n v="1189833"/>
    <x v="270"/>
    <x v="2"/>
    <x v="2"/>
    <x v="3"/>
    <x v="4"/>
    <n v="56"/>
    <n v="174"/>
    <n v="9744"/>
    <n v="6625.92"/>
    <n v="0.68"/>
    <s v="Online"/>
    <x v="1"/>
    <x v="4"/>
  </r>
  <r>
    <x v="4"/>
    <n v="1189833"/>
    <x v="271"/>
    <x v="2"/>
    <x v="2"/>
    <x v="3"/>
    <x v="5"/>
    <n v="62"/>
    <n v="176"/>
    <n v="10912"/>
    <n v="3819.2"/>
    <n v="0.35"/>
    <s v="Online"/>
    <x v="1"/>
    <x v="4"/>
  </r>
  <r>
    <x v="4"/>
    <n v="1189833"/>
    <x v="272"/>
    <x v="2"/>
    <x v="2"/>
    <x v="3"/>
    <x v="0"/>
    <n v="49"/>
    <n v="231"/>
    <n v="11319"/>
    <n v="5659.5"/>
    <n v="0.5"/>
    <s v="Online"/>
    <x v="1"/>
    <x v="4"/>
  </r>
  <r>
    <x v="4"/>
    <n v="1189833"/>
    <x v="273"/>
    <x v="2"/>
    <x v="2"/>
    <x v="3"/>
    <x v="1"/>
    <n v="54"/>
    <n v="215"/>
    <n v="11610"/>
    <n v="4411.8"/>
    <n v="0.38"/>
    <s v="Online"/>
    <x v="1"/>
    <x v="4"/>
  </r>
  <r>
    <x v="4"/>
    <n v="1189833"/>
    <x v="274"/>
    <x v="2"/>
    <x v="2"/>
    <x v="3"/>
    <x v="2"/>
    <n v="47"/>
    <n v="169"/>
    <n v="7943"/>
    <n v="3971.5"/>
    <n v="0.5"/>
    <s v="Online"/>
    <x v="1"/>
    <x v="4"/>
  </r>
  <r>
    <x v="4"/>
    <n v="1189833"/>
    <x v="275"/>
    <x v="2"/>
    <x v="2"/>
    <x v="3"/>
    <x v="3"/>
    <n v="47"/>
    <n v="176"/>
    <n v="8272"/>
    <n v="3722.3999999999996"/>
    <n v="0.44999999999999996"/>
    <s v="Online"/>
    <x v="1"/>
    <x v="4"/>
  </r>
  <r>
    <x v="4"/>
    <n v="1189833"/>
    <x v="276"/>
    <x v="2"/>
    <x v="2"/>
    <x v="3"/>
    <x v="4"/>
    <n v="55"/>
    <n v="174"/>
    <n v="9570"/>
    <n v="6603.3"/>
    <n v="0.69000000000000006"/>
    <s v="Online"/>
    <x v="1"/>
    <x v="4"/>
  </r>
  <r>
    <x v="4"/>
    <n v="1189833"/>
    <x v="277"/>
    <x v="2"/>
    <x v="2"/>
    <x v="3"/>
    <x v="5"/>
    <n v="59"/>
    <n v="189"/>
    <n v="11151"/>
    <n v="3791.34"/>
    <n v="0.34"/>
    <s v="Online"/>
    <x v="1"/>
    <x v="4"/>
  </r>
  <r>
    <x v="4"/>
    <n v="1189833"/>
    <x v="278"/>
    <x v="2"/>
    <x v="2"/>
    <x v="3"/>
    <x v="0"/>
    <n v="49"/>
    <n v="225"/>
    <n v="11025"/>
    <n v="5622.75"/>
    <n v="0.51"/>
    <s v="Online"/>
    <x v="1"/>
    <x v="4"/>
  </r>
  <r>
    <x v="4"/>
    <n v="1189833"/>
    <x v="279"/>
    <x v="2"/>
    <x v="2"/>
    <x v="3"/>
    <x v="1"/>
    <n v="50"/>
    <n v="243"/>
    <n v="12150"/>
    <n v="4617"/>
    <n v="0.38"/>
    <s v="Online"/>
    <x v="1"/>
    <x v="4"/>
  </r>
  <r>
    <x v="4"/>
    <n v="1189833"/>
    <x v="280"/>
    <x v="2"/>
    <x v="2"/>
    <x v="3"/>
    <x v="2"/>
    <n v="46"/>
    <n v="182"/>
    <n v="8372"/>
    <n v="4520.88"/>
    <n v="0.54"/>
    <s v="Online"/>
    <x v="1"/>
    <x v="4"/>
  </r>
  <r>
    <x v="4"/>
    <n v="1189833"/>
    <x v="281"/>
    <x v="2"/>
    <x v="2"/>
    <x v="3"/>
    <x v="3"/>
    <n v="49"/>
    <n v="210"/>
    <n v="10290"/>
    <n v="5145"/>
    <n v="0.5"/>
    <s v="Online"/>
    <x v="1"/>
    <x v="4"/>
  </r>
  <r>
    <x v="4"/>
    <n v="1189833"/>
    <x v="282"/>
    <x v="2"/>
    <x v="2"/>
    <x v="3"/>
    <x v="4"/>
    <n v="55"/>
    <n v="156"/>
    <n v="8580"/>
    <n v="5577"/>
    <n v="0.65"/>
    <s v="Online"/>
    <x v="1"/>
    <x v="4"/>
  </r>
  <r>
    <x v="4"/>
    <n v="1189833"/>
    <x v="283"/>
    <x v="2"/>
    <x v="2"/>
    <x v="3"/>
    <x v="5"/>
    <n v="59"/>
    <n v="196"/>
    <n v="11564"/>
    <n v="4047.3999999999996"/>
    <n v="0.35"/>
    <s v="Online"/>
    <x v="1"/>
    <x v="4"/>
  </r>
  <r>
    <x v="0"/>
    <n v="1185732"/>
    <x v="284"/>
    <x v="2"/>
    <x v="2"/>
    <x v="3"/>
    <x v="0"/>
    <n v="44"/>
    <n v="124"/>
    <n v="5456"/>
    <n v="2837.12"/>
    <n v="0.52"/>
    <s v="Online"/>
    <x v="1"/>
    <x v="4"/>
  </r>
  <r>
    <x v="0"/>
    <n v="1185732"/>
    <x v="285"/>
    <x v="2"/>
    <x v="2"/>
    <x v="3"/>
    <x v="1"/>
    <n v="41"/>
    <n v="77"/>
    <n v="3157"/>
    <n v="1452.2199999999998"/>
    <n v="0.45999999999999996"/>
    <s v="Online"/>
    <x v="1"/>
    <x v="11"/>
  </r>
  <r>
    <x v="0"/>
    <n v="1185732"/>
    <x v="286"/>
    <x v="2"/>
    <x v="2"/>
    <x v="3"/>
    <x v="2"/>
    <n v="32"/>
    <n v="83"/>
    <n v="2656"/>
    <n v="1248.32"/>
    <n v="0.47"/>
    <s v="Online"/>
    <x v="1"/>
    <x v="11"/>
  </r>
  <r>
    <x v="0"/>
    <n v="1185732"/>
    <x v="287"/>
    <x v="2"/>
    <x v="2"/>
    <x v="3"/>
    <x v="3"/>
    <n v="37"/>
    <n v="34"/>
    <n v="1258"/>
    <n v="654.16"/>
    <n v="0.52"/>
    <s v="Online"/>
    <x v="1"/>
    <x v="11"/>
  </r>
  <r>
    <x v="0"/>
    <n v="1185732"/>
    <x v="288"/>
    <x v="3"/>
    <x v="3"/>
    <x v="4"/>
    <x v="4"/>
    <n v="53"/>
    <n v="47"/>
    <n v="2491"/>
    <n v="1220.5899999999999"/>
    <n v="0.49"/>
    <s v="Online"/>
    <x v="1"/>
    <x v="11"/>
  </r>
  <r>
    <x v="0"/>
    <n v="1185732"/>
    <x v="289"/>
    <x v="3"/>
    <x v="3"/>
    <x v="4"/>
    <x v="5"/>
    <n v="41"/>
    <n v="69"/>
    <n v="2829"/>
    <n v="1697.3999999999999"/>
    <n v="0.6"/>
    <s v="Online"/>
    <x v="1"/>
    <x v="11"/>
  </r>
  <r>
    <x v="0"/>
    <n v="1185732"/>
    <x v="290"/>
    <x v="3"/>
    <x v="3"/>
    <x v="4"/>
    <x v="0"/>
    <n v="44"/>
    <n v="158"/>
    <n v="6952"/>
    <n v="3545.52"/>
    <n v="0.51"/>
    <s v="Online"/>
    <x v="1"/>
    <x v="11"/>
  </r>
  <r>
    <x v="0"/>
    <n v="1185732"/>
    <x v="291"/>
    <x v="3"/>
    <x v="3"/>
    <x v="4"/>
    <x v="1"/>
    <n v="43"/>
    <n v="51"/>
    <n v="2193"/>
    <n v="1030.71"/>
    <n v="0.47"/>
    <s v="Online"/>
    <x v="1"/>
    <x v="11"/>
  </r>
  <r>
    <x v="0"/>
    <n v="1185732"/>
    <x v="292"/>
    <x v="3"/>
    <x v="3"/>
    <x v="4"/>
    <x v="2"/>
    <n v="32"/>
    <n v="61"/>
    <n v="1952"/>
    <n v="897.92"/>
    <n v="0.45999999999999996"/>
    <s v="Online"/>
    <x v="1"/>
    <x v="11"/>
  </r>
  <r>
    <x v="0"/>
    <n v="1185732"/>
    <x v="293"/>
    <x v="3"/>
    <x v="3"/>
    <x v="4"/>
    <x v="3"/>
    <n v="39"/>
    <n v="28"/>
    <n v="1092"/>
    <n v="578.76"/>
    <n v="0.53"/>
    <s v="Online"/>
    <x v="1"/>
    <x v="11"/>
  </r>
  <r>
    <x v="0"/>
    <n v="1185732"/>
    <x v="294"/>
    <x v="3"/>
    <x v="3"/>
    <x v="4"/>
    <x v="4"/>
    <n v="50"/>
    <n v="44"/>
    <n v="2200"/>
    <n v="1034"/>
    <n v="0.47"/>
    <s v="Online"/>
    <x v="1"/>
    <x v="11"/>
  </r>
  <r>
    <x v="0"/>
    <n v="1185732"/>
    <x v="295"/>
    <x v="3"/>
    <x v="3"/>
    <x v="4"/>
    <x v="5"/>
    <n v="43"/>
    <n v="77"/>
    <n v="3311"/>
    <n v="2152.15"/>
    <n v="0.65"/>
    <s v="Online"/>
    <x v="1"/>
    <x v="11"/>
  </r>
  <r>
    <x v="0"/>
    <n v="1185732"/>
    <x v="296"/>
    <x v="3"/>
    <x v="3"/>
    <x v="4"/>
    <x v="0"/>
    <n v="47"/>
    <n v="144"/>
    <n v="6768"/>
    <n v="3722.4"/>
    <n v="0.55000000000000004"/>
    <s v="Online"/>
    <x v="1"/>
    <x v="11"/>
  </r>
  <r>
    <x v="0"/>
    <n v="1185732"/>
    <x v="297"/>
    <x v="3"/>
    <x v="3"/>
    <x v="4"/>
    <x v="1"/>
    <n v="46"/>
    <n v="60"/>
    <n v="2760"/>
    <n v="1324.8"/>
    <n v="0.48"/>
    <s v="Online"/>
    <x v="1"/>
    <x v="11"/>
  </r>
  <r>
    <x v="0"/>
    <n v="1185732"/>
    <x v="298"/>
    <x v="3"/>
    <x v="3"/>
    <x v="4"/>
    <x v="2"/>
    <n v="37"/>
    <n v="68"/>
    <n v="2516"/>
    <n v="1132.1999999999998"/>
    <n v="0.44999999999999996"/>
    <s v="Online"/>
    <x v="1"/>
    <x v="11"/>
  </r>
  <r>
    <x v="0"/>
    <n v="1185732"/>
    <x v="299"/>
    <x v="3"/>
    <x v="3"/>
    <x v="4"/>
    <x v="3"/>
    <n v="41"/>
    <n v="19"/>
    <n v="779"/>
    <n v="412.87"/>
    <n v="0.53"/>
    <s v="Online"/>
    <x v="1"/>
    <x v="11"/>
  </r>
  <r>
    <x v="0"/>
    <n v="1185732"/>
    <x v="300"/>
    <x v="3"/>
    <x v="3"/>
    <x v="4"/>
    <x v="4"/>
    <n v="56"/>
    <n v="38"/>
    <n v="2128"/>
    <n v="1000.16"/>
    <n v="0.47"/>
    <s v="Online"/>
    <x v="1"/>
    <x v="11"/>
  </r>
  <r>
    <x v="0"/>
    <n v="1185732"/>
    <x v="301"/>
    <x v="3"/>
    <x v="3"/>
    <x v="4"/>
    <x v="5"/>
    <n v="45"/>
    <n v="63"/>
    <n v="2835"/>
    <n v="1786.05"/>
    <n v="0.63"/>
    <s v="Online"/>
    <x v="1"/>
    <x v="11"/>
  </r>
  <r>
    <x v="0"/>
    <n v="1185732"/>
    <x v="302"/>
    <x v="3"/>
    <x v="3"/>
    <x v="4"/>
    <x v="0"/>
    <n v="48"/>
    <n v="122"/>
    <n v="5856"/>
    <n v="3045.12"/>
    <n v="0.52"/>
    <s v="Online"/>
    <x v="1"/>
    <x v="11"/>
  </r>
  <r>
    <x v="0"/>
    <n v="1185732"/>
    <x v="303"/>
    <x v="3"/>
    <x v="3"/>
    <x v="4"/>
    <x v="1"/>
    <n v="48"/>
    <n v="44"/>
    <n v="2112"/>
    <n v="971.52"/>
    <n v="0.45999999999999996"/>
    <s v="Online"/>
    <x v="1"/>
    <x v="11"/>
  </r>
  <r>
    <x v="0"/>
    <n v="1185732"/>
    <x v="304"/>
    <x v="3"/>
    <x v="3"/>
    <x v="4"/>
    <x v="2"/>
    <n v="36"/>
    <n v="42"/>
    <n v="1512"/>
    <n v="725.76"/>
    <n v="0.48"/>
    <s v="Online"/>
    <x v="1"/>
    <x v="11"/>
  </r>
  <r>
    <x v="0"/>
    <n v="1185732"/>
    <x v="305"/>
    <x v="3"/>
    <x v="3"/>
    <x v="4"/>
    <x v="3"/>
    <n v="44"/>
    <n v="20"/>
    <n v="880"/>
    <n v="440"/>
    <n v="0.5"/>
    <s v="Online"/>
    <x v="1"/>
    <x v="11"/>
  </r>
  <r>
    <x v="0"/>
    <n v="1185732"/>
    <x v="306"/>
    <x v="3"/>
    <x v="3"/>
    <x v="4"/>
    <x v="4"/>
    <n v="54"/>
    <n v="28"/>
    <n v="1512"/>
    <n v="710.64"/>
    <n v="0.47"/>
    <s v="Online"/>
    <x v="1"/>
    <x v="11"/>
  </r>
  <r>
    <x v="0"/>
    <n v="1185732"/>
    <x v="307"/>
    <x v="3"/>
    <x v="3"/>
    <x v="4"/>
    <x v="5"/>
    <n v="49"/>
    <n v="65"/>
    <n v="3185"/>
    <n v="1911"/>
    <n v="0.6"/>
    <s v="Online"/>
    <x v="1"/>
    <x v="11"/>
  </r>
  <r>
    <x v="0"/>
    <n v="1185732"/>
    <x v="308"/>
    <x v="3"/>
    <x v="3"/>
    <x v="4"/>
    <x v="0"/>
    <n v="58"/>
    <n v="134"/>
    <n v="7772"/>
    <n v="4196.88"/>
    <n v="0.54"/>
    <s v="Online"/>
    <x v="1"/>
    <x v="11"/>
  </r>
  <r>
    <x v="0"/>
    <n v="1185732"/>
    <x v="309"/>
    <x v="3"/>
    <x v="3"/>
    <x v="4"/>
    <x v="1"/>
    <n v="53"/>
    <n v="54"/>
    <n v="2862"/>
    <n v="1287.8999999999999"/>
    <n v="0.44999999999999996"/>
    <s v="Online"/>
    <x v="1"/>
    <x v="11"/>
  </r>
  <r>
    <x v="0"/>
    <n v="1185732"/>
    <x v="310"/>
    <x v="3"/>
    <x v="3"/>
    <x v="4"/>
    <x v="2"/>
    <n v="49"/>
    <n v="44"/>
    <n v="2156"/>
    <n v="991.75999999999988"/>
    <n v="0.45999999999999996"/>
    <s v="Online"/>
    <x v="1"/>
    <x v="11"/>
  </r>
  <r>
    <x v="0"/>
    <n v="1185732"/>
    <x v="311"/>
    <x v="3"/>
    <x v="3"/>
    <x v="4"/>
    <x v="3"/>
    <n v="48"/>
    <n v="28"/>
    <n v="1344"/>
    <n v="712.32"/>
    <n v="0.53"/>
    <s v="Online"/>
    <x v="1"/>
    <x v="11"/>
  </r>
  <r>
    <x v="0"/>
    <n v="1185732"/>
    <x v="312"/>
    <x v="3"/>
    <x v="3"/>
    <x v="4"/>
    <x v="4"/>
    <n v="59"/>
    <n v="35"/>
    <n v="2065"/>
    <n v="949.9"/>
    <n v="0.45999999999999996"/>
    <s v="Online"/>
    <x v="1"/>
    <x v="11"/>
  </r>
  <r>
    <x v="0"/>
    <n v="1185732"/>
    <x v="313"/>
    <x v="3"/>
    <x v="3"/>
    <x v="4"/>
    <x v="5"/>
    <n v="64"/>
    <n v="63"/>
    <n v="4032"/>
    <n v="2419.1999999999998"/>
    <n v="0.6"/>
    <s v="Online"/>
    <x v="1"/>
    <x v="11"/>
  </r>
  <r>
    <x v="0"/>
    <n v="1185732"/>
    <x v="314"/>
    <x v="3"/>
    <x v="3"/>
    <x v="4"/>
    <x v="0"/>
    <n v="46"/>
    <n v="135"/>
    <n v="6210"/>
    <n v="3415.5000000000005"/>
    <n v="0.55000000000000004"/>
    <s v="Online"/>
    <x v="1"/>
    <x v="11"/>
  </r>
  <r>
    <x v="0"/>
    <n v="1185732"/>
    <x v="315"/>
    <x v="3"/>
    <x v="3"/>
    <x v="4"/>
    <x v="1"/>
    <n v="43"/>
    <n v="63"/>
    <n v="2709"/>
    <n v="1219.05"/>
    <n v="0.44999999999999996"/>
    <s v="Online"/>
    <x v="1"/>
    <x v="5"/>
  </r>
  <r>
    <x v="0"/>
    <n v="1185732"/>
    <x v="316"/>
    <x v="3"/>
    <x v="3"/>
    <x v="4"/>
    <x v="2"/>
    <n v="39"/>
    <n v="54"/>
    <n v="2106"/>
    <n v="947.69999999999993"/>
    <n v="0.44999999999999996"/>
    <s v="Online"/>
    <x v="1"/>
    <x v="5"/>
  </r>
  <r>
    <x v="0"/>
    <n v="1185732"/>
    <x v="317"/>
    <x v="3"/>
    <x v="3"/>
    <x v="4"/>
    <x v="3"/>
    <n v="38"/>
    <n v="47"/>
    <n v="1786"/>
    <n v="946.58"/>
    <n v="0.53"/>
    <s v="Online"/>
    <x v="1"/>
    <x v="5"/>
  </r>
  <r>
    <x v="0"/>
    <n v="1185732"/>
    <x v="318"/>
    <x v="3"/>
    <x v="3"/>
    <x v="4"/>
    <x v="4"/>
    <n v="46"/>
    <n v="51"/>
    <n v="2346"/>
    <n v="1173"/>
    <n v="0.5"/>
    <s v="Online"/>
    <x v="1"/>
    <x v="5"/>
  </r>
  <r>
    <x v="0"/>
    <n v="1185732"/>
    <x v="319"/>
    <x v="3"/>
    <x v="3"/>
    <x v="4"/>
    <x v="5"/>
    <n v="51"/>
    <n v="105"/>
    <n v="5355"/>
    <n v="3373.65"/>
    <n v="0.63"/>
    <s v="Online"/>
    <x v="1"/>
    <x v="5"/>
  </r>
  <r>
    <x v="0"/>
    <n v="1185732"/>
    <x v="320"/>
    <x v="3"/>
    <x v="3"/>
    <x v="4"/>
    <x v="0"/>
    <n v="47"/>
    <n v="161"/>
    <n v="7567"/>
    <n v="3934.84"/>
    <n v="0.52"/>
    <s v="Online"/>
    <x v="1"/>
    <x v="5"/>
  </r>
  <r>
    <x v="0"/>
    <n v="1185732"/>
    <x v="321"/>
    <x v="3"/>
    <x v="3"/>
    <x v="4"/>
    <x v="1"/>
    <n v="43"/>
    <n v="81"/>
    <n v="3483"/>
    <n v="1567.35"/>
    <n v="0.44999999999999996"/>
    <s v="Online"/>
    <x v="1"/>
    <x v="5"/>
  </r>
  <r>
    <x v="0"/>
    <n v="1185732"/>
    <x v="322"/>
    <x v="3"/>
    <x v="3"/>
    <x v="4"/>
    <x v="2"/>
    <n v="36"/>
    <n v="65"/>
    <n v="2340"/>
    <n v="1053"/>
    <n v="0.44999999999999996"/>
    <s v="Online"/>
    <x v="1"/>
    <x v="5"/>
  </r>
  <r>
    <x v="0"/>
    <n v="1185732"/>
    <x v="323"/>
    <x v="3"/>
    <x v="3"/>
    <x v="4"/>
    <x v="3"/>
    <n v="39"/>
    <n v="50"/>
    <n v="1950"/>
    <n v="1053"/>
    <n v="0.54"/>
    <s v="Online"/>
    <x v="1"/>
    <x v="5"/>
  </r>
  <r>
    <x v="0"/>
    <n v="1185732"/>
    <x v="324"/>
    <x v="3"/>
    <x v="3"/>
    <x v="4"/>
    <x v="4"/>
    <n v="47"/>
    <n v="56"/>
    <n v="2632"/>
    <n v="1210.7199999999998"/>
    <n v="0.45999999999999996"/>
    <s v="Online"/>
    <x v="1"/>
    <x v="5"/>
  </r>
  <r>
    <x v="0"/>
    <n v="1185732"/>
    <x v="325"/>
    <x v="3"/>
    <x v="3"/>
    <x v="4"/>
    <x v="5"/>
    <n v="54"/>
    <n v="120"/>
    <n v="6480"/>
    <n v="3952.7999999999997"/>
    <n v="0.61"/>
    <s v="Online"/>
    <x v="1"/>
    <x v="5"/>
  </r>
  <r>
    <x v="0"/>
    <n v="1185732"/>
    <x v="326"/>
    <x v="3"/>
    <x v="3"/>
    <x v="4"/>
    <x v="0"/>
    <n v="49"/>
    <n v="149"/>
    <n v="7301"/>
    <n v="3723.51"/>
    <n v="0.51"/>
    <s v="Online"/>
    <x v="1"/>
    <x v="5"/>
  </r>
  <r>
    <x v="0"/>
    <n v="1185732"/>
    <x v="327"/>
    <x v="3"/>
    <x v="3"/>
    <x v="4"/>
    <x v="1"/>
    <n v="41"/>
    <n v="94"/>
    <n v="3854"/>
    <n v="1772.84"/>
    <n v="0.45999999999999996"/>
    <s v="Online"/>
    <x v="1"/>
    <x v="5"/>
  </r>
  <r>
    <x v="0"/>
    <n v="1185732"/>
    <x v="328"/>
    <x v="3"/>
    <x v="3"/>
    <x v="4"/>
    <x v="2"/>
    <n v="38"/>
    <n v="75"/>
    <n v="2850"/>
    <n v="1396.5"/>
    <n v="0.49"/>
    <s v="Online"/>
    <x v="1"/>
    <x v="5"/>
  </r>
  <r>
    <x v="0"/>
    <n v="1185732"/>
    <x v="329"/>
    <x v="3"/>
    <x v="3"/>
    <x v="4"/>
    <x v="3"/>
    <n v="37"/>
    <n v="63"/>
    <n v="2331"/>
    <n v="1165.5"/>
    <n v="0.5"/>
    <s v="Online"/>
    <x v="1"/>
    <x v="5"/>
  </r>
  <r>
    <x v="0"/>
    <n v="1185732"/>
    <x v="330"/>
    <x v="3"/>
    <x v="3"/>
    <x v="4"/>
    <x v="4"/>
    <n v="49"/>
    <n v="50"/>
    <n v="2450"/>
    <n v="1225"/>
    <n v="0.5"/>
    <s v="Online"/>
    <x v="1"/>
    <x v="5"/>
  </r>
  <r>
    <x v="0"/>
    <n v="1185732"/>
    <x v="331"/>
    <x v="3"/>
    <x v="3"/>
    <x v="4"/>
    <x v="5"/>
    <n v="50"/>
    <n v="94"/>
    <n v="4700"/>
    <n v="3055"/>
    <n v="0.65"/>
    <s v="Online"/>
    <x v="1"/>
    <x v="5"/>
  </r>
  <r>
    <x v="0"/>
    <n v="1185732"/>
    <x v="332"/>
    <x v="3"/>
    <x v="3"/>
    <x v="4"/>
    <x v="0"/>
    <n v="47"/>
    <n v="135"/>
    <n v="6345"/>
    <n v="3172.5"/>
    <n v="0.5"/>
    <s v="Online"/>
    <x v="1"/>
    <x v="5"/>
  </r>
  <r>
    <x v="0"/>
    <n v="1185732"/>
    <x v="333"/>
    <x v="3"/>
    <x v="3"/>
    <x v="4"/>
    <x v="1"/>
    <n v="41"/>
    <n v="84"/>
    <n v="3444"/>
    <n v="1687.56"/>
    <n v="0.49"/>
    <s v="Online"/>
    <x v="1"/>
    <x v="5"/>
  </r>
  <r>
    <x v="0"/>
    <n v="1185732"/>
    <x v="334"/>
    <x v="3"/>
    <x v="3"/>
    <x v="4"/>
    <x v="2"/>
    <n v="36"/>
    <n v="60"/>
    <n v="2160"/>
    <n v="1015.1999999999999"/>
    <n v="0.47"/>
    <s v="Online"/>
    <x v="1"/>
    <x v="5"/>
  </r>
  <r>
    <x v="0"/>
    <n v="1185732"/>
    <x v="335"/>
    <x v="3"/>
    <x v="3"/>
    <x v="4"/>
    <x v="3"/>
    <n v="36"/>
    <n v="44"/>
    <n v="1584"/>
    <n v="839.5200000000001"/>
    <n v="0.53"/>
    <s v="Online"/>
    <x v="1"/>
    <x v="5"/>
  </r>
  <r>
    <x v="0"/>
    <n v="1185732"/>
    <x v="336"/>
    <x v="3"/>
    <x v="3"/>
    <x v="4"/>
    <x v="4"/>
    <n v="49"/>
    <n v="49"/>
    <n v="2401"/>
    <n v="1104.4599999999998"/>
    <n v="0.45999999999999996"/>
    <s v="Online"/>
    <x v="1"/>
    <x v="5"/>
  </r>
  <r>
    <x v="0"/>
    <n v="1185732"/>
    <x v="337"/>
    <x v="3"/>
    <x v="3"/>
    <x v="4"/>
    <x v="5"/>
    <n v="53"/>
    <n v="73"/>
    <n v="3869"/>
    <n v="2476.16"/>
    <n v="0.64"/>
    <s v="Online"/>
    <x v="1"/>
    <x v="5"/>
  </r>
  <r>
    <x v="0"/>
    <n v="1185732"/>
    <x v="338"/>
    <x v="3"/>
    <x v="3"/>
    <x v="4"/>
    <x v="0"/>
    <n v="56"/>
    <n v="115"/>
    <n v="6440"/>
    <n v="3542.0000000000005"/>
    <n v="0.55000000000000004"/>
    <s v="Online"/>
    <x v="1"/>
    <x v="5"/>
  </r>
  <r>
    <x v="0"/>
    <n v="1185732"/>
    <x v="339"/>
    <x v="3"/>
    <x v="3"/>
    <x v="4"/>
    <x v="1"/>
    <n v="49"/>
    <n v="75"/>
    <n v="3675"/>
    <n v="1800.75"/>
    <n v="0.49"/>
    <s v="Online"/>
    <x v="1"/>
    <x v="5"/>
  </r>
  <r>
    <x v="0"/>
    <n v="1185732"/>
    <x v="340"/>
    <x v="3"/>
    <x v="3"/>
    <x v="4"/>
    <x v="2"/>
    <n v="48"/>
    <n v="39"/>
    <n v="1872"/>
    <n v="842.39999999999986"/>
    <n v="0.44999999999999996"/>
    <s v="Online"/>
    <x v="1"/>
    <x v="5"/>
  </r>
  <r>
    <x v="0"/>
    <n v="1185732"/>
    <x v="341"/>
    <x v="3"/>
    <x v="3"/>
    <x v="4"/>
    <x v="3"/>
    <n v="47"/>
    <n v="33"/>
    <n v="1551"/>
    <n v="791.01"/>
    <n v="0.51"/>
    <s v="Online"/>
    <x v="1"/>
    <x v="5"/>
  </r>
  <r>
    <x v="0"/>
    <n v="1185732"/>
    <x v="342"/>
    <x v="3"/>
    <x v="3"/>
    <x v="4"/>
    <x v="4"/>
    <n v="56"/>
    <n v="33"/>
    <n v="1848"/>
    <n v="868.56"/>
    <n v="0.47"/>
    <s v="Online"/>
    <x v="1"/>
    <x v="5"/>
  </r>
  <r>
    <x v="0"/>
    <n v="1185732"/>
    <x v="343"/>
    <x v="3"/>
    <x v="3"/>
    <x v="4"/>
    <x v="5"/>
    <n v="60"/>
    <n v="65"/>
    <n v="3900"/>
    <n v="2340"/>
    <n v="0.6"/>
    <s v="Online"/>
    <x v="1"/>
    <x v="5"/>
  </r>
  <r>
    <x v="0"/>
    <n v="1185732"/>
    <x v="344"/>
    <x v="3"/>
    <x v="3"/>
    <x v="4"/>
    <x v="0"/>
    <n v="55"/>
    <n v="112"/>
    <n v="6160"/>
    <n v="3326.4"/>
    <n v="0.54"/>
    <s v="Online"/>
    <x v="1"/>
    <x v="5"/>
  </r>
  <r>
    <x v="0"/>
    <n v="1185732"/>
    <x v="345"/>
    <x v="3"/>
    <x v="3"/>
    <x v="4"/>
    <x v="1"/>
    <n v="46"/>
    <n v="65"/>
    <n v="2990"/>
    <n v="1405.3"/>
    <n v="0.47"/>
    <s v="Online"/>
    <x v="1"/>
    <x v="5"/>
  </r>
  <r>
    <x v="0"/>
    <n v="1185732"/>
    <x v="346"/>
    <x v="3"/>
    <x v="3"/>
    <x v="4"/>
    <x v="2"/>
    <n v="48"/>
    <n v="49"/>
    <n v="2352"/>
    <n v="1105.4399999999998"/>
    <n v="0.47"/>
    <s v="Online"/>
    <x v="1"/>
    <x v="6"/>
  </r>
  <r>
    <x v="0"/>
    <n v="1185732"/>
    <x v="347"/>
    <x v="3"/>
    <x v="3"/>
    <x v="4"/>
    <x v="3"/>
    <n v="46"/>
    <n v="53"/>
    <n v="2438"/>
    <n v="1292.1400000000001"/>
    <n v="0.53"/>
    <s v="Online"/>
    <x v="1"/>
    <x v="6"/>
  </r>
  <r>
    <x v="0"/>
    <n v="1185732"/>
    <x v="348"/>
    <x v="3"/>
    <x v="3"/>
    <x v="4"/>
    <x v="4"/>
    <n v="56"/>
    <n v="41"/>
    <n v="2296"/>
    <n v="1148"/>
    <n v="0.5"/>
    <s v="Online"/>
    <x v="1"/>
    <x v="6"/>
  </r>
  <r>
    <x v="0"/>
    <n v="1185732"/>
    <x v="349"/>
    <x v="3"/>
    <x v="3"/>
    <x v="4"/>
    <x v="5"/>
    <n v="61"/>
    <n v="65"/>
    <n v="3965"/>
    <n v="2379"/>
    <n v="0.6"/>
    <s v="Online"/>
    <x v="1"/>
    <x v="6"/>
  </r>
  <r>
    <x v="0"/>
    <n v="1185732"/>
    <x v="350"/>
    <x v="3"/>
    <x v="3"/>
    <x v="4"/>
    <x v="0"/>
    <n v="57"/>
    <n v="150"/>
    <n v="8550"/>
    <n v="4702.5"/>
    <n v="0.55000000000000004"/>
    <s v="Online"/>
    <x v="1"/>
    <x v="6"/>
  </r>
  <r>
    <x v="0"/>
    <n v="1185732"/>
    <x v="351"/>
    <x v="3"/>
    <x v="3"/>
    <x v="4"/>
    <x v="1"/>
    <n v="46"/>
    <n v="75"/>
    <n v="3450"/>
    <n v="1656"/>
    <n v="0.48"/>
    <s v="Online"/>
    <x v="1"/>
    <x v="6"/>
  </r>
  <r>
    <x v="0"/>
    <n v="1185732"/>
    <x v="352"/>
    <x v="3"/>
    <x v="3"/>
    <x v="4"/>
    <x v="2"/>
    <n v="46"/>
    <n v="75"/>
    <n v="3450"/>
    <n v="1690.5"/>
    <n v="0.49"/>
    <s v="Online"/>
    <x v="1"/>
    <x v="6"/>
  </r>
  <r>
    <x v="0"/>
    <n v="1185732"/>
    <x v="353"/>
    <x v="3"/>
    <x v="3"/>
    <x v="4"/>
    <x v="3"/>
    <n v="49"/>
    <n v="54"/>
    <n v="2646"/>
    <n v="1402.38"/>
    <n v="0.53"/>
    <s v="Online"/>
    <x v="1"/>
    <x v="6"/>
  </r>
  <r>
    <x v="0"/>
    <n v="1185732"/>
    <x v="354"/>
    <x v="3"/>
    <x v="3"/>
    <x v="4"/>
    <x v="4"/>
    <n v="59"/>
    <n v="58"/>
    <n v="3422"/>
    <n v="1539.8999999999999"/>
    <n v="0.44999999999999996"/>
    <s v="Online"/>
    <x v="1"/>
    <x v="6"/>
  </r>
  <r>
    <x v="0"/>
    <n v="1185732"/>
    <x v="355"/>
    <x v="3"/>
    <x v="3"/>
    <x v="4"/>
    <x v="5"/>
    <n v="64"/>
    <n v="81"/>
    <n v="5184"/>
    <n v="3265.92"/>
    <n v="0.63"/>
    <s v="Online"/>
    <x v="1"/>
    <x v="6"/>
  </r>
  <r>
    <x v="2"/>
    <n v="1197831"/>
    <x v="356"/>
    <x v="3"/>
    <x v="3"/>
    <x v="4"/>
    <x v="0"/>
    <n v="20"/>
    <n v="189"/>
    <n v="3780"/>
    <n v="1512"/>
    <n v="0.4"/>
    <s v="Online"/>
    <x v="1"/>
    <x v="6"/>
  </r>
  <r>
    <x v="2"/>
    <n v="1197831"/>
    <x v="357"/>
    <x v="3"/>
    <x v="3"/>
    <x v="4"/>
    <x v="1"/>
    <n v="28"/>
    <n v="196"/>
    <n v="5488"/>
    <n v="2195.2000000000003"/>
    <n v="0.4"/>
    <s v="Online"/>
    <x v="1"/>
    <x v="6"/>
  </r>
  <r>
    <x v="2"/>
    <n v="1197831"/>
    <x v="358"/>
    <x v="3"/>
    <x v="3"/>
    <x v="4"/>
    <x v="2"/>
    <n v="27"/>
    <n v="158"/>
    <n v="4266"/>
    <n v="1749.06"/>
    <n v="0.41"/>
    <s v="Online"/>
    <x v="1"/>
    <x v="6"/>
  </r>
  <r>
    <x v="2"/>
    <n v="1197831"/>
    <x v="359"/>
    <x v="3"/>
    <x v="3"/>
    <x v="4"/>
    <x v="3"/>
    <n v="34"/>
    <n v="152"/>
    <n v="5168"/>
    <n v="2635.68"/>
    <n v="0.51"/>
    <s v="Online"/>
    <x v="1"/>
    <x v="6"/>
  </r>
  <r>
    <x v="2"/>
    <n v="1197831"/>
    <x v="360"/>
    <x v="1"/>
    <x v="1"/>
    <x v="5"/>
    <x v="4"/>
    <n v="37"/>
    <n v="94"/>
    <n v="3478"/>
    <n v="1217.3"/>
    <n v="0.35"/>
    <s v="Online"/>
    <x v="1"/>
    <x v="6"/>
  </r>
  <r>
    <x v="2"/>
    <n v="1197831"/>
    <x v="361"/>
    <x v="1"/>
    <x v="1"/>
    <x v="5"/>
    <x v="5"/>
    <n v="33"/>
    <n v="147"/>
    <n v="4851"/>
    <n v="2668.05"/>
    <n v="0.55000000000000004"/>
    <s v="Online"/>
    <x v="1"/>
    <x v="6"/>
  </r>
  <r>
    <x v="2"/>
    <n v="1197831"/>
    <x v="362"/>
    <x v="1"/>
    <x v="1"/>
    <x v="5"/>
    <x v="0"/>
    <n v="23"/>
    <n v="176"/>
    <n v="4048"/>
    <n v="1740.6399999999999"/>
    <n v="0.43"/>
    <s v="Online"/>
    <x v="1"/>
    <x v="6"/>
  </r>
  <r>
    <x v="2"/>
    <n v="1197831"/>
    <x v="363"/>
    <x v="1"/>
    <x v="1"/>
    <x v="5"/>
    <x v="1"/>
    <n v="32"/>
    <n v="163"/>
    <n v="5216"/>
    <n v="2086.4"/>
    <n v="0.4"/>
    <s v="Online"/>
    <x v="1"/>
    <x v="6"/>
  </r>
  <r>
    <x v="2"/>
    <n v="1197831"/>
    <x v="364"/>
    <x v="1"/>
    <x v="1"/>
    <x v="5"/>
    <x v="2"/>
    <n v="34"/>
    <n v="119"/>
    <n v="4046"/>
    <n v="1739.78"/>
    <n v="0.43"/>
    <s v="Online"/>
    <x v="1"/>
    <x v="6"/>
  </r>
  <r>
    <x v="2"/>
    <n v="1197831"/>
    <x v="365"/>
    <x v="1"/>
    <x v="1"/>
    <x v="5"/>
    <x v="3"/>
    <n v="32"/>
    <n v="128"/>
    <n v="4096"/>
    <n v="2170.88"/>
    <n v="0.53"/>
    <s v="Online"/>
    <x v="1"/>
    <x v="6"/>
  </r>
  <r>
    <x v="2"/>
    <n v="1197831"/>
    <x v="366"/>
    <x v="1"/>
    <x v="1"/>
    <x v="5"/>
    <x v="4"/>
    <n v="38"/>
    <n v="75"/>
    <n v="2850"/>
    <n v="997.49999999999989"/>
    <n v="0.35"/>
    <s v="Online"/>
    <x v="1"/>
    <x v="6"/>
  </r>
  <r>
    <x v="2"/>
    <n v="1197831"/>
    <x v="367"/>
    <x v="1"/>
    <x v="1"/>
    <x v="5"/>
    <x v="5"/>
    <n v="32"/>
    <n v="140"/>
    <n v="4480"/>
    <n v="2508.8000000000002"/>
    <n v="0.56000000000000005"/>
    <s v="Online"/>
    <x v="1"/>
    <x v="6"/>
  </r>
  <r>
    <x v="2"/>
    <n v="1197831"/>
    <x v="368"/>
    <x v="1"/>
    <x v="1"/>
    <x v="5"/>
    <x v="0"/>
    <n v="29"/>
    <n v="182"/>
    <n v="5278"/>
    <n v="2639"/>
    <n v="0.5"/>
    <s v="Online"/>
    <x v="1"/>
    <x v="6"/>
  </r>
  <r>
    <x v="2"/>
    <n v="1197831"/>
    <x v="369"/>
    <x v="1"/>
    <x v="1"/>
    <x v="5"/>
    <x v="1"/>
    <n v="39"/>
    <n v="169"/>
    <n v="6591"/>
    <n v="3295.5"/>
    <n v="0.5"/>
    <s v="Online"/>
    <x v="1"/>
    <x v="6"/>
  </r>
  <r>
    <x v="2"/>
    <n v="1197831"/>
    <x v="370"/>
    <x v="1"/>
    <x v="1"/>
    <x v="5"/>
    <x v="2"/>
    <n v="28"/>
    <n v="145"/>
    <n v="4060"/>
    <n v="1908.1999999999998"/>
    <n v="0.47"/>
    <s v="Online"/>
    <x v="1"/>
    <x v="6"/>
  </r>
  <r>
    <x v="2"/>
    <n v="1197831"/>
    <x v="371"/>
    <x v="1"/>
    <x v="1"/>
    <x v="5"/>
    <x v="3"/>
    <n v="32"/>
    <n v="116"/>
    <n v="3712"/>
    <n v="2115.84"/>
    <n v="0.57000000000000006"/>
    <s v="Online"/>
    <x v="1"/>
    <x v="6"/>
  </r>
  <r>
    <x v="2"/>
    <n v="1197831"/>
    <x v="372"/>
    <x v="1"/>
    <x v="1"/>
    <x v="5"/>
    <x v="4"/>
    <n v="38"/>
    <n v="81"/>
    <n v="3078"/>
    <n v="1385.1"/>
    <n v="0.44999999999999996"/>
    <s v="Online"/>
    <x v="1"/>
    <x v="6"/>
  </r>
  <r>
    <x v="2"/>
    <n v="1197831"/>
    <x v="373"/>
    <x v="1"/>
    <x v="1"/>
    <x v="5"/>
    <x v="5"/>
    <n v="32"/>
    <n v="135"/>
    <n v="4320"/>
    <n v="2721.6"/>
    <n v="0.63"/>
    <s v="Online"/>
    <x v="1"/>
    <x v="6"/>
  </r>
  <r>
    <x v="2"/>
    <n v="1197831"/>
    <x v="374"/>
    <x v="1"/>
    <x v="1"/>
    <x v="5"/>
    <x v="0"/>
    <n v="18"/>
    <n v="182"/>
    <n v="3276"/>
    <n v="1474.1999999999998"/>
    <n v="0.44999999999999996"/>
    <s v="Online"/>
    <x v="1"/>
    <x v="6"/>
  </r>
  <r>
    <x v="2"/>
    <n v="1197831"/>
    <x v="375"/>
    <x v="1"/>
    <x v="1"/>
    <x v="5"/>
    <x v="1"/>
    <n v="28"/>
    <n v="175"/>
    <n v="4900"/>
    <n v="2352"/>
    <n v="0.48"/>
    <s v="Online"/>
    <x v="1"/>
    <x v="6"/>
  </r>
  <r>
    <x v="2"/>
    <n v="1197831"/>
    <x v="376"/>
    <x v="1"/>
    <x v="1"/>
    <x v="5"/>
    <x v="2"/>
    <n v="25"/>
    <n v="152"/>
    <n v="3800"/>
    <n v="1862"/>
    <n v="0.49"/>
    <s v="Online"/>
    <x v="1"/>
    <x v="6"/>
  </r>
  <r>
    <x v="2"/>
    <n v="1197831"/>
    <x v="377"/>
    <x v="1"/>
    <x v="1"/>
    <x v="5"/>
    <x v="3"/>
    <n v="29"/>
    <n v="128"/>
    <n v="3712"/>
    <n v="2190.0800000000004"/>
    <n v="0.59000000000000008"/>
    <s v="Online"/>
    <x v="1"/>
    <x v="7"/>
  </r>
  <r>
    <x v="2"/>
    <n v="1197831"/>
    <x v="378"/>
    <x v="1"/>
    <x v="1"/>
    <x v="5"/>
    <x v="4"/>
    <n v="34"/>
    <n v="85"/>
    <n v="2890"/>
    <n v="1156"/>
    <n v="0.4"/>
    <s v="Online"/>
    <x v="1"/>
    <x v="7"/>
  </r>
  <r>
    <x v="2"/>
    <n v="1197831"/>
    <x v="379"/>
    <x v="1"/>
    <x v="1"/>
    <x v="5"/>
    <x v="5"/>
    <n v="29"/>
    <n v="156"/>
    <n v="4524"/>
    <n v="2804.88"/>
    <n v="0.62"/>
    <s v="Online"/>
    <x v="1"/>
    <x v="7"/>
  </r>
  <r>
    <x v="2"/>
    <n v="1197831"/>
    <x v="380"/>
    <x v="1"/>
    <x v="1"/>
    <x v="5"/>
    <x v="0"/>
    <n v="19"/>
    <n v="195"/>
    <n v="3705"/>
    <n v="1852.5"/>
    <n v="0.5"/>
    <s v="Online"/>
    <x v="1"/>
    <x v="7"/>
  </r>
  <r>
    <x v="2"/>
    <n v="1197831"/>
    <x v="381"/>
    <x v="1"/>
    <x v="1"/>
    <x v="5"/>
    <x v="1"/>
    <n v="29"/>
    <n v="194"/>
    <n v="5626"/>
    <n v="2756.74"/>
    <n v="0.49"/>
    <s v="Online"/>
    <x v="1"/>
    <x v="7"/>
  </r>
  <r>
    <x v="2"/>
    <n v="1197831"/>
    <x v="382"/>
    <x v="1"/>
    <x v="1"/>
    <x v="5"/>
    <x v="2"/>
    <n v="24"/>
    <n v="175"/>
    <n v="4200"/>
    <n v="1974"/>
    <n v="0.47"/>
    <s v="Online"/>
    <x v="1"/>
    <x v="7"/>
  </r>
  <r>
    <x v="2"/>
    <n v="1197831"/>
    <x v="383"/>
    <x v="1"/>
    <x v="1"/>
    <x v="5"/>
    <x v="3"/>
    <n v="34"/>
    <n v="154"/>
    <n v="5236"/>
    <n v="3141.6"/>
    <n v="0.6"/>
    <s v="Online"/>
    <x v="1"/>
    <x v="7"/>
  </r>
  <r>
    <x v="2"/>
    <n v="1197831"/>
    <x v="384"/>
    <x v="1"/>
    <x v="1"/>
    <x v="5"/>
    <x v="4"/>
    <n v="49"/>
    <n v="131"/>
    <n v="6419"/>
    <n v="2888.5499999999997"/>
    <n v="0.44999999999999996"/>
    <s v="Online"/>
    <x v="1"/>
    <x v="7"/>
  </r>
  <r>
    <x v="2"/>
    <n v="1197831"/>
    <x v="385"/>
    <x v="1"/>
    <x v="1"/>
    <x v="5"/>
    <x v="5"/>
    <n v="43"/>
    <n v="224"/>
    <n v="9632"/>
    <n v="6260.8"/>
    <n v="0.65"/>
    <s v="Online"/>
    <x v="1"/>
    <x v="7"/>
  </r>
  <r>
    <x v="2"/>
    <n v="1197831"/>
    <x v="386"/>
    <x v="1"/>
    <x v="1"/>
    <x v="5"/>
    <x v="0"/>
    <n v="41"/>
    <n v="224"/>
    <n v="9184"/>
    <n v="4132.7999999999993"/>
    <n v="0.44999999999999996"/>
    <s v="Online"/>
    <x v="1"/>
    <x v="7"/>
  </r>
  <r>
    <x v="2"/>
    <n v="1197831"/>
    <x v="387"/>
    <x v="1"/>
    <x v="1"/>
    <x v="5"/>
    <x v="1"/>
    <n v="49"/>
    <n v="200"/>
    <n v="9800"/>
    <n v="4704"/>
    <n v="0.48"/>
    <s v="Online"/>
    <x v="1"/>
    <x v="7"/>
  </r>
  <r>
    <x v="2"/>
    <n v="1197831"/>
    <x v="388"/>
    <x v="1"/>
    <x v="1"/>
    <x v="5"/>
    <x v="2"/>
    <n v="44"/>
    <n v="176"/>
    <n v="7744"/>
    <n v="3639.68"/>
    <n v="0.47"/>
    <s v="Online"/>
    <x v="1"/>
    <x v="7"/>
  </r>
  <r>
    <x v="2"/>
    <n v="1197831"/>
    <x v="389"/>
    <x v="1"/>
    <x v="1"/>
    <x v="5"/>
    <x v="3"/>
    <n v="43"/>
    <n v="174"/>
    <n v="7482"/>
    <n v="4115.1000000000004"/>
    <n v="0.55000000000000004"/>
    <s v="Online"/>
    <x v="1"/>
    <x v="7"/>
  </r>
  <r>
    <x v="2"/>
    <n v="1197831"/>
    <x v="390"/>
    <x v="1"/>
    <x v="1"/>
    <x v="5"/>
    <x v="4"/>
    <n v="45"/>
    <n v="145"/>
    <n v="6525"/>
    <n v="2805.75"/>
    <n v="0.43"/>
    <s v="Online"/>
    <x v="1"/>
    <x v="7"/>
  </r>
  <r>
    <x v="2"/>
    <n v="1197831"/>
    <x v="391"/>
    <x v="1"/>
    <x v="1"/>
    <x v="5"/>
    <x v="5"/>
    <n v="53"/>
    <n v="263"/>
    <n v="13939"/>
    <n v="8781.57"/>
    <n v="0.63"/>
    <s v="Online"/>
    <x v="1"/>
    <x v="7"/>
  </r>
  <r>
    <x v="2"/>
    <n v="1197831"/>
    <x v="392"/>
    <x v="1"/>
    <x v="1"/>
    <x v="5"/>
    <x v="0"/>
    <n v="41"/>
    <n v="231"/>
    <n v="9471"/>
    <n v="4924.92"/>
    <n v="0.52"/>
    <s v="Online"/>
    <x v="1"/>
    <x v="7"/>
  </r>
  <r>
    <x v="2"/>
    <n v="1197831"/>
    <x v="393"/>
    <x v="1"/>
    <x v="1"/>
    <x v="5"/>
    <x v="1"/>
    <n v="48"/>
    <n v="215"/>
    <n v="10320"/>
    <n v="5572.8"/>
    <n v="0.54"/>
    <s v="Online"/>
    <x v="1"/>
    <x v="7"/>
  </r>
  <r>
    <x v="2"/>
    <n v="1197831"/>
    <x v="394"/>
    <x v="1"/>
    <x v="1"/>
    <x v="5"/>
    <x v="2"/>
    <n v="44"/>
    <n v="254"/>
    <n v="11176"/>
    <n v="6146.7999999999993"/>
    <n v="0.54999999999999993"/>
    <s v="Online"/>
    <x v="1"/>
    <x v="7"/>
  </r>
  <r>
    <x v="2"/>
    <n v="1197831"/>
    <x v="395"/>
    <x v="1"/>
    <x v="1"/>
    <x v="5"/>
    <x v="3"/>
    <n v="43"/>
    <n v="150"/>
    <n v="6450"/>
    <n v="3934.5"/>
    <n v="0.61"/>
    <s v="Online"/>
    <x v="1"/>
    <x v="7"/>
  </r>
  <r>
    <x v="2"/>
    <n v="1197831"/>
    <x v="396"/>
    <x v="1"/>
    <x v="1"/>
    <x v="5"/>
    <x v="4"/>
    <n v="47"/>
    <n v="167"/>
    <n v="7849"/>
    <n v="3610.5399999999995"/>
    <n v="0.45999999999999996"/>
    <s v="Online"/>
    <x v="1"/>
    <x v="7"/>
  </r>
  <r>
    <x v="2"/>
    <n v="1197831"/>
    <x v="397"/>
    <x v="1"/>
    <x v="1"/>
    <x v="5"/>
    <x v="5"/>
    <n v="54"/>
    <n v="255"/>
    <n v="13770"/>
    <n v="9225.9000000000015"/>
    <n v="0.67"/>
    <s v="Online"/>
    <x v="1"/>
    <x v="7"/>
  </r>
  <r>
    <x v="2"/>
    <n v="1197831"/>
    <x v="398"/>
    <x v="1"/>
    <x v="1"/>
    <x v="5"/>
    <x v="0"/>
    <n v="49"/>
    <n v="208"/>
    <n v="10192"/>
    <n v="5197.92"/>
    <n v="0.51"/>
    <s v="Online"/>
    <x v="1"/>
    <x v="7"/>
  </r>
  <r>
    <x v="2"/>
    <n v="1197831"/>
    <x v="399"/>
    <x v="1"/>
    <x v="1"/>
    <x v="5"/>
    <x v="1"/>
    <n v="53"/>
    <n v="208"/>
    <n v="11024"/>
    <n v="5512"/>
    <n v="0.5"/>
    <s v="Online"/>
    <x v="1"/>
    <x v="7"/>
  </r>
  <r>
    <x v="2"/>
    <n v="1197831"/>
    <x v="400"/>
    <x v="1"/>
    <x v="1"/>
    <x v="5"/>
    <x v="2"/>
    <n v="46"/>
    <n v="273"/>
    <n v="12558"/>
    <n v="6906.8999999999987"/>
    <n v="0.54999999999999993"/>
    <s v="Online"/>
    <x v="1"/>
    <x v="7"/>
  </r>
  <r>
    <x v="2"/>
    <n v="1197831"/>
    <x v="401"/>
    <x v="1"/>
    <x v="1"/>
    <x v="5"/>
    <x v="3"/>
    <n v="47"/>
    <n v="147"/>
    <n v="6909"/>
    <n v="4490.8500000000004"/>
    <n v="0.65"/>
    <s v="Online"/>
    <x v="1"/>
    <x v="7"/>
  </r>
  <r>
    <x v="2"/>
    <n v="1197831"/>
    <x v="402"/>
    <x v="1"/>
    <x v="1"/>
    <x v="5"/>
    <x v="4"/>
    <n v="53"/>
    <n v="142"/>
    <n v="7526"/>
    <n v="3612.48"/>
    <n v="0.48"/>
    <s v="Online"/>
    <x v="1"/>
    <x v="7"/>
  </r>
  <r>
    <x v="2"/>
    <n v="1197831"/>
    <x v="403"/>
    <x v="1"/>
    <x v="1"/>
    <x v="5"/>
    <x v="5"/>
    <n v="56"/>
    <n v="233"/>
    <n v="13048"/>
    <n v="9133.6"/>
    <n v="0.70000000000000007"/>
    <s v="Online"/>
    <x v="1"/>
    <x v="7"/>
  </r>
  <r>
    <x v="2"/>
    <n v="1197831"/>
    <x v="404"/>
    <x v="1"/>
    <x v="1"/>
    <x v="5"/>
    <x v="0"/>
    <n v="53"/>
    <n v="181"/>
    <n v="9593"/>
    <n v="5276.15"/>
    <n v="0.54999999999999993"/>
    <s v="Online"/>
    <x v="1"/>
    <x v="7"/>
  </r>
  <r>
    <x v="2"/>
    <n v="1197831"/>
    <x v="405"/>
    <x v="1"/>
    <x v="1"/>
    <x v="5"/>
    <x v="1"/>
    <n v="54"/>
    <n v="176"/>
    <n v="9504"/>
    <n v="4847.04"/>
    <n v="0.51"/>
    <s v="Online"/>
    <x v="1"/>
    <x v="7"/>
  </r>
  <r>
    <x v="2"/>
    <n v="1197831"/>
    <x v="406"/>
    <x v="1"/>
    <x v="1"/>
    <x v="5"/>
    <x v="2"/>
    <n v="59"/>
    <n v="203"/>
    <n v="11977"/>
    <n v="6347.81"/>
    <n v="0.53"/>
    <s v="Online"/>
    <x v="1"/>
    <x v="7"/>
  </r>
  <r>
    <x v="2"/>
    <n v="1197831"/>
    <x v="407"/>
    <x v="1"/>
    <x v="1"/>
    <x v="5"/>
    <x v="3"/>
    <n v="56"/>
    <n v="126"/>
    <n v="7056"/>
    <n v="4586.4000000000005"/>
    <n v="0.65"/>
    <s v="Online"/>
    <x v="1"/>
    <x v="8"/>
  </r>
  <r>
    <x v="2"/>
    <n v="1197831"/>
    <x v="408"/>
    <x v="1"/>
    <x v="1"/>
    <x v="5"/>
    <x v="4"/>
    <n v="53"/>
    <n v="135"/>
    <n v="7155"/>
    <n v="3505.95"/>
    <n v="0.49"/>
    <s v="Online"/>
    <x v="1"/>
    <x v="8"/>
  </r>
  <r>
    <x v="2"/>
    <n v="1197831"/>
    <x v="409"/>
    <x v="1"/>
    <x v="1"/>
    <x v="5"/>
    <x v="5"/>
    <n v="48"/>
    <n v="203"/>
    <n v="9744"/>
    <n v="6820.8000000000011"/>
    <n v="0.70000000000000007"/>
    <s v="Online"/>
    <x v="1"/>
    <x v="8"/>
  </r>
  <r>
    <x v="2"/>
    <n v="1197831"/>
    <x v="410"/>
    <x v="1"/>
    <x v="1"/>
    <x v="5"/>
    <x v="0"/>
    <n v="39"/>
    <n v="156"/>
    <n v="6084"/>
    <n v="3042"/>
    <n v="0.5"/>
    <s v="Online"/>
    <x v="1"/>
    <x v="8"/>
  </r>
  <r>
    <x v="2"/>
    <n v="1197831"/>
    <x v="411"/>
    <x v="1"/>
    <x v="1"/>
    <x v="5"/>
    <x v="1"/>
    <n v="38"/>
    <n v="169"/>
    <n v="6422"/>
    <n v="3275.2200000000003"/>
    <n v="0.51"/>
    <s v="Online"/>
    <x v="1"/>
    <x v="8"/>
  </r>
  <r>
    <x v="2"/>
    <n v="1197831"/>
    <x v="412"/>
    <x v="1"/>
    <x v="1"/>
    <x v="5"/>
    <x v="2"/>
    <n v="41"/>
    <n v="144"/>
    <n v="5904"/>
    <n v="3070.08"/>
    <n v="0.52"/>
    <s v="Online"/>
    <x v="1"/>
    <x v="8"/>
  </r>
  <r>
    <x v="2"/>
    <n v="1197831"/>
    <x v="413"/>
    <x v="1"/>
    <x v="1"/>
    <x v="5"/>
    <x v="3"/>
    <n v="41"/>
    <n v="111"/>
    <n v="4551"/>
    <n v="2730.6"/>
    <n v="0.6"/>
    <s v="Online"/>
    <x v="1"/>
    <x v="8"/>
  </r>
  <r>
    <x v="2"/>
    <n v="1197831"/>
    <x v="414"/>
    <x v="1"/>
    <x v="1"/>
    <x v="5"/>
    <x v="4"/>
    <n v="36"/>
    <n v="100"/>
    <n v="3600"/>
    <n v="1619.9999999999998"/>
    <n v="0.44999999999999996"/>
    <s v="Online"/>
    <x v="1"/>
    <x v="8"/>
  </r>
  <r>
    <x v="2"/>
    <n v="1197831"/>
    <x v="415"/>
    <x v="1"/>
    <x v="1"/>
    <x v="5"/>
    <x v="5"/>
    <n v="45"/>
    <n v="161"/>
    <n v="7245"/>
    <n v="5071.5000000000009"/>
    <n v="0.70000000000000007"/>
    <s v="Online"/>
    <x v="1"/>
    <x v="8"/>
  </r>
  <r>
    <x v="2"/>
    <n v="1197831"/>
    <x v="416"/>
    <x v="1"/>
    <x v="1"/>
    <x v="5"/>
    <x v="0"/>
    <n v="38"/>
    <n v="181"/>
    <n v="6878"/>
    <n v="3782.8999999999996"/>
    <n v="0.54999999999999993"/>
    <s v="Online"/>
    <x v="1"/>
    <x v="8"/>
  </r>
  <r>
    <x v="2"/>
    <n v="1197831"/>
    <x v="417"/>
    <x v="1"/>
    <x v="1"/>
    <x v="5"/>
    <x v="1"/>
    <n v="37"/>
    <n v="218"/>
    <n v="8066"/>
    <n v="4033"/>
    <n v="0.5"/>
    <s v="Online"/>
    <x v="1"/>
    <x v="8"/>
  </r>
  <r>
    <x v="2"/>
    <n v="1197831"/>
    <x v="418"/>
    <x v="1"/>
    <x v="1"/>
    <x v="5"/>
    <x v="2"/>
    <n v="63"/>
    <n v="176"/>
    <n v="11088"/>
    <n v="6098.4"/>
    <n v="0.54999999999999993"/>
    <s v="Online"/>
    <x v="1"/>
    <x v="8"/>
  </r>
  <r>
    <x v="2"/>
    <n v="1197831"/>
    <x v="419"/>
    <x v="1"/>
    <x v="1"/>
    <x v="5"/>
    <x v="3"/>
    <n v="59"/>
    <n v="145"/>
    <n v="8555"/>
    <n v="5304.1"/>
    <n v="0.62"/>
    <s v="Online"/>
    <x v="1"/>
    <x v="8"/>
  </r>
  <r>
    <x v="2"/>
    <n v="1197831"/>
    <x v="420"/>
    <x v="1"/>
    <x v="1"/>
    <x v="5"/>
    <x v="4"/>
    <n v="56"/>
    <n v="138"/>
    <n v="7728"/>
    <n v="3709.44"/>
    <n v="0.48"/>
    <s v="Online"/>
    <x v="1"/>
    <x v="8"/>
  </r>
  <r>
    <x v="2"/>
    <n v="1197831"/>
    <x v="421"/>
    <x v="1"/>
    <x v="1"/>
    <x v="5"/>
    <x v="5"/>
    <n v="67"/>
    <n v="176"/>
    <n v="11792"/>
    <n v="7664.8"/>
    <n v="0.65"/>
    <s v="Online"/>
    <x v="1"/>
    <x v="8"/>
  </r>
  <r>
    <x v="2"/>
    <n v="1197831"/>
    <x v="422"/>
    <x v="1"/>
    <x v="1"/>
    <x v="5"/>
    <x v="0"/>
    <n v="59"/>
    <n v="223"/>
    <n v="13157"/>
    <n v="7104.7800000000007"/>
    <n v="0.54"/>
    <s v="Online"/>
    <x v="1"/>
    <x v="8"/>
  </r>
  <r>
    <x v="2"/>
    <n v="1197831"/>
    <x v="423"/>
    <x v="1"/>
    <x v="1"/>
    <x v="5"/>
    <x v="1"/>
    <n v="56"/>
    <n v="231"/>
    <n v="12936"/>
    <n v="6726.72"/>
    <n v="0.52"/>
    <s v="Online"/>
    <x v="1"/>
    <x v="8"/>
  </r>
  <r>
    <x v="2"/>
    <n v="1197831"/>
    <x v="424"/>
    <x v="1"/>
    <x v="1"/>
    <x v="5"/>
    <x v="2"/>
    <n v="62"/>
    <n v="189"/>
    <n v="11718"/>
    <n v="6327.72"/>
    <n v="0.54"/>
    <s v="Online"/>
    <x v="1"/>
    <x v="8"/>
  </r>
  <r>
    <x v="2"/>
    <n v="1197831"/>
    <x v="425"/>
    <x v="1"/>
    <x v="1"/>
    <x v="5"/>
    <x v="3"/>
    <n v="59"/>
    <n v="173"/>
    <n v="10207"/>
    <n v="6328.34"/>
    <n v="0.62"/>
    <s v="Online"/>
    <x v="1"/>
    <x v="8"/>
  </r>
  <r>
    <x v="2"/>
    <n v="1197831"/>
    <x v="426"/>
    <x v="1"/>
    <x v="1"/>
    <x v="5"/>
    <x v="4"/>
    <n v="58"/>
    <n v="158"/>
    <n v="9164"/>
    <n v="4582"/>
    <n v="0.5"/>
    <s v="Online"/>
    <x v="1"/>
    <x v="8"/>
  </r>
  <r>
    <x v="2"/>
    <n v="1197831"/>
    <x v="427"/>
    <x v="1"/>
    <x v="1"/>
    <x v="5"/>
    <x v="5"/>
    <n v="65"/>
    <n v="233"/>
    <n v="15145"/>
    <n v="9995.7000000000007"/>
    <n v="0.66"/>
    <s v="Online"/>
    <x v="1"/>
    <x v="8"/>
  </r>
  <r>
    <x v="0"/>
    <n v="1185732"/>
    <x v="428"/>
    <x v="1"/>
    <x v="1"/>
    <x v="5"/>
    <x v="0"/>
    <n v="44"/>
    <n v="111"/>
    <n v="4884"/>
    <n v="3418.8"/>
    <n v="0.70000000000000007"/>
    <s v="Online"/>
    <x v="1"/>
    <x v="8"/>
  </r>
  <r>
    <x v="0"/>
    <n v="1185732"/>
    <x v="429"/>
    <x v="1"/>
    <x v="1"/>
    <x v="5"/>
    <x v="1"/>
    <n v="41"/>
    <n v="68"/>
    <n v="2788"/>
    <n v="1310.3599999999999"/>
    <n v="0.47"/>
    <s v="Online"/>
    <x v="1"/>
    <x v="8"/>
  </r>
  <r>
    <x v="0"/>
    <n v="1185732"/>
    <x v="430"/>
    <x v="1"/>
    <x v="1"/>
    <x v="5"/>
    <x v="2"/>
    <n v="33"/>
    <n v="56"/>
    <n v="1848"/>
    <n v="942.48"/>
    <n v="0.51"/>
    <s v="Online"/>
    <x v="1"/>
    <x v="8"/>
  </r>
  <r>
    <x v="0"/>
    <n v="1185732"/>
    <x v="431"/>
    <x v="1"/>
    <x v="1"/>
    <x v="5"/>
    <x v="3"/>
    <n v="38"/>
    <n v="19"/>
    <n v="722"/>
    <n v="368.22"/>
    <n v="0.51"/>
    <s v="Online"/>
    <x v="1"/>
    <x v="8"/>
  </r>
  <r>
    <x v="0"/>
    <n v="1185732"/>
    <x v="432"/>
    <x v="0"/>
    <x v="4"/>
    <x v="6"/>
    <x v="4"/>
    <n v="54"/>
    <n v="36"/>
    <n v="1944"/>
    <n v="874.8"/>
    <n v="0.44999999999999996"/>
    <s v="Online"/>
    <x v="1"/>
    <x v="8"/>
  </r>
  <r>
    <x v="0"/>
    <n v="1185732"/>
    <x v="433"/>
    <x v="0"/>
    <x v="4"/>
    <x v="6"/>
    <x v="5"/>
    <n v="43"/>
    <n v="61"/>
    <n v="2623"/>
    <n v="1154.1200000000001"/>
    <n v="0.44"/>
    <s v="Online"/>
    <x v="1"/>
    <x v="8"/>
  </r>
  <r>
    <x v="0"/>
    <n v="1185732"/>
    <x v="434"/>
    <x v="0"/>
    <x v="4"/>
    <x v="6"/>
    <x v="0"/>
    <n v="42"/>
    <n v="119"/>
    <n v="4998"/>
    <n v="3348.6600000000003"/>
    <n v="0.67"/>
    <s v="Online"/>
    <x v="1"/>
    <x v="8"/>
  </r>
  <r>
    <x v="0"/>
    <n v="1185732"/>
    <x v="435"/>
    <x v="0"/>
    <x v="4"/>
    <x v="6"/>
    <x v="1"/>
    <n v="44"/>
    <n v="35"/>
    <n v="1540"/>
    <n v="739.19999999999993"/>
    <n v="0.48"/>
    <s v="Online"/>
    <x v="1"/>
    <x v="8"/>
  </r>
  <r>
    <x v="0"/>
    <n v="1185732"/>
    <x v="436"/>
    <x v="0"/>
    <x v="4"/>
    <x v="6"/>
    <x v="2"/>
    <n v="34"/>
    <n v="46"/>
    <n v="1564"/>
    <n v="813.28"/>
    <n v="0.52"/>
    <s v="Online"/>
    <x v="1"/>
    <x v="8"/>
  </r>
  <r>
    <x v="0"/>
    <n v="1185732"/>
    <x v="437"/>
    <x v="0"/>
    <x v="4"/>
    <x v="6"/>
    <x v="3"/>
    <n v="39"/>
    <n v="13"/>
    <n v="507"/>
    <n v="263.64"/>
    <n v="0.52"/>
    <s v="Online"/>
    <x v="1"/>
    <x v="8"/>
  </r>
  <r>
    <x v="0"/>
    <n v="1185732"/>
    <x v="438"/>
    <x v="0"/>
    <x v="4"/>
    <x v="6"/>
    <x v="4"/>
    <n v="51"/>
    <n v="36"/>
    <n v="1836"/>
    <n v="844.56"/>
    <n v="0.45999999999999996"/>
    <s v="Online"/>
    <x v="1"/>
    <x v="9"/>
  </r>
  <r>
    <x v="0"/>
    <n v="1185732"/>
    <x v="439"/>
    <x v="0"/>
    <x v="4"/>
    <x v="6"/>
    <x v="5"/>
    <n v="44"/>
    <n v="68"/>
    <n v="2992"/>
    <n v="1346.3999999999999"/>
    <n v="0.44999999999999996"/>
    <s v="Online"/>
    <x v="1"/>
    <x v="9"/>
  </r>
  <r>
    <x v="0"/>
    <n v="1185732"/>
    <x v="440"/>
    <x v="0"/>
    <x v="4"/>
    <x v="6"/>
    <x v="0"/>
    <n v="49"/>
    <n v="120"/>
    <n v="5880"/>
    <n v="4116"/>
    <n v="0.70000000000000007"/>
    <s v="Online"/>
    <x v="1"/>
    <x v="9"/>
  </r>
  <r>
    <x v="0"/>
    <n v="1185732"/>
    <x v="441"/>
    <x v="0"/>
    <x v="4"/>
    <x v="6"/>
    <x v="1"/>
    <n v="47"/>
    <n v="38"/>
    <n v="1786"/>
    <n v="875.14"/>
    <n v="0.49"/>
    <s v="Online"/>
    <x v="1"/>
    <x v="9"/>
  </r>
  <r>
    <x v="0"/>
    <n v="1185732"/>
    <x v="442"/>
    <x v="0"/>
    <x v="4"/>
    <x v="6"/>
    <x v="2"/>
    <n v="36"/>
    <n v="51"/>
    <n v="1836"/>
    <n v="991.44"/>
    <n v="0.54"/>
    <s v="Online"/>
    <x v="1"/>
    <x v="9"/>
  </r>
  <r>
    <x v="0"/>
    <n v="1185732"/>
    <x v="443"/>
    <x v="0"/>
    <x v="4"/>
    <x v="6"/>
    <x v="3"/>
    <n v="43"/>
    <n v="8"/>
    <n v="344"/>
    <n v="175.44"/>
    <n v="0.51"/>
    <s v="Online"/>
    <x v="1"/>
    <x v="9"/>
  </r>
  <r>
    <x v="0"/>
    <n v="1185732"/>
    <x v="444"/>
    <x v="0"/>
    <x v="4"/>
    <x v="6"/>
    <x v="4"/>
    <n v="58"/>
    <n v="20"/>
    <n v="1160"/>
    <n v="464"/>
    <n v="0.4"/>
    <s v="Online"/>
    <x v="1"/>
    <x v="9"/>
  </r>
  <r>
    <x v="0"/>
    <n v="1185732"/>
    <x v="445"/>
    <x v="0"/>
    <x v="4"/>
    <x v="6"/>
    <x v="5"/>
    <n v="47"/>
    <n v="44"/>
    <n v="2068"/>
    <n v="723.8"/>
    <n v="0.35"/>
    <s v="Online"/>
    <x v="1"/>
    <x v="9"/>
  </r>
  <r>
    <x v="0"/>
    <n v="1185732"/>
    <x v="446"/>
    <x v="0"/>
    <x v="4"/>
    <x v="6"/>
    <x v="0"/>
    <n v="46"/>
    <n v="122"/>
    <n v="5612"/>
    <n v="3535.56"/>
    <n v="0.63"/>
    <s v="Online"/>
    <x v="1"/>
    <x v="9"/>
  </r>
  <r>
    <x v="0"/>
    <n v="1185732"/>
    <x v="447"/>
    <x v="0"/>
    <x v="4"/>
    <x v="6"/>
    <x v="1"/>
    <n v="45"/>
    <n v="45"/>
    <n v="2025"/>
    <n v="850.5"/>
    <n v="0.42"/>
    <s v="Online"/>
    <x v="1"/>
    <x v="9"/>
  </r>
  <r>
    <x v="0"/>
    <n v="1185732"/>
    <x v="448"/>
    <x v="0"/>
    <x v="4"/>
    <x v="6"/>
    <x v="2"/>
    <n v="38"/>
    <n v="38"/>
    <n v="1444"/>
    <n v="664.2399999999999"/>
    <n v="0.45999999999999996"/>
    <s v="Online"/>
    <x v="1"/>
    <x v="9"/>
  </r>
  <r>
    <x v="0"/>
    <n v="1185732"/>
    <x v="449"/>
    <x v="0"/>
    <x v="4"/>
    <x v="6"/>
    <x v="3"/>
    <n v="42"/>
    <n v="20"/>
    <n v="840"/>
    <n v="386.4"/>
    <n v="0.45999999999999996"/>
    <s v="Online"/>
    <x v="1"/>
    <x v="9"/>
  </r>
  <r>
    <x v="0"/>
    <n v="1185732"/>
    <x v="450"/>
    <x v="0"/>
    <x v="4"/>
    <x v="6"/>
    <x v="4"/>
    <n v="55"/>
    <n v="22"/>
    <n v="1210"/>
    <n v="508.2"/>
    <n v="0.42"/>
    <s v="Online"/>
    <x v="1"/>
    <x v="9"/>
  </r>
  <r>
    <x v="0"/>
    <n v="1185732"/>
    <x v="451"/>
    <x v="0"/>
    <x v="4"/>
    <x v="6"/>
    <x v="5"/>
    <n v="48"/>
    <n v="54"/>
    <n v="2592"/>
    <n v="933.12"/>
    <n v="0.36"/>
    <s v="Online"/>
    <x v="1"/>
    <x v="9"/>
  </r>
  <r>
    <x v="0"/>
    <n v="1185732"/>
    <x v="452"/>
    <x v="0"/>
    <x v="4"/>
    <x v="6"/>
    <x v="0"/>
    <n v="58"/>
    <n v="136"/>
    <n v="7888"/>
    <n v="4969.4399999999996"/>
    <n v="0.63"/>
    <s v="Online"/>
    <x v="1"/>
    <x v="9"/>
  </r>
  <r>
    <x v="0"/>
    <n v="1185732"/>
    <x v="453"/>
    <x v="0"/>
    <x v="4"/>
    <x v="6"/>
    <x v="1"/>
    <n v="54"/>
    <n v="53"/>
    <n v="2862"/>
    <n v="1144.8"/>
    <n v="0.4"/>
    <s v="Online"/>
    <x v="1"/>
    <x v="9"/>
  </r>
  <r>
    <x v="0"/>
    <n v="1185732"/>
    <x v="454"/>
    <x v="0"/>
    <x v="4"/>
    <x v="6"/>
    <x v="2"/>
    <n v="52"/>
    <n v="42"/>
    <n v="2184"/>
    <n v="1004.6399999999999"/>
    <n v="0.45999999999999996"/>
    <s v="Online"/>
    <x v="1"/>
    <x v="9"/>
  </r>
  <r>
    <x v="0"/>
    <n v="1185732"/>
    <x v="455"/>
    <x v="0"/>
    <x v="4"/>
    <x v="6"/>
    <x v="3"/>
    <n v="51"/>
    <n v="29"/>
    <n v="1479"/>
    <n v="695.13"/>
    <n v="0.47"/>
    <s v="Online"/>
    <x v="1"/>
    <x v="9"/>
  </r>
  <r>
    <x v="0"/>
    <n v="1185732"/>
    <x v="456"/>
    <x v="0"/>
    <x v="4"/>
    <x v="6"/>
    <x v="4"/>
    <n v="59"/>
    <n v="31"/>
    <n v="1829"/>
    <n v="768.18"/>
    <n v="0.42"/>
    <s v="Online"/>
    <x v="1"/>
    <x v="9"/>
  </r>
  <r>
    <x v="0"/>
    <n v="1185732"/>
    <x v="457"/>
    <x v="0"/>
    <x v="4"/>
    <x v="6"/>
    <x v="5"/>
    <n v="64"/>
    <n v="63"/>
    <n v="4032"/>
    <n v="1814.3999999999999"/>
    <n v="0.44999999999999996"/>
    <s v="Online"/>
    <x v="1"/>
    <x v="9"/>
  </r>
  <r>
    <x v="0"/>
    <n v="1185732"/>
    <x v="458"/>
    <x v="0"/>
    <x v="4"/>
    <x v="6"/>
    <x v="0"/>
    <n v="64"/>
    <n v="135"/>
    <n v="8640"/>
    <n v="5616"/>
    <n v="0.65"/>
    <s v="Online"/>
    <x v="1"/>
    <x v="9"/>
  </r>
  <r>
    <x v="0"/>
    <n v="1185732"/>
    <x v="459"/>
    <x v="0"/>
    <x v="4"/>
    <x v="6"/>
    <x v="1"/>
    <n v="59"/>
    <n v="70"/>
    <n v="4130"/>
    <n v="1899.8"/>
    <n v="0.45999999999999996"/>
    <s v="Online"/>
    <x v="1"/>
    <x v="9"/>
  </r>
  <r>
    <x v="0"/>
    <n v="1185732"/>
    <x v="460"/>
    <x v="0"/>
    <x v="4"/>
    <x v="6"/>
    <x v="2"/>
    <n v="52"/>
    <n v="44"/>
    <n v="2288"/>
    <n v="1144"/>
    <n v="0.5"/>
    <s v="Online"/>
    <x v="1"/>
    <x v="9"/>
  </r>
  <r>
    <x v="0"/>
    <n v="1185732"/>
    <x v="461"/>
    <x v="0"/>
    <x v="4"/>
    <x v="6"/>
    <x v="3"/>
    <n v="52"/>
    <n v="39"/>
    <n v="2028"/>
    <n v="1074.8400000000001"/>
    <n v="0.53"/>
    <s v="Online"/>
    <x v="1"/>
    <x v="9"/>
  </r>
  <r>
    <x v="0"/>
    <n v="1185732"/>
    <x v="462"/>
    <x v="0"/>
    <x v="4"/>
    <x v="6"/>
    <x v="4"/>
    <n v="60"/>
    <n v="45"/>
    <n v="2700"/>
    <n v="1242"/>
    <n v="0.45999999999999996"/>
    <s v="Online"/>
    <x v="1"/>
    <x v="9"/>
  </r>
  <r>
    <x v="0"/>
    <n v="1185732"/>
    <x v="463"/>
    <x v="0"/>
    <x v="4"/>
    <x v="6"/>
    <x v="5"/>
    <n v="65"/>
    <n v="81"/>
    <n v="5265"/>
    <n v="2211.2999999999997"/>
    <n v="0.42"/>
    <s v="Online"/>
    <x v="1"/>
    <x v="9"/>
  </r>
  <r>
    <x v="0"/>
    <n v="1185732"/>
    <x v="464"/>
    <x v="0"/>
    <x v="4"/>
    <x v="6"/>
    <x v="0"/>
    <n v="60"/>
    <n v="145"/>
    <n v="8700"/>
    <n v="5829"/>
    <n v="0.67"/>
    <s v="Online"/>
    <x v="1"/>
    <x v="9"/>
  </r>
  <r>
    <x v="0"/>
    <n v="1185732"/>
    <x v="465"/>
    <x v="0"/>
    <x v="4"/>
    <x v="6"/>
    <x v="1"/>
    <n v="55"/>
    <n v="90"/>
    <n v="4950"/>
    <n v="2475"/>
    <n v="0.5"/>
    <s v="Online"/>
    <x v="1"/>
    <x v="9"/>
  </r>
  <r>
    <x v="0"/>
    <n v="1185732"/>
    <x v="466"/>
    <x v="0"/>
    <x v="4"/>
    <x v="6"/>
    <x v="2"/>
    <n v="51"/>
    <n v="59"/>
    <n v="3009"/>
    <n v="1504.5"/>
    <n v="0.5"/>
    <s v="Online"/>
    <x v="1"/>
    <x v="9"/>
  </r>
  <r>
    <x v="0"/>
    <n v="1185732"/>
    <x v="467"/>
    <x v="0"/>
    <x v="4"/>
    <x v="6"/>
    <x v="3"/>
    <n v="51"/>
    <n v="44"/>
    <n v="2244"/>
    <n v="1189.3200000000002"/>
    <n v="0.53"/>
    <s v="Online"/>
    <x v="1"/>
    <x v="9"/>
  </r>
  <r>
    <x v="0"/>
    <n v="1185732"/>
    <x v="468"/>
    <x v="0"/>
    <x v="4"/>
    <x v="6"/>
    <x v="4"/>
    <n v="64"/>
    <n v="60"/>
    <n v="3840"/>
    <n v="1843.1999999999998"/>
    <n v="0.48"/>
    <s v="Online"/>
    <x v="1"/>
    <x v="10"/>
  </r>
  <r>
    <x v="0"/>
    <n v="1185732"/>
    <x v="469"/>
    <x v="0"/>
    <x v="4"/>
    <x v="6"/>
    <x v="5"/>
    <n v="64"/>
    <n v="98"/>
    <n v="6272"/>
    <n v="2634.24"/>
    <n v="0.42"/>
    <s v="Online"/>
    <x v="1"/>
    <x v="10"/>
  </r>
  <r>
    <x v="0"/>
    <n v="1185732"/>
    <x v="470"/>
    <x v="0"/>
    <x v="4"/>
    <x v="6"/>
    <x v="0"/>
    <n v="60"/>
    <n v="158"/>
    <n v="9480"/>
    <n v="6256.8"/>
    <n v="0.66"/>
    <s v="Online"/>
    <x v="1"/>
    <x v="10"/>
  </r>
  <r>
    <x v="0"/>
    <n v="1185732"/>
    <x v="471"/>
    <x v="0"/>
    <x v="4"/>
    <x v="6"/>
    <x v="1"/>
    <n v="54"/>
    <n v="75"/>
    <n v="4050"/>
    <n v="1903.5"/>
    <n v="0.47"/>
    <s v="Online"/>
    <x v="1"/>
    <x v="10"/>
  </r>
  <r>
    <x v="0"/>
    <n v="1185732"/>
    <x v="472"/>
    <x v="0"/>
    <x v="4"/>
    <x v="6"/>
    <x v="2"/>
    <n v="54"/>
    <n v="61"/>
    <n v="3294"/>
    <n v="1811.6999999999998"/>
    <n v="0.54999999999999993"/>
    <s v="Online"/>
    <x v="1"/>
    <x v="10"/>
  </r>
  <r>
    <x v="0"/>
    <n v="1185732"/>
    <x v="473"/>
    <x v="0"/>
    <x v="4"/>
    <x v="6"/>
    <x v="3"/>
    <n v="53"/>
    <n v="58"/>
    <n v="3074"/>
    <n v="1659.96"/>
    <n v="0.54"/>
    <s v="Online"/>
    <x v="1"/>
    <x v="10"/>
  </r>
  <r>
    <x v="0"/>
    <n v="1185732"/>
    <x v="474"/>
    <x v="0"/>
    <x v="4"/>
    <x v="6"/>
    <x v="4"/>
    <n v="61"/>
    <n v="46"/>
    <n v="2806"/>
    <n v="1290.76"/>
    <n v="0.45999999999999996"/>
    <s v="Online"/>
    <x v="1"/>
    <x v="10"/>
  </r>
  <r>
    <x v="0"/>
    <n v="1185732"/>
    <x v="475"/>
    <x v="0"/>
    <x v="4"/>
    <x v="6"/>
    <x v="5"/>
    <n v="64"/>
    <n v="95"/>
    <n v="6080"/>
    <n v="2614.4"/>
    <n v="0.43"/>
    <s v="Online"/>
    <x v="1"/>
    <x v="10"/>
  </r>
  <r>
    <x v="0"/>
    <n v="1185732"/>
    <x v="476"/>
    <x v="0"/>
    <x v="4"/>
    <x v="6"/>
    <x v="0"/>
    <n v="62"/>
    <n v="143"/>
    <n v="8866"/>
    <n v="5319.5999999999995"/>
    <n v="0.6"/>
    <s v="Online"/>
    <x v="1"/>
    <x v="10"/>
  </r>
  <r>
    <x v="0"/>
    <n v="1185732"/>
    <x v="477"/>
    <x v="0"/>
    <x v="4"/>
    <x v="6"/>
    <x v="1"/>
    <n v="48"/>
    <n v="80"/>
    <n v="3840"/>
    <n v="1536"/>
    <n v="0.4"/>
    <s v="Online"/>
    <x v="1"/>
    <x v="10"/>
  </r>
  <r>
    <x v="0"/>
    <n v="1185732"/>
    <x v="478"/>
    <x v="0"/>
    <x v="4"/>
    <x v="6"/>
    <x v="2"/>
    <n v="41"/>
    <n v="50"/>
    <n v="2050"/>
    <n v="922.49999999999989"/>
    <n v="0.44999999999999996"/>
    <s v="Online"/>
    <x v="1"/>
    <x v="10"/>
  </r>
  <r>
    <x v="0"/>
    <n v="1185732"/>
    <x v="479"/>
    <x v="0"/>
    <x v="4"/>
    <x v="6"/>
    <x v="3"/>
    <n v="41"/>
    <n v="53"/>
    <n v="2173"/>
    <n v="1021.31"/>
    <n v="0.47"/>
    <s v="Online"/>
    <x v="1"/>
    <x v="10"/>
  </r>
  <r>
    <x v="0"/>
    <n v="1185732"/>
    <x v="480"/>
    <x v="0"/>
    <x v="4"/>
    <x v="6"/>
    <x v="4"/>
    <n v="50"/>
    <n v="36"/>
    <n v="1800"/>
    <n v="809.99999999999989"/>
    <n v="0.44999999999999996"/>
    <s v="Online"/>
    <x v="1"/>
    <x v="10"/>
  </r>
  <r>
    <x v="0"/>
    <n v="1185732"/>
    <x v="481"/>
    <x v="0"/>
    <x v="4"/>
    <x v="6"/>
    <x v="5"/>
    <n v="55"/>
    <n v="61"/>
    <n v="3355"/>
    <n v="1342"/>
    <n v="0.4"/>
    <s v="Online"/>
    <x v="1"/>
    <x v="10"/>
  </r>
  <r>
    <x v="0"/>
    <n v="1185732"/>
    <x v="482"/>
    <x v="0"/>
    <x v="4"/>
    <x v="6"/>
    <x v="0"/>
    <n v="55"/>
    <n v="104"/>
    <n v="5720"/>
    <n v="3546.4"/>
    <n v="0.62"/>
    <s v="Online"/>
    <x v="1"/>
    <x v="10"/>
  </r>
  <r>
    <x v="0"/>
    <n v="1185732"/>
    <x v="483"/>
    <x v="0"/>
    <x v="4"/>
    <x v="6"/>
    <x v="1"/>
    <n v="47"/>
    <n v="63"/>
    <n v="2961"/>
    <n v="1243.6199999999999"/>
    <n v="0.42"/>
    <s v="Online"/>
    <x v="1"/>
    <x v="10"/>
  </r>
  <r>
    <x v="0"/>
    <n v="1185732"/>
    <x v="484"/>
    <x v="0"/>
    <x v="4"/>
    <x v="6"/>
    <x v="2"/>
    <n v="48"/>
    <n v="34"/>
    <n v="1632"/>
    <n v="734.4"/>
    <n v="0.44999999999999996"/>
    <s v="Online"/>
    <x v="1"/>
    <x v="10"/>
  </r>
  <r>
    <x v="0"/>
    <n v="1185732"/>
    <x v="485"/>
    <x v="0"/>
    <x v="4"/>
    <x v="6"/>
    <x v="3"/>
    <n v="48"/>
    <n v="29"/>
    <n v="1392"/>
    <n v="626.4"/>
    <n v="0.44999999999999996"/>
    <s v="Online"/>
    <x v="1"/>
    <x v="10"/>
  </r>
  <r>
    <x v="0"/>
    <n v="1185732"/>
    <x v="486"/>
    <x v="0"/>
    <x v="4"/>
    <x v="6"/>
    <x v="4"/>
    <n v="56"/>
    <n v="27"/>
    <n v="1512"/>
    <n v="650.16"/>
    <n v="0.43"/>
    <s v="Online"/>
    <x v="1"/>
    <x v="10"/>
  </r>
  <r>
    <x v="0"/>
    <n v="1185732"/>
    <x v="487"/>
    <x v="0"/>
    <x v="4"/>
    <x v="6"/>
    <x v="5"/>
    <n v="60"/>
    <n v="63"/>
    <n v="3780"/>
    <n v="1474.2"/>
    <n v="0.39"/>
    <s v="Online"/>
    <x v="1"/>
    <x v="10"/>
  </r>
  <r>
    <x v="0"/>
    <n v="1185732"/>
    <x v="488"/>
    <x v="0"/>
    <x v="4"/>
    <x v="6"/>
    <x v="0"/>
    <n v="66"/>
    <n v="113"/>
    <n v="7458"/>
    <n v="4847.7"/>
    <n v="0.65"/>
    <s v="Online"/>
    <x v="1"/>
    <x v="10"/>
  </r>
  <r>
    <x v="0"/>
    <n v="1185732"/>
    <x v="489"/>
    <x v="0"/>
    <x v="4"/>
    <x v="6"/>
    <x v="1"/>
    <n v="55"/>
    <n v="60"/>
    <n v="3300"/>
    <n v="1551"/>
    <n v="0.47"/>
    <s v="Online"/>
    <x v="1"/>
    <x v="10"/>
  </r>
  <r>
    <x v="0"/>
    <n v="1185732"/>
    <x v="490"/>
    <x v="0"/>
    <x v="4"/>
    <x v="6"/>
    <x v="2"/>
    <n v="55"/>
    <n v="55"/>
    <n v="3025"/>
    <n v="1603.25"/>
    <n v="0.53"/>
    <s v="Online"/>
    <x v="1"/>
    <x v="10"/>
  </r>
  <r>
    <x v="0"/>
    <n v="1185732"/>
    <x v="491"/>
    <x v="0"/>
    <x v="4"/>
    <x v="6"/>
    <x v="3"/>
    <n v="56"/>
    <n v="44"/>
    <n v="2464"/>
    <n v="1256.6400000000001"/>
    <n v="0.51"/>
    <s v="Online"/>
    <x v="1"/>
    <x v="10"/>
  </r>
  <r>
    <x v="0"/>
    <n v="1185732"/>
    <x v="492"/>
    <x v="0"/>
    <x v="4"/>
    <x v="6"/>
    <x v="4"/>
    <n v="64"/>
    <n v="42"/>
    <n v="2688"/>
    <n v="1290.24"/>
    <n v="0.48"/>
    <s v="Online"/>
    <x v="1"/>
    <x v="10"/>
  </r>
  <r>
    <x v="0"/>
    <n v="1185732"/>
    <x v="493"/>
    <x v="0"/>
    <x v="4"/>
    <x v="6"/>
    <x v="5"/>
    <n v="71"/>
    <n v="65"/>
    <n v="4615"/>
    <n v="2030.6"/>
    <n v="0.44"/>
    <s v="Online"/>
    <x v="1"/>
    <x v="10"/>
  </r>
  <r>
    <x v="0"/>
    <n v="1185732"/>
    <x v="494"/>
    <x v="0"/>
    <x v="4"/>
    <x v="6"/>
    <x v="0"/>
    <n v="67"/>
    <n v="124"/>
    <n v="8308"/>
    <n v="5732.52"/>
    <n v="0.69000000000000006"/>
    <s v="Online"/>
    <x v="1"/>
    <x v="10"/>
  </r>
  <r>
    <x v="0"/>
    <n v="1185732"/>
    <x v="495"/>
    <x v="0"/>
    <x v="4"/>
    <x v="6"/>
    <x v="1"/>
    <n v="55"/>
    <n v="69"/>
    <n v="3795"/>
    <n v="1707.7499999999998"/>
    <n v="0.44999999999999996"/>
    <s v="Online"/>
    <x v="1"/>
    <x v="10"/>
  </r>
  <r>
    <x v="0"/>
    <n v="1185732"/>
    <x v="496"/>
    <x v="0"/>
    <x v="4"/>
    <x v="6"/>
    <x v="2"/>
    <n v="55"/>
    <n v="65"/>
    <n v="3575"/>
    <n v="1894.75"/>
    <n v="0.53"/>
    <s v="Online"/>
    <x v="1"/>
    <x v="10"/>
  </r>
  <r>
    <x v="0"/>
    <n v="1185732"/>
    <x v="497"/>
    <x v="0"/>
    <x v="4"/>
    <x v="6"/>
    <x v="3"/>
    <n v="57"/>
    <n v="53"/>
    <n v="3021"/>
    <n v="1601.13"/>
    <n v="0.53"/>
    <s v="Online"/>
    <x v="1"/>
    <x v="10"/>
  </r>
  <r>
    <x v="0"/>
    <n v="1185732"/>
    <x v="498"/>
    <x v="0"/>
    <x v="4"/>
    <x v="6"/>
    <x v="4"/>
    <n v="63"/>
    <n v="47"/>
    <n v="2961"/>
    <n v="1362.06"/>
    <n v="0.45999999999999996"/>
    <s v="Online"/>
    <x v="1"/>
    <x v="10"/>
  </r>
  <r>
    <x v="0"/>
    <n v="1185732"/>
    <x v="0"/>
    <x v="0"/>
    <x v="4"/>
    <x v="6"/>
    <x v="5"/>
    <n v="68"/>
    <n v="83"/>
    <n v="5644"/>
    <n v="2426.92"/>
    <n v="0.43"/>
    <s v="Online"/>
    <x v="0"/>
    <x v="0"/>
  </r>
  <r>
    <x v="3"/>
    <n v="1128299"/>
    <x v="1"/>
    <x v="0"/>
    <x v="4"/>
    <x v="6"/>
    <x v="0"/>
    <n v="32"/>
    <n v="122"/>
    <n v="3904"/>
    <n v="1991.04"/>
    <n v="0.51"/>
    <s v="Online"/>
    <x v="0"/>
    <x v="0"/>
  </r>
  <r>
    <x v="3"/>
    <n v="1128299"/>
    <x v="2"/>
    <x v="0"/>
    <x v="4"/>
    <x v="6"/>
    <x v="1"/>
    <n v="44"/>
    <n v="117"/>
    <n v="5148"/>
    <n v="1904.76"/>
    <n v="0.37"/>
    <s v="Online"/>
    <x v="0"/>
    <x v="0"/>
  </r>
  <r>
    <x v="3"/>
    <n v="1128299"/>
    <x v="3"/>
    <x v="0"/>
    <x v="4"/>
    <x v="6"/>
    <x v="2"/>
    <n v="41"/>
    <n v="117"/>
    <n v="4797"/>
    <n v="2590.38"/>
    <n v="0.54"/>
    <s v="Online"/>
    <x v="0"/>
    <x v="0"/>
  </r>
  <r>
    <x v="3"/>
    <n v="1128299"/>
    <x v="4"/>
    <x v="0"/>
    <x v="4"/>
    <x v="6"/>
    <x v="3"/>
    <n v="43"/>
    <n v="87"/>
    <n v="3741"/>
    <n v="1870.5"/>
    <n v="0.5"/>
    <s v="Online"/>
    <x v="0"/>
    <x v="0"/>
  </r>
  <r>
    <x v="3"/>
    <n v="1128299"/>
    <x v="5"/>
    <x v="2"/>
    <x v="5"/>
    <x v="7"/>
    <x v="4"/>
    <n v="47"/>
    <n v="70"/>
    <n v="3290"/>
    <n v="2138.5"/>
    <n v="0.65"/>
    <s v="Online"/>
    <x v="0"/>
    <x v="0"/>
  </r>
  <r>
    <x v="3"/>
    <n v="1128299"/>
    <x v="6"/>
    <x v="2"/>
    <x v="5"/>
    <x v="7"/>
    <x v="5"/>
    <n v="41"/>
    <n v="128"/>
    <n v="5248"/>
    <n v="1574.4000000000003"/>
    <n v="0.30000000000000004"/>
    <s v="Online"/>
    <x v="0"/>
    <x v="0"/>
  </r>
  <r>
    <x v="3"/>
    <n v="1128299"/>
    <x v="7"/>
    <x v="2"/>
    <x v="5"/>
    <x v="7"/>
    <x v="0"/>
    <n v="34"/>
    <n v="158"/>
    <n v="5372"/>
    <n v="2686"/>
    <n v="0.5"/>
    <s v="Online"/>
    <x v="0"/>
    <x v="0"/>
  </r>
  <r>
    <x v="3"/>
    <n v="1128299"/>
    <x v="499"/>
    <x v="2"/>
    <x v="5"/>
    <x v="7"/>
    <x v="1"/>
    <n v="43"/>
    <n v="128"/>
    <n v="5504"/>
    <n v="2201.6"/>
    <n v="0.4"/>
    <s v="Online"/>
    <x v="0"/>
    <x v="0"/>
  </r>
  <r>
    <x v="3"/>
    <n v="1128299"/>
    <x v="500"/>
    <x v="2"/>
    <x v="5"/>
    <x v="7"/>
    <x v="2"/>
    <n v="41"/>
    <n v="119"/>
    <n v="4879"/>
    <n v="2585.8700000000003"/>
    <n v="0.53"/>
    <s v="Online"/>
    <x v="0"/>
    <x v="0"/>
  </r>
  <r>
    <x v="3"/>
    <n v="1128299"/>
    <x v="501"/>
    <x v="2"/>
    <x v="5"/>
    <x v="7"/>
    <x v="3"/>
    <n v="44"/>
    <n v="74"/>
    <n v="3256"/>
    <n v="1497.76"/>
    <n v="0.45999999999999996"/>
    <s v="Online"/>
    <x v="0"/>
    <x v="0"/>
  </r>
  <r>
    <x v="3"/>
    <n v="1128299"/>
    <x v="502"/>
    <x v="2"/>
    <x v="5"/>
    <x v="7"/>
    <x v="4"/>
    <n v="46"/>
    <n v="52"/>
    <n v="2392"/>
    <n v="1674.4"/>
    <n v="0.70000000000000007"/>
    <s v="Online"/>
    <x v="0"/>
    <x v="0"/>
  </r>
  <r>
    <x v="3"/>
    <n v="1128299"/>
    <x v="503"/>
    <x v="2"/>
    <x v="5"/>
    <x v="7"/>
    <x v="5"/>
    <n v="41"/>
    <n v="116"/>
    <n v="4756"/>
    <n v="1617.0400000000002"/>
    <n v="0.34"/>
    <s v="Online"/>
    <x v="0"/>
    <x v="0"/>
  </r>
  <r>
    <x v="3"/>
    <n v="1128299"/>
    <x v="504"/>
    <x v="2"/>
    <x v="5"/>
    <x v="7"/>
    <x v="0"/>
    <n v="43"/>
    <n v="160"/>
    <n v="6880"/>
    <n v="3784.0000000000005"/>
    <n v="0.55000000000000004"/>
    <s v="Online"/>
    <x v="0"/>
    <x v="0"/>
  </r>
  <r>
    <x v="3"/>
    <n v="1128299"/>
    <x v="505"/>
    <x v="2"/>
    <x v="5"/>
    <x v="7"/>
    <x v="1"/>
    <n v="50"/>
    <n v="120"/>
    <n v="6000"/>
    <n v="2400"/>
    <n v="0.4"/>
    <s v="Online"/>
    <x v="0"/>
    <x v="0"/>
  </r>
  <r>
    <x v="3"/>
    <n v="1128299"/>
    <x v="506"/>
    <x v="2"/>
    <x v="5"/>
    <x v="7"/>
    <x v="2"/>
    <n v="52"/>
    <n v="104"/>
    <n v="5408"/>
    <n v="2866.2400000000002"/>
    <n v="0.53"/>
    <s v="Online"/>
    <x v="0"/>
    <x v="0"/>
  </r>
  <r>
    <x v="3"/>
    <n v="1128299"/>
    <x v="507"/>
    <x v="2"/>
    <x v="5"/>
    <x v="7"/>
    <x v="3"/>
    <n v="50"/>
    <n v="84"/>
    <n v="4200"/>
    <n v="1974"/>
    <n v="0.47"/>
    <s v="Online"/>
    <x v="0"/>
    <x v="0"/>
  </r>
  <r>
    <x v="3"/>
    <n v="1128299"/>
    <x v="508"/>
    <x v="2"/>
    <x v="5"/>
    <x v="7"/>
    <x v="4"/>
    <n v="55"/>
    <n v="47"/>
    <n v="2585"/>
    <n v="1809.5000000000002"/>
    <n v="0.70000000000000007"/>
    <s v="Online"/>
    <x v="0"/>
    <x v="0"/>
  </r>
  <r>
    <x v="3"/>
    <n v="1128299"/>
    <x v="509"/>
    <x v="2"/>
    <x v="5"/>
    <x v="7"/>
    <x v="5"/>
    <n v="54"/>
    <n v="94"/>
    <n v="5076"/>
    <n v="1725.8400000000001"/>
    <n v="0.34"/>
    <s v="Online"/>
    <x v="0"/>
    <x v="0"/>
  </r>
  <r>
    <x v="3"/>
    <n v="1128299"/>
    <x v="510"/>
    <x v="2"/>
    <x v="5"/>
    <x v="7"/>
    <x v="0"/>
    <n v="58"/>
    <n v="143"/>
    <n v="8294"/>
    <n v="4229.9400000000005"/>
    <n v="0.51"/>
    <s v="Online"/>
    <x v="0"/>
    <x v="0"/>
  </r>
  <r>
    <x v="3"/>
    <n v="1128299"/>
    <x v="8"/>
    <x v="2"/>
    <x v="5"/>
    <x v="7"/>
    <x v="1"/>
    <n v="62"/>
    <n v="102"/>
    <n v="6324"/>
    <n v="2403.12"/>
    <n v="0.38"/>
    <s v="Online"/>
    <x v="0"/>
    <x v="0"/>
  </r>
  <r>
    <x v="3"/>
    <n v="1128299"/>
    <x v="9"/>
    <x v="2"/>
    <x v="5"/>
    <x v="7"/>
    <x v="2"/>
    <n v="61"/>
    <n v="120"/>
    <n v="7320"/>
    <n v="3879.6000000000004"/>
    <n v="0.53"/>
    <s v="Online"/>
    <x v="0"/>
    <x v="0"/>
  </r>
  <r>
    <x v="3"/>
    <n v="1128299"/>
    <x v="10"/>
    <x v="2"/>
    <x v="5"/>
    <x v="7"/>
    <x v="3"/>
    <n v="59"/>
    <n v="75"/>
    <n v="4425"/>
    <n v="2035.4999999999998"/>
    <n v="0.45999999999999996"/>
    <s v="Online"/>
    <x v="0"/>
    <x v="0"/>
  </r>
  <r>
    <x v="3"/>
    <n v="1128299"/>
    <x v="11"/>
    <x v="2"/>
    <x v="5"/>
    <x v="7"/>
    <x v="4"/>
    <n v="63"/>
    <n v="52"/>
    <n v="3276"/>
    <n v="2162.1600000000003"/>
    <n v="0.66"/>
    <s v="Online"/>
    <x v="0"/>
    <x v="0"/>
  </r>
  <r>
    <x v="3"/>
    <n v="1128299"/>
    <x v="12"/>
    <x v="2"/>
    <x v="5"/>
    <x v="7"/>
    <x v="5"/>
    <n v="78"/>
    <n v="95"/>
    <n v="7410"/>
    <n v="2519.4"/>
    <n v="0.34"/>
    <s v="Online"/>
    <x v="0"/>
    <x v="0"/>
  </r>
  <r>
    <x v="3"/>
    <n v="1128299"/>
    <x v="13"/>
    <x v="2"/>
    <x v="5"/>
    <x v="7"/>
    <x v="0"/>
    <n v="58"/>
    <n v="149"/>
    <n v="8642"/>
    <n v="5012.3600000000006"/>
    <n v="0.58000000000000007"/>
    <s v="Online"/>
    <x v="0"/>
    <x v="0"/>
  </r>
  <r>
    <x v="3"/>
    <n v="1128299"/>
    <x v="14"/>
    <x v="2"/>
    <x v="5"/>
    <x v="7"/>
    <x v="1"/>
    <n v="60"/>
    <n v="104"/>
    <n v="6240"/>
    <n v="2683.2"/>
    <n v="0.43"/>
    <s v="Online"/>
    <x v="0"/>
    <x v="0"/>
  </r>
  <r>
    <x v="3"/>
    <n v="1128299"/>
    <x v="15"/>
    <x v="2"/>
    <x v="5"/>
    <x v="7"/>
    <x v="2"/>
    <n v="63"/>
    <n v="116"/>
    <n v="7308"/>
    <n v="4165.5600000000004"/>
    <n v="0.57000000000000006"/>
    <s v="Online"/>
    <x v="0"/>
    <x v="0"/>
  </r>
  <r>
    <x v="3"/>
    <n v="1128299"/>
    <x v="16"/>
    <x v="2"/>
    <x v="5"/>
    <x v="7"/>
    <x v="3"/>
    <n v="57"/>
    <n v="90"/>
    <n v="5130"/>
    <n v="2565"/>
    <n v="0.5"/>
    <s v="Online"/>
    <x v="0"/>
    <x v="0"/>
  </r>
  <r>
    <x v="3"/>
    <n v="1128299"/>
    <x v="17"/>
    <x v="2"/>
    <x v="5"/>
    <x v="7"/>
    <x v="4"/>
    <n v="60"/>
    <n v="60"/>
    <n v="3600"/>
    <n v="2520.0000000000005"/>
    <n v="0.70000000000000007"/>
    <s v="Online"/>
    <x v="0"/>
    <x v="0"/>
  </r>
  <r>
    <x v="3"/>
    <n v="1128299"/>
    <x v="18"/>
    <x v="2"/>
    <x v="5"/>
    <x v="7"/>
    <x v="5"/>
    <n v="78"/>
    <n v="131"/>
    <n v="10218"/>
    <n v="3576.2999999999997"/>
    <n v="0.35"/>
    <s v="Online"/>
    <x v="0"/>
    <x v="0"/>
  </r>
  <r>
    <x v="3"/>
    <n v="1128299"/>
    <x v="19"/>
    <x v="2"/>
    <x v="5"/>
    <x v="7"/>
    <x v="0"/>
    <n v="56"/>
    <n v="189"/>
    <n v="10584"/>
    <n v="6032.880000000001"/>
    <n v="0.57000000000000006"/>
    <s v="Online"/>
    <x v="0"/>
    <x v="1"/>
  </r>
  <r>
    <x v="3"/>
    <n v="1128299"/>
    <x v="20"/>
    <x v="2"/>
    <x v="5"/>
    <x v="7"/>
    <x v="1"/>
    <n v="62"/>
    <n v="165"/>
    <n v="10230"/>
    <n v="4194.3"/>
    <n v="0.41"/>
    <s v="Online"/>
    <x v="0"/>
    <x v="1"/>
  </r>
  <r>
    <x v="3"/>
    <n v="1128299"/>
    <x v="21"/>
    <x v="2"/>
    <x v="5"/>
    <x v="7"/>
    <x v="2"/>
    <n v="62"/>
    <n v="165"/>
    <n v="10230"/>
    <n v="6035.7000000000007"/>
    <n v="0.59000000000000008"/>
    <s v="Online"/>
    <x v="0"/>
    <x v="1"/>
  </r>
  <r>
    <x v="3"/>
    <n v="1128299"/>
    <x v="22"/>
    <x v="2"/>
    <x v="5"/>
    <x v="7"/>
    <x v="3"/>
    <n v="58"/>
    <n v="111"/>
    <n v="6438"/>
    <n v="3283.38"/>
    <n v="0.51"/>
    <s v="Online"/>
    <x v="0"/>
    <x v="1"/>
  </r>
  <r>
    <x v="3"/>
    <n v="1128299"/>
    <x v="23"/>
    <x v="2"/>
    <x v="5"/>
    <x v="7"/>
    <x v="4"/>
    <n v="59"/>
    <n v="81"/>
    <n v="4779"/>
    <n v="3536.4600000000005"/>
    <n v="0.7400000000000001"/>
    <s v="Online"/>
    <x v="0"/>
    <x v="1"/>
  </r>
  <r>
    <x v="3"/>
    <n v="1128299"/>
    <x v="24"/>
    <x v="2"/>
    <x v="5"/>
    <x v="7"/>
    <x v="5"/>
    <n v="73"/>
    <n v="174"/>
    <n v="12702"/>
    <n v="5080.8"/>
    <n v="0.4"/>
    <s v="Online"/>
    <x v="0"/>
    <x v="1"/>
  </r>
  <r>
    <x v="3"/>
    <n v="1128299"/>
    <x v="25"/>
    <x v="2"/>
    <x v="5"/>
    <x v="7"/>
    <x v="0"/>
    <n v="58"/>
    <n v="218"/>
    <n v="12644"/>
    <n v="6701.3200000000006"/>
    <n v="0.53"/>
    <s v="Online"/>
    <x v="0"/>
    <x v="1"/>
  </r>
  <r>
    <x v="3"/>
    <n v="1128299"/>
    <x v="26"/>
    <x v="2"/>
    <x v="5"/>
    <x v="7"/>
    <x v="1"/>
    <n v="61"/>
    <n v="174"/>
    <n v="10614"/>
    <n v="3821.04"/>
    <n v="0.36"/>
    <s v="Online"/>
    <x v="0"/>
    <x v="1"/>
  </r>
  <r>
    <x v="3"/>
    <n v="1128299"/>
    <x v="27"/>
    <x v="2"/>
    <x v="5"/>
    <x v="7"/>
    <x v="2"/>
    <n v="61"/>
    <n v="143"/>
    <n v="8723"/>
    <n v="4623.1900000000005"/>
    <n v="0.53"/>
    <s v="Online"/>
    <x v="0"/>
    <x v="1"/>
  </r>
  <r>
    <x v="3"/>
    <n v="1128299"/>
    <x v="28"/>
    <x v="2"/>
    <x v="5"/>
    <x v="7"/>
    <x v="3"/>
    <n v="55"/>
    <n v="117"/>
    <n v="6435"/>
    <n v="3153.15"/>
    <n v="0.49"/>
    <s v="Online"/>
    <x v="0"/>
    <x v="1"/>
  </r>
  <r>
    <x v="3"/>
    <n v="1128299"/>
    <x v="511"/>
    <x v="2"/>
    <x v="5"/>
    <x v="7"/>
    <x v="4"/>
    <n v="60"/>
    <n v="130"/>
    <n v="7800"/>
    <n v="5460.0000000000009"/>
    <n v="0.70000000000000007"/>
    <s v="Online"/>
    <x v="0"/>
    <x v="1"/>
  </r>
  <r>
    <x v="3"/>
    <n v="1128299"/>
    <x v="512"/>
    <x v="2"/>
    <x v="5"/>
    <x v="7"/>
    <x v="5"/>
    <n v="78"/>
    <n v="145"/>
    <n v="11310"/>
    <n v="3393.0000000000005"/>
    <n v="0.30000000000000004"/>
    <s v="Online"/>
    <x v="0"/>
    <x v="1"/>
  </r>
  <r>
    <x v="3"/>
    <n v="1128299"/>
    <x v="513"/>
    <x v="2"/>
    <x v="5"/>
    <x v="7"/>
    <x v="0"/>
    <n v="62"/>
    <n v="210"/>
    <n v="13020"/>
    <n v="6900.6"/>
    <n v="0.53"/>
    <s v="Online"/>
    <x v="0"/>
    <x v="1"/>
  </r>
  <r>
    <x v="3"/>
    <n v="1128299"/>
    <x v="514"/>
    <x v="2"/>
    <x v="5"/>
    <x v="7"/>
    <x v="1"/>
    <n v="64"/>
    <n v="182"/>
    <n v="11648"/>
    <n v="4542.72"/>
    <n v="0.39"/>
    <s v="Online"/>
    <x v="0"/>
    <x v="1"/>
  </r>
  <r>
    <x v="3"/>
    <n v="1128299"/>
    <x v="515"/>
    <x v="2"/>
    <x v="5"/>
    <x v="7"/>
    <x v="2"/>
    <n v="60"/>
    <n v="152"/>
    <n v="9120"/>
    <n v="4742.4000000000005"/>
    <n v="0.52"/>
    <s v="Online"/>
    <x v="0"/>
    <x v="1"/>
  </r>
  <r>
    <x v="3"/>
    <n v="1128299"/>
    <x v="516"/>
    <x v="2"/>
    <x v="5"/>
    <x v="7"/>
    <x v="3"/>
    <n v="64"/>
    <n v="124"/>
    <n v="7936"/>
    <n v="3729.9199999999996"/>
    <n v="0.47"/>
    <s v="Online"/>
    <x v="0"/>
    <x v="1"/>
  </r>
  <r>
    <x v="3"/>
    <n v="1128299"/>
    <x v="517"/>
    <x v="2"/>
    <x v="5"/>
    <x v="7"/>
    <x v="4"/>
    <n v="68"/>
    <n v="138"/>
    <n v="9384"/>
    <n v="6381.1200000000008"/>
    <n v="0.68"/>
    <s v="Online"/>
    <x v="0"/>
    <x v="1"/>
  </r>
  <r>
    <x v="3"/>
    <n v="1128299"/>
    <x v="518"/>
    <x v="2"/>
    <x v="5"/>
    <x v="7"/>
    <x v="5"/>
    <n v="78"/>
    <n v="108"/>
    <n v="8424"/>
    <n v="2864.1600000000003"/>
    <n v="0.34"/>
    <s v="Online"/>
    <x v="0"/>
    <x v="1"/>
  </r>
  <r>
    <x v="3"/>
    <n v="1128299"/>
    <x v="519"/>
    <x v="2"/>
    <x v="5"/>
    <x v="7"/>
    <x v="0"/>
    <n v="56"/>
    <n v="174"/>
    <n v="9744"/>
    <n v="4677.1200000000008"/>
    <n v="0.48000000000000004"/>
    <s v="Online"/>
    <x v="0"/>
    <x v="1"/>
  </r>
  <r>
    <x v="3"/>
    <n v="1128299"/>
    <x v="520"/>
    <x v="2"/>
    <x v="5"/>
    <x v="7"/>
    <x v="1"/>
    <n v="61"/>
    <n v="162"/>
    <n v="9882"/>
    <n v="3359.88"/>
    <n v="0.34"/>
    <s v="Online"/>
    <x v="0"/>
    <x v="1"/>
  </r>
  <r>
    <x v="3"/>
    <n v="1128299"/>
    <x v="521"/>
    <x v="2"/>
    <x v="5"/>
    <x v="7"/>
    <x v="2"/>
    <n v="57"/>
    <n v="117"/>
    <n v="6669"/>
    <n v="3334.5"/>
    <n v="0.5"/>
    <s v="Online"/>
    <x v="0"/>
    <x v="1"/>
  </r>
  <r>
    <x v="3"/>
    <n v="1128299"/>
    <x v="522"/>
    <x v="2"/>
    <x v="5"/>
    <x v="7"/>
    <x v="3"/>
    <n v="58"/>
    <n v="112"/>
    <n v="6496"/>
    <n v="2858.2400000000002"/>
    <n v="0.44"/>
    <s v="Online"/>
    <x v="0"/>
    <x v="1"/>
  </r>
  <r>
    <x v="3"/>
    <n v="1128299"/>
    <x v="523"/>
    <x v="2"/>
    <x v="5"/>
    <x v="7"/>
    <x v="4"/>
    <n v="67"/>
    <n v="120"/>
    <n v="8040"/>
    <n v="4904.4000000000005"/>
    <n v="0.6100000000000001"/>
    <s v="Online"/>
    <x v="0"/>
    <x v="1"/>
  </r>
  <r>
    <x v="3"/>
    <n v="1128299"/>
    <x v="524"/>
    <x v="2"/>
    <x v="5"/>
    <x v="7"/>
    <x v="5"/>
    <n v="74"/>
    <n v="113"/>
    <n v="8362"/>
    <n v="2508.6000000000004"/>
    <n v="0.30000000000000004"/>
    <s v="Online"/>
    <x v="0"/>
    <x v="1"/>
  </r>
  <r>
    <x v="3"/>
    <n v="1128299"/>
    <x v="525"/>
    <x v="2"/>
    <x v="5"/>
    <x v="7"/>
    <x v="0"/>
    <n v="56"/>
    <n v="138"/>
    <n v="7728"/>
    <n v="3786.7200000000003"/>
    <n v="0.49000000000000005"/>
    <s v="Online"/>
    <x v="0"/>
    <x v="1"/>
  </r>
  <r>
    <x v="3"/>
    <n v="1128299"/>
    <x v="526"/>
    <x v="2"/>
    <x v="5"/>
    <x v="7"/>
    <x v="1"/>
    <n v="59"/>
    <n v="165"/>
    <n v="9735"/>
    <n v="3407.25"/>
    <n v="0.35"/>
    <s v="Online"/>
    <x v="0"/>
    <x v="1"/>
  </r>
  <r>
    <x v="3"/>
    <n v="1128299"/>
    <x v="527"/>
    <x v="2"/>
    <x v="5"/>
    <x v="7"/>
    <x v="2"/>
    <n v="54"/>
    <n v="109"/>
    <n v="5886"/>
    <n v="2648.7000000000003"/>
    <n v="0.45000000000000007"/>
    <s v="Online"/>
    <x v="0"/>
    <x v="1"/>
  </r>
  <r>
    <x v="3"/>
    <n v="1128299"/>
    <x v="528"/>
    <x v="2"/>
    <x v="5"/>
    <x v="7"/>
    <x v="3"/>
    <n v="54"/>
    <n v="105"/>
    <n v="5670"/>
    <n v="2381.4"/>
    <n v="0.42"/>
    <s v="Online"/>
    <x v="0"/>
    <x v="1"/>
  </r>
  <r>
    <x v="3"/>
    <n v="1128299"/>
    <x v="529"/>
    <x v="2"/>
    <x v="5"/>
    <x v="7"/>
    <x v="4"/>
    <n v="63"/>
    <n v="81"/>
    <n v="5103"/>
    <n v="3112.8300000000004"/>
    <n v="0.6100000000000001"/>
    <s v="Online"/>
    <x v="0"/>
    <x v="2"/>
  </r>
  <r>
    <x v="3"/>
    <n v="1128299"/>
    <x v="530"/>
    <x v="2"/>
    <x v="5"/>
    <x v="7"/>
    <x v="5"/>
    <n v="68"/>
    <n v="94"/>
    <n v="6392"/>
    <n v="1598"/>
    <n v="0.25"/>
    <s v="Online"/>
    <x v="0"/>
    <x v="2"/>
  </r>
  <r>
    <x v="3"/>
    <n v="1128299"/>
    <x v="29"/>
    <x v="2"/>
    <x v="5"/>
    <x v="7"/>
    <x v="0"/>
    <n v="57"/>
    <n v="155"/>
    <n v="8835"/>
    <n v="4240.8"/>
    <n v="0.48000000000000004"/>
    <s v="Online"/>
    <x v="0"/>
    <x v="2"/>
  </r>
  <r>
    <x v="3"/>
    <n v="1128299"/>
    <x v="30"/>
    <x v="2"/>
    <x v="5"/>
    <x v="7"/>
    <x v="1"/>
    <n v="64"/>
    <n v="150"/>
    <n v="9600"/>
    <n v="3264.0000000000005"/>
    <n v="0.34"/>
    <s v="Online"/>
    <x v="0"/>
    <x v="2"/>
  </r>
  <r>
    <x v="3"/>
    <n v="1128299"/>
    <x v="31"/>
    <x v="2"/>
    <x v="5"/>
    <x v="7"/>
    <x v="2"/>
    <n v="55"/>
    <n v="106"/>
    <n v="5830"/>
    <n v="2681.8"/>
    <n v="0.46"/>
    <s v="Online"/>
    <x v="0"/>
    <x v="2"/>
  </r>
  <r>
    <x v="3"/>
    <n v="1128299"/>
    <x v="32"/>
    <x v="2"/>
    <x v="5"/>
    <x v="7"/>
    <x v="3"/>
    <n v="56"/>
    <n v="108"/>
    <n v="6048"/>
    <n v="2479.6799999999998"/>
    <n v="0.41"/>
    <s v="Online"/>
    <x v="0"/>
    <x v="2"/>
  </r>
  <r>
    <x v="3"/>
    <n v="1128299"/>
    <x v="33"/>
    <x v="2"/>
    <x v="5"/>
    <x v="7"/>
    <x v="4"/>
    <n v="64"/>
    <n v="88"/>
    <n v="5632"/>
    <n v="3604.4800000000005"/>
    <n v="0.64000000000000012"/>
    <s v="Online"/>
    <x v="0"/>
    <x v="2"/>
  </r>
  <r>
    <x v="3"/>
    <n v="1128299"/>
    <x v="34"/>
    <x v="2"/>
    <x v="5"/>
    <x v="7"/>
    <x v="5"/>
    <n v="68"/>
    <n v="133"/>
    <n v="9044"/>
    <n v="2351.44"/>
    <n v="0.26"/>
    <s v="Online"/>
    <x v="0"/>
    <x v="2"/>
  </r>
  <r>
    <x v="3"/>
    <n v="1128299"/>
    <x v="35"/>
    <x v="2"/>
    <x v="5"/>
    <x v="7"/>
    <x v="0"/>
    <n v="58"/>
    <n v="196"/>
    <n v="11368"/>
    <n v="5342.96"/>
    <n v="0.47000000000000003"/>
    <s v="Online"/>
    <x v="0"/>
    <x v="2"/>
  </r>
  <r>
    <x v="3"/>
    <n v="1128299"/>
    <x v="36"/>
    <x v="2"/>
    <x v="5"/>
    <x v="7"/>
    <x v="1"/>
    <n v="62"/>
    <n v="189"/>
    <n v="11718"/>
    <n v="3984.1200000000003"/>
    <n v="0.34"/>
    <s v="Online"/>
    <x v="0"/>
    <x v="2"/>
  </r>
  <r>
    <x v="3"/>
    <n v="1128299"/>
    <x v="37"/>
    <x v="2"/>
    <x v="5"/>
    <x v="7"/>
    <x v="2"/>
    <n v="59"/>
    <n v="119"/>
    <n v="7021"/>
    <n v="3299.8700000000003"/>
    <n v="0.47000000000000003"/>
    <s v="Online"/>
    <x v="0"/>
    <x v="2"/>
  </r>
  <r>
    <x v="3"/>
    <n v="1128299"/>
    <x v="38"/>
    <x v="2"/>
    <x v="5"/>
    <x v="7"/>
    <x v="3"/>
    <n v="57"/>
    <n v="133"/>
    <n v="7581"/>
    <n v="3335.64"/>
    <n v="0.44"/>
    <s v="Online"/>
    <x v="0"/>
    <x v="2"/>
  </r>
  <r>
    <x v="3"/>
    <n v="1128299"/>
    <x v="39"/>
    <x v="2"/>
    <x v="5"/>
    <x v="7"/>
    <x v="4"/>
    <n v="69"/>
    <n v="112"/>
    <n v="7728"/>
    <n v="4636.8000000000011"/>
    <n v="0.60000000000000009"/>
    <s v="Online"/>
    <x v="0"/>
    <x v="2"/>
  </r>
  <r>
    <x v="3"/>
    <n v="1128299"/>
    <x v="40"/>
    <x v="2"/>
    <x v="5"/>
    <x v="7"/>
    <x v="5"/>
    <n v="74"/>
    <n v="150"/>
    <n v="11100"/>
    <n v="2997"/>
    <n v="0.27"/>
    <s v="Online"/>
    <x v="0"/>
    <x v="2"/>
  </r>
  <r>
    <x v="3"/>
    <n v="1128299"/>
    <x v="41"/>
    <x v="2"/>
    <x v="5"/>
    <x v="7"/>
    <x v="0"/>
    <n v="28"/>
    <n v="123"/>
    <n v="3444"/>
    <n v="1722"/>
    <n v="0.5"/>
    <s v="Online"/>
    <x v="0"/>
    <x v="2"/>
  </r>
  <r>
    <x v="3"/>
    <n v="1128299"/>
    <x v="42"/>
    <x v="2"/>
    <x v="5"/>
    <x v="7"/>
    <x v="1"/>
    <n v="38"/>
    <n v="123"/>
    <n v="4674"/>
    <n v="1542.42"/>
    <n v="0.33"/>
    <s v="Online"/>
    <x v="0"/>
    <x v="2"/>
  </r>
  <r>
    <x v="3"/>
    <n v="1128299"/>
    <x v="43"/>
    <x v="2"/>
    <x v="5"/>
    <x v="7"/>
    <x v="2"/>
    <n v="39"/>
    <n v="115"/>
    <n v="4485"/>
    <n v="2063.1"/>
    <n v="0.46"/>
    <s v="Online"/>
    <x v="0"/>
    <x v="2"/>
  </r>
  <r>
    <x v="3"/>
    <n v="1128299"/>
    <x v="44"/>
    <x v="2"/>
    <x v="5"/>
    <x v="7"/>
    <x v="3"/>
    <n v="38"/>
    <n v="72"/>
    <n v="2736"/>
    <n v="1231.1999999999998"/>
    <n v="0.44999999999999996"/>
    <s v="Online"/>
    <x v="0"/>
    <x v="2"/>
  </r>
  <r>
    <x v="3"/>
    <n v="1128299"/>
    <x v="531"/>
    <x v="2"/>
    <x v="6"/>
    <x v="8"/>
    <x v="4"/>
    <n v="41"/>
    <n v="56"/>
    <n v="2296"/>
    <n v="1469.44"/>
    <n v="0.64"/>
    <s v="Online"/>
    <x v="0"/>
    <x v="2"/>
  </r>
  <r>
    <x v="3"/>
    <n v="1128299"/>
    <x v="532"/>
    <x v="2"/>
    <x v="6"/>
    <x v="8"/>
    <x v="5"/>
    <n v="37"/>
    <n v="128"/>
    <n v="4736"/>
    <n v="1231.3600000000001"/>
    <n v="0.26"/>
    <s v="Online"/>
    <x v="0"/>
    <x v="2"/>
  </r>
  <r>
    <x v="3"/>
    <n v="1128299"/>
    <x v="533"/>
    <x v="2"/>
    <x v="6"/>
    <x v="8"/>
    <x v="0"/>
    <n v="27"/>
    <n v="131"/>
    <n v="3537"/>
    <n v="1697.7600000000002"/>
    <n v="0.48000000000000004"/>
    <s v="Online"/>
    <x v="0"/>
    <x v="2"/>
  </r>
  <r>
    <x v="3"/>
    <n v="1128299"/>
    <x v="534"/>
    <x v="2"/>
    <x v="6"/>
    <x v="8"/>
    <x v="1"/>
    <n v="38"/>
    <n v="111"/>
    <n v="4218"/>
    <n v="1265.4000000000001"/>
    <n v="0.30000000000000004"/>
    <s v="Online"/>
    <x v="0"/>
    <x v="2"/>
  </r>
  <r>
    <x v="3"/>
    <n v="1128299"/>
    <x v="535"/>
    <x v="2"/>
    <x v="6"/>
    <x v="8"/>
    <x v="2"/>
    <n v="38"/>
    <n v="123"/>
    <n v="4674"/>
    <n v="2337"/>
    <n v="0.5"/>
    <s v="Online"/>
    <x v="0"/>
    <x v="2"/>
  </r>
  <r>
    <x v="3"/>
    <n v="1128299"/>
    <x v="536"/>
    <x v="2"/>
    <x v="6"/>
    <x v="8"/>
    <x v="3"/>
    <n v="36"/>
    <n v="72"/>
    <n v="2592"/>
    <n v="1166.3999999999999"/>
    <n v="0.44999999999999996"/>
    <s v="Online"/>
    <x v="0"/>
    <x v="2"/>
  </r>
  <r>
    <x v="3"/>
    <n v="1128299"/>
    <x v="537"/>
    <x v="2"/>
    <x v="6"/>
    <x v="8"/>
    <x v="4"/>
    <n v="43"/>
    <n v="58"/>
    <n v="2494"/>
    <n v="1546.28"/>
    <n v="0.62"/>
    <s v="Online"/>
    <x v="0"/>
    <x v="2"/>
  </r>
  <r>
    <x v="3"/>
    <n v="1128299"/>
    <x v="538"/>
    <x v="2"/>
    <x v="6"/>
    <x v="8"/>
    <x v="5"/>
    <n v="37"/>
    <n v="116"/>
    <n v="4292"/>
    <n v="1158.8400000000001"/>
    <n v="0.27"/>
    <s v="Online"/>
    <x v="0"/>
    <x v="2"/>
  </r>
  <r>
    <x v="3"/>
    <n v="1128299"/>
    <x v="539"/>
    <x v="2"/>
    <x v="6"/>
    <x v="8"/>
    <x v="0"/>
    <n v="37"/>
    <n v="165"/>
    <n v="6105"/>
    <n v="2930.4"/>
    <n v="0.48000000000000004"/>
    <s v="Online"/>
    <x v="0"/>
    <x v="2"/>
  </r>
  <r>
    <x v="3"/>
    <n v="1128299"/>
    <x v="540"/>
    <x v="2"/>
    <x v="6"/>
    <x v="8"/>
    <x v="1"/>
    <n v="48"/>
    <n v="112"/>
    <n v="5376"/>
    <n v="1827.8400000000001"/>
    <n v="0.34"/>
    <s v="Online"/>
    <x v="0"/>
    <x v="2"/>
  </r>
  <r>
    <x v="3"/>
    <n v="1128299"/>
    <x v="541"/>
    <x v="2"/>
    <x v="6"/>
    <x v="8"/>
    <x v="2"/>
    <n v="51"/>
    <n v="116"/>
    <n v="5916"/>
    <n v="2898.84"/>
    <n v="0.49000000000000005"/>
    <s v="Online"/>
    <x v="0"/>
    <x v="2"/>
  </r>
  <r>
    <x v="3"/>
    <n v="1128299"/>
    <x v="542"/>
    <x v="2"/>
    <x v="6"/>
    <x v="8"/>
    <x v="3"/>
    <n v="51"/>
    <n v="90"/>
    <n v="4590"/>
    <n v="1973.7"/>
    <n v="0.43"/>
    <s v="Online"/>
    <x v="0"/>
    <x v="2"/>
  </r>
  <r>
    <x v="3"/>
    <n v="1128299"/>
    <x v="45"/>
    <x v="2"/>
    <x v="6"/>
    <x v="8"/>
    <x v="4"/>
    <n v="56"/>
    <n v="39"/>
    <n v="2184"/>
    <n v="1310.3999999999999"/>
    <n v="0.6"/>
    <s v="Online"/>
    <x v="0"/>
    <x v="2"/>
  </r>
  <r>
    <x v="3"/>
    <n v="1128299"/>
    <x v="543"/>
    <x v="2"/>
    <x v="6"/>
    <x v="8"/>
    <x v="5"/>
    <n v="52"/>
    <n v="95"/>
    <n v="4940"/>
    <n v="1432.6000000000001"/>
    <n v="0.29000000000000004"/>
    <s v="Online"/>
    <x v="0"/>
    <x v="3"/>
  </r>
  <r>
    <x v="3"/>
    <n v="1128299"/>
    <x v="544"/>
    <x v="2"/>
    <x v="6"/>
    <x v="8"/>
    <x v="0"/>
    <n v="55"/>
    <n v="131"/>
    <n v="7205"/>
    <n v="3386.3500000000004"/>
    <n v="0.47000000000000003"/>
    <s v="Online"/>
    <x v="0"/>
    <x v="3"/>
  </r>
  <r>
    <x v="3"/>
    <n v="1128299"/>
    <x v="545"/>
    <x v="2"/>
    <x v="6"/>
    <x v="8"/>
    <x v="1"/>
    <n v="59"/>
    <n v="94"/>
    <n v="5546"/>
    <n v="1941.1"/>
    <n v="0.35"/>
    <s v="Online"/>
    <x v="0"/>
    <x v="3"/>
  </r>
  <r>
    <x v="3"/>
    <n v="1128299"/>
    <x v="546"/>
    <x v="2"/>
    <x v="6"/>
    <x v="8"/>
    <x v="2"/>
    <n v="61"/>
    <n v="113"/>
    <n v="6893"/>
    <n v="3446.5"/>
    <n v="0.5"/>
    <s v="Online"/>
    <x v="0"/>
    <x v="3"/>
  </r>
  <r>
    <x v="3"/>
    <n v="1128299"/>
    <x v="547"/>
    <x v="2"/>
    <x v="6"/>
    <x v="8"/>
    <x v="3"/>
    <n v="56"/>
    <n v="74"/>
    <n v="4144"/>
    <n v="1781.92"/>
    <n v="0.43"/>
    <s v="Online"/>
    <x v="0"/>
    <x v="3"/>
  </r>
  <r>
    <x v="3"/>
    <n v="1128299"/>
    <x v="548"/>
    <x v="2"/>
    <x v="6"/>
    <x v="8"/>
    <x v="4"/>
    <n v="62"/>
    <n v="44"/>
    <n v="2728"/>
    <n v="1664.08"/>
    <n v="0.61"/>
    <s v="Online"/>
    <x v="0"/>
    <x v="3"/>
  </r>
  <r>
    <x v="3"/>
    <n v="1128299"/>
    <x v="549"/>
    <x v="2"/>
    <x v="6"/>
    <x v="8"/>
    <x v="5"/>
    <n v="72"/>
    <n v="98"/>
    <n v="7056"/>
    <n v="1764"/>
    <n v="0.25"/>
    <s v="Online"/>
    <x v="0"/>
    <x v="3"/>
  </r>
  <r>
    <x v="3"/>
    <n v="1128299"/>
    <x v="550"/>
    <x v="2"/>
    <x v="6"/>
    <x v="8"/>
    <x v="0"/>
    <n v="55"/>
    <n v="131"/>
    <n v="7205"/>
    <n v="4395.05"/>
    <n v="0.61"/>
    <s v="Online"/>
    <x v="0"/>
    <x v="3"/>
  </r>
  <r>
    <x v="3"/>
    <n v="1128299"/>
    <x v="551"/>
    <x v="2"/>
    <x v="6"/>
    <x v="8"/>
    <x v="1"/>
    <n v="60"/>
    <n v="105"/>
    <n v="6300"/>
    <n v="2898"/>
    <n v="0.45999999999999996"/>
    <s v="Online"/>
    <x v="0"/>
    <x v="3"/>
  </r>
  <r>
    <x v="3"/>
    <n v="1128299"/>
    <x v="552"/>
    <x v="2"/>
    <x v="6"/>
    <x v="8"/>
    <x v="2"/>
    <n v="59"/>
    <n v="98"/>
    <n v="5782"/>
    <n v="3469.2"/>
    <n v="0.6"/>
    <s v="Online"/>
    <x v="0"/>
    <x v="3"/>
  </r>
  <r>
    <x v="3"/>
    <n v="1128299"/>
    <x v="553"/>
    <x v="2"/>
    <x v="6"/>
    <x v="8"/>
    <x v="3"/>
    <n v="58"/>
    <n v="69"/>
    <n v="4002"/>
    <n v="2361.1799999999998"/>
    <n v="0.59"/>
    <s v="Online"/>
    <x v="0"/>
    <x v="3"/>
  </r>
  <r>
    <x v="3"/>
    <n v="1128299"/>
    <x v="554"/>
    <x v="2"/>
    <x v="6"/>
    <x v="8"/>
    <x v="4"/>
    <n v="63"/>
    <n v="44"/>
    <n v="2772"/>
    <n v="2106.7200000000003"/>
    <n v="0.76000000000000012"/>
    <s v="Online"/>
    <x v="0"/>
    <x v="3"/>
  </r>
  <r>
    <x v="3"/>
    <n v="1128299"/>
    <x v="555"/>
    <x v="2"/>
    <x v="6"/>
    <x v="8"/>
    <x v="5"/>
    <n v="74"/>
    <n v="133"/>
    <n v="9842"/>
    <n v="4232.0599999999995"/>
    <n v="0.43"/>
    <s v="Online"/>
    <x v="0"/>
    <x v="3"/>
  </r>
  <r>
    <x v="3"/>
    <n v="1128299"/>
    <x v="556"/>
    <x v="2"/>
    <x v="6"/>
    <x v="8"/>
    <x v="0"/>
    <n v="54"/>
    <n v="189"/>
    <n v="10206"/>
    <n v="6531.84"/>
    <n v="0.64"/>
    <s v="Online"/>
    <x v="0"/>
    <x v="3"/>
  </r>
  <r>
    <x v="3"/>
    <n v="1128299"/>
    <x v="557"/>
    <x v="2"/>
    <x v="6"/>
    <x v="8"/>
    <x v="1"/>
    <n v="59"/>
    <n v="144"/>
    <n v="8496"/>
    <n v="4248"/>
    <n v="0.5"/>
    <s v="Online"/>
    <x v="0"/>
    <x v="3"/>
  </r>
  <r>
    <x v="3"/>
    <n v="1128299"/>
    <x v="558"/>
    <x v="2"/>
    <x v="6"/>
    <x v="8"/>
    <x v="2"/>
    <n v="64"/>
    <n v="150"/>
    <n v="9600"/>
    <n v="6144"/>
    <n v="0.64"/>
    <s v="Online"/>
    <x v="0"/>
    <x v="3"/>
  </r>
  <r>
    <x v="3"/>
    <n v="1128299"/>
    <x v="46"/>
    <x v="2"/>
    <x v="6"/>
    <x v="8"/>
    <x v="3"/>
    <n v="62"/>
    <n v="135"/>
    <n v="8370"/>
    <n v="5022"/>
    <n v="0.6"/>
    <s v="Online"/>
    <x v="0"/>
    <x v="3"/>
  </r>
  <r>
    <x v="3"/>
    <n v="1128299"/>
    <x v="47"/>
    <x v="2"/>
    <x v="6"/>
    <x v="8"/>
    <x v="4"/>
    <n v="66"/>
    <n v="91"/>
    <n v="6006"/>
    <n v="4624.6200000000008"/>
    <n v="0.77000000000000013"/>
    <s v="Online"/>
    <x v="0"/>
    <x v="3"/>
  </r>
  <r>
    <x v="3"/>
    <n v="1128299"/>
    <x v="48"/>
    <x v="2"/>
    <x v="6"/>
    <x v="8"/>
    <x v="5"/>
    <n v="83"/>
    <n v="181"/>
    <n v="15023"/>
    <n v="6459.89"/>
    <n v="0.43"/>
    <s v="Online"/>
    <x v="0"/>
    <x v="3"/>
  </r>
  <r>
    <x v="3"/>
    <n v="1128299"/>
    <x v="49"/>
    <x v="2"/>
    <x v="6"/>
    <x v="8"/>
    <x v="0"/>
    <n v="64"/>
    <n v="202"/>
    <n v="12928"/>
    <n v="7756.7999999999993"/>
    <n v="0.6"/>
    <s v="Online"/>
    <x v="0"/>
    <x v="3"/>
  </r>
  <r>
    <x v="3"/>
    <n v="1128299"/>
    <x v="50"/>
    <x v="2"/>
    <x v="6"/>
    <x v="8"/>
    <x v="1"/>
    <n v="67"/>
    <n v="188"/>
    <n v="12596"/>
    <n v="5038.4000000000005"/>
    <n v="0.4"/>
    <s v="Online"/>
    <x v="0"/>
    <x v="3"/>
  </r>
  <r>
    <x v="3"/>
    <n v="1128299"/>
    <x v="51"/>
    <x v="2"/>
    <x v="6"/>
    <x v="8"/>
    <x v="2"/>
    <n v="67"/>
    <n v="161"/>
    <n v="10787"/>
    <n v="5932.85"/>
    <n v="0.55000000000000004"/>
    <s v="Online"/>
    <x v="0"/>
    <x v="3"/>
  </r>
  <r>
    <x v="3"/>
    <n v="1128299"/>
    <x v="52"/>
    <x v="2"/>
    <x v="6"/>
    <x v="8"/>
    <x v="3"/>
    <n v="61"/>
    <n v="143"/>
    <n v="8723"/>
    <n v="4535.96"/>
    <n v="0.52"/>
    <s v="Online"/>
    <x v="0"/>
    <x v="3"/>
  </r>
  <r>
    <x v="3"/>
    <n v="1128299"/>
    <x v="53"/>
    <x v="2"/>
    <x v="6"/>
    <x v="8"/>
    <x v="4"/>
    <n v="67"/>
    <n v="131"/>
    <n v="8777"/>
    <n v="6143.9000000000005"/>
    <n v="0.70000000000000007"/>
    <s v="Online"/>
    <x v="0"/>
    <x v="3"/>
  </r>
  <r>
    <x v="3"/>
    <n v="1128299"/>
    <x v="54"/>
    <x v="2"/>
    <x v="6"/>
    <x v="8"/>
    <x v="5"/>
    <n v="78"/>
    <n v="137"/>
    <n v="10686"/>
    <n v="4274.4000000000005"/>
    <n v="0.4"/>
    <s v="Online"/>
    <x v="0"/>
    <x v="3"/>
  </r>
  <r>
    <x v="3"/>
    <n v="1128299"/>
    <x v="55"/>
    <x v="2"/>
    <x v="6"/>
    <x v="8"/>
    <x v="0"/>
    <n v="63"/>
    <n v="196"/>
    <n v="12348"/>
    <n v="7285.3200000000006"/>
    <n v="0.59000000000000008"/>
    <s v="Online"/>
    <x v="0"/>
    <x v="3"/>
  </r>
  <r>
    <x v="3"/>
    <n v="1128299"/>
    <x v="56"/>
    <x v="2"/>
    <x v="6"/>
    <x v="8"/>
    <x v="1"/>
    <n v="73"/>
    <n v="189"/>
    <n v="13797"/>
    <n v="5794.74"/>
    <n v="0.42"/>
    <s v="Online"/>
    <x v="0"/>
    <x v="3"/>
  </r>
  <r>
    <x v="3"/>
    <n v="1128299"/>
    <x v="57"/>
    <x v="2"/>
    <x v="6"/>
    <x v="8"/>
    <x v="2"/>
    <n v="67"/>
    <n v="143"/>
    <n v="9581"/>
    <n v="5461.170000000001"/>
    <n v="0.57000000000000006"/>
    <s v="Online"/>
    <x v="0"/>
    <x v="3"/>
  </r>
  <r>
    <x v="3"/>
    <n v="1128299"/>
    <x v="58"/>
    <x v="2"/>
    <x v="6"/>
    <x v="8"/>
    <x v="3"/>
    <n v="63"/>
    <n v="135"/>
    <n v="8505"/>
    <n v="4592.7000000000007"/>
    <n v="0.54"/>
    <s v="Online"/>
    <x v="0"/>
    <x v="3"/>
  </r>
  <r>
    <x v="3"/>
    <n v="1128299"/>
    <x v="59"/>
    <x v="2"/>
    <x v="6"/>
    <x v="8"/>
    <x v="4"/>
    <n v="74"/>
    <n v="140"/>
    <n v="10360"/>
    <n v="7562.8000000000011"/>
    <n v="0.73000000000000009"/>
    <s v="Online"/>
    <x v="0"/>
    <x v="3"/>
  </r>
  <r>
    <x v="3"/>
    <n v="1128299"/>
    <x v="60"/>
    <x v="2"/>
    <x v="6"/>
    <x v="8"/>
    <x v="5"/>
    <n v="74"/>
    <n v="100"/>
    <n v="7400"/>
    <n v="2590"/>
    <n v="0.35"/>
    <s v="Online"/>
    <x v="0"/>
    <x v="4"/>
  </r>
  <r>
    <x v="3"/>
    <n v="1128299"/>
    <x v="61"/>
    <x v="2"/>
    <x v="6"/>
    <x v="8"/>
    <x v="0"/>
    <n v="59"/>
    <n v="162"/>
    <n v="9558"/>
    <n v="5065.7400000000007"/>
    <n v="0.53"/>
    <s v="Online"/>
    <x v="0"/>
    <x v="4"/>
  </r>
  <r>
    <x v="3"/>
    <n v="1128299"/>
    <x v="62"/>
    <x v="2"/>
    <x v="6"/>
    <x v="8"/>
    <x v="1"/>
    <n v="69"/>
    <n v="168"/>
    <n v="11592"/>
    <n v="4173.12"/>
    <n v="0.36"/>
    <s v="Online"/>
    <x v="0"/>
    <x v="4"/>
  </r>
  <r>
    <x v="3"/>
    <n v="1128299"/>
    <x v="63"/>
    <x v="2"/>
    <x v="6"/>
    <x v="8"/>
    <x v="2"/>
    <n v="60"/>
    <n v="113"/>
    <n v="6780"/>
    <n v="3390"/>
    <n v="0.5"/>
    <s v="Online"/>
    <x v="0"/>
    <x v="4"/>
  </r>
  <r>
    <x v="3"/>
    <n v="1128299"/>
    <x v="64"/>
    <x v="2"/>
    <x v="6"/>
    <x v="8"/>
    <x v="3"/>
    <n v="59"/>
    <n v="100"/>
    <n v="5900"/>
    <n v="2832"/>
    <n v="0.48"/>
    <s v="Online"/>
    <x v="0"/>
    <x v="4"/>
  </r>
  <r>
    <x v="3"/>
    <n v="1128299"/>
    <x v="65"/>
    <x v="2"/>
    <x v="6"/>
    <x v="8"/>
    <x v="4"/>
    <n v="74"/>
    <n v="120"/>
    <n v="8880"/>
    <n v="6127.2000000000016"/>
    <n v="0.69000000000000017"/>
    <s v="Online"/>
    <x v="0"/>
    <x v="4"/>
  </r>
  <r>
    <x v="3"/>
    <n v="1128299"/>
    <x v="66"/>
    <x v="2"/>
    <x v="6"/>
    <x v="8"/>
    <x v="5"/>
    <n v="65"/>
    <n v="106"/>
    <n v="6890"/>
    <n v="2135.9"/>
    <n v="0.31"/>
    <s v="Online"/>
    <x v="0"/>
    <x v="4"/>
  </r>
  <r>
    <x v="3"/>
    <n v="1128299"/>
    <x v="559"/>
    <x v="2"/>
    <x v="6"/>
    <x v="8"/>
    <x v="0"/>
    <n v="51"/>
    <n v="137"/>
    <n v="6987"/>
    <n v="3493.5"/>
    <n v="0.5"/>
    <s v="Online"/>
    <x v="0"/>
    <x v="4"/>
  </r>
  <r>
    <x v="3"/>
    <n v="1128299"/>
    <x v="560"/>
    <x v="2"/>
    <x v="6"/>
    <x v="8"/>
    <x v="1"/>
    <n v="54"/>
    <n v="152"/>
    <n v="8208"/>
    <n v="2872.7999999999997"/>
    <n v="0.35"/>
    <s v="Online"/>
    <x v="0"/>
    <x v="4"/>
  </r>
  <r>
    <x v="3"/>
    <n v="1128299"/>
    <x v="561"/>
    <x v="2"/>
    <x v="6"/>
    <x v="8"/>
    <x v="2"/>
    <n v="51"/>
    <n v="102"/>
    <n v="5202"/>
    <n v="2601"/>
    <n v="0.5"/>
    <s v="Online"/>
    <x v="0"/>
    <x v="4"/>
  </r>
  <r>
    <x v="3"/>
    <n v="1128299"/>
    <x v="562"/>
    <x v="2"/>
    <x v="6"/>
    <x v="8"/>
    <x v="3"/>
    <n v="53"/>
    <n v="85"/>
    <n v="4505"/>
    <n v="2072.2999999999997"/>
    <n v="0.45999999999999996"/>
    <s v="Online"/>
    <x v="0"/>
    <x v="4"/>
  </r>
  <r>
    <x v="3"/>
    <n v="1128299"/>
    <x v="563"/>
    <x v="2"/>
    <x v="6"/>
    <x v="8"/>
    <x v="4"/>
    <n v="64"/>
    <n v="75"/>
    <n v="4800"/>
    <n v="3168.0000000000009"/>
    <n v="0.66000000000000014"/>
    <s v="Online"/>
    <x v="0"/>
    <x v="4"/>
  </r>
  <r>
    <x v="3"/>
    <n v="1128299"/>
    <x v="564"/>
    <x v="2"/>
    <x v="6"/>
    <x v="8"/>
    <x v="5"/>
    <n v="65"/>
    <n v="105"/>
    <n v="6825"/>
    <n v="2047.5000000000002"/>
    <n v="0.30000000000000004"/>
    <s v="Online"/>
    <x v="0"/>
    <x v="4"/>
  </r>
  <r>
    <x v="3"/>
    <n v="1128299"/>
    <x v="565"/>
    <x v="2"/>
    <x v="6"/>
    <x v="8"/>
    <x v="0"/>
    <n v="52"/>
    <n v="150"/>
    <n v="7800"/>
    <n v="4290"/>
    <n v="0.55000000000000004"/>
    <s v="Online"/>
    <x v="0"/>
    <x v="4"/>
  </r>
  <r>
    <x v="3"/>
    <n v="1128299"/>
    <x v="566"/>
    <x v="2"/>
    <x v="6"/>
    <x v="8"/>
    <x v="1"/>
    <n v="55"/>
    <n v="150"/>
    <n v="8250"/>
    <n v="3052.5"/>
    <n v="0.37"/>
    <s v="Online"/>
    <x v="0"/>
    <x v="4"/>
  </r>
  <r>
    <x v="3"/>
    <n v="1128299"/>
    <x v="567"/>
    <x v="2"/>
    <x v="6"/>
    <x v="8"/>
    <x v="2"/>
    <n v="51"/>
    <n v="128"/>
    <n v="6528"/>
    <n v="3459.84"/>
    <n v="0.53"/>
    <s v="Online"/>
    <x v="0"/>
    <x v="4"/>
  </r>
  <r>
    <x v="3"/>
    <n v="1128299"/>
    <x v="568"/>
    <x v="2"/>
    <x v="6"/>
    <x v="8"/>
    <x v="3"/>
    <n v="60"/>
    <n v="116"/>
    <n v="6960"/>
    <n v="3340.7999999999997"/>
    <n v="0.48"/>
    <s v="Online"/>
    <x v="0"/>
    <x v="4"/>
  </r>
  <r>
    <x v="3"/>
    <n v="1128299"/>
    <x v="569"/>
    <x v="2"/>
    <x v="6"/>
    <x v="8"/>
    <x v="4"/>
    <n v="68"/>
    <n v="105"/>
    <n v="7140"/>
    <n v="4926.6000000000013"/>
    <n v="0.69000000000000017"/>
    <s v="Online"/>
    <x v="0"/>
    <x v="4"/>
  </r>
  <r>
    <x v="3"/>
    <n v="1128299"/>
    <x v="570"/>
    <x v="2"/>
    <x v="6"/>
    <x v="8"/>
    <x v="5"/>
    <n v="73"/>
    <n v="130"/>
    <n v="9490"/>
    <n v="2941.9"/>
    <n v="0.31"/>
    <s v="Online"/>
    <x v="0"/>
    <x v="4"/>
  </r>
  <r>
    <x v="3"/>
    <n v="1128299"/>
    <x v="571"/>
    <x v="2"/>
    <x v="6"/>
    <x v="8"/>
    <x v="0"/>
    <n v="59"/>
    <n v="203"/>
    <n v="11977"/>
    <n v="6228.04"/>
    <n v="0.52"/>
    <s v="Online"/>
    <x v="0"/>
    <x v="4"/>
  </r>
  <r>
    <x v="3"/>
    <n v="1128299"/>
    <x v="572"/>
    <x v="2"/>
    <x v="6"/>
    <x v="8"/>
    <x v="1"/>
    <n v="64"/>
    <n v="182"/>
    <n v="11648"/>
    <n v="4426.24"/>
    <n v="0.38"/>
    <s v="Online"/>
    <x v="0"/>
    <x v="4"/>
  </r>
  <r>
    <x v="3"/>
    <n v="1128299"/>
    <x v="573"/>
    <x v="2"/>
    <x v="6"/>
    <x v="8"/>
    <x v="2"/>
    <n v="60"/>
    <n v="125"/>
    <n v="7500"/>
    <n v="4125"/>
    <n v="0.55000000000000004"/>
    <s v="Online"/>
    <x v="0"/>
    <x v="4"/>
  </r>
  <r>
    <x v="3"/>
    <n v="1128299"/>
    <x v="574"/>
    <x v="2"/>
    <x v="6"/>
    <x v="8"/>
    <x v="3"/>
    <n v="63"/>
    <n v="125"/>
    <n v="7875"/>
    <n v="3543.7499999999995"/>
    <n v="0.44999999999999996"/>
    <s v="Online"/>
    <x v="0"/>
    <x v="4"/>
  </r>
  <r>
    <x v="3"/>
    <n v="1128299"/>
    <x v="575"/>
    <x v="2"/>
    <x v="6"/>
    <x v="8"/>
    <x v="4"/>
    <n v="68"/>
    <n v="115"/>
    <n v="7820"/>
    <n v="5239.4000000000015"/>
    <n v="0.67000000000000015"/>
    <s v="Online"/>
    <x v="0"/>
    <x v="4"/>
  </r>
  <r>
    <x v="3"/>
    <n v="1128299"/>
    <x v="576"/>
    <x v="2"/>
    <x v="6"/>
    <x v="8"/>
    <x v="5"/>
    <n v="75"/>
    <n v="137"/>
    <n v="10275"/>
    <n v="3390.75"/>
    <n v="0.33"/>
    <s v="Online"/>
    <x v="0"/>
    <x v="4"/>
  </r>
  <r>
    <x v="3"/>
    <n v="1128299"/>
    <x v="577"/>
    <x v="2"/>
    <x v="6"/>
    <x v="8"/>
    <x v="0"/>
    <n v="36"/>
    <n v="117"/>
    <n v="4212"/>
    <n v="1726.9199999999998"/>
    <n v="0.41"/>
    <s v="Online"/>
    <x v="0"/>
    <x v="4"/>
  </r>
  <r>
    <x v="3"/>
    <n v="1128299"/>
    <x v="578"/>
    <x v="2"/>
    <x v="6"/>
    <x v="8"/>
    <x v="1"/>
    <n v="48"/>
    <n v="131"/>
    <n v="6288"/>
    <n v="2515.2000000000003"/>
    <n v="0.4"/>
    <s v="Online"/>
    <x v="0"/>
    <x v="4"/>
  </r>
  <r>
    <x v="3"/>
    <n v="1128299"/>
    <x v="579"/>
    <x v="2"/>
    <x v="6"/>
    <x v="8"/>
    <x v="2"/>
    <n v="46"/>
    <n v="135"/>
    <n v="6210"/>
    <n v="2173.5"/>
    <n v="0.35"/>
    <s v="Online"/>
    <x v="0"/>
    <x v="4"/>
  </r>
  <r>
    <x v="3"/>
    <n v="1128299"/>
    <x v="580"/>
    <x v="2"/>
    <x v="6"/>
    <x v="8"/>
    <x v="3"/>
    <n v="49"/>
    <n v="78"/>
    <n v="3822"/>
    <n v="1567.02"/>
    <n v="0.41"/>
    <s v="Online"/>
    <x v="0"/>
    <x v="4"/>
  </r>
  <r>
    <x v="3"/>
    <n v="1128299"/>
    <x v="581"/>
    <x v="2"/>
    <x v="7"/>
    <x v="9"/>
    <x v="4"/>
    <n v="51"/>
    <n v="73"/>
    <n v="3723"/>
    <n v="1451.97"/>
    <n v="0.39"/>
    <s v="Online"/>
    <x v="0"/>
    <x v="4"/>
  </r>
  <r>
    <x v="3"/>
    <n v="1128299"/>
    <x v="582"/>
    <x v="2"/>
    <x v="7"/>
    <x v="9"/>
    <x v="5"/>
    <n v="46"/>
    <n v="125"/>
    <n v="5750"/>
    <n v="1782.5"/>
    <n v="0.31"/>
    <s v="Online"/>
    <x v="0"/>
    <x v="4"/>
  </r>
  <r>
    <x v="3"/>
    <n v="1128299"/>
    <x v="583"/>
    <x v="2"/>
    <x v="7"/>
    <x v="9"/>
    <x v="0"/>
    <n v="36"/>
    <n v="138"/>
    <n v="4968"/>
    <n v="2136.2399999999998"/>
    <n v="0.43"/>
    <s v="Online"/>
    <x v="0"/>
    <x v="11"/>
  </r>
  <r>
    <x v="3"/>
    <n v="1128299"/>
    <x v="584"/>
    <x v="2"/>
    <x v="7"/>
    <x v="9"/>
    <x v="1"/>
    <n v="47"/>
    <n v="131"/>
    <n v="6157"/>
    <n v="2401.23"/>
    <n v="0.39"/>
    <s v="Online"/>
    <x v="0"/>
    <x v="11"/>
  </r>
  <r>
    <x v="3"/>
    <n v="1128299"/>
    <x v="585"/>
    <x v="2"/>
    <x v="7"/>
    <x v="9"/>
    <x v="2"/>
    <n v="47"/>
    <n v="122"/>
    <n v="5734"/>
    <n v="2236.2600000000002"/>
    <n v="0.39"/>
    <s v="Online"/>
    <x v="0"/>
    <x v="11"/>
  </r>
  <r>
    <x v="3"/>
    <n v="1128299"/>
    <x v="586"/>
    <x v="2"/>
    <x v="7"/>
    <x v="9"/>
    <x v="3"/>
    <n v="48"/>
    <n v="87"/>
    <n v="4176"/>
    <n v="1753.9199999999998"/>
    <n v="0.42"/>
    <s v="Online"/>
    <x v="0"/>
    <x v="11"/>
  </r>
  <r>
    <x v="3"/>
    <n v="1128299"/>
    <x v="587"/>
    <x v="2"/>
    <x v="7"/>
    <x v="9"/>
    <x v="4"/>
    <n v="52"/>
    <n v="65"/>
    <n v="3380"/>
    <n v="1352"/>
    <n v="0.4"/>
    <s v="Online"/>
    <x v="0"/>
    <x v="11"/>
  </r>
  <r>
    <x v="3"/>
    <n v="1128299"/>
    <x v="588"/>
    <x v="2"/>
    <x v="7"/>
    <x v="9"/>
    <x v="5"/>
    <n v="46"/>
    <n v="123"/>
    <n v="5658"/>
    <n v="1753.98"/>
    <n v="0.31"/>
    <s v="Online"/>
    <x v="0"/>
    <x v="11"/>
  </r>
  <r>
    <x v="3"/>
    <n v="1128299"/>
    <x v="589"/>
    <x v="2"/>
    <x v="7"/>
    <x v="9"/>
    <x v="0"/>
    <n v="46"/>
    <n v="167"/>
    <n v="7682"/>
    <n v="3456.8999999999996"/>
    <n v="0.44999999999999996"/>
    <s v="Online"/>
    <x v="0"/>
    <x v="11"/>
  </r>
  <r>
    <x v="3"/>
    <n v="1128299"/>
    <x v="590"/>
    <x v="2"/>
    <x v="7"/>
    <x v="9"/>
    <x v="1"/>
    <n v="58"/>
    <n v="115"/>
    <n v="6670"/>
    <n v="2401.1999999999998"/>
    <n v="0.36"/>
    <s v="Online"/>
    <x v="0"/>
    <x v="11"/>
  </r>
  <r>
    <x v="3"/>
    <n v="1128299"/>
    <x v="591"/>
    <x v="2"/>
    <x v="7"/>
    <x v="9"/>
    <x v="2"/>
    <n v="60"/>
    <n v="115"/>
    <n v="6900"/>
    <n v="2760"/>
    <n v="0.4"/>
    <s v="Online"/>
    <x v="0"/>
    <x v="11"/>
  </r>
  <r>
    <x v="3"/>
    <n v="1128299"/>
    <x v="592"/>
    <x v="2"/>
    <x v="7"/>
    <x v="9"/>
    <x v="3"/>
    <n v="64"/>
    <n v="85"/>
    <n v="5440"/>
    <n v="2284.7999999999997"/>
    <n v="0.42"/>
    <s v="Online"/>
    <x v="0"/>
    <x v="11"/>
  </r>
  <r>
    <x v="3"/>
    <n v="1128299"/>
    <x v="593"/>
    <x v="2"/>
    <x v="7"/>
    <x v="9"/>
    <x v="4"/>
    <n v="69"/>
    <n v="46"/>
    <n v="3174"/>
    <n v="1206.1200000000001"/>
    <n v="0.38"/>
    <s v="Online"/>
    <x v="0"/>
    <x v="11"/>
  </r>
  <r>
    <x v="3"/>
    <n v="1128299"/>
    <x v="594"/>
    <x v="2"/>
    <x v="7"/>
    <x v="9"/>
    <x v="5"/>
    <n v="62"/>
    <n v="105"/>
    <n v="6510"/>
    <n v="2213.4"/>
    <n v="0.34"/>
    <s v="Online"/>
    <x v="0"/>
    <x v="11"/>
  </r>
  <r>
    <x v="3"/>
    <n v="1128299"/>
    <x v="595"/>
    <x v="2"/>
    <x v="7"/>
    <x v="9"/>
    <x v="0"/>
    <n v="68"/>
    <n v="160"/>
    <n v="10880"/>
    <n v="4787.2"/>
    <n v="0.44"/>
    <s v="Online"/>
    <x v="0"/>
    <x v="11"/>
  </r>
  <r>
    <x v="3"/>
    <n v="1128299"/>
    <x v="596"/>
    <x v="2"/>
    <x v="7"/>
    <x v="9"/>
    <x v="1"/>
    <n v="71"/>
    <n v="88"/>
    <n v="6248"/>
    <n v="2436.7200000000003"/>
    <n v="0.39"/>
    <s v="Online"/>
    <x v="0"/>
    <x v="11"/>
  </r>
  <r>
    <x v="3"/>
    <n v="1128299"/>
    <x v="597"/>
    <x v="2"/>
    <x v="7"/>
    <x v="9"/>
    <x v="2"/>
    <n v="74"/>
    <n v="120"/>
    <n v="8880"/>
    <n v="3463.2000000000003"/>
    <n v="0.39"/>
    <s v="Online"/>
    <x v="0"/>
    <x v="11"/>
  </r>
  <r>
    <x v="3"/>
    <n v="1128299"/>
    <x v="598"/>
    <x v="2"/>
    <x v="7"/>
    <x v="9"/>
    <x v="3"/>
    <n v="55"/>
    <n v="90"/>
    <n v="4950"/>
    <n v="2079"/>
    <n v="0.42"/>
    <s v="Online"/>
    <x v="0"/>
    <x v="11"/>
  </r>
  <r>
    <x v="3"/>
    <n v="1128299"/>
    <x v="599"/>
    <x v="2"/>
    <x v="7"/>
    <x v="9"/>
    <x v="4"/>
    <n v="59"/>
    <n v="56"/>
    <n v="3304"/>
    <n v="1321.6000000000001"/>
    <n v="0.4"/>
    <s v="Online"/>
    <x v="0"/>
    <x v="11"/>
  </r>
  <r>
    <x v="3"/>
    <n v="1128299"/>
    <x v="600"/>
    <x v="2"/>
    <x v="7"/>
    <x v="9"/>
    <x v="5"/>
    <n v="78"/>
    <n v="88"/>
    <n v="6864"/>
    <n v="2196.48"/>
    <n v="0.32"/>
    <s v="Online"/>
    <x v="0"/>
    <x v="11"/>
  </r>
  <r>
    <x v="3"/>
    <n v="1128299"/>
    <x v="601"/>
    <x v="2"/>
    <x v="7"/>
    <x v="9"/>
    <x v="0"/>
    <n v="55"/>
    <n v="165"/>
    <n v="9075"/>
    <n v="3720.75"/>
    <n v="0.41"/>
    <s v="Online"/>
    <x v="0"/>
    <x v="11"/>
  </r>
  <r>
    <x v="3"/>
    <n v="1128299"/>
    <x v="602"/>
    <x v="2"/>
    <x v="7"/>
    <x v="9"/>
    <x v="1"/>
    <n v="60"/>
    <n v="108"/>
    <n v="6480"/>
    <n v="2462.4"/>
    <n v="0.38"/>
    <s v="Online"/>
    <x v="0"/>
    <x v="11"/>
  </r>
  <r>
    <x v="3"/>
    <n v="1128299"/>
    <x v="603"/>
    <x v="2"/>
    <x v="7"/>
    <x v="9"/>
    <x v="2"/>
    <n v="61"/>
    <n v="120"/>
    <n v="7320"/>
    <n v="2781.6"/>
    <n v="0.38"/>
    <s v="Online"/>
    <x v="0"/>
    <x v="11"/>
  </r>
  <r>
    <x v="3"/>
    <n v="1128299"/>
    <x v="604"/>
    <x v="2"/>
    <x v="7"/>
    <x v="9"/>
    <x v="3"/>
    <n v="59"/>
    <n v="90"/>
    <n v="5310"/>
    <n v="2336.4"/>
    <n v="0.44"/>
    <s v="Online"/>
    <x v="0"/>
    <x v="11"/>
  </r>
  <r>
    <x v="3"/>
    <n v="1128299"/>
    <x v="605"/>
    <x v="2"/>
    <x v="7"/>
    <x v="9"/>
    <x v="4"/>
    <n v="60"/>
    <n v="52"/>
    <n v="3120"/>
    <n v="1185.5999999999999"/>
    <n v="0.38"/>
    <s v="Online"/>
    <x v="0"/>
    <x v="11"/>
  </r>
  <r>
    <x v="3"/>
    <n v="1128299"/>
    <x v="606"/>
    <x v="2"/>
    <x v="7"/>
    <x v="9"/>
    <x v="5"/>
    <n v="75"/>
    <n v="125"/>
    <n v="9375"/>
    <n v="3093.75"/>
    <n v="0.33"/>
    <s v="Online"/>
    <x v="0"/>
    <x v="11"/>
  </r>
  <r>
    <x v="3"/>
    <n v="1128299"/>
    <x v="607"/>
    <x v="2"/>
    <x v="7"/>
    <x v="9"/>
    <x v="0"/>
    <n v="71"/>
    <n v="195"/>
    <n v="13845"/>
    <n v="5814.9"/>
    <n v="0.42"/>
    <s v="Online"/>
    <x v="0"/>
    <x v="11"/>
  </r>
  <r>
    <x v="3"/>
    <n v="1128299"/>
    <x v="608"/>
    <x v="2"/>
    <x v="7"/>
    <x v="9"/>
    <x v="1"/>
    <n v="74"/>
    <n v="188"/>
    <n v="13912"/>
    <n v="5147.4399999999996"/>
    <n v="0.37"/>
    <s v="Online"/>
    <x v="0"/>
    <x v="11"/>
  </r>
  <r>
    <x v="3"/>
    <n v="1128299"/>
    <x v="609"/>
    <x v="2"/>
    <x v="7"/>
    <x v="9"/>
    <x v="2"/>
    <n v="72"/>
    <n v="163"/>
    <n v="11736"/>
    <n v="4459.68"/>
    <n v="0.38"/>
    <s v="Online"/>
    <x v="0"/>
    <x v="11"/>
  </r>
  <r>
    <x v="3"/>
    <n v="1128299"/>
    <x v="610"/>
    <x v="2"/>
    <x v="7"/>
    <x v="9"/>
    <x v="3"/>
    <n v="75"/>
    <n v="125"/>
    <n v="9375"/>
    <n v="3750"/>
    <n v="0.4"/>
    <s v="Online"/>
    <x v="0"/>
    <x v="11"/>
  </r>
  <r>
    <x v="3"/>
    <n v="1128299"/>
    <x v="611"/>
    <x v="2"/>
    <x v="7"/>
    <x v="9"/>
    <x v="4"/>
    <n v="82"/>
    <n v="105"/>
    <n v="8610"/>
    <n v="3357.9"/>
    <n v="0.39"/>
    <s v="Online"/>
    <x v="0"/>
    <x v="11"/>
  </r>
  <r>
    <x v="3"/>
    <n v="1128299"/>
    <x v="612"/>
    <x v="2"/>
    <x v="7"/>
    <x v="9"/>
    <x v="5"/>
    <n v="98"/>
    <n v="182"/>
    <n v="17836"/>
    <n v="6064.2400000000007"/>
    <n v="0.34"/>
    <s v="Online"/>
    <x v="0"/>
    <x v="11"/>
  </r>
  <r>
    <x v="3"/>
    <n v="1128299"/>
    <x v="613"/>
    <x v="2"/>
    <x v="7"/>
    <x v="9"/>
    <x v="0"/>
    <n v="73"/>
    <n v="239"/>
    <n v="17447"/>
    <n v="6978.8"/>
    <n v="0.4"/>
    <s v="Online"/>
    <x v="0"/>
    <x v="5"/>
  </r>
  <r>
    <x v="3"/>
    <n v="1128299"/>
    <x v="614"/>
    <x v="2"/>
    <x v="7"/>
    <x v="9"/>
    <x v="1"/>
    <n v="82"/>
    <n v="182"/>
    <n v="14924"/>
    <n v="5372.6399999999994"/>
    <n v="0.36"/>
    <s v="Online"/>
    <x v="0"/>
    <x v="5"/>
  </r>
  <r>
    <x v="3"/>
    <n v="1128299"/>
    <x v="615"/>
    <x v="2"/>
    <x v="7"/>
    <x v="9"/>
    <x v="2"/>
    <n v="78"/>
    <n v="175"/>
    <n v="13650"/>
    <n v="4777.5"/>
    <n v="0.35"/>
    <s v="Online"/>
    <x v="0"/>
    <x v="5"/>
  </r>
  <r>
    <x v="3"/>
    <n v="1128299"/>
    <x v="616"/>
    <x v="2"/>
    <x v="7"/>
    <x v="9"/>
    <x v="3"/>
    <n v="78"/>
    <n v="137"/>
    <n v="10686"/>
    <n v="4381.2599999999993"/>
    <n v="0.41"/>
    <s v="Online"/>
    <x v="0"/>
    <x v="5"/>
  </r>
  <r>
    <x v="3"/>
    <n v="1128299"/>
    <x v="617"/>
    <x v="2"/>
    <x v="7"/>
    <x v="9"/>
    <x v="4"/>
    <n v="77"/>
    <n v="144"/>
    <n v="11088"/>
    <n v="3880.7999999999997"/>
    <n v="0.35"/>
    <s v="Online"/>
    <x v="0"/>
    <x v="5"/>
  </r>
  <r>
    <x v="3"/>
    <n v="1128299"/>
    <x v="618"/>
    <x v="2"/>
    <x v="7"/>
    <x v="9"/>
    <x v="5"/>
    <n v="95"/>
    <n v="155"/>
    <n v="14725"/>
    <n v="5153.75"/>
    <n v="0.35"/>
    <s v="Online"/>
    <x v="0"/>
    <x v="5"/>
  </r>
  <r>
    <x v="3"/>
    <n v="1128299"/>
    <x v="619"/>
    <x v="2"/>
    <x v="7"/>
    <x v="9"/>
    <x v="0"/>
    <n v="80"/>
    <n v="217"/>
    <n v="17360"/>
    <n v="7811.9999999999991"/>
    <n v="0.44999999999999996"/>
    <s v="Online"/>
    <x v="0"/>
    <x v="5"/>
  </r>
  <r>
    <x v="3"/>
    <n v="1128299"/>
    <x v="620"/>
    <x v="2"/>
    <x v="7"/>
    <x v="9"/>
    <x v="1"/>
    <n v="77"/>
    <n v="210"/>
    <n v="16170"/>
    <n v="6306.3"/>
    <n v="0.39"/>
    <s v="Online"/>
    <x v="0"/>
    <x v="5"/>
  </r>
  <r>
    <x v="3"/>
    <n v="1128299"/>
    <x v="621"/>
    <x v="2"/>
    <x v="7"/>
    <x v="9"/>
    <x v="2"/>
    <n v="73"/>
    <n v="163"/>
    <n v="11899"/>
    <n v="4164.6499999999996"/>
    <n v="0.35"/>
    <s v="Online"/>
    <x v="0"/>
    <x v="5"/>
  </r>
  <r>
    <x v="3"/>
    <n v="1128299"/>
    <x v="622"/>
    <x v="2"/>
    <x v="7"/>
    <x v="9"/>
    <x v="3"/>
    <n v="74"/>
    <n v="155"/>
    <n v="11470"/>
    <n v="5046.8"/>
    <n v="0.44"/>
    <s v="Online"/>
    <x v="0"/>
    <x v="5"/>
  </r>
  <r>
    <x v="3"/>
    <n v="1128299"/>
    <x v="623"/>
    <x v="2"/>
    <x v="7"/>
    <x v="9"/>
    <x v="4"/>
    <n v="71"/>
    <n v="155"/>
    <n v="11005"/>
    <n v="4291.95"/>
    <n v="0.39"/>
    <s v="Online"/>
    <x v="0"/>
    <x v="5"/>
  </r>
  <r>
    <x v="3"/>
    <n v="1128299"/>
    <x v="624"/>
    <x v="2"/>
    <x v="7"/>
    <x v="9"/>
    <x v="5"/>
    <n v="76"/>
    <n v="108"/>
    <n v="8208"/>
    <n v="2708.6400000000003"/>
    <n v="0.33"/>
    <s v="Online"/>
    <x v="0"/>
    <x v="5"/>
  </r>
  <r>
    <x v="3"/>
    <n v="1128299"/>
    <x v="625"/>
    <x v="2"/>
    <x v="7"/>
    <x v="9"/>
    <x v="0"/>
    <n v="64"/>
    <n v="156"/>
    <n v="9984"/>
    <n v="4093.4399999999996"/>
    <n v="0.41"/>
    <s v="Online"/>
    <x v="0"/>
    <x v="5"/>
  </r>
  <r>
    <x v="3"/>
    <n v="1128299"/>
    <x v="626"/>
    <x v="2"/>
    <x v="7"/>
    <x v="9"/>
    <x v="1"/>
    <n v="71"/>
    <n v="174"/>
    <n v="12354"/>
    <n v="4323.8999999999996"/>
    <n v="0.35"/>
    <s v="Online"/>
    <x v="0"/>
    <x v="5"/>
  </r>
  <r>
    <x v="3"/>
    <n v="1128299"/>
    <x v="627"/>
    <x v="2"/>
    <x v="7"/>
    <x v="9"/>
    <x v="2"/>
    <n v="63"/>
    <n v="135"/>
    <n v="8505"/>
    <n v="3146.85"/>
    <n v="0.37"/>
    <s v="Online"/>
    <x v="0"/>
    <x v="5"/>
  </r>
  <r>
    <x v="3"/>
    <n v="1128299"/>
    <x v="628"/>
    <x v="2"/>
    <x v="7"/>
    <x v="9"/>
    <x v="3"/>
    <n v="67"/>
    <n v="112"/>
    <n v="7504"/>
    <n v="3001.6000000000004"/>
    <n v="0.4"/>
    <s v="Online"/>
    <x v="0"/>
    <x v="5"/>
  </r>
  <r>
    <x v="3"/>
    <n v="1128299"/>
    <x v="629"/>
    <x v="2"/>
    <x v="7"/>
    <x v="9"/>
    <x v="4"/>
    <n v="72"/>
    <n v="111"/>
    <n v="7992"/>
    <n v="3196.8"/>
    <n v="0.4"/>
    <s v="Online"/>
    <x v="0"/>
    <x v="5"/>
  </r>
  <r>
    <x v="3"/>
    <n v="1128299"/>
    <x v="67"/>
    <x v="2"/>
    <x v="7"/>
    <x v="9"/>
    <x v="5"/>
    <n v="62"/>
    <n v="113"/>
    <n v="7006"/>
    <n v="2452.1"/>
    <n v="0.35"/>
    <s v="Online"/>
    <x v="0"/>
    <x v="5"/>
  </r>
  <r>
    <x v="3"/>
    <n v="1128299"/>
    <x v="68"/>
    <x v="2"/>
    <x v="7"/>
    <x v="9"/>
    <x v="0"/>
    <n v="58"/>
    <n v="149"/>
    <n v="8642"/>
    <n v="3456.8"/>
    <n v="0.4"/>
    <s v="Online"/>
    <x v="0"/>
    <x v="5"/>
  </r>
  <r>
    <x v="3"/>
    <n v="1128299"/>
    <x v="69"/>
    <x v="2"/>
    <x v="7"/>
    <x v="9"/>
    <x v="1"/>
    <n v="64"/>
    <n v="138"/>
    <n v="8832"/>
    <n v="3267.84"/>
    <n v="0.37"/>
    <s v="Online"/>
    <x v="0"/>
    <x v="5"/>
  </r>
  <r>
    <x v="3"/>
    <n v="1128299"/>
    <x v="70"/>
    <x v="2"/>
    <x v="7"/>
    <x v="9"/>
    <x v="2"/>
    <n v="56"/>
    <n v="113"/>
    <n v="6328"/>
    <n v="2278.08"/>
    <n v="0.36"/>
    <s v="Online"/>
    <x v="0"/>
    <x v="5"/>
  </r>
  <r>
    <x v="3"/>
    <n v="1128299"/>
    <x v="71"/>
    <x v="2"/>
    <x v="7"/>
    <x v="9"/>
    <x v="3"/>
    <n v="58"/>
    <n v="98"/>
    <n v="5684"/>
    <n v="2500.96"/>
    <n v="0.44"/>
    <s v="Online"/>
    <x v="0"/>
    <x v="5"/>
  </r>
  <r>
    <x v="3"/>
    <n v="1128299"/>
    <x v="72"/>
    <x v="2"/>
    <x v="7"/>
    <x v="9"/>
    <x v="4"/>
    <n v="69"/>
    <n v="94"/>
    <n v="6486"/>
    <n v="2270.1"/>
    <n v="0.35"/>
    <s v="Online"/>
    <x v="0"/>
    <x v="5"/>
  </r>
  <r>
    <x v="3"/>
    <n v="1128299"/>
    <x v="73"/>
    <x v="2"/>
    <x v="7"/>
    <x v="9"/>
    <x v="5"/>
    <n v="71"/>
    <n v="101"/>
    <n v="7171"/>
    <n v="2509.85"/>
    <n v="0.35"/>
    <s v="Online"/>
    <x v="0"/>
    <x v="5"/>
  </r>
  <r>
    <x v="3"/>
    <n v="1128299"/>
    <x v="74"/>
    <x v="2"/>
    <x v="7"/>
    <x v="9"/>
    <x v="0"/>
    <n v="54"/>
    <n v="162"/>
    <n v="8748"/>
    <n v="3849.12"/>
    <n v="0.44"/>
    <s v="Online"/>
    <x v="0"/>
    <x v="5"/>
  </r>
  <r>
    <x v="3"/>
    <n v="1128299"/>
    <x v="75"/>
    <x v="2"/>
    <x v="7"/>
    <x v="9"/>
    <x v="1"/>
    <n v="60"/>
    <n v="188"/>
    <n v="11280"/>
    <n v="4173.6000000000004"/>
    <n v="0.37"/>
    <s v="Online"/>
    <x v="0"/>
    <x v="5"/>
  </r>
  <r>
    <x v="3"/>
    <n v="1128299"/>
    <x v="76"/>
    <x v="2"/>
    <x v="7"/>
    <x v="9"/>
    <x v="2"/>
    <n v="54"/>
    <n v="124"/>
    <n v="6696"/>
    <n v="2477.52"/>
    <n v="0.37"/>
    <s v="Online"/>
    <x v="0"/>
    <x v="5"/>
  </r>
  <r>
    <x v="3"/>
    <n v="1128299"/>
    <x v="77"/>
    <x v="2"/>
    <x v="7"/>
    <x v="9"/>
    <x v="3"/>
    <n v="69"/>
    <n v="117"/>
    <n v="8073"/>
    <n v="3471.39"/>
    <n v="0.43"/>
    <s v="Online"/>
    <x v="0"/>
    <x v="5"/>
  </r>
  <r>
    <x v="3"/>
    <n v="1128299"/>
    <x v="78"/>
    <x v="2"/>
    <x v="7"/>
    <x v="9"/>
    <x v="4"/>
    <n v="85"/>
    <n v="115"/>
    <n v="9775"/>
    <n v="3910"/>
    <n v="0.4"/>
    <s v="Online"/>
    <x v="0"/>
    <x v="5"/>
  </r>
  <r>
    <x v="3"/>
    <n v="1128299"/>
    <x v="79"/>
    <x v="2"/>
    <x v="7"/>
    <x v="9"/>
    <x v="5"/>
    <n v="88"/>
    <n v="138"/>
    <n v="12144"/>
    <n v="3764.64"/>
    <n v="0.31"/>
    <s v="Online"/>
    <x v="0"/>
    <x v="5"/>
  </r>
  <r>
    <x v="3"/>
    <n v="1128299"/>
    <x v="80"/>
    <x v="2"/>
    <x v="7"/>
    <x v="9"/>
    <x v="0"/>
    <n v="78"/>
    <n v="188"/>
    <n v="14664"/>
    <n v="5865.6"/>
    <n v="0.4"/>
    <s v="Online"/>
    <x v="0"/>
    <x v="5"/>
  </r>
  <r>
    <x v="3"/>
    <n v="1128299"/>
    <x v="81"/>
    <x v="2"/>
    <x v="7"/>
    <x v="9"/>
    <x v="1"/>
    <n v="77"/>
    <n v="195"/>
    <n v="15015"/>
    <n v="5705.7"/>
    <n v="0.38"/>
    <s v="Online"/>
    <x v="0"/>
    <x v="6"/>
  </r>
  <r>
    <x v="3"/>
    <n v="1128299"/>
    <x v="82"/>
    <x v="2"/>
    <x v="7"/>
    <x v="9"/>
    <x v="2"/>
    <n v="73"/>
    <n v="138"/>
    <n v="10074"/>
    <n v="3928.86"/>
    <n v="0.39"/>
    <s v="Online"/>
    <x v="0"/>
    <x v="6"/>
  </r>
  <r>
    <x v="3"/>
    <n v="1128299"/>
    <x v="83"/>
    <x v="2"/>
    <x v="7"/>
    <x v="9"/>
    <x v="3"/>
    <n v="76"/>
    <n v="138"/>
    <n v="10488"/>
    <n v="4509.84"/>
    <n v="0.43"/>
    <s v="Online"/>
    <x v="0"/>
    <x v="6"/>
  </r>
  <r>
    <x v="3"/>
    <n v="1128299"/>
    <x v="84"/>
    <x v="2"/>
    <x v="7"/>
    <x v="9"/>
    <x v="4"/>
    <n v="82"/>
    <n v="133"/>
    <n v="10906"/>
    <n v="4144.28"/>
    <n v="0.38"/>
    <s v="Online"/>
    <x v="0"/>
    <x v="6"/>
  </r>
  <r>
    <x v="3"/>
    <n v="1128299"/>
    <x v="85"/>
    <x v="2"/>
    <x v="7"/>
    <x v="9"/>
    <x v="5"/>
    <n v="86"/>
    <n v="150"/>
    <n v="12900"/>
    <n v="4386"/>
    <n v="0.34"/>
    <s v="Online"/>
    <x v="0"/>
    <x v="6"/>
  </r>
  <r>
    <x v="0"/>
    <n v="1185732"/>
    <x v="86"/>
    <x v="2"/>
    <x v="7"/>
    <x v="9"/>
    <x v="0"/>
    <n v="44"/>
    <n v="273"/>
    <n v="12012"/>
    <n v="6606.6"/>
    <n v="0.55000000000000004"/>
    <s v="Online"/>
    <x v="0"/>
    <x v="6"/>
  </r>
  <r>
    <x v="0"/>
    <n v="1185732"/>
    <x v="87"/>
    <x v="2"/>
    <x v="7"/>
    <x v="9"/>
    <x v="1"/>
    <n v="41"/>
    <n v="221"/>
    <n v="9061"/>
    <n v="4439.8900000000003"/>
    <n v="0.49"/>
    <s v="Online"/>
    <x v="0"/>
    <x v="6"/>
  </r>
  <r>
    <x v="0"/>
    <n v="1185732"/>
    <x v="88"/>
    <x v="2"/>
    <x v="7"/>
    <x v="9"/>
    <x v="2"/>
    <n v="34"/>
    <n v="230"/>
    <n v="7820"/>
    <n v="3049.8"/>
    <n v="0.39"/>
    <s v="Online"/>
    <x v="0"/>
    <x v="6"/>
  </r>
  <r>
    <x v="0"/>
    <n v="1185732"/>
    <x v="89"/>
    <x v="2"/>
    <x v="7"/>
    <x v="9"/>
    <x v="3"/>
    <n v="38"/>
    <n v="175"/>
    <n v="6650"/>
    <n v="2660"/>
    <n v="0.4"/>
    <s v="Online"/>
    <x v="0"/>
    <x v="6"/>
  </r>
  <r>
    <x v="0"/>
    <n v="1185732"/>
    <x v="90"/>
    <x v="4"/>
    <x v="8"/>
    <x v="10"/>
    <x v="4"/>
    <n v="50"/>
    <n v="195"/>
    <n v="9750"/>
    <n v="4875"/>
    <n v="0.5"/>
    <s v="Online"/>
    <x v="0"/>
    <x v="6"/>
  </r>
  <r>
    <x v="0"/>
    <n v="1185732"/>
    <x v="91"/>
    <x v="4"/>
    <x v="8"/>
    <x v="10"/>
    <x v="5"/>
    <n v="41"/>
    <n v="247"/>
    <n v="10127"/>
    <n v="6278.74"/>
    <n v="0.62"/>
    <s v="Online"/>
    <x v="0"/>
    <x v="6"/>
  </r>
  <r>
    <x v="0"/>
    <n v="1185732"/>
    <x v="92"/>
    <x v="4"/>
    <x v="8"/>
    <x v="10"/>
    <x v="0"/>
    <n v="43"/>
    <n v="319"/>
    <n v="13717"/>
    <n v="7818.6900000000005"/>
    <n v="0.57000000000000006"/>
    <s v="Online"/>
    <x v="0"/>
    <x v="6"/>
  </r>
  <r>
    <x v="0"/>
    <n v="1185732"/>
    <x v="93"/>
    <x v="4"/>
    <x v="8"/>
    <x v="10"/>
    <x v="1"/>
    <n v="43"/>
    <n v="195"/>
    <n v="8385"/>
    <n v="4108.6499999999996"/>
    <n v="0.49"/>
    <s v="Online"/>
    <x v="0"/>
    <x v="6"/>
  </r>
  <r>
    <x v="0"/>
    <n v="1185732"/>
    <x v="94"/>
    <x v="4"/>
    <x v="8"/>
    <x v="10"/>
    <x v="2"/>
    <n v="32"/>
    <n v="240"/>
    <n v="7680"/>
    <n v="2918.4"/>
    <n v="0.38"/>
    <s v="Online"/>
    <x v="0"/>
    <x v="6"/>
  </r>
  <r>
    <x v="3"/>
    <n v="1185732"/>
    <x v="95"/>
    <x v="4"/>
    <x v="8"/>
    <x v="10"/>
    <x v="3"/>
    <n v="38"/>
    <n v="169"/>
    <n v="6422"/>
    <n v="2825.68"/>
    <n v="0.44"/>
    <s v="Online"/>
    <x v="0"/>
    <x v="6"/>
  </r>
  <r>
    <x v="0"/>
    <n v="1185732"/>
    <x v="96"/>
    <x v="4"/>
    <x v="8"/>
    <x v="10"/>
    <x v="4"/>
    <n v="53"/>
    <n v="218"/>
    <n v="11554"/>
    <n v="5545.92"/>
    <n v="0.48"/>
    <s v="Online"/>
    <x v="0"/>
    <x v="6"/>
  </r>
  <r>
    <x v="0"/>
    <n v="1185732"/>
    <x v="97"/>
    <x v="4"/>
    <x v="8"/>
    <x v="10"/>
    <x v="5"/>
    <n v="41"/>
    <n v="221"/>
    <n v="9061"/>
    <n v="5889.6500000000005"/>
    <n v="0.65"/>
    <s v="Online"/>
    <x v="0"/>
    <x v="6"/>
  </r>
  <r>
    <x v="0"/>
    <n v="1185732"/>
    <x v="98"/>
    <x v="4"/>
    <x v="8"/>
    <x v="10"/>
    <x v="0"/>
    <n v="41"/>
    <n v="268"/>
    <n v="10988"/>
    <n v="6592.8"/>
    <n v="0.6"/>
    <s v="Online"/>
    <x v="0"/>
    <x v="6"/>
  </r>
  <r>
    <x v="0"/>
    <n v="1185732"/>
    <x v="99"/>
    <x v="4"/>
    <x v="8"/>
    <x v="10"/>
    <x v="1"/>
    <n v="42"/>
    <n v="225"/>
    <n v="9450"/>
    <n v="4536"/>
    <n v="0.48"/>
    <s v="Online"/>
    <x v="0"/>
    <x v="6"/>
  </r>
  <r>
    <x v="0"/>
    <n v="1185732"/>
    <x v="100"/>
    <x v="4"/>
    <x v="8"/>
    <x v="10"/>
    <x v="2"/>
    <n v="32"/>
    <n v="217"/>
    <n v="6944"/>
    <n v="2430.3999999999996"/>
    <n v="0.35"/>
    <s v="Online"/>
    <x v="0"/>
    <x v="6"/>
  </r>
  <r>
    <x v="0"/>
    <n v="1185732"/>
    <x v="101"/>
    <x v="4"/>
    <x v="8"/>
    <x v="10"/>
    <x v="3"/>
    <n v="36"/>
    <n v="175"/>
    <n v="6300"/>
    <n v="2520"/>
    <n v="0.4"/>
    <s v="Online"/>
    <x v="0"/>
    <x v="6"/>
  </r>
  <r>
    <x v="0"/>
    <n v="1185732"/>
    <x v="102"/>
    <x v="4"/>
    <x v="8"/>
    <x v="10"/>
    <x v="4"/>
    <n v="53"/>
    <n v="182"/>
    <n v="9646"/>
    <n v="4437.16"/>
    <n v="0.45999999999999996"/>
    <s v="Online"/>
    <x v="0"/>
    <x v="6"/>
  </r>
  <r>
    <x v="0"/>
    <n v="1185732"/>
    <x v="103"/>
    <x v="4"/>
    <x v="8"/>
    <x v="10"/>
    <x v="5"/>
    <n v="42"/>
    <n v="225"/>
    <n v="9450"/>
    <n v="6048"/>
    <n v="0.64"/>
    <s v="Online"/>
    <x v="0"/>
    <x v="6"/>
  </r>
  <r>
    <x v="0"/>
    <n v="1185732"/>
    <x v="53"/>
    <x v="4"/>
    <x v="8"/>
    <x v="10"/>
    <x v="0"/>
    <n v="42"/>
    <n v="256"/>
    <n v="10752"/>
    <n v="6236.1600000000008"/>
    <n v="0.58000000000000007"/>
    <s v="Online"/>
    <x v="0"/>
    <x v="3"/>
  </r>
  <r>
    <x v="0"/>
    <n v="1185732"/>
    <x v="53"/>
    <x v="4"/>
    <x v="8"/>
    <x v="10"/>
    <x v="1"/>
    <n v="41"/>
    <n v="210"/>
    <n v="8610"/>
    <n v="4305"/>
    <n v="0.5"/>
    <s v="Online"/>
    <x v="0"/>
    <x v="3"/>
  </r>
  <r>
    <x v="3"/>
    <n v="1185732"/>
    <x v="53"/>
    <x v="4"/>
    <x v="8"/>
    <x v="10"/>
    <x v="2"/>
    <n v="32"/>
    <n v="203"/>
    <n v="6496"/>
    <n v="2598.4"/>
    <n v="0.4"/>
    <s v="Online"/>
    <x v="0"/>
    <x v="3"/>
  </r>
  <r>
    <x v="3"/>
    <n v="1185732"/>
    <x v="53"/>
    <x v="4"/>
    <x v="8"/>
    <x v="10"/>
    <x v="3"/>
    <n v="38"/>
    <n v="189"/>
    <n v="7182"/>
    <n v="3231.8999999999996"/>
    <n v="0.44999999999999996"/>
    <s v="Online"/>
    <x v="0"/>
    <x v="3"/>
  </r>
  <r>
    <x v="3"/>
    <n v="1185732"/>
    <x v="53"/>
    <x v="4"/>
    <x v="8"/>
    <x v="10"/>
    <x v="4"/>
    <n v="52"/>
    <n v="196"/>
    <n v="10192"/>
    <n v="4586.3999999999996"/>
    <n v="0.44999999999999996"/>
    <s v="Online"/>
    <x v="0"/>
    <x v="3"/>
  </r>
  <r>
    <x v="3"/>
    <n v="1185732"/>
    <x v="53"/>
    <x v="4"/>
    <x v="8"/>
    <x v="10"/>
    <x v="5"/>
    <n v="44"/>
    <n v="208"/>
    <n v="9152"/>
    <n v="5491.2"/>
    <n v="0.6"/>
    <s v="Online"/>
    <x v="0"/>
    <x v="3"/>
  </r>
  <r>
    <x v="3"/>
    <n v="1185732"/>
    <x v="53"/>
    <x v="4"/>
    <x v="8"/>
    <x v="10"/>
    <x v="0"/>
    <n v="52"/>
    <n v="300"/>
    <n v="15600"/>
    <n v="8736"/>
    <n v="0.56000000000000005"/>
    <s v="Online"/>
    <x v="0"/>
    <x v="3"/>
  </r>
  <r>
    <x v="3"/>
    <n v="1185732"/>
    <x v="53"/>
    <x v="4"/>
    <x v="8"/>
    <x v="10"/>
    <x v="1"/>
    <n v="54"/>
    <n v="194"/>
    <n v="10476"/>
    <n v="5238"/>
    <n v="0.5"/>
    <s v="Online"/>
    <x v="0"/>
    <x v="3"/>
  </r>
  <r>
    <x v="3"/>
    <n v="1185732"/>
    <x v="53"/>
    <x v="4"/>
    <x v="8"/>
    <x v="10"/>
    <x v="2"/>
    <n v="47"/>
    <n v="188"/>
    <n v="8836"/>
    <n v="3269.32"/>
    <n v="0.37"/>
    <s v="Online"/>
    <x v="0"/>
    <x v="3"/>
  </r>
  <r>
    <x v="3"/>
    <n v="1185732"/>
    <x v="53"/>
    <x v="4"/>
    <x v="8"/>
    <x v="10"/>
    <x v="3"/>
    <n v="49"/>
    <n v="175"/>
    <n v="8575"/>
    <n v="3687.25"/>
    <n v="0.43"/>
    <s v="Online"/>
    <x v="0"/>
    <x v="3"/>
  </r>
  <r>
    <x v="3"/>
    <n v="1185732"/>
    <x v="53"/>
    <x v="4"/>
    <x v="8"/>
    <x v="10"/>
    <x v="4"/>
    <n v="58"/>
    <n v="196"/>
    <n v="11368"/>
    <n v="5342.96"/>
    <n v="0.47"/>
    <s v="Online"/>
    <x v="0"/>
    <x v="3"/>
  </r>
  <r>
    <x v="3"/>
    <n v="1185732"/>
    <x v="53"/>
    <x v="4"/>
    <x v="8"/>
    <x v="10"/>
    <x v="5"/>
    <n v="64"/>
    <n v="248"/>
    <n v="15872"/>
    <n v="10158.08"/>
    <n v="0.64"/>
    <s v="Online"/>
    <x v="0"/>
    <x v="3"/>
  </r>
  <r>
    <x v="3"/>
    <n v="1185732"/>
    <x v="53"/>
    <x v="4"/>
    <x v="8"/>
    <x v="10"/>
    <x v="0"/>
    <n v="55"/>
    <n v="290"/>
    <n v="15950"/>
    <n v="9410.5000000000018"/>
    <n v="0.59000000000000008"/>
    <s v="Online"/>
    <x v="0"/>
    <x v="3"/>
  </r>
  <r>
    <x v="3"/>
    <n v="1185732"/>
    <x v="53"/>
    <x v="4"/>
    <x v="8"/>
    <x v="10"/>
    <x v="1"/>
    <n v="54"/>
    <n v="206"/>
    <n v="11124"/>
    <n v="5450.76"/>
    <n v="0.49"/>
    <s v="Online"/>
    <x v="0"/>
    <x v="3"/>
  </r>
  <r>
    <x v="3"/>
    <n v="1185732"/>
    <x v="118"/>
    <x v="4"/>
    <x v="8"/>
    <x v="10"/>
    <x v="2"/>
    <n v="49"/>
    <n v="208"/>
    <n v="10192"/>
    <n v="3567.2"/>
    <n v="0.35"/>
    <s v="Online"/>
    <x v="0"/>
    <x v="7"/>
  </r>
  <r>
    <x v="3"/>
    <n v="1185732"/>
    <x v="119"/>
    <x v="4"/>
    <x v="8"/>
    <x v="10"/>
    <x v="3"/>
    <n v="47"/>
    <n v="217"/>
    <n v="10199"/>
    <n v="4079.6000000000004"/>
    <n v="0.4"/>
    <s v="Online"/>
    <x v="0"/>
    <x v="7"/>
  </r>
  <r>
    <x v="3"/>
    <n v="1185732"/>
    <x v="120"/>
    <x v="4"/>
    <x v="8"/>
    <x v="10"/>
    <x v="4"/>
    <n v="62"/>
    <n v="233"/>
    <n v="14446"/>
    <n v="7078.54"/>
    <n v="0.49"/>
    <s v="Online"/>
    <x v="0"/>
    <x v="7"/>
  </r>
  <r>
    <x v="3"/>
    <n v="1185732"/>
    <x v="121"/>
    <x v="4"/>
    <x v="8"/>
    <x v="10"/>
    <x v="5"/>
    <n v="63"/>
    <n v="259"/>
    <n v="16317"/>
    <n v="10606.050000000001"/>
    <n v="0.65"/>
    <s v="Online"/>
    <x v="0"/>
    <x v="7"/>
  </r>
  <r>
    <x v="3"/>
    <n v="1185732"/>
    <x v="122"/>
    <x v="4"/>
    <x v="8"/>
    <x v="10"/>
    <x v="0"/>
    <n v="60"/>
    <n v="299"/>
    <n v="17940"/>
    <n v="10764"/>
    <n v="0.6"/>
    <s v="Online"/>
    <x v="0"/>
    <x v="7"/>
  </r>
  <r>
    <x v="3"/>
    <n v="1185732"/>
    <x v="123"/>
    <x v="4"/>
    <x v="8"/>
    <x v="10"/>
    <x v="1"/>
    <n v="57"/>
    <n v="225"/>
    <n v="12825"/>
    <n v="5899.4999999999991"/>
    <n v="0.45999999999999996"/>
    <s v="Online"/>
    <x v="0"/>
    <x v="7"/>
  </r>
  <r>
    <x v="3"/>
    <n v="1185732"/>
    <x v="124"/>
    <x v="4"/>
    <x v="8"/>
    <x v="10"/>
    <x v="2"/>
    <n v="50"/>
    <n v="215"/>
    <n v="10750"/>
    <n v="3977.5"/>
    <n v="0.37"/>
    <s v="Online"/>
    <x v="0"/>
    <x v="7"/>
  </r>
  <r>
    <x v="3"/>
    <n v="1185732"/>
    <x v="125"/>
    <x v="4"/>
    <x v="8"/>
    <x v="10"/>
    <x v="3"/>
    <n v="53"/>
    <n v="233"/>
    <n v="12349"/>
    <n v="5310.07"/>
    <n v="0.43"/>
    <s v="Online"/>
    <x v="0"/>
    <x v="7"/>
  </r>
  <r>
    <x v="3"/>
    <n v="1185732"/>
    <x v="126"/>
    <x v="4"/>
    <x v="8"/>
    <x v="10"/>
    <x v="4"/>
    <n v="61"/>
    <n v="208"/>
    <n v="12688"/>
    <n v="6217.12"/>
    <n v="0.49"/>
    <s v="Online"/>
    <x v="0"/>
    <x v="7"/>
  </r>
  <r>
    <x v="3"/>
    <n v="1185732"/>
    <x v="127"/>
    <x v="4"/>
    <x v="8"/>
    <x v="10"/>
    <x v="5"/>
    <n v="67"/>
    <n v="244"/>
    <n v="16348"/>
    <n v="10626.2"/>
    <n v="0.65"/>
    <s v="Online"/>
    <x v="0"/>
    <x v="7"/>
  </r>
  <r>
    <x v="3"/>
    <n v="1185732"/>
    <x v="630"/>
    <x v="4"/>
    <x v="8"/>
    <x v="10"/>
    <x v="0"/>
    <n v="60"/>
    <n v="304"/>
    <n v="18240"/>
    <n v="10396.800000000001"/>
    <n v="0.57000000000000006"/>
    <s v="Online"/>
    <x v="0"/>
    <x v="7"/>
  </r>
  <r>
    <x v="3"/>
    <n v="1185732"/>
    <x v="631"/>
    <x v="4"/>
    <x v="8"/>
    <x v="10"/>
    <x v="1"/>
    <n v="55"/>
    <n v="252"/>
    <n v="13860"/>
    <n v="6236.9999999999991"/>
    <n v="0.44999999999999996"/>
    <s v="Online"/>
    <x v="0"/>
    <x v="7"/>
  </r>
  <r>
    <x v="3"/>
    <n v="1185732"/>
    <x v="632"/>
    <x v="4"/>
    <x v="8"/>
    <x v="10"/>
    <x v="2"/>
    <n v="53"/>
    <n v="231"/>
    <n v="12243"/>
    <n v="4529.91"/>
    <n v="0.37"/>
    <s v="Online"/>
    <x v="0"/>
    <x v="7"/>
  </r>
  <r>
    <x v="0"/>
    <n v="1185732"/>
    <x v="633"/>
    <x v="4"/>
    <x v="8"/>
    <x v="10"/>
    <x v="3"/>
    <n v="44"/>
    <n v="233"/>
    <n v="10252"/>
    <n v="4100.8"/>
    <n v="0.4"/>
    <s v="Online"/>
    <x v="0"/>
    <x v="7"/>
  </r>
  <r>
    <x v="0"/>
    <n v="1185732"/>
    <x v="634"/>
    <x v="4"/>
    <x v="8"/>
    <x v="10"/>
    <x v="4"/>
    <n v="52"/>
    <n v="225"/>
    <n v="11700"/>
    <n v="5264.9999999999991"/>
    <n v="0.44999999999999996"/>
    <s v="Online"/>
    <x v="0"/>
    <x v="7"/>
  </r>
  <r>
    <x v="0"/>
    <n v="1185732"/>
    <x v="635"/>
    <x v="4"/>
    <x v="8"/>
    <x v="10"/>
    <x v="5"/>
    <n v="56"/>
    <n v="278"/>
    <n v="15568"/>
    <n v="9496.48"/>
    <n v="0.61"/>
    <s v="Online"/>
    <x v="0"/>
    <x v="7"/>
  </r>
  <r>
    <x v="0"/>
    <n v="1185732"/>
    <x v="636"/>
    <x v="4"/>
    <x v="8"/>
    <x v="10"/>
    <x v="0"/>
    <n v="53"/>
    <n v="284"/>
    <n v="15052"/>
    <n v="8278.6"/>
    <n v="0.55000000000000004"/>
    <s v="Online"/>
    <x v="0"/>
    <x v="7"/>
  </r>
  <r>
    <x v="0"/>
    <n v="1185732"/>
    <x v="637"/>
    <x v="4"/>
    <x v="8"/>
    <x v="10"/>
    <x v="1"/>
    <n v="46"/>
    <n v="255"/>
    <n v="11730"/>
    <n v="5278.4999999999991"/>
    <n v="0.44999999999999996"/>
    <s v="Online"/>
    <x v="0"/>
    <x v="7"/>
  </r>
  <r>
    <x v="2"/>
    <n v="1185732"/>
    <x v="638"/>
    <x v="4"/>
    <x v="8"/>
    <x v="10"/>
    <x v="2"/>
    <n v="41"/>
    <n v="225"/>
    <n v="9225"/>
    <n v="3413.25"/>
    <n v="0.37"/>
    <s v="Online"/>
    <x v="0"/>
    <x v="7"/>
  </r>
  <r>
    <x v="2"/>
    <n v="1185732"/>
    <x v="639"/>
    <x v="4"/>
    <x v="8"/>
    <x v="10"/>
    <x v="3"/>
    <n v="42"/>
    <n v="210"/>
    <n v="8820"/>
    <n v="3792.6"/>
    <n v="0.43"/>
    <s v="Online"/>
    <x v="0"/>
    <x v="7"/>
  </r>
  <r>
    <x v="2"/>
    <n v="1185732"/>
    <x v="640"/>
    <x v="4"/>
    <x v="8"/>
    <x v="10"/>
    <x v="4"/>
    <n v="50"/>
    <n v="210"/>
    <n v="10500"/>
    <n v="5250"/>
    <n v="0.5"/>
    <s v="Online"/>
    <x v="0"/>
    <x v="7"/>
  </r>
  <r>
    <x v="2"/>
    <n v="1185732"/>
    <x v="641"/>
    <x v="4"/>
    <x v="8"/>
    <x v="10"/>
    <x v="5"/>
    <n v="55"/>
    <n v="223"/>
    <n v="12265"/>
    <n v="7726.95"/>
    <n v="0.63"/>
    <s v="Online"/>
    <x v="0"/>
    <x v="7"/>
  </r>
  <r>
    <x v="2"/>
    <n v="1185732"/>
    <x v="642"/>
    <x v="4"/>
    <x v="8"/>
    <x v="10"/>
    <x v="0"/>
    <n v="56"/>
    <n v="270"/>
    <n v="15120"/>
    <n v="9072"/>
    <n v="0.6"/>
    <s v="Online"/>
    <x v="0"/>
    <x v="7"/>
  </r>
  <r>
    <x v="2"/>
    <n v="1185732"/>
    <x v="643"/>
    <x v="4"/>
    <x v="8"/>
    <x v="10"/>
    <x v="1"/>
    <n v="47"/>
    <n v="215"/>
    <n v="10105"/>
    <n v="4547.25"/>
    <n v="0.44999999999999996"/>
    <s v="Online"/>
    <x v="0"/>
    <x v="7"/>
  </r>
  <r>
    <x v="2"/>
    <n v="1185732"/>
    <x v="644"/>
    <x v="4"/>
    <x v="8"/>
    <x v="10"/>
    <x v="2"/>
    <n v="47"/>
    <n v="203"/>
    <n v="9541"/>
    <n v="3720.9900000000002"/>
    <n v="0.39"/>
    <s v="Online"/>
    <x v="0"/>
    <x v="8"/>
  </r>
  <r>
    <x v="2"/>
    <n v="1185732"/>
    <x v="645"/>
    <x v="4"/>
    <x v="8"/>
    <x v="10"/>
    <x v="3"/>
    <n v="45"/>
    <n v="182"/>
    <n v="8190"/>
    <n v="3603.6"/>
    <n v="0.44"/>
    <s v="Online"/>
    <x v="0"/>
    <x v="8"/>
  </r>
  <r>
    <x v="2"/>
    <n v="1185732"/>
    <x v="646"/>
    <x v="4"/>
    <x v="8"/>
    <x v="10"/>
    <x v="4"/>
    <n v="57"/>
    <n v="189"/>
    <n v="10773"/>
    <n v="5386.5"/>
    <n v="0.5"/>
    <s v="Online"/>
    <x v="0"/>
    <x v="8"/>
  </r>
  <r>
    <x v="2"/>
    <n v="1185732"/>
    <x v="647"/>
    <x v="4"/>
    <x v="8"/>
    <x v="10"/>
    <x v="5"/>
    <n v="59"/>
    <n v="223"/>
    <n v="13157"/>
    <n v="8552.0500000000011"/>
    <n v="0.65"/>
    <s v="Online"/>
    <x v="0"/>
    <x v="8"/>
  </r>
  <r>
    <x v="2"/>
    <n v="1185732"/>
    <x v="648"/>
    <x v="4"/>
    <x v="8"/>
    <x v="10"/>
    <x v="0"/>
    <n v="56"/>
    <n v="244"/>
    <n v="13664"/>
    <n v="7925.1200000000008"/>
    <n v="0.58000000000000007"/>
    <s v="Online"/>
    <x v="0"/>
    <x v="8"/>
  </r>
  <r>
    <x v="2"/>
    <n v="1185732"/>
    <x v="649"/>
    <x v="4"/>
    <x v="8"/>
    <x v="10"/>
    <x v="1"/>
    <n v="49"/>
    <n v="224"/>
    <n v="10976"/>
    <n v="5268.48"/>
    <n v="0.48"/>
    <s v="Online"/>
    <x v="0"/>
    <x v="8"/>
  </r>
  <r>
    <x v="2"/>
    <n v="1185732"/>
    <x v="650"/>
    <x v="4"/>
    <x v="8"/>
    <x v="10"/>
    <x v="2"/>
    <n v="46"/>
    <n v="224"/>
    <n v="10304"/>
    <n v="3812.48"/>
    <n v="0.37"/>
    <s v="Online"/>
    <x v="0"/>
    <x v="8"/>
  </r>
  <r>
    <x v="2"/>
    <n v="1185732"/>
    <x v="651"/>
    <x v="4"/>
    <x v="8"/>
    <x v="10"/>
    <x v="3"/>
    <n v="49"/>
    <n v="202"/>
    <n v="9898"/>
    <n v="4355.12"/>
    <n v="0.44"/>
    <s v="Online"/>
    <x v="0"/>
    <x v="8"/>
  </r>
  <r>
    <x v="2"/>
    <n v="1185732"/>
    <x v="652"/>
    <x v="4"/>
    <x v="8"/>
    <x v="10"/>
    <x v="4"/>
    <n v="64"/>
    <n v="195"/>
    <n v="12480"/>
    <n v="6240"/>
    <n v="0.5"/>
    <s v="Online"/>
    <x v="0"/>
    <x v="8"/>
  </r>
  <r>
    <x v="2"/>
    <n v="1185732"/>
    <x v="653"/>
    <x v="4"/>
    <x v="8"/>
    <x v="10"/>
    <x v="5"/>
    <n v="64"/>
    <n v="213"/>
    <n v="13632"/>
    <n v="8179.2"/>
    <n v="0.6"/>
    <s v="Online"/>
    <x v="0"/>
    <x v="8"/>
  </r>
  <r>
    <x v="2"/>
    <n v="1185732"/>
    <x v="575"/>
    <x v="4"/>
    <x v="8"/>
    <x v="10"/>
    <x v="0"/>
    <n v="63"/>
    <n v="323"/>
    <n v="20349"/>
    <n v="11395.44"/>
    <n v="0.56000000000000005"/>
    <s v="Online"/>
    <x v="0"/>
    <x v="4"/>
  </r>
  <r>
    <x v="2"/>
    <n v="1185732"/>
    <x v="575"/>
    <x v="4"/>
    <x v="8"/>
    <x v="10"/>
    <x v="1"/>
    <n v="51"/>
    <n v="254"/>
    <n v="12954"/>
    <n v="6088.38"/>
    <n v="0.47"/>
    <s v="Online"/>
    <x v="0"/>
    <x v="4"/>
  </r>
  <r>
    <x v="2"/>
    <n v="1185732"/>
    <x v="575"/>
    <x v="4"/>
    <x v="8"/>
    <x v="10"/>
    <x v="2"/>
    <n v="52"/>
    <n v="248"/>
    <n v="12896"/>
    <n v="4771.5199999999995"/>
    <n v="0.37"/>
    <s v="Online"/>
    <x v="0"/>
    <x v="4"/>
  </r>
  <r>
    <x v="2"/>
    <n v="1185732"/>
    <x v="575"/>
    <x v="4"/>
    <x v="8"/>
    <x v="10"/>
    <x v="3"/>
    <n v="54"/>
    <n v="209"/>
    <n v="11286"/>
    <n v="4852.9799999999996"/>
    <n v="0.43"/>
    <s v="Online"/>
    <x v="0"/>
    <x v="4"/>
  </r>
  <r>
    <x v="0"/>
    <n v="1185732"/>
    <x v="575"/>
    <x v="4"/>
    <x v="8"/>
    <x v="10"/>
    <x v="4"/>
    <n v="60"/>
    <n v="202"/>
    <n v="12120"/>
    <n v="5938.8"/>
    <n v="0.49"/>
    <s v="Online"/>
    <x v="0"/>
    <x v="4"/>
  </r>
  <r>
    <x v="0"/>
    <n v="1185732"/>
    <x v="575"/>
    <x v="4"/>
    <x v="8"/>
    <x v="10"/>
    <x v="5"/>
    <n v="64"/>
    <n v="219"/>
    <n v="14016"/>
    <n v="8830.08"/>
    <n v="0.63"/>
    <s v="Online"/>
    <x v="0"/>
    <x v="4"/>
  </r>
  <r>
    <x v="0"/>
    <n v="1185732"/>
    <x v="654"/>
    <x v="4"/>
    <x v="8"/>
    <x v="10"/>
    <x v="0"/>
    <n v="33"/>
    <n v="131"/>
    <n v="4323"/>
    <n v="1945.3500000000004"/>
    <n v="0.45000000000000007"/>
    <s v="Online"/>
    <x v="0"/>
    <x v="8"/>
  </r>
  <r>
    <x v="0"/>
    <n v="1185732"/>
    <x v="655"/>
    <x v="4"/>
    <x v="8"/>
    <x v="10"/>
    <x v="1"/>
    <n v="33"/>
    <n v="65"/>
    <n v="2145"/>
    <n v="858"/>
    <n v="0.4"/>
    <s v="Online"/>
    <x v="0"/>
    <x v="8"/>
  </r>
  <r>
    <x v="0"/>
    <n v="1185732"/>
    <x v="656"/>
    <x v="4"/>
    <x v="8"/>
    <x v="10"/>
    <x v="2"/>
    <n v="24"/>
    <n v="63"/>
    <n v="1512"/>
    <n v="665.28"/>
    <n v="0.44"/>
    <s v="Online"/>
    <x v="0"/>
    <x v="8"/>
  </r>
  <r>
    <x v="0"/>
    <n v="1185732"/>
    <x v="128"/>
    <x v="4"/>
    <x v="8"/>
    <x v="10"/>
    <x v="3"/>
    <n v="29"/>
    <n v="26"/>
    <n v="754"/>
    <n v="339.30000000000007"/>
    <n v="0.45000000000000007"/>
    <s v="Online"/>
    <x v="0"/>
    <x v="8"/>
  </r>
  <r>
    <x v="0"/>
    <n v="1185732"/>
    <x v="129"/>
    <x v="3"/>
    <x v="9"/>
    <x v="11"/>
    <x v="4"/>
    <n v="43"/>
    <n v="39"/>
    <n v="1677"/>
    <n v="754.65"/>
    <n v="0.44999999999999996"/>
    <s v="Online"/>
    <x v="0"/>
    <x v="8"/>
  </r>
  <r>
    <x v="0"/>
    <n v="1185732"/>
    <x v="130"/>
    <x v="3"/>
    <x v="9"/>
    <x v="11"/>
    <x v="5"/>
    <n v="32"/>
    <n v="65"/>
    <n v="2080"/>
    <n v="1164.8000000000002"/>
    <n v="0.56000000000000005"/>
    <s v="Online"/>
    <x v="0"/>
    <x v="8"/>
  </r>
  <r>
    <x v="0"/>
    <n v="1185732"/>
    <x v="131"/>
    <x v="3"/>
    <x v="9"/>
    <x v="11"/>
    <x v="0"/>
    <n v="32"/>
    <n v="135"/>
    <n v="4320"/>
    <n v="1944.0000000000002"/>
    <n v="0.45000000000000007"/>
    <s v="Online"/>
    <x v="0"/>
    <x v="8"/>
  </r>
  <r>
    <x v="0"/>
    <n v="1185732"/>
    <x v="132"/>
    <x v="3"/>
    <x v="9"/>
    <x v="11"/>
    <x v="1"/>
    <n v="34"/>
    <n v="38"/>
    <n v="1292"/>
    <n v="581.4"/>
    <n v="0.44999999999999996"/>
    <s v="Online"/>
    <x v="0"/>
    <x v="8"/>
  </r>
  <r>
    <x v="0"/>
    <n v="1185732"/>
    <x v="133"/>
    <x v="3"/>
    <x v="9"/>
    <x v="11"/>
    <x v="2"/>
    <n v="25"/>
    <n v="56"/>
    <n v="1400"/>
    <n v="588"/>
    <n v="0.42"/>
    <s v="Online"/>
    <x v="0"/>
    <x v="8"/>
  </r>
  <r>
    <x v="0"/>
    <n v="1185732"/>
    <x v="134"/>
    <x v="3"/>
    <x v="9"/>
    <x v="11"/>
    <x v="3"/>
    <n v="27"/>
    <n v="20"/>
    <n v="540"/>
    <n v="253.8"/>
    <n v="0.47000000000000003"/>
    <s v="Online"/>
    <x v="0"/>
    <x v="8"/>
  </r>
  <r>
    <x v="0"/>
    <n v="1185732"/>
    <x v="135"/>
    <x v="3"/>
    <x v="9"/>
    <x v="11"/>
    <x v="4"/>
    <n v="41"/>
    <n v="44"/>
    <n v="1804"/>
    <n v="739.64"/>
    <n v="0.41"/>
    <s v="Online"/>
    <x v="0"/>
    <x v="8"/>
  </r>
  <r>
    <x v="0"/>
    <n v="1185732"/>
    <x v="136"/>
    <x v="3"/>
    <x v="9"/>
    <x v="11"/>
    <x v="5"/>
    <n v="34"/>
    <n v="65"/>
    <n v="2210"/>
    <n v="1215.5"/>
    <n v="0.55000000000000004"/>
    <s v="Online"/>
    <x v="0"/>
    <x v="8"/>
  </r>
  <r>
    <x v="0"/>
    <n v="1185732"/>
    <x v="137"/>
    <x v="3"/>
    <x v="9"/>
    <x v="11"/>
    <x v="0"/>
    <n v="39"/>
    <n v="116"/>
    <n v="4524"/>
    <n v="2262"/>
    <n v="0.5"/>
    <s v="Online"/>
    <x v="0"/>
    <x v="8"/>
  </r>
  <r>
    <x v="0"/>
    <n v="1185732"/>
    <x v="138"/>
    <x v="3"/>
    <x v="9"/>
    <x v="11"/>
    <x v="1"/>
    <n v="38"/>
    <n v="35"/>
    <n v="1330"/>
    <n v="532"/>
    <n v="0.4"/>
    <s v="Online"/>
    <x v="0"/>
    <x v="8"/>
  </r>
  <r>
    <x v="0"/>
    <n v="1185732"/>
    <x v="139"/>
    <x v="3"/>
    <x v="9"/>
    <x v="11"/>
    <x v="2"/>
    <n v="29"/>
    <n v="53"/>
    <n v="1537"/>
    <n v="691.65"/>
    <n v="0.44999999999999996"/>
    <s v="Online"/>
    <x v="0"/>
    <x v="8"/>
  </r>
  <r>
    <x v="0"/>
    <n v="1185732"/>
    <x v="140"/>
    <x v="3"/>
    <x v="9"/>
    <x v="11"/>
    <x v="3"/>
    <n v="32"/>
    <n v="7"/>
    <n v="224"/>
    <n v="112"/>
    <n v="0.5"/>
    <s v="Online"/>
    <x v="0"/>
    <x v="9"/>
  </r>
  <r>
    <x v="0"/>
    <n v="1185732"/>
    <x v="141"/>
    <x v="3"/>
    <x v="9"/>
    <x v="11"/>
    <x v="4"/>
    <n v="47"/>
    <n v="19"/>
    <n v="893"/>
    <n v="375.06"/>
    <n v="0.42"/>
    <s v="Online"/>
    <x v="0"/>
    <x v="9"/>
  </r>
  <r>
    <x v="0"/>
    <n v="1185732"/>
    <x v="142"/>
    <x v="3"/>
    <x v="9"/>
    <x v="11"/>
    <x v="5"/>
    <n v="38"/>
    <n v="47"/>
    <n v="1786"/>
    <n v="982.30000000000007"/>
    <n v="0.55000000000000004"/>
    <s v="Online"/>
    <x v="0"/>
    <x v="9"/>
  </r>
  <r>
    <x v="0"/>
    <n v="1185732"/>
    <x v="143"/>
    <x v="3"/>
    <x v="9"/>
    <x v="11"/>
    <x v="0"/>
    <n v="36"/>
    <n v="120"/>
    <n v="4320"/>
    <n v="2030.4"/>
    <n v="0.47000000000000003"/>
    <s v="Online"/>
    <x v="0"/>
    <x v="9"/>
  </r>
  <r>
    <x v="0"/>
    <n v="1185732"/>
    <x v="144"/>
    <x v="3"/>
    <x v="9"/>
    <x v="11"/>
    <x v="1"/>
    <n v="38"/>
    <n v="28"/>
    <n v="1064"/>
    <n v="446.88"/>
    <n v="0.42"/>
    <s v="Online"/>
    <x v="0"/>
    <x v="9"/>
  </r>
  <r>
    <x v="0"/>
    <n v="1185732"/>
    <x v="145"/>
    <x v="3"/>
    <x v="9"/>
    <x v="11"/>
    <x v="2"/>
    <n v="29"/>
    <n v="26"/>
    <n v="754"/>
    <n v="331.76"/>
    <n v="0.44"/>
    <s v="Online"/>
    <x v="0"/>
    <x v="9"/>
  </r>
  <r>
    <x v="0"/>
    <n v="1185732"/>
    <x v="146"/>
    <x v="3"/>
    <x v="9"/>
    <x v="11"/>
    <x v="3"/>
    <n v="32"/>
    <n v="7"/>
    <n v="224"/>
    <n v="112"/>
    <n v="0.5"/>
    <s v="Online"/>
    <x v="0"/>
    <x v="9"/>
  </r>
  <r>
    <x v="0"/>
    <n v="1185732"/>
    <x v="147"/>
    <x v="3"/>
    <x v="9"/>
    <x v="11"/>
    <x v="4"/>
    <n v="47"/>
    <n v="14"/>
    <n v="658"/>
    <n v="263.2"/>
    <n v="0.4"/>
    <s v="Online"/>
    <x v="0"/>
    <x v="9"/>
  </r>
  <r>
    <x v="0"/>
    <n v="1185732"/>
    <x v="148"/>
    <x v="3"/>
    <x v="9"/>
    <x v="11"/>
    <x v="5"/>
    <n v="36"/>
    <n v="53"/>
    <n v="1908"/>
    <n v="1144.8"/>
    <n v="0.6"/>
    <s v="Online"/>
    <x v="0"/>
    <x v="9"/>
  </r>
  <r>
    <x v="0"/>
    <n v="1185732"/>
    <x v="149"/>
    <x v="3"/>
    <x v="9"/>
    <x v="11"/>
    <x v="0"/>
    <n v="48"/>
    <n v="116"/>
    <n v="5568"/>
    <n v="2616.96"/>
    <n v="0.47000000000000003"/>
    <s v="Online"/>
    <x v="0"/>
    <x v="9"/>
  </r>
  <r>
    <x v="0"/>
    <n v="1185732"/>
    <x v="150"/>
    <x v="3"/>
    <x v="9"/>
    <x v="11"/>
    <x v="1"/>
    <n v="44"/>
    <n v="44"/>
    <n v="1936"/>
    <n v="793.76"/>
    <n v="0.41"/>
    <s v="Online"/>
    <x v="0"/>
    <x v="9"/>
  </r>
  <r>
    <x v="0"/>
    <n v="1185732"/>
    <x v="151"/>
    <x v="3"/>
    <x v="9"/>
    <x v="11"/>
    <x v="2"/>
    <n v="37"/>
    <n v="38"/>
    <n v="1406"/>
    <n v="618.64"/>
    <n v="0.44"/>
    <s v="Online"/>
    <x v="0"/>
    <x v="9"/>
  </r>
  <r>
    <x v="0"/>
    <n v="1185732"/>
    <x v="152"/>
    <x v="3"/>
    <x v="9"/>
    <x v="11"/>
    <x v="3"/>
    <n v="36"/>
    <n v="13"/>
    <n v="468"/>
    <n v="229.32000000000002"/>
    <n v="0.49000000000000005"/>
    <s v="Online"/>
    <x v="0"/>
    <x v="9"/>
  </r>
  <r>
    <x v="0"/>
    <n v="1185732"/>
    <x v="153"/>
    <x v="3"/>
    <x v="9"/>
    <x v="11"/>
    <x v="4"/>
    <n v="50"/>
    <n v="20"/>
    <n v="1000"/>
    <n v="410"/>
    <n v="0.41"/>
    <s v="Online"/>
    <x v="0"/>
    <x v="9"/>
  </r>
  <r>
    <x v="0"/>
    <n v="1185732"/>
    <x v="154"/>
    <x v="3"/>
    <x v="9"/>
    <x v="11"/>
    <x v="5"/>
    <n v="58"/>
    <n v="51"/>
    <n v="2958"/>
    <n v="1745.2200000000003"/>
    <n v="0.59000000000000008"/>
    <s v="Online"/>
    <x v="0"/>
    <x v="9"/>
  </r>
  <r>
    <x v="0"/>
    <n v="1185732"/>
    <x v="657"/>
    <x v="3"/>
    <x v="9"/>
    <x v="11"/>
    <x v="0"/>
    <n v="44"/>
    <n v="106"/>
    <n v="4664"/>
    <n v="2285.36"/>
    <n v="0.49000000000000005"/>
    <s v="Online"/>
    <x v="0"/>
    <x v="9"/>
  </r>
  <r>
    <x v="0"/>
    <n v="1185732"/>
    <x v="658"/>
    <x v="3"/>
    <x v="9"/>
    <x v="11"/>
    <x v="1"/>
    <n v="38"/>
    <n v="49"/>
    <n v="1862"/>
    <n v="763.42"/>
    <n v="0.41"/>
    <s v="Online"/>
    <x v="0"/>
    <x v="9"/>
  </r>
  <r>
    <x v="0"/>
    <n v="1185732"/>
    <x v="659"/>
    <x v="3"/>
    <x v="9"/>
    <x v="11"/>
    <x v="2"/>
    <n v="33"/>
    <n v="47"/>
    <n v="1551"/>
    <n v="697.94999999999993"/>
    <n v="0.44999999999999996"/>
    <s v="Online"/>
    <x v="0"/>
    <x v="9"/>
  </r>
  <r>
    <x v="0"/>
    <n v="1185732"/>
    <x v="660"/>
    <x v="3"/>
    <x v="9"/>
    <x v="11"/>
    <x v="3"/>
    <n v="32"/>
    <n v="45"/>
    <n v="1440"/>
    <n v="676.80000000000007"/>
    <n v="0.47000000000000003"/>
    <s v="Online"/>
    <x v="0"/>
    <x v="9"/>
  </r>
  <r>
    <x v="0"/>
    <n v="1185732"/>
    <x v="661"/>
    <x v="3"/>
    <x v="9"/>
    <x v="11"/>
    <x v="4"/>
    <n v="49"/>
    <n v="45"/>
    <n v="2205"/>
    <n v="926.09999999999991"/>
    <n v="0.42"/>
    <s v="Online"/>
    <x v="0"/>
    <x v="9"/>
  </r>
  <r>
    <x v="0"/>
    <n v="1185732"/>
    <x v="662"/>
    <x v="3"/>
    <x v="9"/>
    <x v="11"/>
    <x v="5"/>
    <n v="53"/>
    <n v="81"/>
    <n v="4293"/>
    <n v="2404.0800000000004"/>
    <n v="0.56000000000000005"/>
    <s v="Online"/>
    <x v="0"/>
    <x v="9"/>
  </r>
  <r>
    <x v="0"/>
    <n v="1185732"/>
    <x v="663"/>
    <x v="3"/>
    <x v="9"/>
    <x v="11"/>
    <x v="0"/>
    <n v="49"/>
    <n v="160"/>
    <n v="7840"/>
    <n v="3684.8"/>
    <n v="0.47000000000000003"/>
    <s v="Online"/>
    <x v="0"/>
    <x v="9"/>
  </r>
  <r>
    <x v="0"/>
    <n v="1185732"/>
    <x v="664"/>
    <x v="3"/>
    <x v="9"/>
    <x v="11"/>
    <x v="1"/>
    <n v="42"/>
    <n v="75"/>
    <n v="3150"/>
    <n v="1417.4999999999998"/>
    <n v="0.44999999999999996"/>
    <s v="Online"/>
    <x v="0"/>
    <x v="9"/>
  </r>
  <r>
    <x v="0"/>
    <n v="1185732"/>
    <x v="665"/>
    <x v="3"/>
    <x v="9"/>
    <x v="11"/>
    <x v="2"/>
    <n v="36"/>
    <n v="63"/>
    <n v="2268"/>
    <n v="952.56"/>
    <n v="0.42"/>
    <s v="Online"/>
    <x v="0"/>
    <x v="9"/>
  </r>
  <r>
    <x v="0"/>
    <n v="1185732"/>
    <x v="666"/>
    <x v="3"/>
    <x v="9"/>
    <x v="11"/>
    <x v="3"/>
    <n v="38"/>
    <n v="51"/>
    <n v="1938"/>
    <n v="930.24000000000012"/>
    <n v="0.48000000000000004"/>
    <s v="Online"/>
    <x v="0"/>
    <x v="9"/>
  </r>
  <r>
    <x v="0"/>
    <n v="1185732"/>
    <x v="667"/>
    <x v="3"/>
    <x v="9"/>
    <x v="11"/>
    <x v="4"/>
    <n v="49"/>
    <n v="58"/>
    <n v="2842"/>
    <n v="1165.22"/>
    <n v="0.41"/>
    <s v="Online"/>
    <x v="0"/>
    <x v="9"/>
  </r>
  <r>
    <x v="0"/>
    <n v="1185732"/>
    <x v="668"/>
    <x v="3"/>
    <x v="9"/>
    <x v="11"/>
    <x v="5"/>
    <n v="54"/>
    <n v="98"/>
    <n v="5292"/>
    <n v="2910.6000000000004"/>
    <n v="0.55000000000000004"/>
    <s v="Online"/>
    <x v="0"/>
    <x v="9"/>
  </r>
  <r>
    <x v="0"/>
    <n v="1185732"/>
    <x v="669"/>
    <x v="3"/>
    <x v="9"/>
    <x v="11"/>
    <x v="0"/>
    <n v="47"/>
    <n v="137"/>
    <n v="6439"/>
    <n v="3026.3300000000004"/>
    <n v="0.47000000000000003"/>
    <s v="Online"/>
    <x v="0"/>
    <x v="9"/>
  </r>
  <r>
    <x v="0"/>
    <n v="1185732"/>
    <x v="670"/>
    <x v="3"/>
    <x v="9"/>
    <x v="11"/>
    <x v="1"/>
    <n v="43"/>
    <n v="87"/>
    <n v="3741"/>
    <n v="1533.81"/>
    <n v="0.41"/>
    <s v="Online"/>
    <x v="0"/>
    <x v="9"/>
  </r>
  <r>
    <x v="0"/>
    <n v="1185732"/>
    <x v="671"/>
    <x v="3"/>
    <x v="9"/>
    <x v="11"/>
    <x v="2"/>
    <n v="37"/>
    <n v="68"/>
    <n v="2516"/>
    <n v="1006.4000000000001"/>
    <n v="0.4"/>
    <s v="Online"/>
    <x v="0"/>
    <x v="9"/>
  </r>
  <r>
    <x v="0"/>
    <n v="1185732"/>
    <x v="672"/>
    <x v="3"/>
    <x v="9"/>
    <x v="11"/>
    <x v="3"/>
    <n v="33"/>
    <n v="47"/>
    <n v="1551"/>
    <n v="759.99000000000012"/>
    <n v="0.49000000000000005"/>
    <s v="Online"/>
    <x v="0"/>
    <x v="10"/>
  </r>
  <r>
    <x v="0"/>
    <n v="1185732"/>
    <x v="673"/>
    <x v="3"/>
    <x v="9"/>
    <x v="11"/>
    <x v="4"/>
    <n v="42"/>
    <n v="42"/>
    <n v="1764"/>
    <n v="723.24"/>
    <n v="0.41"/>
    <s v="Online"/>
    <x v="0"/>
    <x v="10"/>
  </r>
  <r>
    <x v="0"/>
    <n v="1185732"/>
    <x v="674"/>
    <x v="3"/>
    <x v="9"/>
    <x v="11"/>
    <x v="5"/>
    <n v="46"/>
    <n v="88"/>
    <n v="4048"/>
    <n v="2307.36"/>
    <n v="0.57000000000000006"/>
    <s v="Online"/>
    <x v="0"/>
    <x v="10"/>
  </r>
  <r>
    <x v="0"/>
    <n v="1185732"/>
    <x v="675"/>
    <x v="3"/>
    <x v="9"/>
    <x v="11"/>
    <x v="0"/>
    <n v="43"/>
    <n v="113"/>
    <n v="4859"/>
    <n v="2332.3200000000002"/>
    <n v="0.48000000000000004"/>
    <s v="Online"/>
    <x v="0"/>
    <x v="10"/>
  </r>
  <r>
    <x v="0"/>
    <n v="1185732"/>
    <x v="676"/>
    <x v="3"/>
    <x v="9"/>
    <x v="11"/>
    <x v="1"/>
    <n v="37"/>
    <n v="73"/>
    <n v="2701"/>
    <n v="1215.4499999999998"/>
    <n v="0.44999999999999996"/>
    <s v="Online"/>
    <x v="0"/>
    <x v="10"/>
  </r>
  <r>
    <x v="0"/>
    <n v="1185732"/>
    <x v="677"/>
    <x v="3"/>
    <x v="9"/>
    <x v="11"/>
    <x v="2"/>
    <n v="24"/>
    <n v="41"/>
    <n v="984"/>
    <n v="393.6"/>
    <n v="0.4"/>
    <s v="Online"/>
    <x v="0"/>
    <x v="10"/>
  </r>
  <r>
    <x v="0"/>
    <n v="1185732"/>
    <x v="678"/>
    <x v="3"/>
    <x v="9"/>
    <x v="11"/>
    <x v="3"/>
    <n v="24"/>
    <n v="31"/>
    <n v="744"/>
    <n v="342.24"/>
    <n v="0.46"/>
    <s v="Online"/>
    <x v="0"/>
    <x v="10"/>
  </r>
  <r>
    <x v="0"/>
    <n v="1185732"/>
    <x v="679"/>
    <x v="3"/>
    <x v="9"/>
    <x v="11"/>
    <x v="4"/>
    <n v="32"/>
    <n v="34"/>
    <n v="1088"/>
    <n v="478.72"/>
    <n v="0.44"/>
    <s v="Online"/>
    <x v="0"/>
    <x v="10"/>
  </r>
  <r>
    <x v="0"/>
    <n v="1185732"/>
    <x v="680"/>
    <x v="3"/>
    <x v="9"/>
    <x v="11"/>
    <x v="5"/>
    <n v="39"/>
    <n v="52"/>
    <n v="2028"/>
    <n v="1155.96"/>
    <n v="0.57000000000000006"/>
    <s v="Online"/>
    <x v="0"/>
    <x v="10"/>
  </r>
  <r>
    <x v="0"/>
    <n v="1185732"/>
    <x v="681"/>
    <x v="3"/>
    <x v="9"/>
    <x v="11"/>
    <x v="0"/>
    <n v="41"/>
    <n v="98"/>
    <n v="4018"/>
    <n v="1888.46"/>
    <n v="0.47000000000000003"/>
    <s v="Online"/>
    <x v="0"/>
    <x v="10"/>
  </r>
  <r>
    <x v="0"/>
    <n v="1185732"/>
    <x v="682"/>
    <x v="3"/>
    <x v="9"/>
    <x v="11"/>
    <x v="1"/>
    <n v="34"/>
    <n v="58"/>
    <n v="1972"/>
    <n v="847.96"/>
    <n v="0.43"/>
    <s v="Online"/>
    <x v="0"/>
    <x v="10"/>
  </r>
  <r>
    <x v="0"/>
    <n v="1185732"/>
    <x v="683"/>
    <x v="3"/>
    <x v="9"/>
    <x v="11"/>
    <x v="2"/>
    <n v="32"/>
    <n v="25"/>
    <n v="800"/>
    <n v="336"/>
    <n v="0.42"/>
    <s v="Online"/>
    <x v="0"/>
    <x v="10"/>
  </r>
  <r>
    <x v="0"/>
    <n v="1185732"/>
    <x v="684"/>
    <x v="3"/>
    <x v="9"/>
    <x v="11"/>
    <x v="3"/>
    <n v="32"/>
    <n v="21"/>
    <n v="672"/>
    <n v="309.12"/>
    <n v="0.46"/>
    <s v="Online"/>
    <x v="0"/>
    <x v="10"/>
  </r>
  <r>
    <x v="0"/>
    <n v="1185732"/>
    <x v="685"/>
    <x v="3"/>
    <x v="9"/>
    <x v="11"/>
    <x v="4"/>
    <n v="41"/>
    <n v="19"/>
    <n v="779"/>
    <n v="327.18"/>
    <n v="0.42"/>
    <s v="Online"/>
    <x v="0"/>
    <x v="10"/>
  </r>
  <r>
    <x v="0"/>
    <n v="1185732"/>
    <x v="686"/>
    <x v="3"/>
    <x v="9"/>
    <x v="11"/>
    <x v="5"/>
    <n v="49"/>
    <n v="60"/>
    <n v="2940"/>
    <n v="1764"/>
    <n v="0.6"/>
    <s v="Online"/>
    <x v="0"/>
    <x v="10"/>
  </r>
  <r>
    <x v="0"/>
    <n v="1185732"/>
    <x v="687"/>
    <x v="3"/>
    <x v="9"/>
    <x v="11"/>
    <x v="0"/>
    <n v="46"/>
    <n v="91"/>
    <n v="4186"/>
    <n v="1967.42"/>
    <n v="0.47000000000000003"/>
    <s v="Online"/>
    <x v="0"/>
    <x v="10"/>
  </r>
  <r>
    <x v="0"/>
    <n v="1185732"/>
    <x v="688"/>
    <x v="3"/>
    <x v="9"/>
    <x v="11"/>
    <x v="1"/>
    <n v="38"/>
    <n v="52"/>
    <n v="1976"/>
    <n v="790.40000000000009"/>
    <n v="0.4"/>
    <s v="Online"/>
    <x v="0"/>
    <x v="10"/>
  </r>
  <r>
    <x v="0"/>
    <n v="1185732"/>
    <x v="689"/>
    <x v="3"/>
    <x v="9"/>
    <x v="11"/>
    <x v="2"/>
    <n v="36"/>
    <n v="38"/>
    <n v="1368"/>
    <n v="547.20000000000005"/>
    <n v="0.4"/>
    <s v="Online"/>
    <x v="0"/>
    <x v="10"/>
  </r>
  <r>
    <x v="0"/>
    <n v="1185732"/>
    <x v="690"/>
    <x v="3"/>
    <x v="9"/>
    <x v="11"/>
    <x v="3"/>
    <n v="38"/>
    <n v="45"/>
    <n v="1710"/>
    <n v="837.90000000000009"/>
    <n v="0.49000000000000005"/>
    <s v="Online"/>
    <x v="0"/>
    <x v="10"/>
  </r>
  <r>
    <x v="0"/>
    <n v="1185732"/>
    <x v="691"/>
    <x v="3"/>
    <x v="9"/>
    <x v="11"/>
    <x v="4"/>
    <n v="52"/>
    <n v="34"/>
    <n v="1768"/>
    <n v="742.56"/>
    <n v="0.42"/>
    <s v="Online"/>
    <x v="0"/>
    <x v="10"/>
  </r>
  <r>
    <x v="0"/>
    <n v="1185732"/>
    <x v="692"/>
    <x v="3"/>
    <x v="9"/>
    <x v="11"/>
    <x v="5"/>
    <n v="59"/>
    <n v="61"/>
    <n v="3599"/>
    <n v="2159.4"/>
    <n v="0.6"/>
    <s v="Online"/>
    <x v="0"/>
    <x v="10"/>
  </r>
  <r>
    <x v="0"/>
    <n v="1185732"/>
    <x v="155"/>
    <x v="3"/>
    <x v="9"/>
    <x v="11"/>
    <x v="0"/>
    <n v="50"/>
    <n v="124"/>
    <n v="6200"/>
    <n v="3100"/>
    <n v="0.5"/>
    <s v="Online"/>
    <x v="0"/>
    <x v="10"/>
  </r>
  <r>
    <x v="0"/>
    <n v="1185732"/>
    <x v="156"/>
    <x v="3"/>
    <x v="9"/>
    <x v="11"/>
    <x v="1"/>
    <n v="42"/>
    <n v="77"/>
    <n v="3234"/>
    <n v="1455.3"/>
    <n v="0.44999999999999996"/>
    <s v="Online"/>
    <x v="0"/>
    <x v="10"/>
  </r>
  <r>
    <x v="0"/>
    <n v="1185732"/>
    <x v="157"/>
    <x v="3"/>
    <x v="9"/>
    <x v="11"/>
    <x v="2"/>
    <n v="44"/>
    <n v="56"/>
    <n v="2464"/>
    <n v="1010.2399999999999"/>
    <n v="0.41"/>
    <s v="Online"/>
    <x v="0"/>
    <x v="10"/>
  </r>
  <r>
    <x v="0"/>
    <n v="1185732"/>
    <x v="158"/>
    <x v="3"/>
    <x v="9"/>
    <x v="11"/>
    <x v="3"/>
    <n v="44"/>
    <n v="49"/>
    <n v="2156"/>
    <n v="1056.44"/>
    <n v="0.49000000000000005"/>
    <s v="Online"/>
    <x v="0"/>
    <x v="10"/>
  </r>
  <r>
    <x v="0"/>
    <n v="1185732"/>
    <x v="159"/>
    <x v="3"/>
    <x v="9"/>
    <x v="11"/>
    <x v="4"/>
    <n v="54"/>
    <n v="44"/>
    <n v="2376"/>
    <n v="974.16"/>
    <n v="0.41"/>
    <s v="Online"/>
    <x v="0"/>
    <x v="10"/>
  </r>
  <r>
    <x v="0"/>
    <n v="1185732"/>
    <x v="160"/>
    <x v="3"/>
    <x v="9"/>
    <x v="11"/>
    <x v="5"/>
    <n v="54"/>
    <n v="77"/>
    <n v="4158"/>
    <n v="2370.0600000000004"/>
    <n v="0.57000000000000006"/>
    <s v="Online"/>
    <x v="0"/>
    <x v="10"/>
  </r>
  <r>
    <x v="4"/>
    <n v="1189833"/>
    <x v="161"/>
    <x v="3"/>
    <x v="9"/>
    <x v="11"/>
    <x v="0"/>
    <n v="32"/>
    <n v="119"/>
    <n v="3808"/>
    <n v="2208.6400000000003"/>
    <n v="0.58000000000000007"/>
    <s v="Online"/>
    <x v="0"/>
    <x v="10"/>
  </r>
  <r>
    <x v="4"/>
    <n v="1189833"/>
    <x v="162"/>
    <x v="3"/>
    <x v="9"/>
    <x v="11"/>
    <x v="1"/>
    <n v="43"/>
    <n v="128"/>
    <n v="5504"/>
    <n v="2311.6799999999998"/>
    <n v="0.42"/>
    <s v="Online"/>
    <x v="0"/>
    <x v="10"/>
  </r>
  <r>
    <x v="4"/>
    <n v="1189833"/>
    <x v="163"/>
    <x v="3"/>
    <x v="9"/>
    <x v="11"/>
    <x v="2"/>
    <n v="41"/>
    <n v="119"/>
    <n v="4879"/>
    <n v="2878.6100000000006"/>
    <n v="0.59000000000000008"/>
    <s v="Online"/>
    <x v="0"/>
    <x v="10"/>
  </r>
  <r>
    <x v="4"/>
    <n v="1189833"/>
    <x v="164"/>
    <x v="3"/>
    <x v="9"/>
    <x v="11"/>
    <x v="3"/>
    <n v="44"/>
    <n v="98"/>
    <n v="4312"/>
    <n v="2242.2400000000002"/>
    <n v="0.52"/>
    <s v="Online"/>
    <x v="0"/>
    <x v="10"/>
  </r>
  <r>
    <x v="4"/>
    <n v="1189833"/>
    <x v="165"/>
    <x v="3"/>
    <x v="10"/>
    <x v="12"/>
    <x v="4"/>
    <n v="47"/>
    <n v="77"/>
    <n v="3619"/>
    <n v="2714.2500000000005"/>
    <n v="0.75000000000000011"/>
    <s v="Online"/>
    <x v="1"/>
    <x v="0"/>
  </r>
  <r>
    <x v="4"/>
    <n v="1189833"/>
    <x v="166"/>
    <x v="3"/>
    <x v="10"/>
    <x v="12"/>
    <x v="5"/>
    <n v="43"/>
    <n v="138"/>
    <n v="5934"/>
    <n v="2314.2600000000002"/>
    <n v="0.39"/>
    <s v="Online"/>
    <x v="1"/>
    <x v="0"/>
  </r>
  <r>
    <x v="4"/>
    <n v="1189833"/>
    <x v="167"/>
    <x v="3"/>
    <x v="10"/>
    <x v="12"/>
    <x v="0"/>
    <n v="34"/>
    <n v="158"/>
    <n v="5372"/>
    <n v="3062.0400000000004"/>
    <n v="0.57000000000000006"/>
    <s v="Online"/>
    <x v="1"/>
    <x v="0"/>
  </r>
  <r>
    <x v="4"/>
    <n v="1189833"/>
    <x v="168"/>
    <x v="3"/>
    <x v="10"/>
    <x v="12"/>
    <x v="1"/>
    <n v="42"/>
    <n v="123"/>
    <n v="5166"/>
    <n v="2324.6999999999998"/>
    <n v="0.44999999999999996"/>
    <s v="Online"/>
    <x v="1"/>
    <x v="0"/>
  </r>
  <r>
    <x v="4"/>
    <n v="1189833"/>
    <x v="169"/>
    <x v="3"/>
    <x v="10"/>
    <x v="12"/>
    <x v="2"/>
    <n v="43"/>
    <n v="122"/>
    <n v="5246"/>
    <n v="2990.2200000000003"/>
    <n v="0.57000000000000006"/>
    <s v="Online"/>
    <x v="1"/>
    <x v="0"/>
  </r>
  <r>
    <x v="4"/>
    <n v="1189833"/>
    <x v="170"/>
    <x v="3"/>
    <x v="10"/>
    <x v="12"/>
    <x v="3"/>
    <n v="44"/>
    <n v="81"/>
    <n v="3564"/>
    <n v="1960.1999999999998"/>
    <n v="0.54999999999999993"/>
    <s v="Online"/>
    <x v="1"/>
    <x v="0"/>
  </r>
  <r>
    <x v="4"/>
    <n v="1189833"/>
    <x v="171"/>
    <x v="3"/>
    <x v="10"/>
    <x v="12"/>
    <x v="4"/>
    <n v="48"/>
    <n v="59"/>
    <n v="2832"/>
    <n v="2039.0400000000002"/>
    <n v="0.72000000000000008"/>
    <s v="Online"/>
    <x v="1"/>
    <x v="0"/>
  </r>
  <r>
    <x v="4"/>
    <n v="1189833"/>
    <x v="172"/>
    <x v="3"/>
    <x v="10"/>
    <x v="12"/>
    <x v="5"/>
    <n v="43"/>
    <n v="119"/>
    <n v="5117"/>
    <n v="1893.29"/>
    <n v="0.37"/>
    <s v="Online"/>
    <x v="1"/>
    <x v="0"/>
  </r>
  <r>
    <x v="4"/>
    <n v="1189833"/>
    <x v="173"/>
    <x v="3"/>
    <x v="10"/>
    <x v="12"/>
    <x v="0"/>
    <n v="32"/>
    <n v="173"/>
    <n v="5536"/>
    <n v="3044.8"/>
    <n v="0.55000000000000004"/>
    <s v="Online"/>
    <x v="1"/>
    <x v="0"/>
  </r>
  <r>
    <x v="4"/>
    <n v="1189833"/>
    <x v="174"/>
    <x v="3"/>
    <x v="10"/>
    <x v="12"/>
    <x v="1"/>
    <n v="41"/>
    <n v="115"/>
    <n v="4715"/>
    <n v="1933.1499999999999"/>
    <n v="0.41"/>
    <s v="Online"/>
    <x v="1"/>
    <x v="0"/>
  </r>
  <r>
    <x v="4"/>
    <n v="1189833"/>
    <x v="175"/>
    <x v="3"/>
    <x v="10"/>
    <x v="12"/>
    <x v="2"/>
    <n v="42"/>
    <n v="128"/>
    <n v="5376"/>
    <n v="3064.32"/>
    <n v="0.57000000000000006"/>
    <s v="Online"/>
    <x v="1"/>
    <x v="0"/>
  </r>
  <r>
    <x v="4"/>
    <n v="1189833"/>
    <x v="176"/>
    <x v="3"/>
    <x v="10"/>
    <x v="12"/>
    <x v="3"/>
    <n v="44"/>
    <n v="91"/>
    <n v="4004"/>
    <n v="2122.12"/>
    <n v="0.53"/>
    <s v="Online"/>
    <x v="1"/>
    <x v="0"/>
  </r>
  <r>
    <x v="4"/>
    <n v="1189833"/>
    <x v="177"/>
    <x v="3"/>
    <x v="10"/>
    <x v="12"/>
    <x v="4"/>
    <n v="48"/>
    <n v="60"/>
    <n v="2880"/>
    <n v="2044.8000000000002"/>
    <n v="0.71000000000000008"/>
    <s v="Online"/>
    <x v="1"/>
    <x v="0"/>
  </r>
  <r>
    <x v="4"/>
    <n v="1189833"/>
    <x v="178"/>
    <x v="3"/>
    <x v="10"/>
    <x v="12"/>
    <x v="5"/>
    <n v="42"/>
    <n v="112"/>
    <n v="4704"/>
    <n v="1834.5600000000002"/>
    <n v="0.39"/>
    <s v="Online"/>
    <x v="1"/>
    <x v="0"/>
  </r>
  <r>
    <x v="4"/>
    <n v="1189833"/>
    <x v="179"/>
    <x v="3"/>
    <x v="10"/>
    <x v="12"/>
    <x v="0"/>
    <n v="44"/>
    <n v="161"/>
    <n v="7084"/>
    <n v="4179.5600000000004"/>
    <n v="0.59000000000000008"/>
    <s v="Online"/>
    <x v="1"/>
    <x v="0"/>
  </r>
  <r>
    <x v="4"/>
    <n v="1189833"/>
    <x v="180"/>
    <x v="3"/>
    <x v="10"/>
    <x v="12"/>
    <x v="1"/>
    <n v="43"/>
    <n v="101"/>
    <n v="4343"/>
    <n v="1954.35"/>
    <n v="0.44999999999999996"/>
    <s v="Online"/>
    <x v="1"/>
    <x v="0"/>
  </r>
  <r>
    <x v="4"/>
    <n v="1189833"/>
    <x v="181"/>
    <x v="3"/>
    <x v="10"/>
    <x v="12"/>
    <x v="2"/>
    <n v="44"/>
    <n v="120"/>
    <n v="5280"/>
    <n v="3168"/>
    <n v="0.6"/>
    <s v="Online"/>
    <x v="1"/>
    <x v="0"/>
  </r>
  <r>
    <x v="4"/>
    <n v="1189833"/>
    <x v="182"/>
    <x v="3"/>
    <x v="10"/>
    <x v="12"/>
    <x v="3"/>
    <n v="36"/>
    <n v="78"/>
    <n v="2808"/>
    <n v="1404"/>
    <n v="0.5"/>
    <s v="Online"/>
    <x v="1"/>
    <x v="0"/>
  </r>
  <r>
    <x v="4"/>
    <n v="1189833"/>
    <x v="183"/>
    <x v="3"/>
    <x v="10"/>
    <x v="12"/>
    <x v="4"/>
    <n v="44"/>
    <n v="56"/>
    <n v="2464"/>
    <n v="1823.3600000000004"/>
    <n v="0.7400000000000001"/>
    <s v="Online"/>
    <x v="1"/>
    <x v="0"/>
  </r>
  <r>
    <x v="4"/>
    <n v="1189833"/>
    <x v="184"/>
    <x v="3"/>
    <x v="10"/>
    <x v="12"/>
    <x v="5"/>
    <n v="55"/>
    <n v="101"/>
    <n v="5555"/>
    <n v="2166.4500000000003"/>
    <n v="0.39"/>
    <s v="Online"/>
    <x v="1"/>
    <x v="0"/>
  </r>
  <r>
    <x v="4"/>
    <n v="1189833"/>
    <x v="185"/>
    <x v="3"/>
    <x v="10"/>
    <x v="12"/>
    <x v="0"/>
    <n v="39"/>
    <n v="150"/>
    <n v="5850"/>
    <n v="3334.5000000000005"/>
    <n v="0.57000000000000006"/>
    <s v="Online"/>
    <x v="1"/>
    <x v="0"/>
  </r>
  <r>
    <x v="4"/>
    <n v="1189833"/>
    <x v="186"/>
    <x v="3"/>
    <x v="10"/>
    <x v="12"/>
    <x v="1"/>
    <n v="41"/>
    <n v="106"/>
    <n v="4346"/>
    <n v="1912.24"/>
    <n v="0.44"/>
    <s v="Online"/>
    <x v="1"/>
    <x v="0"/>
  </r>
  <r>
    <x v="4"/>
    <n v="1189833"/>
    <x v="187"/>
    <x v="3"/>
    <x v="10"/>
    <x v="12"/>
    <x v="2"/>
    <n v="44"/>
    <n v="111"/>
    <n v="4884"/>
    <n v="2686.2000000000003"/>
    <n v="0.55000000000000004"/>
    <s v="Online"/>
    <x v="1"/>
    <x v="0"/>
  </r>
  <r>
    <x v="4"/>
    <n v="1189833"/>
    <x v="188"/>
    <x v="3"/>
    <x v="10"/>
    <x v="12"/>
    <x v="3"/>
    <n v="38"/>
    <n v="88"/>
    <n v="3344"/>
    <n v="1772.3200000000002"/>
    <n v="0.53"/>
    <s v="Online"/>
    <x v="1"/>
    <x v="0"/>
  </r>
  <r>
    <x v="4"/>
    <n v="1189833"/>
    <x v="189"/>
    <x v="3"/>
    <x v="10"/>
    <x v="12"/>
    <x v="4"/>
    <n v="41"/>
    <n v="61"/>
    <n v="2501"/>
    <n v="1850.7400000000002"/>
    <n v="0.7400000000000001"/>
    <s v="Online"/>
    <x v="1"/>
    <x v="0"/>
  </r>
  <r>
    <x v="4"/>
    <n v="1189833"/>
    <x v="190"/>
    <x v="3"/>
    <x v="10"/>
    <x v="12"/>
    <x v="5"/>
    <n v="59"/>
    <n v="108"/>
    <n v="6372"/>
    <n v="2421.36"/>
    <n v="0.38"/>
    <s v="Online"/>
    <x v="1"/>
    <x v="0"/>
  </r>
  <r>
    <x v="4"/>
    <n v="1189833"/>
    <x v="191"/>
    <x v="3"/>
    <x v="10"/>
    <x v="12"/>
    <x v="0"/>
    <n v="36"/>
    <n v="169"/>
    <n v="6084"/>
    <n v="3589.5600000000004"/>
    <n v="0.59000000000000008"/>
    <s v="Online"/>
    <x v="1"/>
    <x v="0"/>
  </r>
  <r>
    <x v="4"/>
    <n v="1189833"/>
    <x v="192"/>
    <x v="3"/>
    <x v="10"/>
    <x v="12"/>
    <x v="1"/>
    <n v="42"/>
    <n v="147"/>
    <n v="6174"/>
    <n v="2531.3399999999997"/>
    <n v="0.41"/>
    <s v="Online"/>
    <x v="1"/>
    <x v="0"/>
  </r>
  <r>
    <x v="4"/>
    <n v="1189833"/>
    <x v="193"/>
    <x v="3"/>
    <x v="10"/>
    <x v="12"/>
    <x v="2"/>
    <n v="44"/>
    <n v="165"/>
    <n v="7260"/>
    <n v="3993.0000000000005"/>
    <n v="0.55000000000000004"/>
    <s v="Online"/>
    <x v="1"/>
    <x v="0"/>
  </r>
  <r>
    <x v="4"/>
    <n v="1189833"/>
    <x v="194"/>
    <x v="3"/>
    <x v="10"/>
    <x v="12"/>
    <x v="3"/>
    <n v="38"/>
    <n v="106"/>
    <n v="4028"/>
    <n v="2134.84"/>
    <n v="0.53"/>
    <s v="Online"/>
    <x v="1"/>
    <x v="0"/>
  </r>
  <r>
    <x v="4"/>
    <n v="1189833"/>
    <x v="195"/>
    <x v="3"/>
    <x v="10"/>
    <x v="12"/>
    <x v="4"/>
    <n v="41"/>
    <n v="75"/>
    <n v="3075"/>
    <n v="2275.5000000000005"/>
    <n v="0.7400000000000001"/>
    <s v="Online"/>
    <x v="1"/>
    <x v="0"/>
  </r>
  <r>
    <x v="4"/>
    <n v="1189833"/>
    <x v="196"/>
    <x v="3"/>
    <x v="10"/>
    <x v="12"/>
    <x v="5"/>
    <n v="55"/>
    <n v="150"/>
    <n v="8250"/>
    <n v="2970"/>
    <n v="0.36"/>
    <s v="Online"/>
    <x v="1"/>
    <x v="1"/>
  </r>
  <r>
    <x v="4"/>
    <n v="1189833"/>
    <x v="197"/>
    <x v="3"/>
    <x v="10"/>
    <x v="12"/>
    <x v="0"/>
    <n v="37"/>
    <n v="203"/>
    <n v="7511"/>
    <n v="4431.4900000000007"/>
    <n v="0.59000000000000008"/>
    <s v="Online"/>
    <x v="1"/>
    <x v="1"/>
  </r>
  <r>
    <x v="4"/>
    <n v="1189833"/>
    <x v="198"/>
    <x v="3"/>
    <x v="10"/>
    <x v="12"/>
    <x v="1"/>
    <n v="41"/>
    <n v="156"/>
    <n v="6396"/>
    <n v="2750.2799999999997"/>
    <n v="0.43"/>
    <s v="Online"/>
    <x v="1"/>
    <x v="1"/>
  </r>
  <r>
    <x v="4"/>
    <n v="1189833"/>
    <x v="199"/>
    <x v="3"/>
    <x v="10"/>
    <x v="12"/>
    <x v="2"/>
    <n v="44"/>
    <n v="143"/>
    <n v="6292"/>
    <n v="3712.2800000000007"/>
    <n v="0.59000000000000008"/>
    <s v="Online"/>
    <x v="1"/>
    <x v="1"/>
  </r>
  <r>
    <x v="4"/>
    <n v="1189833"/>
    <x v="200"/>
    <x v="3"/>
    <x v="10"/>
    <x v="12"/>
    <x v="3"/>
    <n v="36"/>
    <n v="113"/>
    <n v="4068"/>
    <n v="2156.04"/>
    <n v="0.53"/>
    <s v="Online"/>
    <x v="1"/>
    <x v="1"/>
  </r>
  <r>
    <x v="4"/>
    <n v="1189833"/>
    <x v="201"/>
    <x v="3"/>
    <x v="10"/>
    <x v="12"/>
    <x v="4"/>
    <n v="42"/>
    <n v="124"/>
    <n v="5208"/>
    <n v="3645.6000000000004"/>
    <n v="0.70000000000000007"/>
    <s v="Online"/>
    <x v="1"/>
    <x v="1"/>
  </r>
  <r>
    <x v="4"/>
    <n v="1189833"/>
    <x v="202"/>
    <x v="3"/>
    <x v="10"/>
    <x v="12"/>
    <x v="5"/>
    <n v="58"/>
    <n v="143"/>
    <n v="8294"/>
    <n v="2902.8999999999996"/>
    <n v="0.35"/>
    <s v="Online"/>
    <x v="1"/>
    <x v="1"/>
  </r>
  <r>
    <x v="4"/>
    <n v="1189833"/>
    <x v="203"/>
    <x v="3"/>
    <x v="10"/>
    <x v="12"/>
    <x v="0"/>
    <n v="42"/>
    <n v="203"/>
    <n v="8526"/>
    <n v="4945.0800000000008"/>
    <n v="0.58000000000000007"/>
    <s v="Online"/>
    <x v="1"/>
    <x v="1"/>
  </r>
  <r>
    <x v="4"/>
    <n v="1189833"/>
    <x v="204"/>
    <x v="3"/>
    <x v="10"/>
    <x v="12"/>
    <x v="1"/>
    <n v="54"/>
    <n v="188"/>
    <n v="10152"/>
    <n v="4365.3599999999997"/>
    <n v="0.43"/>
    <s v="Online"/>
    <x v="1"/>
    <x v="1"/>
  </r>
  <r>
    <x v="4"/>
    <n v="1189833"/>
    <x v="205"/>
    <x v="3"/>
    <x v="10"/>
    <x v="12"/>
    <x v="2"/>
    <n v="49"/>
    <n v="130"/>
    <n v="6370"/>
    <n v="3758.3000000000006"/>
    <n v="0.59000000000000008"/>
    <s v="Online"/>
    <x v="1"/>
    <x v="1"/>
  </r>
  <r>
    <x v="4"/>
    <n v="1189833"/>
    <x v="206"/>
    <x v="3"/>
    <x v="10"/>
    <x v="12"/>
    <x v="3"/>
    <n v="41"/>
    <n v="106"/>
    <n v="4346"/>
    <n v="2346.84"/>
    <n v="0.54"/>
    <s v="Online"/>
    <x v="1"/>
    <x v="1"/>
  </r>
  <r>
    <x v="4"/>
    <n v="1189833"/>
    <x v="207"/>
    <x v="3"/>
    <x v="10"/>
    <x v="12"/>
    <x v="4"/>
    <n v="52"/>
    <n v="106"/>
    <n v="5512"/>
    <n v="3858.4000000000005"/>
    <n v="0.70000000000000007"/>
    <s v="Online"/>
    <x v="1"/>
    <x v="1"/>
  </r>
  <r>
    <x v="4"/>
    <n v="1189833"/>
    <x v="208"/>
    <x v="3"/>
    <x v="10"/>
    <x v="12"/>
    <x v="5"/>
    <n v="56"/>
    <n v="112"/>
    <n v="6272"/>
    <n v="2383.36"/>
    <n v="0.38"/>
    <s v="Online"/>
    <x v="1"/>
    <x v="1"/>
  </r>
  <r>
    <x v="4"/>
    <n v="1189833"/>
    <x v="209"/>
    <x v="3"/>
    <x v="10"/>
    <x v="12"/>
    <x v="0"/>
    <n v="41"/>
    <n v="180"/>
    <n v="7380"/>
    <n v="4280.4000000000005"/>
    <n v="0.58000000000000007"/>
    <s v="Online"/>
    <x v="1"/>
    <x v="1"/>
  </r>
  <r>
    <x v="4"/>
    <n v="1189833"/>
    <x v="210"/>
    <x v="3"/>
    <x v="10"/>
    <x v="12"/>
    <x v="1"/>
    <n v="48"/>
    <n v="156"/>
    <n v="7488"/>
    <n v="3294.72"/>
    <n v="0.44"/>
    <s v="Online"/>
    <x v="1"/>
    <x v="1"/>
  </r>
  <r>
    <x v="4"/>
    <n v="1189833"/>
    <x v="211"/>
    <x v="3"/>
    <x v="10"/>
    <x v="12"/>
    <x v="2"/>
    <n v="42"/>
    <n v="117"/>
    <n v="4914"/>
    <n v="2751.84"/>
    <n v="0.56000000000000005"/>
    <s v="Online"/>
    <x v="1"/>
    <x v="1"/>
  </r>
  <r>
    <x v="4"/>
    <n v="1189833"/>
    <x v="212"/>
    <x v="3"/>
    <x v="10"/>
    <x v="12"/>
    <x v="3"/>
    <n v="41"/>
    <n v="116"/>
    <n v="4756"/>
    <n v="2615.7999999999997"/>
    <n v="0.54999999999999993"/>
    <s v="Online"/>
    <x v="1"/>
    <x v="1"/>
  </r>
  <r>
    <x v="4"/>
    <n v="1189833"/>
    <x v="213"/>
    <x v="3"/>
    <x v="10"/>
    <x v="12"/>
    <x v="4"/>
    <n v="50"/>
    <n v="100"/>
    <n v="5000"/>
    <n v="3650.0000000000005"/>
    <n v="0.73000000000000009"/>
    <s v="Online"/>
    <x v="1"/>
    <x v="1"/>
  </r>
  <r>
    <x v="4"/>
    <n v="1189833"/>
    <x v="693"/>
    <x v="3"/>
    <x v="10"/>
    <x v="12"/>
    <x v="5"/>
    <n v="59"/>
    <n v="122"/>
    <n v="7198"/>
    <n v="2879.2000000000003"/>
    <n v="0.4"/>
    <s v="Online"/>
    <x v="1"/>
    <x v="1"/>
  </r>
  <r>
    <x v="4"/>
    <n v="1189833"/>
    <x v="694"/>
    <x v="3"/>
    <x v="10"/>
    <x v="12"/>
    <x v="0"/>
    <n v="44"/>
    <n v="160"/>
    <n v="7040"/>
    <n v="3942.4000000000005"/>
    <n v="0.56000000000000005"/>
    <s v="Online"/>
    <x v="1"/>
    <x v="1"/>
  </r>
  <r>
    <x v="4"/>
    <n v="1189833"/>
    <x v="695"/>
    <x v="3"/>
    <x v="10"/>
    <x v="12"/>
    <x v="1"/>
    <n v="49"/>
    <n v="160"/>
    <n v="7840"/>
    <n v="3371.2"/>
    <n v="0.43"/>
    <s v="Online"/>
    <x v="1"/>
    <x v="1"/>
  </r>
  <r>
    <x v="4"/>
    <n v="1189833"/>
    <x v="696"/>
    <x v="3"/>
    <x v="10"/>
    <x v="12"/>
    <x v="2"/>
    <n v="41"/>
    <n v="116"/>
    <n v="4756"/>
    <n v="2710.92"/>
    <n v="0.57000000000000006"/>
    <s v="Online"/>
    <x v="1"/>
    <x v="1"/>
  </r>
  <r>
    <x v="4"/>
    <n v="1189833"/>
    <x v="697"/>
    <x v="3"/>
    <x v="10"/>
    <x v="12"/>
    <x v="3"/>
    <n v="44"/>
    <n v="105"/>
    <n v="4620"/>
    <n v="2402.4"/>
    <n v="0.52"/>
    <s v="Online"/>
    <x v="1"/>
    <x v="1"/>
  </r>
  <r>
    <x v="4"/>
    <n v="1189833"/>
    <x v="698"/>
    <x v="3"/>
    <x v="10"/>
    <x v="12"/>
    <x v="4"/>
    <n v="54"/>
    <n v="98"/>
    <n v="5292"/>
    <n v="3969.0000000000005"/>
    <n v="0.75000000000000011"/>
    <s v="Online"/>
    <x v="1"/>
    <x v="1"/>
  </r>
  <r>
    <x v="4"/>
    <n v="1189833"/>
    <x v="699"/>
    <x v="3"/>
    <x v="10"/>
    <x v="12"/>
    <x v="5"/>
    <n v="58"/>
    <n v="108"/>
    <n v="6264"/>
    <n v="2442.96"/>
    <n v="0.39"/>
    <s v="Online"/>
    <x v="1"/>
    <x v="1"/>
  </r>
  <r>
    <x v="4"/>
    <n v="1189833"/>
    <x v="700"/>
    <x v="3"/>
    <x v="10"/>
    <x v="12"/>
    <x v="0"/>
    <n v="38"/>
    <n v="167"/>
    <n v="6346"/>
    <n v="3744.1400000000003"/>
    <n v="0.59000000000000008"/>
    <s v="Online"/>
    <x v="1"/>
    <x v="1"/>
  </r>
  <r>
    <x v="4"/>
    <n v="1189833"/>
    <x v="701"/>
    <x v="3"/>
    <x v="10"/>
    <x v="12"/>
    <x v="1"/>
    <n v="42"/>
    <n v="173"/>
    <n v="7266"/>
    <n v="2979.06"/>
    <n v="0.41"/>
    <s v="Online"/>
    <x v="1"/>
    <x v="1"/>
  </r>
  <r>
    <x v="4"/>
    <n v="1189833"/>
    <x v="702"/>
    <x v="3"/>
    <x v="10"/>
    <x v="12"/>
    <x v="2"/>
    <n v="37"/>
    <n v="123"/>
    <n v="4551"/>
    <n v="2594.0700000000002"/>
    <n v="0.57000000000000006"/>
    <s v="Online"/>
    <x v="1"/>
    <x v="1"/>
  </r>
  <r>
    <x v="4"/>
    <n v="1189833"/>
    <x v="703"/>
    <x v="3"/>
    <x v="10"/>
    <x v="12"/>
    <x v="3"/>
    <n v="39"/>
    <n v="119"/>
    <n v="4641"/>
    <n v="2552.5499999999997"/>
    <n v="0.54999999999999993"/>
    <s v="Online"/>
    <x v="1"/>
    <x v="2"/>
  </r>
  <r>
    <x v="4"/>
    <n v="1189833"/>
    <x v="704"/>
    <x v="3"/>
    <x v="10"/>
    <x v="12"/>
    <x v="4"/>
    <n v="51"/>
    <n v="113"/>
    <n v="5763"/>
    <n v="4264.6200000000008"/>
    <n v="0.7400000000000001"/>
    <s v="Online"/>
    <x v="1"/>
    <x v="2"/>
  </r>
  <r>
    <x v="4"/>
    <n v="1189833"/>
    <x v="705"/>
    <x v="3"/>
    <x v="10"/>
    <x v="12"/>
    <x v="5"/>
    <n v="56"/>
    <n v="133"/>
    <n v="7448"/>
    <n v="2830.2400000000002"/>
    <n v="0.38"/>
    <s v="Online"/>
    <x v="1"/>
    <x v="2"/>
  </r>
  <r>
    <x v="4"/>
    <n v="1189833"/>
    <x v="706"/>
    <x v="3"/>
    <x v="10"/>
    <x v="12"/>
    <x v="0"/>
    <n v="41"/>
    <n v="196"/>
    <n v="8036"/>
    <n v="4500.1600000000008"/>
    <n v="0.56000000000000005"/>
    <s v="Online"/>
    <x v="1"/>
    <x v="2"/>
  </r>
  <r>
    <x v="4"/>
    <n v="1189833"/>
    <x v="707"/>
    <x v="3"/>
    <x v="10"/>
    <x v="12"/>
    <x v="1"/>
    <n v="45"/>
    <n v="182"/>
    <n v="8190"/>
    <n v="3521.7"/>
    <n v="0.43"/>
    <s v="Online"/>
    <x v="1"/>
    <x v="2"/>
  </r>
  <r>
    <x v="4"/>
    <n v="1189833"/>
    <x v="708"/>
    <x v="3"/>
    <x v="10"/>
    <x v="12"/>
    <x v="2"/>
    <n v="42"/>
    <n v="133"/>
    <n v="5586"/>
    <n v="3351.6"/>
    <n v="0.6"/>
    <s v="Online"/>
    <x v="1"/>
    <x v="2"/>
  </r>
  <r>
    <x v="4"/>
    <n v="1189833"/>
    <x v="709"/>
    <x v="3"/>
    <x v="10"/>
    <x v="12"/>
    <x v="3"/>
    <n v="43"/>
    <n v="143"/>
    <n v="6149"/>
    <n v="3135.9900000000002"/>
    <n v="0.51"/>
    <s v="Online"/>
    <x v="1"/>
    <x v="2"/>
  </r>
  <r>
    <x v="4"/>
    <n v="1189833"/>
    <x v="710"/>
    <x v="3"/>
    <x v="10"/>
    <x v="12"/>
    <x v="4"/>
    <n v="53"/>
    <n v="120"/>
    <n v="6360"/>
    <n v="4642.8"/>
    <n v="0.73000000000000009"/>
    <s v="Online"/>
    <x v="1"/>
    <x v="2"/>
  </r>
  <r>
    <x v="4"/>
    <n v="1189833"/>
    <x v="214"/>
    <x v="3"/>
    <x v="10"/>
    <x v="12"/>
    <x v="5"/>
    <n v="55"/>
    <n v="130"/>
    <n v="7150"/>
    <n v="2860"/>
    <n v="0.4"/>
    <s v="Online"/>
    <x v="1"/>
    <x v="2"/>
  </r>
  <r>
    <x v="2"/>
    <n v="1197831"/>
    <x v="215"/>
    <x v="3"/>
    <x v="10"/>
    <x v="12"/>
    <x v="0"/>
    <n v="18"/>
    <n v="210"/>
    <n v="3780"/>
    <n v="1890"/>
    <n v="0.5"/>
    <s v="Online"/>
    <x v="1"/>
    <x v="2"/>
  </r>
  <r>
    <x v="2"/>
    <n v="1197831"/>
    <x v="216"/>
    <x v="3"/>
    <x v="10"/>
    <x v="12"/>
    <x v="1"/>
    <n v="29"/>
    <n v="182"/>
    <n v="5278"/>
    <n v="2427.8799999999997"/>
    <n v="0.45999999999999996"/>
    <s v="Online"/>
    <x v="1"/>
    <x v="2"/>
  </r>
  <r>
    <x v="2"/>
    <n v="1197831"/>
    <x v="217"/>
    <x v="3"/>
    <x v="10"/>
    <x v="12"/>
    <x v="2"/>
    <n v="27"/>
    <n v="130"/>
    <n v="3510"/>
    <n v="1579.4999999999998"/>
    <n v="0.44999999999999996"/>
    <s v="Online"/>
    <x v="1"/>
    <x v="2"/>
  </r>
  <r>
    <x v="2"/>
    <n v="1197831"/>
    <x v="218"/>
    <x v="3"/>
    <x v="10"/>
    <x v="12"/>
    <x v="3"/>
    <n v="32"/>
    <n v="135"/>
    <n v="4320"/>
    <n v="2462.4"/>
    <n v="0.57000000000000006"/>
    <s v="Online"/>
    <x v="1"/>
    <x v="2"/>
  </r>
  <r>
    <x v="2"/>
    <n v="1197831"/>
    <x v="219"/>
    <x v="1"/>
    <x v="11"/>
    <x v="13"/>
    <x v="4"/>
    <n v="39"/>
    <n v="95"/>
    <n v="3705"/>
    <n v="1482"/>
    <n v="0.4"/>
    <s v="Online"/>
    <x v="1"/>
    <x v="2"/>
  </r>
  <r>
    <x v="2"/>
    <n v="1197831"/>
    <x v="220"/>
    <x v="1"/>
    <x v="11"/>
    <x v="13"/>
    <x v="5"/>
    <n v="33"/>
    <n v="125"/>
    <n v="4125"/>
    <n v="2681.25"/>
    <n v="0.65"/>
    <s v="Online"/>
    <x v="1"/>
    <x v="2"/>
  </r>
  <r>
    <x v="2"/>
    <n v="1197831"/>
    <x v="221"/>
    <x v="1"/>
    <x v="11"/>
    <x v="13"/>
    <x v="0"/>
    <n v="24"/>
    <n v="169"/>
    <n v="4056"/>
    <n v="2028"/>
    <n v="0.5"/>
    <s v="Online"/>
    <x v="1"/>
    <x v="2"/>
  </r>
  <r>
    <x v="2"/>
    <n v="1197831"/>
    <x v="222"/>
    <x v="1"/>
    <x v="11"/>
    <x v="13"/>
    <x v="1"/>
    <n v="33"/>
    <n v="181"/>
    <n v="5973"/>
    <n v="2867.04"/>
    <n v="0.48"/>
    <s v="Online"/>
    <x v="1"/>
    <x v="2"/>
  </r>
  <r>
    <x v="2"/>
    <n v="1197831"/>
    <x v="223"/>
    <x v="1"/>
    <x v="11"/>
    <x v="13"/>
    <x v="2"/>
    <n v="32"/>
    <n v="122"/>
    <n v="3904"/>
    <n v="1873.9199999999998"/>
    <n v="0.48"/>
    <s v="Online"/>
    <x v="1"/>
    <x v="2"/>
  </r>
  <r>
    <x v="2"/>
    <n v="1197831"/>
    <x v="224"/>
    <x v="1"/>
    <x v="11"/>
    <x v="13"/>
    <x v="3"/>
    <n v="33"/>
    <n v="108"/>
    <n v="3564"/>
    <n v="2138.4"/>
    <n v="0.6"/>
    <s v="Online"/>
    <x v="1"/>
    <x v="2"/>
  </r>
  <r>
    <x v="2"/>
    <n v="1197831"/>
    <x v="225"/>
    <x v="1"/>
    <x v="11"/>
    <x v="13"/>
    <x v="4"/>
    <n v="37"/>
    <n v="83"/>
    <n v="3071"/>
    <n v="1259.1099999999999"/>
    <n v="0.41"/>
    <s v="Online"/>
    <x v="1"/>
    <x v="2"/>
  </r>
  <r>
    <x v="2"/>
    <n v="1197831"/>
    <x v="226"/>
    <x v="1"/>
    <x v="11"/>
    <x v="13"/>
    <x v="5"/>
    <n v="32"/>
    <n v="133"/>
    <n v="4256"/>
    <n v="2723.84"/>
    <n v="0.64"/>
    <s v="Online"/>
    <x v="1"/>
    <x v="2"/>
  </r>
  <r>
    <x v="2"/>
    <n v="1197831"/>
    <x v="227"/>
    <x v="1"/>
    <x v="11"/>
    <x v="13"/>
    <x v="0"/>
    <n v="27"/>
    <n v="189"/>
    <n v="5103"/>
    <n v="2602.5300000000002"/>
    <n v="0.51"/>
    <s v="Online"/>
    <x v="1"/>
    <x v="2"/>
  </r>
  <r>
    <x v="2"/>
    <n v="1197831"/>
    <x v="228"/>
    <x v="1"/>
    <x v="11"/>
    <x v="13"/>
    <x v="1"/>
    <n v="37"/>
    <n v="163"/>
    <n v="6031"/>
    <n v="3136.12"/>
    <n v="0.52"/>
    <s v="Online"/>
    <x v="1"/>
    <x v="2"/>
  </r>
  <r>
    <x v="2"/>
    <n v="1197831"/>
    <x v="711"/>
    <x v="1"/>
    <x v="11"/>
    <x v="13"/>
    <x v="2"/>
    <n v="28"/>
    <n v="124"/>
    <n v="3472"/>
    <n v="1909.5999999999997"/>
    <n v="0.54999999999999993"/>
    <s v="Online"/>
    <x v="1"/>
    <x v="2"/>
  </r>
  <r>
    <x v="2"/>
    <n v="1197831"/>
    <x v="712"/>
    <x v="1"/>
    <x v="11"/>
    <x v="13"/>
    <x v="3"/>
    <n v="33"/>
    <n v="101"/>
    <n v="3333"/>
    <n v="2133.12"/>
    <n v="0.64"/>
    <s v="Online"/>
    <x v="1"/>
    <x v="2"/>
  </r>
  <r>
    <x v="2"/>
    <n v="1197831"/>
    <x v="713"/>
    <x v="1"/>
    <x v="11"/>
    <x v="13"/>
    <x v="4"/>
    <n v="39"/>
    <n v="69"/>
    <n v="2691"/>
    <n v="1264.77"/>
    <n v="0.47"/>
    <s v="Online"/>
    <x v="1"/>
    <x v="2"/>
  </r>
  <r>
    <x v="2"/>
    <n v="1197831"/>
    <x v="714"/>
    <x v="1"/>
    <x v="11"/>
    <x v="13"/>
    <x v="5"/>
    <n v="33"/>
    <n v="111"/>
    <n v="3663"/>
    <n v="2417.58"/>
    <n v="0.66"/>
    <s v="Online"/>
    <x v="1"/>
    <x v="2"/>
  </r>
  <r>
    <x v="2"/>
    <n v="1197831"/>
    <x v="715"/>
    <x v="1"/>
    <x v="11"/>
    <x v="13"/>
    <x v="0"/>
    <n v="19"/>
    <n v="169"/>
    <n v="3211"/>
    <n v="1605.5"/>
    <n v="0.5"/>
    <s v="Online"/>
    <x v="1"/>
    <x v="2"/>
  </r>
  <r>
    <x v="2"/>
    <n v="1197831"/>
    <x v="716"/>
    <x v="1"/>
    <x v="11"/>
    <x v="13"/>
    <x v="1"/>
    <n v="24"/>
    <n v="176"/>
    <n v="4224"/>
    <n v="2154.2400000000002"/>
    <n v="0.51"/>
    <s v="Online"/>
    <x v="1"/>
    <x v="2"/>
  </r>
  <r>
    <x v="2"/>
    <n v="1197831"/>
    <x v="717"/>
    <x v="1"/>
    <x v="11"/>
    <x v="13"/>
    <x v="2"/>
    <n v="19"/>
    <n v="135"/>
    <n v="2565"/>
    <n v="1410.7499999999998"/>
    <n v="0.54999999999999993"/>
    <s v="Online"/>
    <x v="1"/>
    <x v="2"/>
  </r>
  <r>
    <x v="2"/>
    <n v="1197831"/>
    <x v="718"/>
    <x v="1"/>
    <x v="11"/>
    <x v="13"/>
    <x v="3"/>
    <n v="23"/>
    <n v="112"/>
    <n v="2576"/>
    <n v="1674.4"/>
    <n v="0.65"/>
    <s v="Online"/>
    <x v="1"/>
    <x v="2"/>
  </r>
  <r>
    <x v="2"/>
    <n v="1197831"/>
    <x v="719"/>
    <x v="1"/>
    <x v="11"/>
    <x v="13"/>
    <x v="4"/>
    <n v="28"/>
    <n v="84"/>
    <n v="2352"/>
    <n v="1058.3999999999999"/>
    <n v="0.44999999999999996"/>
    <s v="Online"/>
    <x v="1"/>
    <x v="3"/>
  </r>
  <r>
    <x v="2"/>
    <n v="1197831"/>
    <x v="720"/>
    <x v="1"/>
    <x v="11"/>
    <x v="13"/>
    <x v="5"/>
    <n v="24"/>
    <n v="161"/>
    <n v="3864"/>
    <n v="2627.52"/>
    <n v="0.68"/>
    <s v="Online"/>
    <x v="1"/>
    <x v="3"/>
  </r>
  <r>
    <x v="2"/>
    <n v="1197831"/>
    <x v="721"/>
    <x v="1"/>
    <x v="11"/>
    <x v="13"/>
    <x v="0"/>
    <n v="14"/>
    <n v="189"/>
    <n v="2646"/>
    <n v="1323"/>
    <n v="0.5"/>
    <s v="Online"/>
    <x v="1"/>
    <x v="3"/>
  </r>
  <r>
    <x v="2"/>
    <n v="1197831"/>
    <x v="722"/>
    <x v="1"/>
    <x v="11"/>
    <x v="13"/>
    <x v="1"/>
    <n v="23"/>
    <n v="218"/>
    <n v="5014"/>
    <n v="2507"/>
    <n v="0.5"/>
    <s v="Online"/>
    <x v="1"/>
    <x v="3"/>
  </r>
  <r>
    <x v="2"/>
    <n v="1197831"/>
    <x v="723"/>
    <x v="1"/>
    <x v="11"/>
    <x v="13"/>
    <x v="2"/>
    <n v="19"/>
    <n v="180"/>
    <n v="3420"/>
    <n v="1846.8000000000002"/>
    <n v="0.54"/>
    <s v="Online"/>
    <x v="1"/>
    <x v="3"/>
  </r>
  <r>
    <x v="2"/>
    <n v="1197831"/>
    <x v="229"/>
    <x v="1"/>
    <x v="11"/>
    <x v="13"/>
    <x v="3"/>
    <n v="27"/>
    <n v="142"/>
    <n v="3834"/>
    <n v="2300.4"/>
    <n v="0.6"/>
    <s v="Online"/>
    <x v="1"/>
    <x v="3"/>
  </r>
  <r>
    <x v="2"/>
    <n v="1197831"/>
    <x v="230"/>
    <x v="1"/>
    <x v="11"/>
    <x v="13"/>
    <x v="4"/>
    <n v="41"/>
    <n v="106"/>
    <n v="4346"/>
    <n v="2129.54"/>
    <n v="0.49"/>
    <s v="Online"/>
    <x v="1"/>
    <x v="3"/>
  </r>
  <r>
    <x v="2"/>
    <n v="1197831"/>
    <x v="231"/>
    <x v="1"/>
    <x v="11"/>
    <x v="13"/>
    <x v="5"/>
    <n v="38"/>
    <n v="202"/>
    <n v="7676"/>
    <n v="5142.92"/>
    <n v="0.67"/>
    <s v="Online"/>
    <x v="1"/>
    <x v="3"/>
  </r>
  <r>
    <x v="2"/>
    <n v="1197831"/>
    <x v="232"/>
    <x v="1"/>
    <x v="11"/>
    <x v="13"/>
    <x v="0"/>
    <n v="36"/>
    <n v="217"/>
    <n v="7812"/>
    <n v="3984.12"/>
    <n v="0.51"/>
    <s v="Online"/>
    <x v="1"/>
    <x v="3"/>
  </r>
  <r>
    <x v="2"/>
    <n v="1197831"/>
    <x v="233"/>
    <x v="1"/>
    <x v="11"/>
    <x v="13"/>
    <x v="1"/>
    <n v="42"/>
    <n v="202"/>
    <n v="8484"/>
    <n v="4326.84"/>
    <n v="0.51"/>
    <s v="Online"/>
    <x v="1"/>
    <x v="3"/>
  </r>
  <r>
    <x v="2"/>
    <n v="1197831"/>
    <x v="234"/>
    <x v="1"/>
    <x v="11"/>
    <x v="13"/>
    <x v="2"/>
    <n v="36"/>
    <n v="169"/>
    <n v="6084"/>
    <n v="3102.84"/>
    <n v="0.51"/>
    <s v="Online"/>
    <x v="1"/>
    <x v="3"/>
  </r>
  <r>
    <x v="2"/>
    <n v="1197831"/>
    <x v="235"/>
    <x v="1"/>
    <x v="11"/>
    <x v="13"/>
    <x v="3"/>
    <n v="36"/>
    <n v="174"/>
    <n v="6264"/>
    <n v="3821.04"/>
    <n v="0.61"/>
    <s v="Online"/>
    <x v="1"/>
    <x v="3"/>
  </r>
  <r>
    <x v="2"/>
    <n v="1197831"/>
    <x v="236"/>
    <x v="1"/>
    <x v="11"/>
    <x v="13"/>
    <x v="4"/>
    <n v="43"/>
    <n v="145"/>
    <n v="6235"/>
    <n v="2992.7999999999997"/>
    <n v="0.48"/>
    <s v="Online"/>
    <x v="1"/>
    <x v="3"/>
  </r>
  <r>
    <x v="2"/>
    <n v="1197831"/>
    <x v="237"/>
    <x v="1"/>
    <x v="11"/>
    <x v="13"/>
    <x v="5"/>
    <n v="49"/>
    <n v="236"/>
    <n v="11564"/>
    <n v="7516.6"/>
    <n v="0.65"/>
    <s v="Online"/>
    <x v="1"/>
    <x v="3"/>
  </r>
  <r>
    <x v="2"/>
    <n v="1197831"/>
    <x v="238"/>
    <x v="1"/>
    <x v="11"/>
    <x v="13"/>
    <x v="0"/>
    <n v="36"/>
    <n v="215"/>
    <n v="7740"/>
    <n v="4411.7999999999993"/>
    <n v="0.56999999999999995"/>
    <s v="Online"/>
    <x v="1"/>
    <x v="3"/>
  </r>
  <r>
    <x v="2"/>
    <n v="1197831"/>
    <x v="239"/>
    <x v="1"/>
    <x v="11"/>
    <x v="13"/>
    <x v="1"/>
    <n v="43"/>
    <n v="206"/>
    <n v="8858"/>
    <n v="5137.6399999999994"/>
    <n v="0.57999999999999996"/>
    <s v="Online"/>
    <x v="1"/>
    <x v="3"/>
  </r>
  <r>
    <x v="2"/>
    <n v="1197831"/>
    <x v="240"/>
    <x v="1"/>
    <x v="11"/>
    <x v="13"/>
    <x v="2"/>
    <n v="36"/>
    <n v="263"/>
    <n v="9468"/>
    <n v="5680.8"/>
    <n v="0.6"/>
    <s v="Online"/>
    <x v="1"/>
    <x v="3"/>
  </r>
  <r>
    <x v="2"/>
    <n v="1197831"/>
    <x v="241"/>
    <x v="1"/>
    <x v="11"/>
    <x v="13"/>
    <x v="3"/>
    <n v="37"/>
    <n v="161"/>
    <n v="5957"/>
    <n v="3872.05"/>
    <n v="0.65"/>
    <s v="Online"/>
    <x v="1"/>
    <x v="3"/>
  </r>
  <r>
    <x v="2"/>
    <n v="1197831"/>
    <x v="242"/>
    <x v="1"/>
    <x v="11"/>
    <x v="13"/>
    <x v="4"/>
    <n v="43"/>
    <n v="165"/>
    <n v="7095"/>
    <n v="3760.3500000000004"/>
    <n v="0.53"/>
    <s v="Online"/>
    <x v="1"/>
    <x v="3"/>
  </r>
  <r>
    <x v="2"/>
    <n v="1197831"/>
    <x v="243"/>
    <x v="1"/>
    <x v="11"/>
    <x v="13"/>
    <x v="5"/>
    <n v="52"/>
    <n v="223"/>
    <n v="11596"/>
    <n v="8117.2000000000007"/>
    <n v="0.70000000000000007"/>
    <s v="Online"/>
    <x v="1"/>
    <x v="3"/>
  </r>
  <r>
    <x v="2"/>
    <n v="1197831"/>
    <x v="244"/>
    <x v="1"/>
    <x v="11"/>
    <x v="13"/>
    <x v="0"/>
    <n v="41"/>
    <n v="233"/>
    <n v="9553"/>
    <n v="5445.2099999999991"/>
    <n v="0.56999999999999995"/>
    <s v="Online"/>
    <x v="1"/>
    <x v="3"/>
  </r>
  <r>
    <x v="2"/>
    <n v="1197831"/>
    <x v="245"/>
    <x v="1"/>
    <x v="11"/>
    <x v="13"/>
    <x v="1"/>
    <n v="54"/>
    <n v="233"/>
    <n v="12582"/>
    <n v="7171.74"/>
    <n v="0.56999999999999995"/>
    <s v="Online"/>
    <x v="1"/>
    <x v="3"/>
  </r>
  <r>
    <x v="2"/>
    <n v="1197831"/>
    <x v="246"/>
    <x v="1"/>
    <x v="11"/>
    <x v="13"/>
    <x v="2"/>
    <n v="46"/>
    <n v="285"/>
    <n v="13110"/>
    <n v="7866"/>
    <n v="0.6"/>
    <s v="Online"/>
    <x v="1"/>
    <x v="3"/>
  </r>
  <r>
    <x v="2"/>
    <n v="1197831"/>
    <x v="247"/>
    <x v="1"/>
    <x v="11"/>
    <x v="13"/>
    <x v="3"/>
    <n v="42"/>
    <n v="133"/>
    <n v="5586"/>
    <n v="3854.34"/>
    <n v="0.69000000000000006"/>
    <s v="Online"/>
    <x v="1"/>
    <x v="3"/>
  </r>
  <r>
    <x v="2"/>
    <n v="1197831"/>
    <x v="248"/>
    <x v="1"/>
    <x v="11"/>
    <x v="13"/>
    <x v="4"/>
    <n v="49"/>
    <n v="133"/>
    <n v="6517"/>
    <n v="3454.01"/>
    <n v="0.53"/>
    <s v="Online"/>
    <x v="1"/>
    <x v="3"/>
  </r>
  <r>
    <x v="2"/>
    <n v="1197831"/>
    <x v="249"/>
    <x v="1"/>
    <x v="11"/>
    <x v="13"/>
    <x v="5"/>
    <n v="53"/>
    <n v="181"/>
    <n v="9593"/>
    <n v="6811.0300000000007"/>
    <n v="0.71000000000000008"/>
    <s v="Online"/>
    <x v="1"/>
    <x v="3"/>
  </r>
  <r>
    <x v="2"/>
    <n v="1197831"/>
    <x v="250"/>
    <x v="1"/>
    <x v="11"/>
    <x v="13"/>
    <x v="0"/>
    <n v="49"/>
    <n v="182"/>
    <n v="8918"/>
    <n v="5350.8"/>
    <n v="0.6"/>
    <s v="Online"/>
    <x v="1"/>
    <x v="3"/>
  </r>
  <r>
    <x v="2"/>
    <n v="1197831"/>
    <x v="251"/>
    <x v="1"/>
    <x v="11"/>
    <x v="13"/>
    <x v="1"/>
    <n v="47"/>
    <n v="169"/>
    <n v="7943"/>
    <n v="4765.8"/>
    <n v="0.6"/>
    <s v="Online"/>
    <x v="1"/>
    <x v="3"/>
  </r>
  <r>
    <x v="2"/>
    <n v="1197831"/>
    <x v="252"/>
    <x v="1"/>
    <x v="11"/>
    <x v="13"/>
    <x v="2"/>
    <n v="54"/>
    <n v="182"/>
    <n v="9828"/>
    <n v="5798.5199999999995"/>
    <n v="0.59"/>
    <s v="Online"/>
    <x v="1"/>
    <x v="3"/>
  </r>
  <r>
    <x v="2"/>
    <n v="1197831"/>
    <x v="253"/>
    <x v="1"/>
    <x v="11"/>
    <x v="13"/>
    <x v="3"/>
    <n v="53"/>
    <n v="100"/>
    <n v="5300"/>
    <n v="3710.0000000000005"/>
    <n v="0.70000000000000007"/>
    <s v="Online"/>
    <x v="1"/>
    <x v="3"/>
  </r>
  <r>
    <x v="2"/>
    <n v="1197831"/>
    <x v="254"/>
    <x v="1"/>
    <x v="11"/>
    <x v="13"/>
    <x v="4"/>
    <n v="47"/>
    <n v="120"/>
    <n v="5640"/>
    <n v="2876.4"/>
    <n v="0.51"/>
    <s v="Online"/>
    <x v="1"/>
    <x v="4"/>
  </r>
  <r>
    <x v="2"/>
    <n v="1197831"/>
    <x v="255"/>
    <x v="1"/>
    <x v="11"/>
    <x v="13"/>
    <x v="5"/>
    <n v="42"/>
    <n v="163"/>
    <n v="6846"/>
    <n v="5066.0400000000009"/>
    <n v="0.7400000000000001"/>
    <s v="Online"/>
    <x v="1"/>
    <x v="4"/>
  </r>
  <r>
    <x v="2"/>
    <n v="1197831"/>
    <x v="256"/>
    <x v="1"/>
    <x v="11"/>
    <x v="13"/>
    <x v="0"/>
    <n v="33"/>
    <n v="173"/>
    <n v="5709"/>
    <n v="3254.1299999999997"/>
    <n v="0.56999999999999995"/>
    <s v="Online"/>
    <x v="1"/>
    <x v="4"/>
  </r>
  <r>
    <x v="2"/>
    <n v="1197831"/>
    <x v="257"/>
    <x v="1"/>
    <x v="11"/>
    <x v="13"/>
    <x v="1"/>
    <n v="32"/>
    <n v="150"/>
    <n v="4800"/>
    <n v="2880"/>
    <n v="0.6"/>
    <s v="Online"/>
    <x v="1"/>
    <x v="4"/>
  </r>
  <r>
    <x v="2"/>
    <n v="1197831"/>
    <x v="258"/>
    <x v="1"/>
    <x v="11"/>
    <x v="13"/>
    <x v="2"/>
    <n v="36"/>
    <n v="147"/>
    <n v="5292"/>
    <n v="3069.3599999999997"/>
    <n v="0.57999999999999996"/>
    <s v="Online"/>
    <x v="1"/>
    <x v="4"/>
  </r>
  <r>
    <x v="2"/>
    <n v="1197831"/>
    <x v="259"/>
    <x v="1"/>
    <x v="11"/>
    <x v="13"/>
    <x v="3"/>
    <n v="38"/>
    <n v="98"/>
    <n v="3724"/>
    <n v="2606.8000000000002"/>
    <n v="0.70000000000000007"/>
    <s v="Online"/>
    <x v="1"/>
    <x v="4"/>
  </r>
  <r>
    <x v="2"/>
    <n v="1197831"/>
    <x v="260"/>
    <x v="1"/>
    <x v="11"/>
    <x v="13"/>
    <x v="4"/>
    <n v="32"/>
    <n v="88"/>
    <n v="2816"/>
    <n v="1436.16"/>
    <n v="0.51"/>
    <s v="Online"/>
    <x v="1"/>
    <x v="4"/>
  </r>
  <r>
    <x v="2"/>
    <n v="1197831"/>
    <x v="261"/>
    <x v="1"/>
    <x v="11"/>
    <x v="13"/>
    <x v="5"/>
    <n v="43"/>
    <n v="131"/>
    <n v="5633"/>
    <n v="3999.4300000000003"/>
    <n v="0.71000000000000008"/>
    <s v="Online"/>
    <x v="1"/>
    <x v="4"/>
  </r>
  <r>
    <x v="2"/>
    <n v="1197831"/>
    <x v="262"/>
    <x v="1"/>
    <x v="11"/>
    <x v="13"/>
    <x v="0"/>
    <n v="29"/>
    <n v="196"/>
    <n v="5684"/>
    <n v="3183.0399999999995"/>
    <n v="0.55999999999999994"/>
    <s v="Online"/>
    <x v="1"/>
    <x v="4"/>
  </r>
  <r>
    <x v="2"/>
    <n v="1197831"/>
    <x v="263"/>
    <x v="1"/>
    <x v="11"/>
    <x v="13"/>
    <x v="1"/>
    <n v="29"/>
    <n v="189"/>
    <n v="5481"/>
    <n v="3069.3599999999997"/>
    <n v="0.55999999999999994"/>
    <s v="Online"/>
    <x v="1"/>
    <x v="4"/>
  </r>
  <r>
    <x v="2"/>
    <n v="1197831"/>
    <x v="264"/>
    <x v="1"/>
    <x v="11"/>
    <x v="13"/>
    <x v="2"/>
    <n v="50"/>
    <n v="174"/>
    <n v="8700"/>
    <n v="4871.9999999999991"/>
    <n v="0.55999999999999994"/>
    <s v="Online"/>
    <x v="1"/>
    <x v="4"/>
  </r>
  <r>
    <x v="2"/>
    <n v="1197831"/>
    <x v="265"/>
    <x v="1"/>
    <x v="11"/>
    <x v="13"/>
    <x v="3"/>
    <n v="52"/>
    <n v="133"/>
    <n v="6916"/>
    <n v="4772.04"/>
    <n v="0.69000000000000006"/>
    <s v="Online"/>
    <x v="1"/>
    <x v="4"/>
  </r>
  <r>
    <x v="2"/>
    <n v="1197831"/>
    <x v="266"/>
    <x v="1"/>
    <x v="11"/>
    <x v="13"/>
    <x v="4"/>
    <n v="51"/>
    <n v="113"/>
    <n v="5763"/>
    <n v="3054.3900000000003"/>
    <n v="0.53"/>
    <s v="Online"/>
    <x v="1"/>
    <x v="4"/>
  </r>
  <r>
    <x v="2"/>
    <n v="1197831"/>
    <x v="267"/>
    <x v="1"/>
    <x v="11"/>
    <x v="13"/>
    <x v="5"/>
    <n v="59"/>
    <n v="169"/>
    <n v="9971"/>
    <n v="7079.4100000000008"/>
    <n v="0.71000000000000008"/>
    <s v="Online"/>
    <x v="1"/>
    <x v="4"/>
  </r>
  <r>
    <x v="2"/>
    <n v="1197831"/>
    <x v="268"/>
    <x v="1"/>
    <x v="11"/>
    <x v="13"/>
    <x v="0"/>
    <n v="53"/>
    <n v="200"/>
    <n v="10600"/>
    <n v="6148"/>
    <n v="0.57999999999999996"/>
    <s v="Online"/>
    <x v="1"/>
    <x v="4"/>
  </r>
  <r>
    <x v="2"/>
    <n v="1197831"/>
    <x v="269"/>
    <x v="1"/>
    <x v="11"/>
    <x v="13"/>
    <x v="1"/>
    <n v="51"/>
    <n v="240"/>
    <n v="12240"/>
    <n v="6731.9999999999991"/>
    <n v="0.54999999999999993"/>
    <s v="Online"/>
    <x v="1"/>
    <x v="4"/>
  </r>
  <r>
    <x v="2"/>
    <n v="1197831"/>
    <x v="270"/>
    <x v="1"/>
    <x v="11"/>
    <x v="13"/>
    <x v="2"/>
    <n v="54"/>
    <n v="210"/>
    <n v="11340"/>
    <n v="6236.9999999999991"/>
    <n v="0.54999999999999993"/>
    <s v="Online"/>
    <x v="1"/>
    <x v="4"/>
  </r>
  <r>
    <x v="2"/>
    <n v="1197831"/>
    <x v="271"/>
    <x v="1"/>
    <x v="11"/>
    <x v="13"/>
    <x v="3"/>
    <n v="54"/>
    <n v="149"/>
    <n v="8046"/>
    <n v="5551.7400000000007"/>
    <n v="0.69000000000000006"/>
    <s v="Online"/>
    <x v="1"/>
    <x v="4"/>
  </r>
  <r>
    <x v="2"/>
    <n v="1197831"/>
    <x v="272"/>
    <x v="1"/>
    <x v="11"/>
    <x v="13"/>
    <x v="4"/>
    <n v="50"/>
    <n v="140"/>
    <n v="7000"/>
    <n v="3500"/>
    <n v="0.5"/>
    <s v="Online"/>
    <x v="1"/>
    <x v="4"/>
  </r>
  <r>
    <x v="2"/>
    <n v="1197831"/>
    <x v="273"/>
    <x v="1"/>
    <x v="11"/>
    <x v="13"/>
    <x v="5"/>
    <n v="61"/>
    <n v="225"/>
    <n v="13725"/>
    <n v="10156.500000000002"/>
    <n v="0.7400000000000001"/>
    <s v="Online"/>
    <x v="1"/>
    <x v="4"/>
  </r>
  <r>
    <x v="0"/>
    <n v="1185732"/>
    <x v="274"/>
    <x v="1"/>
    <x v="11"/>
    <x v="13"/>
    <x v="0"/>
    <n v="32"/>
    <n v="119"/>
    <n v="3808"/>
    <n v="1904"/>
    <n v="0.5"/>
    <s v="Online"/>
    <x v="1"/>
    <x v="4"/>
  </r>
  <r>
    <x v="0"/>
    <n v="1185732"/>
    <x v="275"/>
    <x v="1"/>
    <x v="11"/>
    <x v="13"/>
    <x v="1"/>
    <n v="32"/>
    <n v="56"/>
    <n v="1792"/>
    <n v="878.07999999999993"/>
    <n v="0.49"/>
    <s v="Online"/>
    <x v="1"/>
    <x v="4"/>
  </r>
  <r>
    <x v="0"/>
    <n v="1185732"/>
    <x v="276"/>
    <x v="1"/>
    <x v="11"/>
    <x v="13"/>
    <x v="2"/>
    <n v="24"/>
    <n v="65"/>
    <n v="1560"/>
    <n v="748.8"/>
    <n v="0.48"/>
    <s v="Online"/>
    <x v="1"/>
    <x v="4"/>
  </r>
  <r>
    <x v="0"/>
    <n v="1185732"/>
    <x v="277"/>
    <x v="1"/>
    <x v="11"/>
    <x v="13"/>
    <x v="3"/>
    <n v="27"/>
    <n v="19"/>
    <n v="513"/>
    <n v="271.89"/>
    <n v="0.53"/>
    <s v="Online"/>
    <x v="1"/>
    <x v="4"/>
  </r>
  <r>
    <x v="0"/>
    <n v="1185732"/>
    <x v="278"/>
    <x v="3"/>
    <x v="12"/>
    <x v="14"/>
    <x v="4"/>
    <n v="43"/>
    <n v="35"/>
    <n v="1505"/>
    <n v="677.24999999999989"/>
    <n v="0.44999999999999996"/>
    <s v="Online"/>
    <x v="1"/>
    <x v="4"/>
  </r>
  <r>
    <x v="0"/>
    <n v="1185732"/>
    <x v="279"/>
    <x v="3"/>
    <x v="12"/>
    <x v="14"/>
    <x v="5"/>
    <n v="32"/>
    <n v="68"/>
    <n v="2176"/>
    <n v="1327.36"/>
    <n v="0.61"/>
    <s v="Online"/>
    <x v="1"/>
    <x v="4"/>
  </r>
  <r>
    <x v="0"/>
    <n v="1185732"/>
    <x v="280"/>
    <x v="3"/>
    <x v="12"/>
    <x v="14"/>
    <x v="0"/>
    <n v="32"/>
    <n v="119"/>
    <n v="3808"/>
    <n v="2056.3200000000002"/>
    <n v="0.54"/>
    <s v="Online"/>
    <x v="1"/>
    <x v="4"/>
  </r>
  <r>
    <x v="0"/>
    <n v="1185732"/>
    <x v="281"/>
    <x v="3"/>
    <x v="12"/>
    <x v="14"/>
    <x v="1"/>
    <n v="33"/>
    <n v="38"/>
    <n v="1254"/>
    <n v="627"/>
    <n v="0.5"/>
    <s v="Online"/>
    <x v="1"/>
    <x v="4"/>
  </r>
  <r>
    <x v="0"/>
    <n v="1185732"/>
    <x v="282"/>
    <x v="3"/>
    <x v="12"/>
    <x v="14"/>
    <x v="2"/>
    <n v="23"/>
    <n v="47"/>
    <n v="1081"/>
    <n v="540.5"/>
    <n v="0.5"/>
    <s v="Online"/>
    <x v="1"/>
    <x v="4"/>
  </r>
  <r>
    <x v="0"/>
    <n v="1185732"/>
    <x v="283"/>
    <x v="3"/>
    <x v="12"/>
    <x v="14"/>
    <x v="3"/>
    <n v="29"/>
    <n v="14"/>
    <n v="406"/>
    <n v="203"/>
    <n v="0.5"/>
    <s v="Online"/>
    <x v="1"/>
    <x v="4"/>
  </r>
  <r>
    <x v="0"/>
    <n v="1185732"/>
    <x v="284"/>
    <x v="3"/>
    <x v="12"/>
    <x v="14"/>
    <x v="4"/>
    <n v="41"/>
    <n v="31"/>
    <n v="1271"/>
    <n v="622.79"/>
    <n v="0.49"/>
    <s v="Online"/>
    <x v="1"/>
    <x v="4"/>
  </r>
  <r>
    <x v="0"/>
    <n v="1185732"/>
    <x v="285"/>
    <x v="3"/>
    <x v="12"/>
    <x v="14"/>
    <x v="5"/>
    <n v="32"/>
    <n v="60"/>
    <n v="1920"/>
    <n v="1190.4000000000001"/>
    <n v="0.62"/>
    <s v="Online"/>
    <x v="1"/>
    <x v="11"/>
  </r>
  <r>
    <x v="0"/>
    <n v="1185732"/>
    <x v="286"/>
    <x v="3"/>
    <x v="12"/>
    <x v="14"/>
    <x v="0"/>
    <n v="38"/>
    <n v="122"/>
    <n v="4636"/>
    <n v="2503.44"/>
    <n v="0.54"/>
    <s v="Online"/>
    <x v="1"/>
    <x v="11"/>
  </r>
  <r>
    <x v="0"/>
    <n v="1185732"/>
    <x v="287"/>
    <x v="3"/>
    <x v="12"/>
    <x v="14"/>
    <x v="1"/>
    <n v="39"/>
    <n v="26"/>
    <n v="1014"/>
    <n v="466.43999999999994"/>
    <n v="0.45999999999999996"/>
    <s v="Online"/>
    <x v="1"/>
    <x v="11"/>
  </r>
  <r>
    <x v="0"/>
    <n v="1185732"/>
    <x v="288"/>
    <x v="3"/>
    <x v="12"/>
    <x v="14"/>
    <x v="2"/>
    <n v="29"/>
    <n v="39"/>
    <n v="1131"/>
    <n v="565.5"/>
    <n v="0.5"/>
    <s v="Online"/>
    <x v="1"/>
    <x v="11"/>
  </r>
  <r>
    <x v="0"/>
    <n v="1185732"/>
    <x v="289"/>
    <x v="3"/>
    <x v="12"/>
    <x v="14"/>
    <x v="3"/>
    <n v="33"/>
    <n v="0"/>
    <n v="0"/>
    <n v="0"/>
    <n v="0.55000000000000004"/>
    <s v="Online"/>
    <x v="1"/>
    <x v="11"/>
  </r>
  <r>
    <x v="0"/>
    <n v="1185732"/>
    <x v="290"/>
    <x v="3"/>
    <x v="12"/>
    <x v="14"/>
    <x v="4"/>
    <n v="45"/>
    <n v="13"/>
    <n v="585"/>
    <n v="274.95"/>
    <n v="0.47"/>
    <s v="Online"/>
    <x v="1"/>
    <x v="11"/>
  </r>
  <r>
    <x v="0"/>
    <n v="1185732"/>
    <x v="291"/>
    <x v="3"/>
    <x v="12"/>
    <x v="14"/>
    <x v="5"/>
    <n v="37"/>
    <n v="38"/>
    <n v="1406"/>
    <n v="857.66"/>
    <n v="0.61"/>
    <s v="Online"/>
    <x v="1"/>
    <x v="11"/>
  </r>
  <r>
    <x v="0"/>
    <n v="1185732"/>
    <x v="292"/>
    <x v="3"/>
    <x v="12"/>
    <x v="14"/>
    <x v="0"/>
    <n v="38"/>
    <n v="105"/>
    <n v="3990"/>
    <n v="2114.7000000000003"/>
    <n v="0.53"/>
    <s v="Online"/>
    <x v="1"/>
    <x v="11"/>
  </r>
  <r>
    <x v="0"/>
    <n v="1185732"/>
    <x v="293"/>
    <x v="3"/>
    <x v="12"/>
    <x v="14"/>
    <x v="1"/>
    <n v="32"/>
    <n v="23"/>
    <n v="736"/>
    <n v="331.2"/>
    <n v="0.44999999999999996"/>
    <s v="Online"/>
    <x v="1"/>
    <x v="11"/>
  </r>
  <r>
    <x v="0"/>
    <n v="1185732"/>
    <x v="294"/>
    <x v="3"/>
    <x v="12"/>
    <x v="14"/>
    <x v="2"/>
    <n v="23"/>
    <n v="21"/>
    <n v="483"/>
    <n v="217.34999999999997"/>
    <n v="0.44999999999999996"/>
    <s v="Online"/>
    <x v="1"/>
    <x v="11"/>
  </r>
  <r>
    <x v="0"/>
    <n v="1185732"/>
    <x v="295"/>
    <x v="3"/>
    <x v="12"/>
    <x v="14"/>
    <x v="3"/>
    <n v="27"/>
    <n v="0"/>
    <n v="0"/>
    <n v="0"/>
    <n v="0.53"/>
    <s v="Online"/>
    <x v="1"/>
    <x v="11"/>
  </r>
  <r>
    <x v="0"/>
    <n v="1185732"/>
    <x v="296"/>
    <x v="3"/>
    <x v="12"/>
    <x v="14"/>
    <x v="4"/>
    <n v="42"/>
    <n v="6"/>
    <n v="252"/>
    <n v="120.96"/>
    <n v="0.48"/>
    <s v="Online"/>
    <x v="1"/>
    <x v="11"/>
  </r>
  <r>
    <x v="0"/>
    <n v="1185732"/>
    <x v="297"/>
    <x v="3"/>
    <x v="12"/>
    <x v="14"/>
    <x v="5"/>
    <n v="34"/>
    <n v="39"/>
    <n v="1326"/>
    <n v="822.12"/>
    <n v="0.62"/>
    <s v="Online"/>
    <x v="1"/>
    <x v="11"/>
  </r>
  <r>
    <x v="0"/>
    <n v="1185732"/>
    <x v="298"/>
    <x v="3"/>
    <x v="12"/>
    <x v="14"/>
    <x v="0"/>
    <n v="44"/>
    <n v="118"/>
    <n v="5192"/>
    <n v="2803.6800000000003"/>
    <n v="0.54"/>
    <s v="Online"/>
    <x v="1"/>
    <x v="11"/>
  </r>
  <r>
    <x v="0"/>
    <n v="1185732"/>
    <x v="299"/>
    <x v="3"/>
    <x v="12"/>
    <x v="14"/>
    <x v="1"/>
    <n v="38"/>
    <n v="33"/>
    <n v="1254"/>
    <n v="627"/>
    <n v="0.5"/>
    <s v="Online"/>
    <x v="1"/>
    <x v="11"/>
  </r>
  <r>
    <x v="0"/>
    <n v="1185732"/>
    <x v="300"/>
    <x v="3"/>
    <x v="12"/>
    <x v="14"/>
    <x v="2"/>
    <n v="32"/>
    <n v="30"/>
    <n v="960"/>
    <n v="460.79999999999995"/>
    <n v="0.48"/>
    <s v="Online"/>
    <x v="1"/>
    <x v="11"/>
  </r>
  <r>
    <x v="0"/>
    <n v="1185732"/>
    <x v="301"/>
    <x v="3"/>
    <x v="12"/>
    <x v="14"/>
    <x v="3"/>
    <n v="34"/>
    <n v="7"/>
    <n v="238"/>
    <n v="126.14"/>
    <n v="0.53"/>
    <s v="Online"/>
    <x v="1"/>
    <x v="11"/>
  </r>
  <r>
    <x v="0"/>
    <n v="1185732"/>
    <x v="302"/>
    <x v="3"/>
    <x v="12"/>
    <x v="14"/>
    <x v="4"/>
    <n v="46"/>
    <n v="13"/>
    <n v="598"/>
    <n v="275.08"/>
    <n v="0.45999999999999996"/>
    <s v="Online"/>
    <x v="1"/>
    <x v="11"/>
  </r>
  <r>
    <x v="0"/>
    <n v="1185732"/>
    <x v="303"/>
    <x v="3"/>
    <x v="12"/>
    <x v="14"/>
    <x v="5"/>
    <n v="51"/>
    <n v="41"/>
    <n v="2091"/>
    <n v="1296.42"/>
    <n v="0.62"/>
    <s v="Online"/>
    <x v="1"/>
    <x v="11"/>
  </r>
  <r>
    <x v="0"/>
    <n v="1185732"/>
    <x v="304"/>
    <x v="3"/>
    <x v="12"/>
    <x v="14"/>
    <x v="0"/>
    <n v="36"/>
    <n v="120"/>
    <n v="4320"/>
    <n v="2289.6"/>
    <n v="0.53"/>
    <s v="Online"/>
    <x v="1"/>
    <x v="11"/>
  </r>
  <r>
    <x v="0"/>
    <n v="1185732"/>
    <x v="305"/>
    <x v="3"/>
    <x v="12"/>
    <x v="14"/>
    <x v="1"/>
    <n v="32"/>
    <n v="45"/>
    <n v="1440"/>
    <n v="720"/>
    <n v="0.5"/>
    <s v="Online"/>
    <x v="1"/>
    <x v="11"/>
  </r>
  <r>
    <x v="0"/>
    <n v="1185732"/>
    <x v="306"/>
    <x v="3"/>
    <x v="12"/>
    <x v="14"/>
    <x v="2"/>
    <n v="27"/>
    <n v="46"/>
    <n v="1242"/>
    <n v="558.9"/>
    <n v="0.44999999999999996"/>
    <s v="Online"/>
    <x v="1"/>
    <x v="11"/>
  </r>
  <r>
    <x v="0"/>
    <n v="1185732"/>
    <x v="307"/>
    <x v="3"/>
    <x v="12"/>
    <x v="14"/>
    <x v="3"/>
    <n v="27"/>
    <n v="39"/>
    <n v="1053"/>
    <n v="568.62"/>
    <n v="0.54"/>
    <s v="Online"/>
    <x v="1"/>
    <x v="11"/>
  </r>
  <r>
    <x v="0"/>
    <n v="1185732"/>
    <x v="308"/>
    <x v="3"/>
    <x v="12"/>
    <x v="14"/>
    <x v="4"/>
    <n v="42"/>
    <n v="42"/>
    <n v="1764"/>
    <n v="882"/>
    <n v="0.5"/>
    <s v="Online"/>
    <x v="1"/>
    <x v="11"/>
  </r>
  <r>
    <x v="0"/>
    <n v="1185732"/>
    <x v="309"/>
    <x v="3"/>
    <x v="12"/>
    <x v="14"/>
    <x v="5"/>
    <n v="49"/>
    <n v="85"/>
    <n v="4165"/>
    <n v="2582.3000000000002"/>
    <n v="0.62"/>
    <s v="Online"/>
    <x v="1"/>
    <x v="11"/>
  </r>
  <r>
    <x v="0"/>
    <n v="1185732"/>
    <x v="310"/>
    <x v="3"/>
    <x v="12"/>
    <x v="14"/>
    <x v="0"/>
    <n v="43"/>
    <n v="165"/>
    <n v="7095"/>
    <n v="3618.4500000000003"/>
    <n v="0.51"/>
    <s v="Online"/>
    <x v="1"/>
    <x v="11"/>
  </r>
  <r>
    <x v="0"/>
    <n v="1185732"/>
    <x v="311"/>
    <x v="3"/>
    <x v="12"/>
    <x v="14"/>
    <x v="1"/>
    <n v="37"/>
    <n v="81"/>
    <n v="2997"/>
    <n v="1348.6499999999999"/>
    <n v="0.44999999999999996"/>
    <s v="Online"/>
    <x v="1"/>
    <x v="11"/>
  </r>
  <r>
    <x v="0"/>
    <n v="1185732"/>
    <x v="312"/>
    <x v="3"/>
    <x v="12"/>
    <x v="14"/>
    <x v="2"/>
    <n v="34"/>
    <n v="63"/>
    <n v="2142"/>
    <n v="963.89999999999986"/>
    <n v="0.44999999999999996"/>
    <s v="Online"/>
    <x v="1"/>
    <x v="11"/>
  </r>
  <r>
    <x v="0"/>
    <n v="1185732"/>
    <x v="313"/>
    <x v="3"/>
    <x v="12"/>
    <x v="14"/>
    <x v="3"/>
    <n v="33"/>
    <n v="46"/>
    <n v="1518"/>
    <n v="789.36"/>
    <n v="0.52"/>
    <s v="Online"/>
    <x v="1"/>
    <x v="11"/>
  </r>
  <r>
    <x v="0"/>
    <n v="1185732"/>
    <x v="314"/>
    <x v="3"/>
    <x v="12"/>
    <x v="14"/>
    <x v="4"/>
    <n v="41"/>
    <n v="44"/>
    <n v="1804"/>
    <n v="883.96"/>
    <n v="0.49"/>
    <s v="Online"/>
    <x v="1"/>
    <x v="11"/>
  </r>
  <r>
    <x v="0"/>
    <n v="1185732"/>
    <x v="315"/>
    <x v="3"/>
    <x v="12"/>
    <x v="14"/>
    <x v="5"/>
    <n v="49"/>
    <n v="91"/>
    <n v="4459"/>
    <n v="2809.17"/>
    <n v="0.63"/>
    <s v="Online"/>
    <x v="1"/>
    <x v="5"/>
  </r>
  <r>
    <x v="0"/>
    <n v="1185732"/>
    <x v="316"/>
    <x v="3"/>
    <x v="12"/>
    <x v="14"/>
    <x v="0"/>
    <n v="41"/>
    <n v="145"/>
    <n v="5945"/>
    <n v="3150.8500000000004"/>
    <n v="0.53"/>
    <s v="Online"/>
    <x v="1"/>
    <x v="5"/>
  </r>
  <r>
    <x v="0"/>
    <n v="1185732"/>
    <x v="317"/>
    <x v="3"/>
    <x v="12"/>
    <x v="14"/>
    <x v="1"/>
    <n v="42"/>
    <n v="80"/>
    <n v="3360"/>
    <n v="1646.3999999999999"/>
    <n v="0.49"/>
    <s v="Online"/>
    <x v="1"/>
    <x v="5"/>
  </r>
  <r>
    <x v="0"/>
    <n v="1185732"/>
    <x v="318"/>
    <x v="3"/>
    <x v="12"/>
    <x v="14"/>
    <x v="2"/>
    <n v="36"/>
    <n v="52"/>
    <n v="1872"/>
    <n v="898.56"/>
    <n v="0.48"/>
    <s v="Online"/>
    <x v="1"/>
    <x v="5"/>
  </r>
  <r>
    <x v="0"/>
    <n v="1185732"/>
    <x v="319"/>
    <x v="3"/>
    <x v="12"/>
    <x v="14"/>
    <x v="3"/>
    <n v="29"/>
    <n v="38"/>
    <n v="1102"/>
    <n v="562.02"/>
    <n v="0.51"/>
    <s v="Online"/>
    <x v="1"/>
    <x v="5"/>
  </r>
  <r>
    <x v="0"/>
    <n v="1185732"/>
    <x v="320"/>
    <x v="3"/>
    <x v="12"/>
    <x v="14"/>
    <x v="4"/>
    <n v="37"/>
    <n v="27"/>
    <n v="999"/>
    <n v="479.52"/>
    <n v="0.48"/>
    <s v="Online"/>
    <x v="1"/>
    <x v="5"/>
  </r>
  <r>
    <x v="0"/>
    <n v="1185732"/>
    <x v="321"/>
    <x v="3"/>
    <x v="12"/>
    <x v="14"/>
    <x v="5"/>
    <n v="44"/>
    <n v="69"/>
    <n v="3036"/>
    <n v="1821.6"/>
    <n v="0.6"/>
    <s v="Online"/>
    <x v="1"/>
    <x v="5"/>
  </r>
  <r>
    <x v="0"/>
    <n v="1185732"/>
    <x v="322"/>
    <x v="3"/>
    <x v="12"/>
    <x v="14"/>
    <x v="0"/>
    <n v="38"/>
    <n v="112"/>
    <n v="4256"/>
    <n v="2298.2400000000002"/>
    <n v="0.54"/>
    <s v="Online"/>
    <x v="1"/>
    <x v="5"/>
  </r>
  <r>
    <x v="0"/>
    <n v="1185732"/>
    <x v="323"/>
    <x v="3"/>
    <x v="12"/>
    <x v="14"/>
    <x v="1"/>
    <n v="33"/>
    <n v="56"/>
    <n v="1848"/>
    <n v="850.07999999999993"/>
    <n v="0.45999999999999996"/>
    <s v="Online"/>
    <x v="1"/>
    <x v="5"/>
  </r>
  <r>
    <x v="0"/>
    <n v="1185732"/>
    <x v="324"/>
    <x v="3"/>
    <x v="12"/>
    <x v="14"/>
    <x v="2"/>
    <n v="18"/>
    <n v="25"/>
    <n v="450"/>
    <n v="216"/>
    <n v="0.48"/>
    <s v="Online"/>
    <x v="1"/>
    <x v="5"/>
  </r>
  <r>
    <x v="0"/>
    <n v="1185732"/>
    <x v="325"/>
    <x v="3"/>
    <x v="12"/>
    <x v="14"/>
    <x v="3"/>
    <n v="19"/>
    <n v="23"/>
    <n v="437"/>
    <n v="227.24"/>
    <n v="0.52"/>
    <s v="Online"/>
    <x v="1"/>
    <x v="5"/>
  </r>
  <r>
    <x v="0"/>
    <n v="1185732"/>
    <x v="326"/>
    <x v="3"/>
    <x v="12"/>
    <x v="14"/>
    <x v="4"/>
    <n v="29"/>
    <n v="21"/>
    <n v="609"/>
    <n v="292.32"/>
    <n v="0.48"/>
    <s v="Online"/>
    <x v="1"/>
    <x v="5"/>
  </r>
  <r>
    <x v="0"/>
    <n v="1185732"/>
    <x v="327"/>
    <x v="3"/>
    <x v="12"/>
    <x v="14"/>
    <x v="5"/>
    <n v="34"/>
    <n v="39"/>
    <n v="1326"/>
    <n v="822.12"/>
    <n v="0.62"/>
    <s v="Online"/>
    <x v="1"/>
    <x v="5"/>
  </r>
  <r>
    <x v="0"/>
    <n v="1185732"/>
    <x v="328"/>
    <x v="3"/>
    <x v="12"/>
    <x v="14"/>
    <x v="0"/>
    <n v="36"/>
    <n v="94"/>
    <n v="3384"/>
    <n v="1827.3600000000001"/>
    <n v="0.54"/>
    <s v="Online"/>
    <x v="1"/>
    <x v="5"/>
  </r>
  <r>
    <x v="0"/>
    <n v="1185732"/>
    <x v="329"/>
    <x v="3"/>
    <x v="12"/>
    <x v="14"/>
    <x v="1"/>
    <n v="29"/>
    <n v="41"/>
    <n v="1189"/>
    <n v="546.93999999999994"/>
    <n v="0.45999999999999996"/>
    <s v="Online"/>
    <x v="1"/>
    <x v="5"/>
  </r>
  <r>
    <x v="0"/>
    <n v="1185732"/>
    <x v="330"/>
    <x v="3"/>
    <x v="12"/>
    <x v="14"/>
    <x v="2"/>
    <n v="29"/>
    <n v="14"/>
    <n v="406"/>
    <n v="203"/>
    <n v="0.5"/>
    <s v="Online"/>
    <x v="1"/>
    <x v="5"/>
  </r>
  <r>
    <x v="0"/>
    <n v="1185732"/>
    <x v="331"/>
    <x v="3"/>
    <x v="12"/>
    <x v="14"/>
    <x v="3"/>
    <n v="29"/>
    <n v="7"/>
    <n v="203"/>
    <n v="107.59"/>
    <n v="0.53"/>
    <s v="Online"/>
    <x v="1"/>
    <x v="5"/>
  </r>
  <r>
    <x v="0"/>
    <n v="1185732"/>
    <x v="332"/>
    <x v="3"/>
    <x v="12"/>
    <x v="14"/>
    <x v="4"/>
    <n v="37"/>
    <n v="7"/>
    <n v="259"/>
    <n v="124.32"/>
    <n v="0.48"/>
    <s v="Online"/>
    <x v="1"/>
    <x v="5"/>
  </r>
  <r>
    <x v="0"/>
    <n v="1185732"/>
    <x v="333"/>
    <x v="3"/>
    <x v="12"/>
    <x v="14"/>
    <x v="5"/>
    <n v="44"/>
    <n v="38"/>
    <n v="1672"/>
    <n v="1053.3599999999999"/>
    <n v="0.63"/>
    <s v="Online"/>
    <x v="1"/>
    <x v="5"/>
  </r>
  <r>
    <x v="0"/>
    <n v="1185732"/>
    <x v="334"/>
    <x v="3"/>
    <x v="12"/>
    <x v="14"/>
    <x v="0"/>
    <n v="37"/>
    <n v="84"/>
    <n v="3108"/>
    <n v="1678.3200000000002"/>
    <n v="0.54"/>
    <s v="Online"/>
    <x v="1"/>
    <x v="5"/>
  </r>
  <r>
    <x v="0"/>
    <n v="1185732"/>
    <x v="335"/>
    <x v="3"/>
    <x v="12"/>
    <x v="14"/>
    <x v="1"/>
    <n v="29"/>
    <n v="41"/>
    <n v="1189"/>
    <n v="546.93999999999994"/>
    <n v="0.45999999999999996"/>
    <s v="Online"/>
    <x v="1"/>
    <x v="5"/>
  </r>
  <r>
    <x v="0"/>
    <n v="1185732"/>
    <x v="336"/>
    <x v="3"/>
    <x v="12"/>
    <x v="14"/>
    <x v="2"/>
    <n v="29"/>
    <n v="25"/>
    <n v="725"/>
    <n v="340.75"/>
    <n v="0.47"/>
    <s v="Online"/>
    <x v="1"/>
    <x v="5"/>
  </r>
  <r>
    <x v="0"/>
    <n v="1185732"/>
    <x v="337"/>
    <x v="3"/>
    <x v="12"/>
    <x v="14"/>
    <x v="3"/>
    <n v="27"/>
    <n v="36"/>
    <n v="972"/>
    <n v="534.6"/>
    <n v="0.55000000000000004"/>
    <s v="Online"/>
    <x v="1"/>
    <x v="5"/>
  </r>
  <r>
    <x v="0"/>
    <n v="1185732"/>
    <x v="338"/>
    <x v="3"/>
    <x v="12"/>
    <x v="14"/>
    <x v="4"/>
    <n v="48"/>
    <n v="27"/>
    <n v="1296"/>
    <n v="583.19999999999993"/>
    <n v="0.44999999999999996"/>
    <s v="Online"/>
    <x v="1"/>
    <x v="5"/>
  </r>
  <r>
    <x v="0"/>
    <n v="1185732"/>
    <x v="339"/>
    <x v="3"/>
    <x v="12"/>
    <x v="14"/>
    <x v="5"/>
    <n v="53"/>
    <n v="58"/>
    <n v="3074"/>
    <n v="1905.8799999999999"/>
    <n v="0.62"/>
    <s v="Online"/>
    <x v="1"/>
    <x v="5"/>
  </r>
  <r>
    <x v="0"/>
    <n v="1185732"/>
    <x v="340"/>
    <x v="3"/>
    <x v="12"/>
    <x v="14"/>
    <x v="0"/>
    <n v="49"/>
    <n v="117"/>
    <n v="5733"/>
    <n v="2866.5"/>
    <n v="0.5"/>
    <s v="Online"/>
    <x v="1"/>
    <x v="5"/>
  </r>
  <r>
    <x v="0"/>
    <n v="1185732"/>
    <x v="341"/>
    <x v="3"/>
    <x v="12"/>
    <x v="14"/>
    <x v="1"/>
    <n v="36"/>
    <n v="63"/>
    <n v="2268"/>
    <n v="1134"/>
    <n v="0.5"/>
    <s v="Online"/>
    <x v="1"/>
    <x v="5"/>
  </r>
  <r>
    <x v="0"/>
    <n v="1185732"/>
    <x v="342"/>
    <x v="3"/>
    <x v="12"/>
    <x v="14"/>
    <x v="2"/>
    <n v="39"/>
    <n v="60"/>
    <n v="2340"/>
    <n v="1146.5999999999999"/>
    <n v="0.49"/>
    <s v="Online"/>
    <x v="1"/>
    <x v="5"/>
  </r>
  <r>
    <x v="0"/>
    <n v="1185732"/>
    <x v="343"/>
    <x v="3"/>
    <x v="12"/>
    <x v="14"/>
    <x v="3"/>
    <n v="38"/>
    <n v="38"/>
    <n v="1444"/>
    <n v="794.2"/>
    <n v="0.55000000000000004"/>
    <s v="Online"/>
    <x v="1"/>
    <x v="5"/>
  </r>
  <r>
    <x v="0"/>
    <n v="1185732"/>
    <x v="344"/>
    <x v="3"/>
    <x v="12"/>
    <x v="14"/>
    <x v="4"/>
    <n v="45"/>
    <n v="39"/>
    <n v="1755"/>
    <n v="842.4"/>
    <n v="0.48"/>
    <s v="Online"/>
    <x v="1"/>
    <x v="5"/>
  </r>
  <r>
    <x v="0"/>
    <n v="1185732"/>
    <x v="345"/>
    <x v="3"/>
    <x v="12"/>
    <x v="14"/>
    <x v="5"/>
    <n v="54"/>
    <n v="65"/>
    <n v="3510"/>
    <n v="2176.1999999999998"/>
    <n v="0.62"/>
    <s v="Online"/>
    <x v="1"/>
    <x v="5"/>
  </r>
  <r>
    <x v="2"/>
    <n v="1197831"/>
    <x v="346"/>
    <x v="3"/>
    <x v="12"/>
    <x v="14"/>
    <x v="0"/>
    <n v="19"/>
    <n v="203"/>
    <n v="3857"/>
    <n v="2044.21"/>
    <n v="0.53"/>
    <s v="Online"/>
    <x v="1"/>
    <x v="6"/>
  </r>
  <r>
    <x v="2"/>
    <n v="1197831"/>
    <x v="347"/>
    <x v="3"/>
    <x v="12"/>
    <x v="14"/>
    <x v="1"/>
    <n v="29"/>
    <n v="196"/>
    <n v="5684"/>
    <n v="3069.36"/>
    <n v="0.54"/>
    <s v="Online"/>
    <x v="1"/>
    <x v="6"/>
  </r>
  <r>
    <x v="2"/>
    <n v="1197831"/>
    <x v="348"/>
    <x v="3"/>
    <x v="12"/>
    <x v="14"/>
    <x v="2"/>
    <n v="28"/>
    <n v="138"/>
    <n v="3864"/>
    <n v="2125.1999999999998"/>
    <n v="0.54999999999999993"/>
    <s v="Online"/>
    <x v="1"/>
    <x v="6"/>
  </r>
  <r>
    <x v="2"/>
    <n v="1197831"/>
    <x v="349"/>
    <x v="3"/>
    <x v="12"/>
    <x v="14"/>
    <x v="3"/>
    <n v="33"/>
    <n v="138"/>
    <n v="4554"/>
    <n v="2914.56"/>
    <n v="0.64"/>
    <s v="Online"/>
    <x v="1"/>
    <x v="6"/>
  </r>
  <r>
    <x v="2"/>
    <n v="1197831"/>
    <x v="350"/>
    <x v="1"/>
    <x v="13"/>
    <x v="15"/>
    <x v="4"/>
    <n v="37"/>
    <n v="88"/>
    <n v="3256"/>
    <n v="1562.8799999999999"/>
    <n v="0.48"/>
    <s v="Online"/>
    <x v="1"/>
    <x v="6"/>
  </r>
  <r>
    <x v="2"/>
    <n v="1197831"/>
    <x v="351"/>
    <x v="1"/>
    <x v="13"/>
    <x v="15"/>
    <x v="5"/>
    <n v="32"/>
    <n v="138"/>
    <n v="4416"/>
    <n v="3091.2000000000003"/>
    <n v="0.70000000000000007"/>
    <s v="Online"/>
    <x v="1"/>
    <x v="6"/>
  </r>
  <r>
    <x v="2"/>
    <n v="1197831"/>
    <x v="352"/>
    <x v="1"/>
    <x v="13"/>
    <x v="15"/>
    <x v="0"/>
    <n v="24"/>
    <n v="156"/>
    <n v="3744"/>
    <n v="2021.7600000000002"/>
    <n v="0.54"/>
    <s v="Online"/>
    <x v="1"/>
    <x v="6"/>
  </r>
  <r>
    <x v="2"/>
    <n v="1197831"/>
    <x v="353"/>
    <x v="1"/>
    <x v="13"/>
    <x v="15"/>
    <x v="1"/>
    <n v="33"/>
    <n v="174"/>
    <n v="5742"/>
    <n v="3100.6800000000003"/>
    <n v="0.54"/>
    <s v="Online"/>
    <x v="1"/>
    <x v="6"/>
  </r>
  <r>
    <x v="2"/>
    <n v="1197831"/>
    <x v="354"/>
    <x v="1"/>
    <x v="13"/>
    <x v="15"/>
    <x v="2"/>
    <n v="32"/>
    <n v="128"/>
    <n v="4096"/>
    <n v="2129.92"/>
    <n v="0.52"/>
    <s v="Online"/>
    <x v="1"/>
    <x v="6"/>
  </r>
  <r>
    <x v="2"/>
    <n v="1197831"/>
    <x v="355"/>
    <x v="1"/>
    <x v="13"/>
    <x v="15"/>
    <x v="3"/>
    <n v="32"/>
    <n v="98"/>
    <n v="3136"/>
    <n v="1944.32"/>
    <n v="0.62"/>
    <s v="Online"/>
    <x v="1"/>
    <x v="6"/>
  </r>
  <r>
    <x v="2"/>
    <n v="1197831"/>
    <x v="356"/>
    <x v="1"/>
    <x v="13"/>
    <x v="15"/>
    <x v="4"/>
    <n v="38"/>
    <n v="68"/>
    <n v="2584"/>
    <n v="1240.32"/>
    <n v="0.48"/>
    <s v="Online"/>
    <x v="1"/>
    <x v="6"/>
  </r>
  <r>
    <x v="2"/>
    <n v="1197831"/>
    <x v="357"/>
    <x v="1"/>
    <x v="13"/>
    <x v="15"/>
    <x v="5"/>
    <n v="33"/>
    <n v="126"/>
    <n v="4158"/>
    <n v="2785.86"/>
    <n v="0.67"/>
    <s v="Online"/>
    <x v="1"/>
    <x v="6"/>
  </r>
  <r>
    <x v="2"/>
    <n v="1197831"/>
    <x v="358"/>
    <x v="1"/>
    <x v="13"/>
    <x v="15"/>
    <x v="0"/>
    <n v="28"/>
    <n v="163"/>
    <n v="4564"/>
    <n v="2510.1999999999998"/>
    <n v="0.54999999999999993"/>
    <s v="Online"/>
    <x v="1"/>
    <x v="6"/>
  </r>
  <r>
    <x v="2"/>
    <n v="1197831"/>
    <x v="359"/>
    <x v="1"/>
    <x v="13"/>
    <x v="15"/>
    <x v="1"/>
    <n v="36"/>
    <n v="188"/>
    <n v="6768"/>
    <n v="3722.3999999999996"/>
    <n v="0.54999999999999993"/>
    <s v="Online"/>
    <x v="1"/>
    <x v="6"/>
  </r>
  <r>
    <x v="2"/>
    <n v="1197831"/>
    <x v="360"/>
    <x v="1"/>
    <x v="13"/>
    <x v="15"/>
    <x v="2"/>
    <n v="27"/>
    <n v="117"/>
    <n v="3159"/>
    <n v="1832.2199999999998"/>
    <n v="0.57999999999999996"/>
    <s v="Online"/>
    <x v="1"/>
    <x v="6"/>
  </r>
  <r>
    <x v="2"/>
    <n v="1197831"/>
    <x v="361"/>
    <x v="1"/>
    <x v="13"/>
    <x v="15"/>
    <x v="3"/>
    <n v="33"/>
    <n v="105"/>
    <n v="3465"/>
    <n v="2356.2000000000003"/>
    <n v="0.68"/>
    <s v="Online"/>
    <x v="1"/>
    <x v="6"/>
  </r>
  <r>
    <x v="2"/>
    <n v="1197831"/>
    <x v="362"/>
    <x v="1"/>
    <x v="13"/>
    <x v="15"/>
    <x v="4"/>
    <n v="37"/>
    <n v="73"/>
    <n v="2701"/>
    <n v="1350.5"/>
    <n v="0.5"/>
    <s v="Online"/>
    <x v="1"/>
    <x v="6"/>
  </r>
  <r>
    <x v="2"/>
    <n v="1197831"/>
    <x v="363"/>
    <x v="1"/>
    <x v="13"/>
    <x v="15"/>
    <x v="5"/>
    <n v="34"/>
    <n v="104"/>
    <n v="3536"/>
    <n v="2652.0000000000005"/>
    <n v="0.75000000000000011"/>
    <s v="Online"/>
    <x v="1"/>
    <x v="6"/>
  </r>
  <r>
    <x v="2"/>
    <n v="1197831"/>
    <x v="364"/>
    <x v="1"/>
    <x v="13"/>
    <x v="15"/>
    <x v="0"/>
    <n v="19"/>
    <n v="195"/>
    <n v="3705"/>
    <n v="2148.8999999999996"/>
    <n v="0.57999999999999996"/>
    <s v="Online"/>
    <x v="1"/>
    <x v="6"/>
  </r>
  <r>
    <x v="2"/>
    <n v="1197831"/>
    <x v="365"/>
    <x v="1"/>
    <x v="13"/>
    <x v="15"/>
    <x v="1"/>
    <n v="19"/>
    <n v="189"/>
    <n v="3591"/>
    <n v="2082.7799999999997"/>
    <n v="0.57999999999999996"/>
    <s v="Online"/>
    <x v="1"/>
    <x v="6"/>
  </r>
  <r>
    <x v="2"/>
    <n v="1197831"/>
    <x v="366"/>
    <x v="1"/>
    <x v="13"/>
    <x v="15"/>
    <x v="2"/>
    <n v="14"/>
    <n v="119"/>
    <n v="1666"/>
    <n v="982.93999999999994"/>
    <n v="0.59"/>
    <s v="Online"/>
    <x v="1"/>
    <x v="6"/>
  </r>
  <r>
    <x v="2"/>
    <n v="1197831"/>
    <x v="367"/>
    <x v="1"/>
    <x v="13"/>
    <x v="15"/>
    <x v="3"/>
    <n v="18"/>
    <n v="113"/>
    <n v="2034"/>
    <n v="1342.44"/>
    <n v="0.66"/>
    <s v="Online"/>
    <x v="1"/>
    <x v="6"/>
  </r>
  <r>
    <x v="2"/>
    <n v="1197831"/>
    <x v="368"/>
    <x v="1"/>
    <x v="13"/>
    <x v="15"/>
    <x v="4"/>
    <n v="23"/>
    <n v="74"/>
    <n v="1702"/>
    <n v="902.06000000000006"/>
    <n v="0.53"/>
    <s v="Online"/>
    <x v="1"/>
    <x v="6"/>
  </r>
  <r>
    <x v="2"/>
    <n v="1197831"/>
    <x v="369"/>
    <x v="1"/>
    <x v="13"/>
    <x v="15"/>
    <x v="5"/>
    <n v="20"/>
    <n v="149"/>
    <n v="2980"/>
    <n v="2235.0000000000005"/>
    <n v="0.75000000000000011"/>
    <s v="Online"/>
    <x v="1"/>
    <x v="6"/>
  </r>
  <r>
    <x v="2"/>
    <n v="1197831"/>
    <x v="370"/>
    <x v="1"/>
    <x v="13"/>
    <x v="15"/>
    <x v="0"/>
    <n v="9"/>
    <n v="203"/>
    <n v="1827"/>
    <n v="1077.9299999999998"/>
    <n v="0.59"/>
    <s v="Online"/>
    <x v="1"/>
    <x v="6"/>
  </r>
  <r>
    <x v="2"/>
    <n v="1197831"/>
    <x v="371"/>
    <x v="1"/>
    <x v="13"/>
    <x v="15"/>
    <x v="1"/>
    <n v="19"/>
    <n v="189"/>
    <n v="3591"/>
    <n v="2118.69"/>
    <n v="0.59"/>
    <s v="Online"/>
    <x v="1"/>
    <x v="6"/>
  </r>
  <r>
    <x v="2"/>
    <n v="1197831"/>
    <x v="372"/>
    <x v="1"/>
    <x v="13"/>
    <x v="15"/>
    <x v="2"/>
    <n v="15"/>
    <n v="173"/>
    <n v="2595"/>
    <n v="1453.1999999999998"/>
    <n v="0.55999999999999994"/>
    <s v="Online"/>
    <x v="1"/>
    <x v="6"/>
  </r>
  <r>
    <x v="2"/>
    <n v="1197831"/>
    <x v="373"/>
    <x v="1"/>
    <x v="13"/>
    <x v="15"/>
    <x v="3"/>
    <n v="34"/>
    <n v="135"/>
    <n v="4590"/>
    <n v="3121.2000000000003"/>
    <n v="0.68"/>
    <s v="Online"/>
    <x v="1"/>
    <x v="6"/>
  </r>
  <r>
    <x v="2"/>
    <n v="1197831"/>
    <x v="374"/>
    <x v="1"/>
    <x v="13"/>
    <x v="15"/>
    <x v="4"/>
    <n v="49"/>
    <n v="120"/>
    <n v="5880"/>
    <n v="3175.2000000000003"/>
    <n v="0.54"/>
    <s v="Online"/>
    <x v="1"/>
    <x v="6"/>
  </r>
  <r>
    <x v="2"/>
    <n v="1197831"/>
    <x v="375"/>
    <x v="1"/>
    <x v="13"/>
    <x v="15"/>
    <x v="5"/>
    <n v="43"/>
    <n v="203"/>
    <n v="8729"/>
    <n v="6284.880000000001"/>
    <n v="0.72000000000000008"/>
    <s v="Online"/>
    <x v="1"/>
    <x v="6"/>
  </r>
  <r>
    <x v="2"/>
    <n v="1197831"/>
    <x v="376"/>
    <x v="1"/>
    <x v="13"/>
    <x v="15"/>
    <x v="0"/>
    <n v="43"/>
    <n v="203"/>
    <n v="8729"/>
    <n v="4800.95"/>
    <n v="0.54999999999999993"/>
    <s v="Online"/>
    <x v="1"/>
    <x v="6"/>
  </r>
  <r>
    <x v="2"/>
    <n v="1197831"/>
    <x v="377"/>
    <x v="1"/>
    <x v="13"/>
    <x v="15"/>
    <x v="1"/>
    <n v="49"/>
    <n v="203"/>
    <n v="9947"/>
    <n v="5570.32"/>
    <n v="0.55999999999999994"/>
    <s v="Online"/>
    <x v="1"/>
    <x v="7"/>
  </r>
  <r>
    <x v="2"/>
    <n v="1197831"/>
    <x v="378"/>
    <x v="1"/>
    <x v="13"/>
    <x v="15"/>
    <x v="2"/>
    <n v="44"/>
    <n v="189"/>
    <n v="8316"/>
    <n v="4906.4399999999996"/>
    <n v="0.59"/>
    <s v="Online"/>
    <x v="1"/>
    <x v="7"/>
  </r>
  <r>
    <x v="2"/>
    <n v="1197831"/>
    <x v="379"/>
    <x v="1"/>
    <x v="13"/>
    <x v="15"/>
    <x v="3"/>
    <n v="41"/>
    <n v="180"/>
    <n v="7380"/>
    <n v="5092.2000000000007"/>
    <n v="0.69000000000000006"/>
    <s v="Online"/>
    <x v="1"/>
    <x v="7"/>
  </r>
  <r>
    <x v="2"/>
    <n v="1197831"/>
    <x v="380"/>
    <x v="1"/>
    <x v="13"/>
    <x v="15"/>
    <x v="4"/>
    <n v="49"/>
    <n v="145"/>
    <n v="7105"/>
    <n v="3907.7499999999995"/>
    <n v="0.54999999999999993"/>
    <s v="Online"/>
    <x v="1"/>
    <x v="7"/>
  </r>
  <r>
    <x v="2"/>
    <n v="1197831"/>
    <x v="381"/>
    <x v="1"/>
    <x v="13"/>
    <x v="15"/>
    <x v="5"/>
    <n v="50"/>
    <n v="245"/>
    <n v="12250"/>
    <n v="8820.0000000000018"/>
    <n v="0.72000000000000008"/>
    <s v="Online"/>
    <x v="1"/>
    <x v="7"/>
  </r>
  <r>
    <x v="2"/>
    <n v="1197831"/>
    <x v="382"/>
    <x v="1"/>
    <x v="13"/>
    <x v="15"/>
    <x v="0"/>
    <n v="44"/>
    <n v="206"/>
    <n v="9064"/>
    <n v="5800.9599999999991"/>
    <n v="0.6399999999999999"/>
    <s v="Online"/>
    <x v="1"/>
    <x v="7"/>
  </r>
  <r>
    <x v="2"/>
    <n v="1197831"/>
    <x v="383"/>
    <x v="1"/>
    <x v="13"/>
    <x v="15"/>
    <x v="1"/>
    <n v="49"/>
    <n v="215"/>
    <n v="10535"/>
    <n v="6742.3999999999987"/>
    <n v="0.6399999999999999"/>
    <s v="Online"/>
    <x v="1"/>
    <x v="7"/>
  </r>
  <r>
    <x v="2"/>
    <n v="1197831"/>
    <x v="384"/>
    <x v="1"/>
    <x v="13"/>
    <x v="15"/>
    <x v="2"/>
    <n v="41"/>
    <n v="254"/>
    <n v="10414"/>
    <n v="6560.8199999999988"/>
    <n v="0.62999999999999989"/>
    <s v="Online"/>
    <x v="1"/>
    <x v="7"/>
  </r>
  <r>
    <x v="2"/>
    <n v="1197831"/>
    <x v="385"/>
    <x v="1"/>
    <x v="13"/>
    <x v="15"/>
    <x v="3"/>
    <n v="44"/>
    <n v="173"/>
    <n v="7612"/>
    <n v="5632.880000000001"/>
    <n v="0.7400000000000001"/>
    <s v="Online"/>
    <x v="1"/>
    <x v="7"/>
  </r>
  <r>
    <x v="2"/>
    <n v="1197831"/>
    <x v="386"/>
    <x v="1"/>
    <x v="13"/>
    <x v="15"/>
    <x v="4"/>
    <n v="45"/>
    <n v="131"/>
    <n v="5895"/>
    <n v="3419.1"/>
    <n v="0.57999999999999996"/>
    <s v="Online"/>
    <x v="1"/>
    <x v="7"/>
  </r>
  <r>
    <x v="2"/>
    <n v="1197831"/>
    <x v="387"/>
    <x v="1"/>
    <x v="13"/>
    <x v="15"/>
    <x v="5"/>
    <n v="56"/>
    <n v="240"/>
    <n v="13440"/>
    <n v="10752.000000000002"/>
    <n v="0.80000000000000016"/>
    <s v="Online"/>
    <x v="1"/>
    <x v="7"/>
  </r>
  <r>
    <x v="2"/>
    <n v="1197831"/>
    <x v="388"/>
    <x v="1"/>
    <x v="13"/>
    <x v="15"/>
    <x v="0"/>
    <n v="38"/>
    <n v="225"/>
    <n v="8550"/>
    <n v="5215.5"/>
    <n v="0.61"/>
    <s v="Online"/>
    <x v="1"/>
    <x v="7"/>
  </r>
  <r>
    <x v="2"/>
    <n v="1197831"/>
    <x v="389"/>
    <x v="1"/>
    <x v="13"/>
    <x v="15"/>
    <x v="1"/>
    <n v="52"/>
    <n v="210"/>
    <n v="10920"/>
    <n v="7097.9999999999991"/>
    <n v="0.64999999999999991"/>
    <s v="Online"/>
    <x v="1"/>
    <x v="7"/>
  </r>
  <r>
    <x v="2"/>
    <n v="1197831"/>
    <x v="390"/>
    <x v="1"/>
    <x v="13"/>
    <x v="15"/>
    <x v="2"/>
    <n v="51"/>
    <n v="268"/>
    <n v="13668"/>
    <n v="8200.7999999999993"/>
    <n v="0.6"/>
    <s v="Online"/>
    <x v="1"/>
    <x v="7"/>
  </r>
  <r>
    <x v="2"/>
    <n v="1197831"/>
    <x v="391"/>
    <x v="1"/>
    <x v="13"/>
    <x v="15"/>
    <x v="3"/>
    <n v="46"/>
    <n v="119"/>
    <n v="5474"/>
    <n v="3886.5400000000004"/>
    <n v="0.71000000000000008"/>
    <s v="Online"/>
    <x v="1"/>
    <x v="7"/>
  </r>
  <r>
    <x v="2"/>
    <n v="1197831"/>
    <x v="392"/>
    <x v="1"/>
    <x v="13"/>
    <x v="15"/>
    <x v="4"/>
    <n v="50"/>
    <n v="123"/>
    <n v="6150"/>
    <n v="3628.5"/>
    <n v="0.59"/>
    <s v="Online"/>
    <x v="1"/>
    <x v="7"/>
  </r>
  <r>
    <x v="2"/>
    <n v="1197831"/>
    <x v="393"/>
    <x v="1"/>
    <x v="13"/>
    <x v="15"/>
    <x v="5"/>
    <n v="59"/>
    <n v="182"/>
    <n v="10738"/>
    <n v="8268.260000000002"/>
    <n v="0.77000000000000013"/>
    <s v="Online"/>
    <x v="1"/>
    <x v="7"/>
  </r>
  <r>
    <x v="2"/>
    <n v="1197831"/>
    <x v="394"/>
    <x v="1"/>
    <x v="13"/>
    <x v="15"/>
    <x v="0"/>
    <n v="51"/>
    <n v="175"/>
    <n v="8925"/>
    <n v="5355"/>
    <n v="0.6"/>
    <s v="Online"/>
    <x v="1"/>
    <x v="7"/>
  </r>
  <r>
    <x v="2"/>
    <n v="1197831"/>
    <x v="395"/>
    <x v="1"/>
    <x v="13"/>
    <x v="15"/>
    <x v="1"/>
    <n v="50"/>
    <n v="144"/>
    <n v="7200"/>
    <n v="4535.9999999999991"/>
    <n v="0.62999999999999989"/>
    <s v="Online"/>
    <x v="1"/>
    <x v="7"/>
  </r>
  <r>
    <x v="2"/>
    <n v="1197831"/>
    <x v="396"/>
    <x v="1"/>
    <x v="13"/>
    <x v="15"/>
    <x v="2"/>
    <n v="59"/>
    <n v="188"/>
    <n v="11092"/>
    <n v="6987.9599999999991"/>
    <n v="0.62999999999999989"/>
    <s v="Online"/>
    <x v="1"/>
    <x v="7"/>
  </r>
  <r>
    <x v="2"/>
    <n v="1197831"/>
    <x v="397"/>
    <x v="1"/>
    <x v="13"/>
    <x v="15"/>
    <x v="3"/>
    <n v="58"/>
    <n v="95"/>
    <n v="5510"/>
    <n v="3912.1000000000004"/>
    <n v="0.71000000000000008"/>
    <s v="Online"/>
    <x v="1"/>
    <x v="7"/>
  </r>
  <r>
    <x v="2"/>
    <n v="1197831"/>
    <x v="398"/>
    <x v="1"/>
    <x v="13"/>
    <x v="15"/>
    <x v="4"/>
    <n v="41"/>
    <n v="88"/>
    <n v="3608"/>
    <n v="2056.56"/>
    <n v="0.56999999999999995"/>
    <s v="Online"/>
    <x v="1"/>
    <x v="7"/>
  </r>
  <r>
    <x v="2"/>
    <n v="1197831"/>
    <x v="399"/>
    <x v="1"/>
    <x v="13"/>
    <x v="15"/>
    <x v="5"/>
    <n v="37"/>
    <n v="150"/>
    <n v="5550"/>
    <n v="4273.5000000000009"/>
    <n v="0.77000000000000013"/>
    <s v="Online"/>
    <x v="1"/>
    <x v="7"/>
  </r>
  <r>
    <x v="2"/>
    <n v="1197831"/>
    <x v="400"/>
    <x v="1"/>
    <x v="13"/>
    <x v="15"/>
    <x v="0"/>
    <n v="29"/>
    <n v="131"/>
    <n v="3799"/>
    <n v="2279.4"/>
    <n v="0.6"/>
    <s v="Online"/>
    <x v="1"/>
    <x v="7"/>
  </r>
  <r>
    <x v="2"/>
    <n v="1197831"/>
    <x v="401"/>
    <x v="1"/>
    <x v="13"/>
    <x v="15"/>
    <x v="1"/>
    <n v="29"/>
    <n v="158"/>
    <n v="4582"/>
    <n v="2886.6599999999994"/>
    <n v="0.62999999999999989"/>
    <s v="Online"/>
    <x v="1"/>
    <x v="7"/>
  </r>
  <r>
    <x v="2"/>
    <n v="1197831"/>
    <x v="402"/>
    <x v="1"/>
    <x v="13"/>
    <x v="15"/>
    <x v="2"/>
    <n v="32"/>
    <n v="124"/>
    <n v="3968"/>
    <n v="2380.7999999999997"/>
    <n v="0.6"/>
    <s v="Online"/>
    <x v="1"/>
    <x v="7"/>
  </r>
  <r>
    <x v="2"/>
    <n v="1197831"/>
    <x v="403"/>
    <x v="1"/>
    <x v="13"/>
    <x v="15"/>
    <x v="3"/>
    <n v="32"/>
    <n v="91"/>
    <n v="2912"/>
    <n v="2125.7600000000002"/>
    <n v="0.73000000000000009"/>
    <s v="Online"/>
    <x v="1"/>
    <x v="7"/>
  </r>
  <r>
    <x v="2"/>
    <n v="1197831"/>
    <x v="404"/>
    <x v="1"/>
    <x v="13"/>
    <x v="15"/>
    <x v="4"/>
    <n v="29"/>
    <n v="78"/>
    <n v="2262"/>
    <n v="1357.2"/>
    <n v="0.6"/>
    <s v="Online"/>
    <x v="1"/>
    <x v="7"/>
  </r>
  <r>
    <x v="2"/>
    <n v="1197831"/>
    <x v="405"/>
    <x v="1"/>
    <x v="13"/>
    <x v="15"/>
    <x v="5"/>
    <n v="36"/>
    <n v="143"/>
    <n v="5148"/>
    <n v="3861.0000000000005"/>
    <n v="0.75000000000000011"/>
    <s v="Online"/>
    <x v="1"/>
    <x v="7"/>
  </r>
  <r>
    <x v="2"/>
    <n v="1197831"/>
    <x v="406"/>
    <x v="1"/>
    <x v="13"/>
    <x v="15"/>
    <x v="0"/>
    <n v="18"/>
    <n v="169"/>
    <n v="3042"/>
    <n v="1946.8799999999997"/>
    <n v="0.6399999999999999"/>
    <s v="Online"/>
    <x v="1"/>
    <x v="7"/>
  </r>
  <r>
    <x v="2"/>
    <n v="1197831"/>
    <x v="407"/>
    <x v="1"/>
    <x v="13"/>
    <x v="15"/>
    <x v="1"/>
    <n v="19"/>
    <n v="169"/>
    <n v="3211"/>
    <n v="1958.71"/>
    <n v="0.61"/>
    <s v="Online"/>
    <x v="1"/>
    <x v="8"/>
  </r>
  <r>
    <x v="2"/>
    <n v="1197831"/>
    <x v="408"/>
    <x v="1"/>
    <x v="13"/>
    <x v="15"/>
    <x v="2"/>
    <n v="43"/>
    <n v="144"/>
    <n v="6192"/>
    <n v="3962.8799999999992"/>
    <n v="0.6399999999999999"/>
    <s v="Online"/>
    <x v="1"/>
    <x v="8"/>
  </r>
  <r>
    <x v="2"/>
    <n v="1197831"/>
    <x v="409"/>
    <x v="1"/>
    <x v="13"/>
    <x v="15"/>
    <x v="3"/>
    <n v="44"/>
    <n v="131"/>
    <n v="5764"/>
    <n v="4207.72"/>
    <n v="0.73000000000000009"/>
    <s v="Online"/>
    <x v="1"/>
    <x v="8"/>
  </r>
  <r>
    <x v="2"/>
    <n v="1197831"/>
    <x v="410"/>
    <x v="1"/>
    <x v="13"/>
    <x v="15"/>
    <x v="4"/>
    <n v="48"/>
    <n v="111"/>
    <n v="5328"/>
    <n v="3143.52"/>
    <n v="0.59"/>
    <s v="Online"/>
    <x v="1"/>
    <x v="8"/>
  </r>
  <r>
    <x v="2"/>
    <n v="1197831"/>
    <x v="411"/>
    <x v="1"/>
    <x v="13"/>
    <x v="15"/>
    <x v="5"/>
    <n v="56"/>
    <n v="188"/>
    <n v="10528"/>
    <n v="8317.1200000000008"/>
    <n v="0.79000000000000015"/>
    <s v="Online"/>
    <x v="1"/>
    <x v="8"/>
  </r>
  <r>
    <x v="2"/>
    <n v="1197831"/>
    <x v="412"/>
    <x v="1"/>
    <x v="13"/>
    <x v="15"/>
    <x v="0"/>
    <n v="56"/>
    <n v="233"/>
    <n v="13048"/>
    <n v="8220.239999999998"/>
    <n v="0.62999999999999989"/>
    <s v="Online"/>
    <x v="1"/>
    <x v="8"/>
  </r>
  <r>
    <x v="2"/>
    <n v="1197831"/>
    <x v="413"/>
    <x v="1"/>
    <x v="13"/>
    <x v="15"/>
    <x v="1"/>
    <n v="58"/>
    <n v="225"/>
    <n v="13050"/>
    <n v="8351.9999999999982"/>
    <n v="0.6399999999999999"/>
    <s v="Online"/>
    <x v="1"/>
    <x v="8"/>
  </r>
  <r>
    <x v="2"/>
    <n v="1197831"/>
    <x v="414"/>
    <x v="1"/>
    <x v="13"/>
    <x v="15"/>
    <x v="2"/>
    <n v="64"/>
    <n v="175"/>
    <n v="11200"/>
    <n v="6943.9999999999991"/>
    <n v="0.61999999999999988"/>
    <s v="Online"/>
    <x v="1"/>
    <x v="8"/>
  </r>
  <r>
    <x v="2"/>
    <n v="1197831"/>
    <x v="415"/>
    <x v="1"/>
    <x v="13"/>
    <x v="15"/>
    <x v="3"/>
    <n v="63"/>
    <n v="143"/>
    <n v="9009"/>
    <n v="6756.7500000000009"/>
    <n v="0.75000000000000011"/>
    <s v="Online"/>
    <x v="1"/>
    <x v="8"/>
  </r>
  <r>
    <x v="2"/>
    <n v="1197831"/>
    <x v="416"/>
    <x v="1"/>
    <x v="13"/>
    <x v="15"/>
    <x v="4"/>
    <n v="58"/>
    <n v="145"/>
    <n v="8410"/>
    <n v="4709.5999999999995"/>
    <n v="0.55999999999999994"/>
    <s v="Online"/>
    <x v="1"/>
    <x v="8"/>
  </r>
  <r>
    <x v="2"/>
    <n v="1197831"/>
    <x v="417"/>
    <x v="1"/>
    <x v="13"/>
    <x v="15"/>
    <x v="5"/>
    <n v="68"/>
    <n v="203"/>
    <n v="13804"/>
    <n v="11043.200000000003"/>
    <n v="0.80000000000000016"/>
    <s v="Online"/>
    <x v="1"/>
    <x v="8"/>
  </r>
  <r>
    <x v="5"/>
    <n v="1185732"/>
    <x v="418"/>
    <x v="1"/>
    <x v="13"/>
    <x v="15"/>
    <x v="0"/>
    <n v="38"/>
    <n v="117"/>
    <n v="4446"/>
    <n v="2223"/>
    <n v="0.5"/>
    <s v="Online"/>
    <x v="1"/>
    <x v="8"/>
  </r>
  <r>
    <x v="5"/>
    <n v="1185732"/>
    <x v="419"/>
    <x v="1"/>
    <x v="13"/>
    <x v="15"/>
    <x v="1"/>
    <n v="38"/>
    <n v="75"/>
    <n v="2850"/>
    <n v="1311"/>
    <n v="0.45999999999999996"/>
    <s v="Online"/>
    <x v="1"/>
    <x v="8"/>
  </r>
  <r>
    <x v="5"/>
    <n v="1185732"/>
    <x v="420"/>
    <x v="1"/>
    <x v="13"/>
    <x v="15"/>
    <x v="2"/>
    <n v="28"/>
    <n v="63"/>
    <n v="1764"/>
    <n v="917.28000000000009"/>
    <n v="0.52"/>
    <s v="Online"/>
    <x v="1"/>
    <x v="8"/>
  </r>
  <r>
    <x v="5"/>
    <n v="1185732"/>
    <x v="421"/>
    <x v="1"/>
    <x v="13"/>
    <x v="15"/>
    <x v="3"/>
    <n v="34"/>
    <n v="28"/>
    <n v="952"/>
    <n v="390.32"/>
    <n v="0.41"/>
    <s v="Online"/>
    <x v="1"/>
    <x v="8"/>
  </r>
  <r>
    <x v="5"/>
    <n v="1185732"/>
    <x v="422"/>
    <x v="0"/>
    <x v="14"/>
    <x v="16"/>
    <x v="4"/>
    <n v="47"/>
    <n v="42"/>
    <n v="1974"/>
    <n v="769.86"/>
    <n v="0.39"/>
    <s v="Online"/>
    <x v="1"/>
    <x v="8"/>
  </r>
  <r>
    <x v="5"/>
    <n v="1185732"/>
    <x v="423"/>
    <x v="0"/>
    <x v="14"/>
    <x v="16"/>
    <x v="5"/>
    <n v="38"/>
    <n v="68"/>
    <n v="2584"/>
    <n v="1343.68"/>
    <n v="0.52"/>
    <s v="Online"/>
    <x v="1"/>
    <x v="8"/>
  </r>
  <r>
    <x v="5"/>
    <n v="1185732"/>
    <x v="424"/>
    <x v="0"/>
    <x v="14"/>
    <x v="16"/>
    <x v="0"/>
    <n v="38"/>
    <n v="140"/>
    <n v="5320"/>
    <n v="2606.7999999999997"/>
    <n v="0.49"/>
    <s v="Online"/>
    <x v="1"/>
    <x v="8"/>
  </r>
  <r>
    <x v="5"/>
    <n v="1185732"/>
    <x v="425"/>
    <x v="0"/>
    <x v="14"/>
    <x v="16"/>
    <x v="1"/>
    <n v="38"/>
    <n v="45"/>
    <n v="1710"/>
    <n v="803.69999999999993"/>
    <n v="0.47"/>
    <s v="Online"/>
    <x v="1"/>
    <x v="8"/>
  </r>
  <r>
    <x v="5"/>
    <n v="1185732"/>
    <x v="426"/>
    <x v="0"/>
    <x v="14"/>
    <x v="16"/>
    <x v="2"/>
    <n v="29"/>
    <n v="60"/>
    <n v="1740"/>
    <n v="922.2"/>
    <n v="0.53"/>
    <s v="Online"/>
    <x v="1"/>
    <x v="8"/>
  </r>
  <r>
    <x v="5"/>
    <n v="1185732"/>
    <x v="427"/>
    <x v="0"/>
    <x v="14"/>
    <x v="16"/>
    <x v="3"/>
    <n v="34"/>
    <n v="19"/>
    <n v="646"/>
    <n v="271.32"/>
    <n v="0.42"/>
    <s v="Online"/>
    <x v="1"/>
    <x v="8"/>
  </r>
  <r>
    <x v="5"/>
    <n v="1185732"/>
    <x v="428"/>
    <x v="0"/>
    <x v="14"/>
    <x v="16"/>
    <x v="4"/>
    <n v="46"/>
    <n v="45"/>
    <n v="2070"/>
    <n v="807.30000000000007"/>
    <n v="0.39"/>
    <s v="Online"/>
    <x v="1"/>
    <x v="8"/>
  </r>
  <r>
    <x v="5"/>
    <n v="1185732"/>
    <x v="429"/>
    <x v="0"/>
    <x v="14"/>
    <x v="16"/>
    <x v="5"/>
    <n v="37"/>
    <n v="63"/>
    <n v="2331"/>
    <n v="1188.81"/>
    <n v="0.51"/>
    <s v="Online"/>
    <x v="1"/>
    <x v="8"/>
  </r>
  <r>
    <x v="5"/>
    <n v="1185732"/>
    <x v="430"/>
    <x v="0"/>
    <x v="14"/>
    <x v="16"/>
    <x v="0"/>
    <n v="39"/>
    <n v="127"/>
    <n v="4953"/>
    <n v="2426.9699999999998"/>
    <n v="0.49"/>
    <s v="Online"/>
    <x v="1"/>
    <x v="8"/>
  </r>
  <r>
    <x v="5"/>
    <n v="1185732"/>
    <x v="431"/>
    <x v="0"/>
    <x v="14"/>
    <x v="16"/>
    <x v="1"/>
    <n v="39"/>
    <n v="46"/>
    <n v="1794"/>
    <n v="879.06"/>
    <n v="0.49"/>
    <s v="Online"/>
    <x v="1"/>
    <x v="8"/>
  </r>
  <r>
    <x v="5"/>
    <n v="1185732"/>
    <x v="432"/>
    <x v="0"/>
    <x v="14"/>
    <x v="16"/>
    <x v="2"/>
    <n v="27"/>
    <n v="52"/>
    <n v="1404"/>
    <n v="772.19999999999993"/>
    <n v="0.54999999999999993"/>
    <s v="Online"/>
    <x v="1"/>
    <x v="8"/>
  </r>
  <r>
    <x v="5"/>
    <n v="1185732"/>
    <x v="433"/>
    <x v="0"/>
    <x v="14"/>
    <x v="16"/>
    <x v="3"/>
    <n v="32"/>
    <n v="13"/>
    <n v="416"/>
    <n v="166.4"/>
    <n v="0.4"/>
    <s v="Online"/>
    <x v="1"/>
    <x v="8"/>
  </r>
  <r>
    <x v="5"/>
    <n v="1185732"/>
    <x v="434"/>
    <x v="0"/>
    <x v="14"/>
    <x v="16"/>
    <x v="4"/>
    <n v="49"/>
    <n v="29"/>
    <n v="1421"/>
    <n v="511.56"/>
    <n v="0.36"/>
    <s v="Online"/>
    <x v="1"/>
    <x v="8"/>
  </r>
  <r>
    <x v="5"/>
    <n v="1185732"/>
    <x v="435"/>
    <x v="0"/>
    <x v="14"/>
    <x v="16"/>
    <x v="5"/>
    <n v="36"/>
    <n v="50"/>
    <n v="1800"/>
    <n v="990.00000000000011"/>
    <n v="0.55000000000000004"/>
    <s v="Online"/>
    <x v="1"/>
    <x v="8"/>
  </r>
  <r>
    <x v="5"/>
    <n v="1185732"/>
    <x v="436"/>
    <x v="0"/>
    <x v="14"/>
    <x v="16"/>
    <x v="0"/>
    <n v="37"/>
    <n v="122"/>
    <n v="4514"/>
    <n v="2166.7199999999998"/>
    <n v="0.48"/>
    <s v="Online"/>
    <x v="1"/>
    <x v="8"/>
  </r>
  <r>
    <x v="5"/>
    <n v="1185732"/>
    <x v="437"/>
    <x v="0"/>
    <x v="14"/>
    <x v="16"/>
    <x v="1"/>
    <n v="37"/>
    <n v="44"/>
    <n v="1628"/>
    <n v="765.16"/>
    <n v="0.47"/>
    <s v="Online"/>
    <x v="1"/>
    <x v="8"/>
  </r>
  <r>
    <x v="5"/>
    <n v="1185732"/>
    <x v="438"/>
    <x v="0"/>
    <x v="14"/>
    <x v="16"/>
    <x v="2"/>
    <n v="27"/>
    <n v="44"/>
    <n v="1188"/>
    <n v="641.5200000000001"/>
    <n v="0.54"/>
    <s v="Online"/>
    <x v="1"/>
    <x v="9"/>
  </r>
  <r>
    <x v="5"/>
    <n v="1185732"/>
    <x v="439"/>
    <x v="0"/>
    <x v="14"/>
    <x v="16"/>
    <x v="3"/>
    <n v="33"/>
    <n v="21"/>
    <n v="693"/>
    <n v="277.2"/>
    <n v="0.4"/>
    <s v="Online"/>
    <x v="1"/>
    <x v="9"/>
  </r>
  <r>
    <x v="5"/>
    <n v="1185732"/>
    <x v="440"/>
    <x v="0"/>
    <x v="14"/>
    <x v="16"/>
    <x v="4"/>
    <n v="47"/>
    <n v="20"/>
    <n v="940"/>
    <n v="357.2"/>
    <n v="0.38"/>
    <s v="Online"/>
    <x v="1"/>
    <x v="9"/>
  </r>
  <r>
    <x v="5"/>
    <n v="1185732"/>
    <x v="441"/>
    <x v="0"/>
    <x v="14"/>
    <x v="16"/>
    <x v="5"/>
    <n v="39"/>
    <n v="63"/>
    <n v="2457"/>
    <n v="1253.07"/>
    <n v="0.51"/>
    <s v="Online"/>
    <x v="1"/>
    <x v="9"/>
  </r>
  <r>
    <x v="5"/>
    <n v="1185732"/>
    <x v="442"/>
    <x v="0"/>
    <x v="14"/>
    <x v="16"/>
    <x v="0"/>
    <n v="52"/>
    <n v="144"/>
    <n v="7488"/>
    <n v="3369.5999999999995"/>
    <n v="0.44999999999999996"/>
    <s v="Online"/>
    <x v="1"/>
    <x v="9"/>
  </r>
  <r>
    <x v="5"/>
    <n v="1185732"/>
    <x v="443"/>
    <x v="0"/>
    <x v="14"/>
    <x v="16"/>
    <x v="1"/>
    <n v="48"/>
    <n v="60"/>
    <n v="2880"/>
    <n v="1440"/>
    <n v="0.5"/>
    <s v="Online"/>
    <x v="1"/>
    <x v="9"/>
  </r>
  <r>
    <x v="5"/>
    <n v="1185732"/>
    <x v="444"/>
    <x v="0"/>
    <x v="14"/>
    <x v="16"/>
    <x v="2"/>
    <n v="42"/>
    <n v="47"/>
    <n v="1974"/>
    <n v="1065.96"/>
    <n v="0.54"/>
    <s v="Online"/>
    <x v="1"/>
    <x v="9"/>
  </r>
  <r>
    <x v="5"/>
    <n v="1185732"/>
    <x v="445"/>
    <x v="0"/>
    <x v="14"/>
    <x v="16"/>
    <x v="3"/>
    <n v="41"/>
    <n v="34"/>
    <n v="1394"/>
    <n v="557.6"/>
    <n v="0.4"/>
    <s v="Online"/>
    <x v="1"/>
    <x v="9"/>
  </r>
  <r>
    <x v="5"/>
    <n v="1185732"/>
    <x v="446"/>
    <x v="0"/>
    <x v="14"/>
    <x v="16"/>
    <x v="4"/>
    <n v="51"/>
    <n v="42"/>
    <n v="2142"/>
    <n v="792.54"/>
    <n v="0.37"/>
    <s v="Online"/>
    <x v="1"/>
    <x v="9"/>
  </r>
  <r>
    <x v="5"/>
    <n v="1185732"/>
    <x v="447"/>
    <x v="0"/>
    <x v="14"/>
    <x v="16"/>
    <x v="5"/>
    <n v="56"/>
    <n v="72"/>
    <n v="4032"/>
    <n v="2136.96"/>
    <n v="0.53"/>
    <s v="Online"/>
    <x v="1"/>
    <x v="9"/>
  </r>
  <r>
    <x v="5"/>
    <n v="1185732"/>
    <x v="448"/>
    <x v="0"/>
    <x v="14"/>
    <x v="16"/>
    <x v="0"/>
    <n v="54"/>
    <n v="158"/>
    <n v="8532"/>
    <n v="4010.04"/>
    <n v="0.47"/>
    <s v="Online"/>
    <x v="1"/>
    <x v="9"/>
  </r>
  <r>
    <x v="5"/>
    <n v="1185732"/>
    <x v="449"/>
    <x v="0"/>
    <x v="14"/>
    <x v="16"/>
    <x v="1"/>
    <n v="48"/>
    <n v="77"/>
    <n v="3696"/>
    <n v="1811.04"/>
    <n v="0.49"/>
    <s v="Online"/>
    <x v="1"/>
    <x v="9"/>
  </r>
  <r>
    <x v="5"/>
    <n v="1185732"/>
    <x v="450"/>
    <x v="0"/>
    <x v="14"/>
    <x v="16"/>
    <x v="2"/>
    <n v="42"/>
    <n v="58"/>
    <n v="2436"/>
    <n v="1242.3600000000001"/>
    <n v="0.51"/>
    <s v="Online"/>
    <x v="1"/>
    <x v="9"/>
  </r>
  <r>
    <x v="5"/>
    <n v="1185732"/>
    <x v="451"/>
    <x v="0"/>
    <x v="14"/>
    <x v="16"/>
    <x v="3"/>
    <n v="41"/>
    <n v="51"/>
    <n v="2091"/>
    <n v="878.21999999999991"/>
    <n v="0.42"/>
    <s v="Online"/>
    <x v="1"/>
    <x v="9"/>
  </r>
  <r>
    <x v="5"/>
    <n v="1185732"/>
    <x v="452"/>
    <x v="0"/>
    <x v="14"/>
    <x v="16"/>
    <x v="4"/>
    <n v="50"/>
    <n v="53"/>
    <n v="2650"/>
    <n v="954"/>
    <n v="0.36"/>
    <s v="Online"/>
    <x v="1"/>
    <x v="9"/>
  </r>
  <r>
    <x v="5"/>
    <n v="1185732"/>
    <x v="453"/>
    <x v="0"/>
    <x v="14"/>
    <x v="16"/>
    <x v="5"/>
    <n v="56"/>
    <n v="85"/>
    <n v="4760"/>
    <n v="2427.6"/>
    <n v="0.51"/>
    <s v="Online"/>
    <x v="1"/>
    <x v="9"/>
  </r>
  <r>
    <x v="5"/>
    <n v="1185732"/>
    <x v="454"/>
    <x v="0"/>
    <x v="14"/>
    <x v="16"/>
    <x v="0"/>
    <n v="51"/>
    <n v="143"/>
    <n v="7293"/>
    <n v="3573.5699999999997"/>
    <n v="0.49"/>
    <s v="Online"/>
    <x v="1"/>
    <x v="9"/>
  </r>
  <r>
    <x v="5"/>
    <n v="1185732"/>
    <x v="455"/>
    <x v="0"/>
    <x v="14"/>
    <x v="16"/>
    <x v="1"/>
    <n v="46"/>
    <n v="84"/>
    <n v="3864"/>
    <n v="1854.72"/>
    <n v="0.48"/>
    <s v="Online"/>
    <x v="1"/>
    <x v="9"/>
  </r>
  <r>
    <x v="5"/>
    <n v="1185732"/>
    <x v="456"/>
    <x v="0"/>
    <x v="14"/>
    <x v="16"/>
    <x v="2"/>
    <n v="43"/>
    <n v="63"/>
    <n v="2709"/>
    <n v="1489.9499999999998"/>
    <n v="0.54999999999999993"/>
    <s v="Online"/>
    <x v="1"/>
    <x v="9"/>
  </r>
  <r>
    <x v="5"/>
    <n v="1185732"/>
    <x v="457"/>
    <x v="0"/>
    <x v="14"/>
    <x v="16"/>
    <x v="3"/>
    <n v="43"/>
    <n v="44"/>
    <n v="1892"/>
    <n v="775.71999999999991"/>
    <n v="0.41"/>
    <s v="Online"/>
    <x v="1"/>
    <x v="9"/>
  </r>
  <r>
    <x v="5"/>
    <n v="1185732"/>
    <x v="458"/>
    <x v="0"/>
    <x v="14"/>
    <x v="16"/>
    <x v="4"/>
    <n v="53"/>
    <n v="60"/>
    <n v="3180"/>
    <n v="1208.4000000000001"/>
    <n v="0.38"/>
    <s v="Online"/>
    <x v="1"/>
    <x v="9"/>
  </r>
  <r>
    <x v="5"/>
    <n v="1185732"/>
    <x v="487"/>
    <x v="0"/>
    <x v="14"/>
    <x v="16"/>
    <x v="5"/>
    <n v="58"/>
    <n v="113"/>
    <n v="6554"/>
    <n v="3539.1600000000003"/>
    <n v="0.54"/>
    <s v="Online"/>
    <x v="1"/>
    <x v="10"/>
  </r>
  <r>
    <x v="5"/>
    <n v="1185732"/>
    <x v="488"/>
    <x v="0"/>
    <x v="14"/>
    <x v="16"/>
    <x v="0"/>
    <n v="50"/>
    <n v="147"/>
    <n v="7350"/>
    <n v="3380.9999999999995"/>
    <n v="0.45999999999999996"/>
    <s v="Online"/>
    <x v="1"/>
    <x v="10"/>
  </r>
  <r>
    <x v="5"/>
    <n v="1185732"/>
    <x v="489"/>
    <x v="0"/>
    <x v="14"/>
    <x v="16"/>
    <x v="1"/>
    <n v="49"/>
    <n v="90"/>
    <n v="4410"/>
    <n v="2072.6999999999998"/>
    <n v="0.47"/>
    <s v="Online"/>
    <x v="1"/>
    <x v="10"/>
  </r>
  <r>
    <x v="5"/>
    <n v="1185732"/>
    <x v="490"/>
    <x v="0"/>
    <x v="14"/>
    <x v="16"/>
    <x v="2"/>
    <n v="41"/>
    <n v="68"/>
    <n v="2788"/>
    <n v="1394"/>
    <n v="0.5"/>
    <s v="Online"/>
    <x v="1"/>
    <x v="10"/>
  </r>
  <r>
    <x v="5"/>
    <n v="1185732"/>
    <x v="491"/>
    <x v="0"/>
    <x v="14"/>
    <x v="16"/>
    <x v="3"/>
    <n v="41"/>
    <n v="51"/>
    <n v="2091"/>
    <n v="857.31"/>
    <n v="0.41"/>
    <s v="Online"/>
    <x v="1"/>
    <x v="10"/>
  </r>
  <r>
    <x v="5"/>
    <n v="1185732"/>
    <x v="492"/>
    <x v="0"/>
    <x v="14"/>
    <x v="16"/>
    <x v="4"/>
    <n v="54"/>
    <n v="41"/>
    <n v="2214"/>
    <n v="819.18"/>
    <n v="0.37"/>
    <s v="Online"/>
    <x v="1"/>
    <x v="10"/>
  </r>
  <r>
    <x v="5"/>
    <n v="1185732"/>
    <x v="493"/>
    <x v="0"/>
    <x v="14"/>
    <x v="16"/>
    <x v="5"/>
    <n v="54"/>
    <n v="91"/>
    <n v="4914"/>
    <n v="2653.5600000000004"/>
    <n v="0.54"/>
    <s v="Online"/>
    <x v="1"/>
    <x v="10"/>
  </r>
  <r>
    <x v="5"/>
    <n v="1185732"/>
    <x v="494"/>
    <x v="0"/>
    <x v="14"/>
    <x v="16"/>
    <x v="0"/>
    <n v="53"/>
    <n v="122"/>
    <n v="6466"/>
    <n v="3103.68"/>
    <n v="0.48"/>
    <s v="Online"/>
    <x v="1"/>
    <x v="10"/>
  </r>
  <r>
    <x v="5"/>
    <n v="1185732"/>
    <x v="495"/>
    <x v="0"/>
    <x v="14"/>
    <x v="16"/>
    <x v="1"/>
    <n v="46"/>
    <n v="70"/>
    <n v="3220"/>
    <n v="1513.3999999999999"/>
    <n v="0.47"/>
    <s v="Online"/>
    <x v="1"/>
    <x v="10"/>
  </r>
  <r>
    <x v="5"/>
    <n v="1185732"/>
    <x v="496"/>
    <x v="0"/>
    <x v="14"/>
    <x v="16"/>
    <x v="2"/>
    <n v="41"/>
    <n v="38"/>
    <n v="1558"/>
    <n v="856.89999999999986"/>
    <n v="0.54999999999999993"/>
    <s v="Online"/>
    <x v="1"/>
    <x v="10"/>
  </r>
  <r>
    <x v="5"/>
    <n v="1185732"/>
    <x v="497"/>
    <x v="0"/>
    <x v="14"/>
    <x v="16"/>
    <x v="3"/>
    <n v="42"/>
    <n v="36"/>
    <n v="1512"/>
    <n v="680.4"/>
    <n v="0.44999999999999996"/>
    <s v="Online"/>
    <x v="1"/>
    <x v="10"/>
  </r>
  <r>
    <x v="5"/>
    <n v="1185732"/>
    <x v="498"/>
    <x v="0"/>
    <x v="14"/>
    <x v="16"/>
    <x v="4"/>
    <n v="52"/>
    <n v="36"/>
    <n v="1872"/>
    <n v="692.64"/>
    <n v="0.37"/>
    <s v="Online"/>
    <x v="1"/>
    <x v="10"/>
  </r>
  <r>
    <x v="5"/>
    <n v="1185732"/>
    <x v="393"/>
    <x v="0"/>
    <x v="14"/>
    <x v="16"/>
    <x v="5"/>
    <n v="57"/>
    <n v="59"/>
    <n v="3363"/>
    <n v="1748.76"/>
    <n v="0.52"/>
    <s v="Online"/>
    <x v="1"/>
    <x v="7"/>
  </r>
  <r>
    <x v="5"/>
    <n v="1185732"/>
    <x v="425"/>
    <x v="0"/>
    <x v="14"/>
    <x v="16"/>
    <x v="0"/>
    <n v="55"/>
    <n v="120"/>
    <n v="6600"/>
    <n v="3300"/>
    <n v="0.5"/>
    <s v="Online"/>
    <x v="1"/>
    <x v="8"/>
  </r>
  <r>
    <x v="5"/>
    <n v="1185732"/>
    <x v="425"/>
    <x v="0"/>
    <x v="14"/>
    <x v="16"/>
    <x v="1"/>
    <n v="54"/>
    <n v="59"/>
    <n v="3186"/>
    <n v="1561.1399999999999"/>
    <n v="0.49"/>
    <s v="Online"/>
    <x v="1"/>
    <x v="8"/>
  </r>
  <r>
    <x v="5"/>
    <n v="1185732"/>
    <x v="425"/>
    <x v="0"/>
    <x v="14"/>
    <x v="16"/>
    <x v="2"/>
    <n v="52"/>
    <n v="31"/>
    <n v="1612"/>
    <n v="886.59999999999991"/>
    <n v="0.54999999999999993"/>
    <s v="Online"/>
    <x v="1"/>
    <x v="8"/>
  </r>
  <r>
    <x v="5"/>
    <n v="1185732"/>
    <x v="425"/>
    <x v="0"/>
    <x v="14"/>
    <x v="16"/>
    <x v="3"/>
    <n v="50"/>
    <n v="26"/>
    <n v="1300"/>
    <n v="520"/>
    <n v="0.4"/>
    <s v="Online"/>
    <x v="1"/>
    <x v="8"/>
  </r>
  <r>
    <x v="5"/>
    <n v="1185732"/>
    <x v="425"/>
    <x v="0"/>
    <x v="14"/>
    <x v="16"/>
    <x v="4"/>
    <n v="61"/>
    <n v="27"/>
    <n v="1647"/>
    <n v="625.86"/>
    <n v="0.38"/>
    <s v="Online"/>
    <x v="1"/>
    <x v="8"/>
  </r>
  <r>
    <x v="5"/>
    <n v="1185732"/>
    <x v="425"/>
    <x v="0"/>
    <x v="14"/>
    <x v="16"/>
    <x v="5"/>
    <n v="68"/>
    <n v="56"/>
    <n v="3808"/>
    <n v="2018.24"/>
    <n v="0.53"/>
    <s v="Online"/>
    <x v="1"/>
    <x v="8"/>
  </r>
  <r>
    <x v="5"/>
    <n v="1185732"/>
    <x v="455"/>
    <x v="0"/>
    <x v="14"/>
    <x v="16"/>
    <x v="0"/>
    <n v="62"/>
    <n v="98"/>
    <n v="6076"/>
    <n v="2977.24"/>
    <n v="0.49"/>
    <s v="Online"/>
    <x v="1"/>
    <x v="9"/>
  </r>
  <r>
    <x v="5"/>
    <n v="1185732"/>
    <x v="455"/>
    <x v="0"/>
    <x v="14"/>
    <x v="16"/>
    <x v="1"/>
    <n v="52"/>
    <n v="52"/>
    <n v="2704"/>
    <n v="1352"/>
    <n v="0.5"/>
    <s v="Online"/>
    <x v="1"/>
    <x v="9"/>
  </r>
  <r>
    <x v="5"/>
    <n v="1185732"/>
    <x v="455"/>
    <x v="0"/>
    <x v="14"/>
    <x v="16"/>
    <x v="2"/>
    <n v="52"/>
    <n v="55"/>
    <n v="2860"/>
    <n v="1487.2"/>
    <n v="0.52"/>
    <s v="Online"/>
    <x v="1"/>
    <x v="9"/>
  </r>
  <r>
    <x v="5"/>
    <n v="1185732"/>
    <x v="455"/>
    <x v="0"/>
    <x v="14"/>
    <x v="16"/>
    <x v="3"/>
    <n v="54"/>
    <n v="46"/>
    <n v="2484"/>
    <n v="1068.1199999999999"/>
    <n v="0.43"/>
    <s v="Online"/>
    <x v="1"/>
    <x v="9"/>
  </r>
  <r>
    <x v="5"/>
    <n v="1185732"/>
    <x v="455"/>
    <x v="0"/>
    <x v="14"/>
    <x v="16"/>
    <x v="4"/>
    <n v="60"/>
    <n v="41"/>
    <n v="2460"/>
    <n v="885.6"/>
    <n v="0.36"/>
    <s v="Online"/>
    <x v="1"/>
    <x v="9"/>
  </r>
  <r>
    <x v="5"/>
    <n v="1185732"/>
    <x v="455"/>
    <x v="0"/>
    <x v="14"/>
    <x v="16"/>
    <x v="5"/>
    <n v="67"/>
    <n v="63"/>
    <n v="4221"/>
    <n v="2279.34"/>
    <n v="0.54"/>
    <s v="Online"/>
    <x v="1"/>
    <x v="9"/>
  </r>
  <r>
    <x v="5"/>
    <n v="1185732"/>
    <x v="484"/>
    <x v="0"/>
    <x v="14"/>
    <x v="16"/>
    <x v="0"/>
    <n v="62"/>
    <n v="138"/>
    <n v="8556"/>
    <n v="4106.88"/>
    <n v="0.48"/>
    <s v="Online"/>
    <x v="1"/>
    <x v="10"/>
  </r>
  <r>
    <x v="5"/>
    <n v="1185732"/>
    <x v="484"/>
    <x v="0"/>
    <x v="14"/>
    <x v="16"/>
    <x v="1"/>
    <n v="53"/>
    <n v="74"/>
    <n v="3922"/>
    <n v="1961"/>
    <n v="0.5"/>
    <s v="Online"/>
    <x v="1"/>
    <x v="10"/>
  </r>
  <r>
    <x v="5"/>
    <n v="1185732"/>
    <x v="484"/>
    <x v="0"/>
    <x v="14"/>
    <x v="16"/>
    <x v="2"/>
    <n v="52"/>
    <n v="68"/>
    <n v="3536"/>
    <n v="1768"/>
    <n v="0.5"/>
    <s v="Online"/>
    <x v="1"/>
    <x v="10"/>
  </r>
  <r>
    <x v="5"/>
    <n v="1185732"/>
    <x v="484"/>
    <x v="0"/>
    <x v="14"/>
    <x v="16"/>
    <x v="3"/>
    <n v="52"/>
    <n v="50"/>
    <n v="2600"/>
    <n v="1118"/>
    <n v="0.43"/>
    <s v="Online"/>
    <x v="1"/>
    <x v="10"/>
  </r>
  <r>
    <x v="5"/>
    <n v="1185732"/>
    <x v="484"/>
    <x v="0"/>
    <x v="14"/>
    <x v="16"/>
    <x v="4"/>
    <n v="60"/>
    <n v="54"/>
    <n v="3240"/>
    <n v="1166.3999999999999"/>
    <n v="0.36"/>
    <s v="Online"/>
    <x v="1"/>
    <x v="10"/>
  </r>
  <r>
    <x v="5"/>
    <n v="1185732"/>
    <x v="484"/>
    <x v="0"/>
    <x v="14"/>
    <x v="16"/>
    <x v="5"/>
    <n v="69"/>
    <n v="75"/>
    <n v="5175"/>
    <n v="2742.75"/>
    <n v="0.53"/>
    <s v="Online"/>
    <x v="1"/>
    <x v="10"/>
  </r>
  <r>
    <x v="3"/>
    <n v="1128299"/>
    <x v="174"/>
    <x v="0"/>
    <x v="14"/>
    <x v="16"/>
    <x v="0"/>
    <n v="33"/>
    <n v="98"/>
    <n v="3234"/>
    <n v="1131.8999999999999"/>
    <n v="0.35"/>
    <s v="Online"/>
    <x v="1"/>
    <x v="0"/>
  </r>
  <r>
    <x v="3"/>
    <n v="1128299"/>
    <x v="174"/>
    <x v="0"/>
    <x v="14"/>
    <x v="16"/>
    <x v="1"/>
    <n v="41"/>
    <n v="109"/>
    <n v="4469"/>
    <n v="1474.77"/>
    <n v="0.33"/>
    <s v="Online"/>
    <x v="1"/>
    <x v="0"/>
  </r>
  <r>
    <x v="3"/>
    <n v="1128299"/>
    <x v="174"/>
    <x v="0"/>
    <x v="14"/>
    <x v="16"/>
    <x v="2"/>
    <n v="43"/>
    <n v="101"/>
    <n v="4343"/>
    <n v="1737.2"/>
    <n v="0.4"/>
    <s v="Online"/>
    <x v="1"/>
    <x v="0"/>
  </r>
  <r>
    <x v="3"/>
    <n v="1128299"/>
    <x v="174"/>
    <x v="0"/>
    <x v="14"/>
    <x v="16"/>
    <x v="3"/>
    <n v="43"/>
    <n v="59"/>
    <n v="2537"/>
    <n v="989.43000000000006"/>
    <n v="0.39"/>
    <s v="Online"/>
    <x v="1"/>
    <x v="0"/>
  </r>
  <r>
    <x v="5"/>
    <n v="1185732"/>
    <x v="188"/>
    <x v="2"/>
    <x v="15"/>
    <x v="17"/>
    <x v="5"/>
    <n v="52"/>
    <n v="84"/>
    <n v="4368"/>
    <n v="1790.8799999999999"/>
    <n v="0.41"/>
    <s v="Online"/>
    <x v="1"/>
    <x v="0"/>
  </r>
  <r>
    <x v="5"/>
    <n v="1185732"/>
    <x v="696"/>
    <x v="2"/>
    <x v="15"/>
    <x v="17"/>
    <x v="0"/>
    <n v="51"/>
    <n v="173"/>
    <n v="8823"/>
    <n v="4146.8100000000004"/>
    <n v="0.47000000000000003"/>
    <s v="Online"/>
    <x v="1"/>
    <x v="1"/>
  </r>
  <r>
    <x v="5"/>
    <n v="1185732"/>
    <x v="696"/>
    <x v="2"/>
    <x v="15"/>
    <x v="17"/>
    <x v="1"/>
    <n v="53"/>
    <n v="65"/>
    <n v="3445"/>
    <n v="1653.6000000000001"/>
    <n v="0.48000000000000004"/>
    <s v="Online"/>
    <x v="1"/>
    <x v="1"/>
  </r>
  <r>
    <x v="5"/>
    <n v="1185732"/>
    <x v="696"/>
    <x v="2"/>
    <x v="15"/>
    <x v="17"/>
    <x v="2"/>
    <n v="43"/>
    <n v="77"/>
    <n v="3311"/>
    <n v="1225.07"/>
    <n v="0.37"/>
    <s v="Online"/>
    <x v="1"/>
    <x v="1"/>
  </r>
  <r>
    <x v="5"/>
    <n v="1185732"/>
    <x v="696"/>
    <x v="2"/>
    <x v="15"/>
    <x v="17"/>
    <x v="3"/>
    <n v="49"/>
    <n v="46"/>
    <n v="2254"/>
    <n v="879.06000000000006"/>
    <n v="0.39"/>
    <s v="Online"/>
    <x v="1"/>
    <x v="1"/>
  </r>
  <r>
    <x v="5"/>
    <n v="1185732"/>
    <x v="696"/>
    <x v="2"/>
    <x v="15"/>
    <x v="17"/>
    <x v="4"/>
    <n v="60"/>
    <n v="75"/>
    <n v="4500"/>
    <n v="1710"/>
    <n v="0.38"/>
    <s v="Online"/>
    <x v="1"/>
    <x v="1"/>
  </r>
  <r>
    <x v="5"/>
    <n v="1185732"/>
    <x v="696"/>
    <x v="2"/>
    <x v="15"/>
    <x v="17"/>
    <x v="5"/>
    <n v="52"/>
    <n v="102"/>
    <n v="5304"/>
    <n v="2333.7600000000002"/>
    <n v="0.44"/>
    <s v="Online"/>
    <x v="1"/>
    <x v="1"/>
  </r>
  <r>
    <x v="5"/>
    <n v="1185732"/>
    <x v="225"/>
    <x v="2"/>
    <x v="15"/>
    <x v="17"/>
    <x v="0"/>
    <n v="53"/>
    <n v="153"/>
    <n v="8109"/>
    <n v="3973.4100000000003"/>
    <n v="0.49000000000000005"/>
    <s v="Online"/>
    <x v="1"/>
    <x v="2"/>
  </r>
  <r>
    <x v="5"/>
    <n v="1185732"/>
    <x v="225"/>
    <x v="2"/>
    <x v="15"/>
    <x v="17"/>
    <x v="1"/>
    <n v="52"/>
    <n v="65"/>
    <n v="3380"/>
    <n v="1690"/>
    <n v="0.5"/>
    <s v="Online"/>
    <x v="1"/>
    <x v="2"/>
  </r>
  <r>
    <x v="5"/>
    <n v="1185732"/>
    <x v="225"/>
    <x v="2"/>
    <x v="15"/>
    <x v="17"/>
    <x v="2"/>
    <n v="41"/>
    <n v="69"/>
    <n v="2829"/>
    <n v="1046.73"/>
    <n v="0.37"/>
    <s v="Online"/>
    <x v="1"/>
    <x v="2"/>
  </r>
  <r>
    <x v="5"/>
    <n v="1185732"/>
    <x v="225"/>
    <x v="2"/>
    <x v="15"/>
    <x v="17"/>
    <x v="3"/>
    <n v="49"/>
    <n v="36"/>
    <n v="1764"/>
    <n v="670.32"/>
    <n v="0.38"/>
    <s v="Online"/>
    <x v="1"/>
    <x v="2"/>
  </r>
  <r>
    <x v="5"/>
    <n v="1185732"/>
    <x v="225"/>
    <x v="2"/>
    <x v="15"/>
    <x v="17"/>
    <x v="4"/>
    <n v="64"/>
    <n v="53"/>
    <n v="3392"/>
    <n v="1322.88"/>
    <n v="0.39"/>
    <s v="Online"/>
    <x v="1"/>
    <x v="2"/>
  </r>
  <r>
    <x v="5"/>
    <n v="1185732"/>
    <x v="225"/>
    <x v="2"/>
    <x v="15"/>
    <x v="17"/>
    <x v="5"/>
    <n v="53"/>
    <n v="72"/>
    <n v="3816"/>
    <n v="1526.4"/>
    <n v="0.4"/>
    <s v="Online"/>
    <x v="1"/>
    <x v="2"/>
  </r>
  <r>
    <x v="5"/>
    <n v="1185732"/>
    <x v="244"/>
    <x v="2"/>
    <x v="15"/>
    <x v="17"/>
    <x v="0"/>
    <n v="54"/>
    <n v="131"/>
    <n v="7074"/>
    <n v="3254.04"/>
    <n v="0.46"/>
    <s v="Online"/>
    <x v="1"/>
    <x v="3"/>
  </r>
  <r>
    <x v="5"/>
    <n v="1185732"/>
    <x v="244"/>
    <x v="2"/>
    <x v="15"/>
    <x v="17"/>
    <x v="1"/>
    <n v="50"/>
    <n v="61"/>
    <n v="3050"/>
    <n v="1525"/>
    <n v="0.5"/>
    <s v="Online"/>
    <x v="1"/>
    <x v="3"/>
  </r>
  <r>
    <x v="5"/>
    <n v="1185732"/>
    <x v="244"/>
    <x v="2"/>
    <x v="15"/>
    <x v="17"/>
    <x v="2"/>
    <n v="44"/>
    <n v="61"/>
    <n v="2684"/>
    <n v="1073.6000000000001"/>
    <n v="0.4"/>
    <s v="Online"/>
    <x v="1"/>
    <x v="3"/>
  </r>
  <r>
    <x v="5"/>
    <n v="1185732"/>
    <x v="244"/>
    <x v="2"/>
    <x v="15"/>
    <x v="17"/>
    <x v="3"/>
    <n v="47"/>
    <n v="44"/>
    <n v="2068"/>
    <n v="765.16"/>
    <n v="0.37"/>
    <s v="Online"/>
    <x v="1"/>
    <x v="3"/>
  </r>
  <r>
    <x v="5"/>
    <n v="1185732"/>
    <x v="244"/>
    <x v="2"/>
    <x v="15"/>
    <x v="17"/>
    <x v="4"/>
    <n v="56"/>
    <n v="41"/>
    <n v="2296"/>
    <n v="849.52"/>
    <n v="0.37"/>
    <s v="Online"/>
    <x v="1"/>
    <x v="3"/>
  </r>
  <r>
    <x v="5"/>
    <n v="1185732"/>
    <x v="244"/>
    <x v="2"/>
    <x v="15"/>
    <x v="17"/>
    <x v="5"/>
    <n v="49"/>
    <n v="84"/>
    <n v="4116"/>
    <n v="1811.04"/>
    <n v="0.44"/>
    <s v="Online"/>
    <x v="1"/>
    <x v="3"/>
  </r>
  <r>
    <x v="5"/>
    <n v="1185732"/>
    <x v="273"/>
    <x v="2"/>
    <x v="15"/>
    <x v="17"/>
    <x v="0"/>
    <n v="59"/>
    <n v="160"/>
    <n v="9440"/>
    <n v="4720"/>
    <n v="0.5"/>
    <s v="Online"/>
    <x v="1"/>
    <x v="4"/>
  </r>
  <r>
    <x v="5"/>
    <n v="1185732"/>
    <x v="273"/>
    <x v="2"/>
    <x v="15"/>
    <x v="17"/>
    <x v="1"/>
    <n v="56"/>
    <n v="72"/>
    <n v="4032"/>
    <n v="1814.4000000000003"/>
    <n v="0.45000000000000007"/>
    <s v="Online"/>
    <x v="1"/>
    <x v="4"/>
  </r>
  <r>
    <x v="5"/>
    <n v="1185732"/>
    <x v="273"/>
    <x v="2"/>
    <x v="15"/>
    <x v="17"/>
    <x v="2"/>
    <n v="53"/>
    <n v="84"/>
    <n v="4452"/>
    <n v="1780.8000000000002"/>
    <n v="0.4"/>
    <s v="Online"/>
    <x v="1"/>
    <x v="4"/>
  </r>
  <r>
    <x v="5"/>
    <n v="1185732"/>
    <x v="273"/>
    <x v="2"/>
    <x v="15"/>
    <x v="17"/>
    <x v="3"/>
    <n v="51"/>
    <n v="63"/>
    <n v="3213"/>
    <n v="1220.94"/>
    <n v="0.38"/>
    <s v="Online"/>
    <x v="1"/>
    <x v="4"/>
  </r>
  <r>
    <x v="5"/>
    <n v="1185732"/>
    <x v="273"/>
    <x v="2"/>
    <x v="15"/>
    <x v="17"/>
    <x v="4"/>
    <n v="62"/>
    <n v="69"/>
    <n v="4278"/>
    <n v="1625.64"/>
    <n v="0.38"/>
    <s v="Online"/>
    <x v="1"/>
    <x v="4"/>
  </r>
  <r>
    <x v="5"/>
    <n v="1185732"/>
    <x v="273"/>
    <x v="2"/>
    <x v="15"/>
    <x v="17"/>
    <x v="5"/>
    <n v="67"/>
    <n v="100"/>
    <n v="6700"/>
    <n v="2747"/>
    <n v="0.41"/>
    <s v="Online"/>
    <x v="1"/>
    <x v="4"/>
  </r>
  <r>
    <x v="5"/>
    <n v="1185732"/>
    <x v="306"/>
    <x v="2"/>
    <x v="15"/>
    <x v="17"/>
    <x v="0"/>
    <n v="59"/>
    <n v="189"/>
    <n v="11151"/>
    <n v="5129.46"/>
    <n v="0.46"/>
    <s v="Online"/>
    <x v="1"/>
    <x v="11"/>
  </r>
  <r>
    <x v="5"/>
    <n v="1185732"/>
    <x v="306"/>
    <x v="2"/>
    <x v="15"/>
    <x v="17"/>
    <x v="1"/>
    <n v="55"/>
    <n v="112"/>
    <n v="6160"/>
    <n v="3080"/>
    <n v="0.5"/>
    <s v="Online"/>
    <x v="1"/>
    <x v="11"/>
  </r>
  <r>
    <x v="5"/>
    <n v="1185732"/>
    <x v="306"/>
    <x v="2"/>
    <x v="15"/>
    <x v="17"/>
    <x v="2"/>
    <n v="53"/>
    <n v="81"/>
    <n v="4293"/>
    <n v="1545.48"/>
    <n v="0.36"/>
    <s v="Online"/>
    <x v="1"/>
    <x v="11"/>
  </r>
  <r>
    <x v="5"/>
    <n v="1185732"/>
    <x v="306"/>
    <x v="2"/>
    <x v="15"/>
    <x v="17"/>
    <x v="3"/>
    <n v="53"/>
    <n v="90"/>
    <n v="4770"/>
    <n v="1717.2"/>
    <n v="0.36"/>
    <s v="Online"/>
    <x v="1"/>
    <x v="11"/>
  </r>
  <r>
    <x v="5"/>
    <n v="1185732"/>
    <x v="306"/>
    <x v="2"/>
    <x v="15"/>
    <x v="17"/>
    <x v="4"/>
    <n v="60"/>
    <n v="84"/>
    <n v="5040"/>
    <n v="1814.3999999999999"/>
    <n v="0.36"/>
    <s v="Online"/>
    <x v="1"/>
    <x v="11"/>
  </r>
  <r>
    <x v="5"/>
    <n v="1185732"/>
    <x v="306"/>
    <x v="2"/>
    <x v="15"/>
    <x v="17"/>
    <x v="5"/>
    <n v="67"/>
    <n v="126"/>
    <n v="8442"/>
    <n v="3545.64"/>
    <n v="0.42"/>
    <s v="Online"/>
    <x v="1"/>
    <x v="11"/>
  </r>
  <r>
    <x v="5"/>
    <n v="1185732"/>
    <x v="334"/>
    <x v="2"/>
    <x v="15"/>
    <x v="17"/>
    <x v="0"/>
    <n v="63"/>
    <n v="182"/>
    <n v="11466"/>
    <n v="5274.3600000000006"/>
    <n v="0.46"/>
    <s v="Online"/>
    <x v="1"/>
    <x v="5"/>
  </r>
  <r>
    <x v="5"/>
    <n v="1185732"/>
    <x v="334"/>
    <x v="2"/>
    <x v="15"/>
    <x v="17"/>
    <x v="1"/>
    <n v="59"/>
    <n v="111"/>
    <n v="6549"/>
    <n v="3078.03"/>
    <n v="0.47000000000000003"/>
    <s v="Online"/>
    <x v="1"/>
    <x v="5"/>
  </r>
  <r>
    <x v="5"/>
    <n v="1185732"/>
    <x v="334"/>
    <x v="2"/>
    <x v="15"/>
    <x v="17"/>
    <x v="2"/>
    <n v="53"/>
    <n v="102"/>
    <n v="5406"/>
    <n v="1946.1599999999999"/>
    <n v="0.36"/>
    <s v="Online"/>
    <x v="1"/>
    <x v="5"/>
  </r>
  <r>
    <x v="5"/>
    <n v="1185732"/>
    <x v="334"/>
    <x v="2"/>
    <x v="15"/>
    <x v="17"/>
    <x v="3"/>
    <n v="51"/>
    <n v="75"/>
    <n v="3825"/>
    <n v="1453.5"/>
    <n v="0.38"/>
    <s v="Online"/>
    <x v="1"/>
    <x v="5"/>
  </r>
  <r>
    <x v="5"/>
    <n v="1185732"/>
    <x v="334"/>
    <x v="2"/>
    <x v="15"/>
    <x v="17"/>
    <x v="4"/>
    <n v="61"/>
    <n v="91"/>
    <n v="5551"/>
    <n v="2164.89"/>
    <n v="0.39"/>
    <s v="Online"/>
    <x v="1"/>
    <x v="5"/>
  </r>
  <r>
    <x v="5"/>
    <n v="1185732"/>
    <x v="334"/>
    <x v="2"/>
    <x v="15"/>
    <x v="17"/>
    <x v="5"/>
    <n v="67"/>
    <n v="130"/>
    <n v="8710"/>
    <n v="3919.4999999999995"/>
    <n v="0.44999999999999996"/>
    <s v="Online"/>
    <x v="1"/>
    <x v="5"/>
  </r>
  <r>
    <x v="5"/>
    <n v="1185732"/>
    <x v="366"/>
    <x v="2"/>
    <x v="15"/>
    <x v="17"/>
    <x v="0"/>
    <n v="59"/>
    <n v="163"/>
    <n v="9617"/>
    <n v="4327.6500000000005"/>
    <n v="0.45000000000000007"/>
    <s v="Online"/>
    <x v="1"/>
    <x v="6"/>
  </r>
  <r>
    <x v="5"/>
    <n v="1185732"/>
    <x v="366"/>
    <x v="2"/>
    <x v="15"/>
    <x v="17"/>
    <x v="1"/>
    <n v="56"/>
    <n v="106"/>
    <n v="5936"/>
    <n v="2671.2000000000003"/>
    <n v="0.45000000000000007"/>
    <s v="Online"/>
    <x v="1"/>
    <x v="6"/>
  </r>
  <r>
    <x v="5"/>
    <n v="1185732"/>
    <x v="366"/>
    <x v="2"/>
    <x v="15"/>
    <x v="17"/>
    <x v="2"/>
    <n v="54"/>
    <n v="102"/>
    <n v="5508"/>
    <n v="1982.8799999999999"/>
    <n v="0.36"/>
    <s v="Online"/>
    <x v="1"/>
    <x v="6"/>
  </r>
  <r>
    <x v="5"/>
    <n v="1185732"/>
    <x v="366"/>
    <x v="2"/>
    <x v="15"/>
    <x v="17"/>
    <x v="3"/>
    <n v="53"/>
    <n v="68"/>
    <n v="3604"/>
    <n v="1441.6000000000001"/>
    <n v="0.4"/>
    <s v="Online"/>
    <x v="1"/>
    <x v="6"/>
  </r>
  <r>
    <x v="5"/>
    <n v="1185732"/>
    <x v="366"/>
    <x v="2"/>
    <x v="15"/>
    <x v="17"/>
    <x v="4"/>
    <n v="62"/>
    <n v="65"/>
    <n v="4030"/>
    <n v="1531.4"/>
    <n v="0.38"/>
    <s v="Online"/>
    <x v="1"/>
    <x v="6"/>
  </r>
  <r>
    <x v="5"/>
    <n v="1185732"/>
    <x v="366"/>
    <x v="2"/>
    <x v="15"/>
    <x v="17"/>
    <x v="5"/>
    <n v="67"/>
    <n v="104"/>
    <n v="6968"/>
    <n v="2926.56"/>
    <n v="0.42"/>
    <s v="Online"/>
    <x v="1"/>
    <x v="6"/>
  </r>
  <r>
    <x v="5"/>
    <n v="1185732"/>
    <x v="396"/>
    <x v="2"/>
    <x v="15"/>
    <x v="17"/>
    <x v="0"/>
    <n v="64"/>
    <n v="131"/>
    <n v="8384"/>
    <n v="4024.32"/>
    <n v="0.48000000000000004"/>
    <s v="Online"/>
    <x v="1"/>
    <x v="7"/>
  </r>
  <r>
    <x v="5"/>
    <n v="1185732"/>
    <x v="396"/>
    <x v="2"/>
    <x v="15"/>
    <x v="17"/>
    <x v="1"/>
    <n v="55"/>
    <n v="91"/>
    <n v="5005"/>
    <n v="2402.4"/>
    <n v="0.48000000000000004"/>
    <s v="Online"/>
    <x v="1"/>
    <x v="7"/>
  </r>
  <r>
    <x v="5"/>
    <n v="1185732"/>
    <x v="396"/>
    <x v="2"/>
    <x v="15"/>
    <x v="17"/>
    <x v="2"/>
    <n v="50"/>
    <n v="59"/>
    <n v="2950"/>
    <n v="1121"/>
    <n v="0.38"/>
    <s v="Online"/>
    <x v="1"/>
    <x v="7"/>
  </r>
  <r>
    <x v="5"/>
    <n v="1185732"/>
    <x v="396"/>
    <x v="2"/>
    <x v="15"/>
    <x v="17"/>
    <x v="3"/>
    <n v="50"/>
    <n v="56"/>
    <n v="2800"/>
    <n v="1092"/>
    <n v="0.39"/>
    <s v="Online"/>
    <x v="1"/>
    <x v="7"/>
  </r>
  <r>
    <x v="5"/>
    <n v="1185732"/>
    <x v="396"/>
    <x v="2"/>
    <x v="15"/>
    <x v="17"/>
    <x v="4"/>
    <n v="62"/>
    <n v="60"/>
    <n v="3720"/>
    <n v="1488"/>
    <n v="0.4"/>
    <s v="Online"/>
    <x v="1"/>
    <x v="7"/>
  </r>
  <r>
    <x v="5"/>
    <n v="1185732"/>
    <x v="396"/>
    <x v="2"/>
    <x v="15"/>
    <x v="17"/>
    <x v="5"/>
    <n v="64"/>
    <n v="84"/>
    <n v="5376"/>
    <n v="2204.16"/>
    <n v="0.41"/>
    <s v="Online"/>
    <x v="1"/>
    <x v="7"/>
  </r>
  <r>
    <x v="5"/>
    <n v="1185732"/>
    <x v="428"/>
    <x v="2"/>
    <x v="15"/>
    <x v="17"/>
    <x v="0"/>
    <n v="68"/>
    <n v="113"/>
    <n v="7684"/>
    <n v="3611.48"/>
    <n v="0.47000000000000003"/>
    <s v="Online"/>
    <x v="1"/>
    <x v="8"/>
  </r>
  <r>
    <x v="5"/>
    <n v="1185732"/>
    <x v="428"/>
    <x v="2"/>
    <x v="15"/>
    <x v="17"/>
    <x v="1"/>
    <n v="60"/>
    <n v="77"/>
    <n v="4620"/>
    <n v="2217.6000000000004"/>
    <n v="0.48000000000000004"/>
    <s v="Online"/>
    <x v="1"/>
    <x v="8"/>
  </r>
  <r>
    <x v="5"/>
    <n v="1185732"/>
    <x v="428"/>
    <x v="2"/>
    <x v="15"/>
    <x v="17"/>
    <x v="2"/>
    <n v="59"/>
    <n v="46"/>
    <n v="2714"/>
    <n v="1085.6000000000001"/>
    <n v="0.4"/>
    <s v="Online"/>
    <x v="1"/>
    <x v="8"/>
  </r>
  <r>
    <x v="5"/>
    <n v="1185732"/>
    <x v="428"/>
    <x v="2"/>
    <x v="15"/>
    <x v="17"/>
    <x v="3"/>
    <n v="59"/>
    <n v="42"/>
    <n v="2478"/>
    <n v="892.07999999999993"/>
    <n v="0.36"/>
    <s v="Online"/>
    <x v="1"/>
    <x v="8"/>
  </r>
  <r>
    <x v="5"/>
    <n v="1185732"/>
    <x v="428"/>
    <x v="2"/>
    <x v="15"/>
    <x v="17"/>
    <x v="4"/>
    <n v="71"/>
    <n v="44"/>
    <n v="3124"/>
    <n v="1093.3999999999999"/>
    <n v="0.35"/>
    <s v="Online"/>
    <x v="1"/>
    <x v="8"/>
  </r>
  <r>
    <x v="5"/>
    <n v="1185732"/>
    <x v="428"/>
    <x v="2"/>
    <x v="15"/>
    <x v="17"/>
    <x v="5"/>
    <n v="73"/>
    <n v="83"/>
    <n v="6059"/>
    <n v="2423.6"/>
    <n v="0.4"/>
    <s v="Online"/>
    <x v="1"/>
    <x v="8"/>
  </r>
  <r>
    <x v="5"/>
    <n v="1185732"/>
    <x v="458"/>
    <x v="2"/>
    <x v="15"/>
    <x v="17"/>
    <x v="0"/>
    <n v="68"/>
    <n v="123"/>
    <n v="8364"/>
    <n v="4014.7200000000003"/>
    <n v="0.48000000000000004"/>
    <s v="Online"/>
    <x v="1"/>
    <x v="9"/>
  </r>
  <r>
    <x v="5"/>
    <n v="1185732"/>
    <x v="458"/>
    <x v="2"/>
    <x v="15"/>
    <x v="17"/>
    <x v="1"/>
    <n v="59"/>
    <n v="81"/>
    <n v="4779"/>
    <n v="2198.34"/>
    <n v="0.46"/>
    <s v="Online"/>
    <x v="1"/>
    <x v="9"/>
  </r>
  <r>
    <x v="5"/>
    <n v="1185732"/>
    <x v="458"/>
    <x v="2"/>
    <x v="15"/>
    <x v="17"/>
    <x v="2"/>
    <n v="59"/>
    <n v="93"/>
    <n v="5487"/>
    <n v="2139.9300000000003"/>
    <n v="0.39"/>
    <s v="Online"/>
    <x v="1"/>
    <x v="9"/>
  </r>
  <r>
    <x v="5"/>
    <n v="1185732"/>
    <x v="458"/>
    <x v="2"/>
    <x v="15"/>
    <x v="17"/>
    <x v="3"/>
    <n v="62"/>
    <n v="90"/>
    <n v="5580"/>
    <n v="2120.4"/>
    <n v="0.38"/>
    <s v="Online"/>
    <x v="1"/>
    <x v="9"/>
  </r>
  <r>
    <x v="5"/>
    <n v="1185732"/>
    <x v="458"/>
    <x v="2"/>
    <x v="15"/>
    <x v="17"/>
    <x v="4"/>
    <n v="69"/>
    <n v="83"/>
    <n v="5727"/>
    <n v="2004.4499999999998"/>
    <n v="0.35"/>
    <s v="Online"/>
    <x v="1"/>
    <x v="9"/>
  </r>
  <r>
    <x v="5"/>
    <n v="1185732"/>
    <x v="458"/>
    <x v="2"/>
    <x v="15"/>
    <x v="17"/>
    <x v="5"/>
    <n v="74"/>
    <n v="101"/>
    <n v="7474"/>
    <n v="3139.08"/>
    <n v="0.42"/>
    <s v="Online"/>
    <x v="1"/>
    <x v="9"/>
  </r>
  <r>
    <x v="5"/>
    <n v="1185732"/>
    <x v="487"/>
    <x v="2"/>
    <x v="15"/>
    <x v="17"/>
    <x v="0"/>
    <n v="69"/>
    <n v="174"/>
    <n v="12006"/>
    <n v="5642.8200000000006"/>
    <n v="0.47000000000000003"/>
    <s v="Online"/>
    <x v="1"/>
    <x v="10"/>
  </r>
  <r>
    <x v="5"/>
    <n v="1185732"/>
    <x v="487"/>
    <x v="2"/>
    <x v="15"/>
    <x v="17"/>
    <x v="1"/>
    <n v="60"/>
    <n v="112"/>
    <n v="6720"/>
    <n v="3158.4"/>
    <n v="0.47000000000000003"/>
    <s v="Online"/>
    <x v="1"/>
    <x v="10"/>
  </r>
  <r>
    <x v="0"/>
    <n v="1128299"/>
    <x v="174"/>
    <x v="2"/>
    <x v="15"/>
    <x v="17"/>
    <x v="0"/>
    <n v="33"/>
    <n v="109"/>
    <n v="3597"/>
    <n v="1366.8600000000001"/>
    <n v="0.38"/>
    <s v="Online"/>
    <x v="1"/>
    <x v="0"/>
  </r>
  <r>
    <x v="0"/>
    <n v="1128299"/>
    <x v="174"/>
    <x v="2"/>
    <x v="15"/>
    <x v="17"/>
    <x v="1"/>
    <n v="43"/>
    <n v="109"/>
    <n v="4687"/>
    <n v="1546.71"/>
    <n v="0.33"/>
    <s v="Online"/>
    <x v="1"/>
    <x v="0"/>
  </r>
  <r>
    <x v="0"/>
    <n v="1128299"/>
    <x v="174"/>
    <x v="2"/>
    <x v="15"/>
    <x v="17"/>
    <x v="2"/>
    <n v="41"/>
    <n v="113"/>
    <n v="4633"/>
    <n v="1667.8799999999999"/>
    <n v="0.36"/>
    <s v="Online"/>
    <x v="1"/>
    <x v="0"/>
  </r>
  <r>
    <x v="0"/>
    <n v="1128299"/>
    <x v="174"/>
    <x v="2"/>
    <x v="15"/>
    <x v="17"/>
    <x v="3"/>
    <n v="43"/>
    <n v="56"/>
    <n v="2408"/>
    <n v="842.8"/>
    <n v="0.35"/>
    <s v="Online"/>
    <x v="1"/>
    <x v="0"/>
  </r>
  <r>
    <x v="0"/>
    <n v="1128299"/>
    <x v="174"/>
    <x v="2"/>
    <x v="15"/>
    <x v="17"/>
    <x v="4"/>
    <n v="46"/>
    <n v="46"/>
    <n v="2116"/>
    <n v="634.79999999999995"/>
    <n v="0.3"/>
    <s v="Online"/>
    <x v="1"/>
    <x v="0"/>
  </r>
  <r>
    <x v="0"/>
    <n v="1128299"/>
    <x v="174"/>
    <x v="2"/>
    <x v="15"/>
    <x v="17"/>
    <x v="5"/>
    <n v="42"/>
    <n v="123"/>
    <n v="5166"/>
    <n v="2789.6400000000003"/>
    <n v="0.54"/>
    <s v="Online"/>
    <x v="1"/>
    <x v="0"/>
  </r>
  <r>
    <x v="0"/>
    <n v="1128299"/>
    <x v="205"/>
    <x v="2"/>
    <x v="15"/>
    <x v="17"/>
    <x v="0"/>
    <n v="33"/>
    <n v="143"/>
    <n v="4719"/>
    <n v="1698.84"/>
    <n v="0.36"/>
    <s v="Online"/>
    <x v="1"/>
    <x v="1"/>
  </r>
  <r>
    <x v="0"/>
    <n v="1128299"/>
    <x v="205"/>
    <x v="2"/>
    <x v="15"/>
    <x v="17"/>
    <x v="1"/>
    <n v="42"/>
    <n v="98"/>
    <n v="4116"/>
    <n v="1317.1200000000001"/>
    <n v="0.32"/>
    <s v="Online"/>
    <x v="1"/>
    <x v="1"/>
  </r>
  <r>
    <x v="0"/>
    <n v="1128299"/>
    <x v="205"/>
    <x v="2"/>
    <x v="15"/>
    <x v="17"/>
    <x v="2"/>
    <n v="44"/>
    <n v="94"/>
    <n v="4136"/>
    <n v="1488.96"/>
    <n v="0.36"/>
    <s v="Online"/>
    <x v="1"/>
    <x v="1"/>
  </r>
  <r>
    <x v="0"/>
    <n v="1128299"/>
    <x v="205"/>
    <x v="2"/>
    <x v="16"/>
    <x v="18"/>
    <x v="3"/>
    <n v="41"/>
    <n v="56"/>
    <n v="2296"/>
    <n v="895.44"/>
    <n v="0.39"/>
    <s v="Online"/>
    <x v="1"/>
    <x v="1"/>
  </r>
  <r>
    <x v="0"/>
    <n v="1128299"/>
    <x v="205"/>
    <x v="2"/>
    <x v="16"/>
    <x v="18"/>
    <x v="4"/>
    <n v="47"/>
    <n v="38"/>
    <n v="1786"/>
    <n v="535.79999999999995"/>
    <n v="0.3"/>
    <s v="Online"/>
    <x v="1"/>
    <x v="1"/>
  </r>
  <r>
    <x v="0"/>
    <n v="1128299"/>
    <x v="205"/>
    <x v="2"/>
    <x v="16"/>
    <x v="18"/>
    <x v="5"/>
    <n v="44"/>
    <n v="102"/>
    <n v="4488"/>
    <n v="2468.4"/>
    <n v="0.55000000000000004"/>
    <s v="Online"/>
    <x v="1"/>
    <x v="1"/>
  </r>
  <r>
    <x v="0"/>
    <n v="1128299"/>
    <x v="214"/>
    <x v="2"/>
    <x v="16"/>
    <x v="18"/>
    <x v="0"/>
    <n v="44"/>
    <n v="135"/>
    <n v="5940"/>
    <n v="2376"/>
    <n v="0.4"/>
    <s v="Online"/>
    <x v="1"/>
    <x v="2"/>
  </r>
  <r>
    <x v="0"/>
    <n v="1128299"/>
    <x v="214"/>
    <x v="2"/>
    <x v="16"/>
    <x v="18"/>
    <x v="1"/>
    <n v="54"/>
    <n v="91"/>
    <n v="4914"/>
    <n v="1523.34"/>
    <n v="0.31"/>
    <s v="Online"/>
    <x v="1"/>
    <x v="2"/>
  </r>
  <r>
    <x v="0"/>
    <n v="1128299"/>
    <x v="214"/>
    <x v="2"/>
    <x v="16"/>
    <x v="18"/>
    <x v="2"/>
    <n v="57"/>
    <n v="101"/>
    <n v="5757"/>
    <n v="2245.23"/>
    <n v="0.39"/>
    <s v="Online"/>
    <x v="1"/>
    <x v="2"/>
  </r>
  <r>
    <x v="0"/>
    <n v="1128299"/>
    <x v="214"/>
    <x v="2"/>
    <x v="16"/>
    <x v="18"/>
    <x v="3"/>
    <n v="52"/>
    <n v="69"/>
    <n v="3588"/>
    <n v="1291.68"/>
    <n v="0.36"/>
    <s v="Online"/>
    <x v="1"/>
    <x v="2"/>
  </r>
  <r>
    <x v="0"/>
    <n v="1128299"/>
    <x v="214"/>
    <x v="2"/>
    <x v="16"/>
    <x v="18"/>
    <x v="4"/>
    <n v="55"/>
    <n v="36"/>
    <n v="1980"/>
    <n v="514.80000000000007"/>
    <n v="0.26"/>
    <s v="Online"/>
    <x v="1"/>
    <x v="2"/>
  </r>
  <r>
    <x v="0"/>
    <n v="1128299"/>
    <x v="214"/>
    <x v="2"/>
    <x v="16"/>
    <x v="18"/>
    <x v="5"/>
    <n v="50"/>
    <n v="85"/>
    <n v="4250"/>
    <n v="2337.5"/>
    <n v="0.55000000000000004"/>
    <s v="Online"/>
    <x v="1"/>
    <x v="2"/>
  </r>
  <r>
    <x v="0"/>
    <n v="1128299"/>
    <x v="233"/>
    <x v="2"/>
    <x v="16"/>
    <x v="18"/>
    <x v="0"/>
    <n v="59"/>
    <n v="130"/>
    <n v="7670"/>
    <n v="2761.2"/>
    <n v="0.36"/>
    <s v="Online"/>
    <x v="1"/>
    <x v="3"/>
  </r>
  <r>
    <x v="0"/>
    <n v="1128299"/>
    <x v="233"/>
    <x v="2"/>
    <x v="16"/>
    <x v="18"/>
    <x v="1"/>
    <n v="61"/>
    <n v="81"/>
    <n v="4941"/>
    <n v="1729.35"/>
    <n v="0.35"/>
    <s v="Online"/>
    <x v="1"/>
    <x v="3"/>
  </r>
  <r>
    <x v="0"/>
    <n v="1128299"/>
    <x v="233"/>
    <x v="2"/>
    <x v="16"/>
    <x v="18"/>
    <x v="2"/>
    <n v="60"/>
    <n v="91"/>
    <n v="5460"/>
    <n v="2074.8000000000002"/>
    <n v="0.38"/>
    <s v="Online"/>
    <x v="1"/>
    <x v="3"/>
  </r>
  <r>
    <x v="0"/>
    <n v="1128299"/>
    <x v="233"/>
    <x v="2"/>
    <x v="16"/>
    <x v="18"/>
    <x v="3"/>
    <n v="48"/>
    <n v="73"/>
    <n v="3504"/>
    <n v="1226.3999999999999"/>
    <n v="0.35"/>
    <s v="Online"/>
    <x v="1"/>
    <x v="3"/>
  </r>
  <r>
    <x v="0"/>
    <n v="1128299"/>
    <x v="233"/>
    <x v="2"/>
    <x v="16"/>
    <x v="18"/>
    <x v="4"/>
    <n v="52"/>
    <n v="42"/>
    <n v="2184"/>
    <n v="589.68000000000006"/>
    <n v="0.27"/>
    <s v="Online"/>
    <x v="1"/>
    <x v="3"/>
  </r>
  <r>
    <x v="0"/>
    <n v="1128299"/>
    <x v="233"/>
    <x v="2"/>
    <x v="16"/>
    <x v="18"/>
    <x v="5"/>
    <n v="66"/>
    <n v="94"/>
    <n v="6204"/>
    <n v="3102"/>
    <n v="0.5"/>
    <s v="Online"/>
    <x v="1"/>
    <x v="3"/>
  </r>
  <r>
    <x v="0"/>
    <n v="1128299"/>
    <x v="264"/>
    <x v="2"/>
    <x v="16"/>
    <x v="18"/>
    <x v="0"/>
    <n v="51"/>
    <n v="158"/>
    <n v="8058"/>
    <n v="2981.46"/>
    <n v="0.37"/>
    <s v="Online"/>
    <x v="1"/>
    <x v="4"/>
  </r>
  <r>
    <x v="0"/>
    <n v="1128299"/>
    <x v="264"/>
    <x v="2"/>
    <x v="16"/>
    <x v="18"/>
    <x v="1"/>
    <n v="58"/>
    <n v="98"/>
    <n v="5684"/>
    <n v="1875.72"/>
    <n v="0.33"/>
    <s v="Online"/>
    <x v="1"/>
    <x v="4"/>
  </r>
  <r>
    <x v="0"/>
    <n v="1128299"/>
    <x v="264"/>
    <x v="2"/>
    <x v="16"/>
    <x v="18"/>
    <x v="2"/>
    <n v="56"/>
    <n v="98"/>
    <n v="5488"/>
    <n v="2195.2000000000003"/>
    <n v="0.4"/>
    <s v="Online"/>
    <x v="1"/>
    <x v="4"/>
  </r>
  <r>
    <x v="0"/>
    <n v="1128299"/>
    <x v="264"/>
    <x v="2"/>
    <x v="16"/>
    <x v="18"/>
    <x v="3"/>
    <n v="52"/>
    <n v="80"/>
    <n v="4160"/>
    <n v="1664"/>
    <n v="0.4"/>
    <s v="Online"/>
    <x v="1"/>
    <x v="4"/>
  </r>
  <r>
    <x v="0"/>
    <n v="1128299"/>
    <x v="264"/>
    <x v="2"/>
    <x v="16"/>
    <x v="18"/>
    <x v="4"/>
    <n v="55"/>
    <n v="46"/>
    <n v="2530"/>
    <n v="708.40000000000009"/>
    <n v="0.28000000000000003"/>
    <s v="Online"/>
    <x v="1"/>
    <x v="4"/>
  </r>
  <r>
    <x v="0"/>
    <n v="1128299"/>
    <x v="264"/>
    <x v="2"/>
    <x v="16"/>
    <x v="18"/>
    <x v="5"/>
    <n v="69"/>
    <n v="143"/>
    <n v="9867"/>
    <n v="5426.85"/>
    <n v="0.55000000000000004"/>
    <s v="Online"/>
    <x v="1"/>
    <x v="4"/>
  </r>
  <r>
    <x v="0"/>
    <n v="1128299"/>
    <x v="294"/>
    <x v="2"/>
    <x v="16"/>
    <x v="18"/>
    <x v="0"/>
    <n v="67"/>
    <n v="210"/>
    <n v="14070"/>
    <n v="5628"/>
    <n v="0.4"/>
    <s v="Online"/>
    <x v="1"/>
    <x v="11"/>
  </r>
  <r>
    <x v="0"/>
    <n v="1128299"/>
    <x v="294"/>
    <x v="2"/>
    <x v="16"/>
    <x v="18"/>
    <x v="1"/>
    <n v="72"/>
    <n v="156"/>
    <n v="11232"/>
    <n v="3481.92"/>
    <n v="0.31"/>
    <s v="Online"/>
    <x v="1"/>
    <x v="11"/>
  </r>
  <r>
    <x v="0"/>
    <n v="1128299"/>
    <x v="294"/>
    <x v="2"/>
    <x v="16"/>
    <x v="18"/>
    <x v="2"/>
    <n v="71"/>
    <n v="180"/>
    <n v="12780"/>
    <n v="4600.8"/>
    <n v="0.36"/>
    <s v="Online"/>
    <x v="1"/>
    <x v="11"/>
  </r>
  <r>
    <x v="0"/>
    <n v="1128299"/>
    <x v="294"/>
    <x v="2"/>
    <x v="16"/>
    <x v="18"/>
    <x v="3"/>
    <n v="74"/>
    <n v="133"/>
    <n v="9842"/>
    <n v="3739.96"/>
    <n v="0.38"/>
    <s v="Online"/>
    <x v="1"/>
    <x v="11"/>
  </r>
  <r>
    <x v="0"/>
    <n v="1128299"/>
    <x v="294"/>
    <x v="2"/>
    <x v="16"/>
    <x v="18"/>
    <x v="4"/>
    <n v="83"/>
    <n v="88"/>
    <n v="7304"/>
    <n v="2191.1999999999998"/>
    <n v="0.3"/>
    <s v="Online"/>
    <x v="1"/>
    <x v="11"/>
  </r>
  <r>
    <x v="0"/>
    <n v="1128299"/>
    <x v="294"/>
    <x v="2"/>
    <x v="16"/>
    <x v="18"/>
    <x v="5"/>
    <n v="97"/>
    <n v="169"/>
    <n v="16393"/>
    <n v="8524.36"/>
    <n v="0.52"/>
    <s v="Online"/>
    <x v="1"/>
    <x v="11"/>
  </r>
  <r>
    <x v="0"/>
    <n v="1128299"/>
    <x v="323"/>
    <x v="2"/>
    <x v="16"/>
    <x v="18"/>
    <x v="0"/>
    <n v="74"/>
    <n v="208"/>
    <n v="15392"/>
    <n v="5695.04"/>
    <n v="0.37"/>
    <s v="Online"/>
    <x v="1"/>
    <x v="5"/>
  </r>
  <r>
    <x v="0"/>
    <n v="1128299"/>
    <x v="323"/>
    <x v="2"/>
    <x v="16"/>
    <x v="18"/>
    <x v="1"/>
    <n v="81"/>
    <n v="182"/>
    <n v="14742"/>
    <n v="5012.2800000000007"/>
    <n v="0.34"/>
    <s v="Online"/>
    <x v="1"/>
    <x v="5"/>
  </r>
  <r>
    <x v="0"/>
    <n v="1128299"/>
    <x v="323"/>
    <x v="2"/>
    <x v="16"/>
    <x v="18"/>
    <x v="2"/>
    <n v="79"/>
    <n v="150"/>
    <n v="11850"/>
    <n v="4266"/>
    <n v="0.36"/>
    <s v="Online"/>
    <x v="1"/>
    <x v="5"/>
  </r>
  <r>
    <x v="0"/>
    <n v="1128299"/>
    <x v="323"/>
    <x v="2"/>
    <x v="16"/>
    <x v="18"/>
    <x v="3"/>
    <n v="73"/>
    <n v="130"/>
    <n v="9490"/>
    <n v="3796"/>
    <n v="0.4"/>
    <s v="Online"/>
    <x v="1"/>
    <x v="5"/>
  </r>
  <r>
    <x v="0"/>
    <n v="1128299"/>
    <x v="323"/>
    <x v="2"/>
    <x v="16"/>
    <x v="18"/>
    <x v="4"/>
    <n v="80"/>
    <n v="149"/>
    <n v="11920"/>
    <n v="3576"/>
    <n v="0.3"/>
    <s v="Online"/>
    <x v="1"/>
    <x v="5"/>
  </r>
  <r>
    <x v="0"/>
    <n v="1128299"/>
    <x v="323"/>
    <x v="2"/>
    <x v="16"/>
    <x v="18"/>
    <x v="5"/>
    <n v="96"/>
    <n v="154"/>
    <n v="14784"/>
    <n v="7687.68"/>
    <n v="0.52"/>
    <s v="Online"/>
    <x v="1"/>
    <x v="5"/>
  </r>
  <r>
    <x v="0"/>
    <n v="1128299"/>
    <x v="355"/>
    <x v="2"/>
    <x v="16"/>
    <x v="18"/>
    <x v="0"/>
    <n v="79"/>
    <n v="210"/>
    <n v="16590"/>
    <n v="6138.3"/>
    <n v="0.37"/>
    <s v="Online"/>
    <x v="1"/>
    <x v="6"/>
  </r>
  <r>
    <x v="0"/>
    <n v="1128299"/>
    <x v="355"/>
    <x v="2"/>
    <x v="16"/>
    <x v="18"/>
    <x v="1"/>
    <n v="71"/>
    <n v="218"/>
    <n v="15478"/>
    <n v="5262.52"/>
    <n v="0.34"/>
    <s v="Online"/>
    <x v="1"/>
    <x v="6"/>
  </r>
  <r>
    <x v="0"/>
    <n v="1128299"/>
    <x v="355"/>
    <x v="2"/>
    <x v="16"/>
    <x v="18"/>
    <x v="2"/>
    <n v="64"/>
    <n v="162"/>
    <n v="10368"/>
    <n v="4043.52"/>
    <n v="0.39"/>
    <s v="Online"/>
    <x v="1"/>
    <x v="6"/>
  </r>
  <r>
    <x v="0"/>
    <n v="1128299"/>
    <x v="355"/>
    <x v="2"/>
    <x v="16"/>
    <x v="18"/>
    <x v="3"/>
    <n v="67"/>
    <n v="142"/>
    <n v="9514"/>
    <n v="3615.32"/>
    <n v="0.38"/>
    <s v="Online"/>
    <x v="1"/>
    <x v="6"/>
  </r>
  <r>
    <x v="1"/>
    <n v="1128299"/>
    <x v="355"/>
    <x v="2"/>
    <x v="16"/>
    <x v="18"/>
    <x v="4"/>
    <n v="69"/>
    <n v="147"/>
    <n v="10143"/>
    <n v="2738.61"/>
    <n v="0.27"/>
    <s v="Online"/>
    <x v="1"/>
    <x v="6"/>
  </r>
  <r>
    <x v="1"/>
    <n v="1128299"/>
    <x v="355"/>
    <x v="2"/>
    <x v="16"/>
    <x v="18"/>
    <x v="5"/>
    <n v="72"/>
    <n v="88"/>
    <n v="6336"/>
    <n v="3358.0800000000004"/>
    <n v="0.53"/>
    <s v="Online"/>
    <x v="1"/>
    <x v="6"/>
  </r>
  <r>
    <x v="1"/>
    <n v="1128299"/>
    <x v="387"/>
    <x v="2"/>
    <x v="16"/>
    <x v="18"/>
    <x v="0"/>
    <n v="62"/>
    <n v="149"/>
    <n v="9238"/>
    <n v="3325.68"/>
    <n v="0.36"/>
    <s v="Online"/>
    <x v="1"/>
    <x v="7"/>
  </r>
  <r>
    <x v="1"/>
    <n v="1128299"/>
    <x v="387"/>
    <x v="2"/>
    <x v="16"/>
    <x v="18"/>
    <x v="1"/>
    <n v="69"/>
    <n v="149"/>
    <n v="10281"/>
    <n v="3392.73"/>
    <n v="0.33"/>
    <s v="Online"/>
    <x v="1"/>
    <x v="7"/>
  </r>
  <r>
    <x v="1"/>
    <n v="1128299"/>
    <x v="387"/>
    <x v="2"/>
    <x v="16"/>
    <x v="18"/>
    <x v="2"/>
    <n v="64"/>
    <n v="105"/>
    <n v="6720"/>
    <n v="2620.8000000000002"/>
    <n v="0.39"/>
    <s v="Online"/>
    <x v="1"/>
    <x v="7"/>
  </r>
  <r>
    <x v="1"/>
    <n v="1128299"/>
    <x v="387"/>
    <x v="2"/>
    <x v="16"/>
    <x v="18"/>
    <x v="3"/>
    <n v="62"/>
    <n v="85"/>
    <n v="5270"/>
    <n v="2108"/>
    <n v="0.4"/>
    <s v="Online"/>
    <x v="1"/>
    <x v="7"/>
  </r>
  <r>
    <x v="1"/>
    <n v="1128299"/>
    <x v="387"/>
    <x v="2"/>
    <x v="16"/>
    <x v="18"/>
    <x v="4"/>
    <n v="71"/>
    <n v="91"/>
    <n v="6461"/>
    <n v="1938.3"/>
    <n v="0.3"/>
    <s v="Online"/>
    <x v="1"/>
    <x v="7"/>
  </r>
  <r>
    <x v="1"/>
    <n v="1128299"/>
    <x v="387"/>
    <x v="2"/>
    <x v="16"/>
    <x v="18"/>
    <x v="5"/>
    <n v="56"/>
    <n v="105"/>
    <n v="5880"/>
    <n v="3116.4"/>
    <n v="0.53"/>
    <s v="Online"/>
    <x v="1"/>
    <x v="7"/>
  </r>
  <r>
    <x v="1"/>
    <n v="1128299"/>
    <x v="416"/>
    <x v="2"/>
    <x v="16"/>
    <x v="18"/>
    <x v="0"/>
    <n v="52"/>
    <n v="124"/>
    <n v="6448"/>
    <n v="2579.2000000000003"/>
    <n v="0.4"/>
    <s v="Online"/>
    <x v="1"/>
    <x v="8"/>
  </r>
  <r>
    <x v="1"/>
    <n v="1128299"/>
    <x v="416"/>
    <x v="2"/>
    <x v="16"/>
    <x v="18"/>
    <x v="1"/>
    <n v="61"/>
    <n v="138"/>
    <n v="8418"/>
    <n v="2525.4000000000005"/>
    <n v="0.30000000000000004"/>
    <s v="Online"/>
    <x v="1"/>
    <x v="8"/>
  </r>
  <r>
    <x v="1"/>
    <n v="1128299"/>
    <x v="416"/>
    <x v="2"/>
    <x v="16"/>
    <x v="18"/>
    <x v="2"/>
    <n v="56"/>
    <n v="87"/>
    <n v="4872"/>
    <n v="1705.1999999999998"/>
    <n v="0.35"/>
    <s v="Online"/>
    <x v="1"/>
    <x v="8"/>
  </r>
  <r>
    <x v="1"/>
    <n v="1128299"/>
    <x v="416"/>
    <x v="2"/>
    <x v="16"/>
    <x v="18"/>
    <x v="3"/>
    <n v="50"/>
    <n v="83"/>
    <n v="4150"/>
    <n v="1535.5"/>
    <n v="0.37"/>
    <s v="Online"/>
    <x v="1"/>
    <x v="8"/>
  </r>
  <r>
    <x v="1"/>
    <n v="1128299"/>
    <x v="416"/>
    <x v="2"/>
    <x v="16"/>
    <x v="18"/>
    <x v="4"/>
    <n v="63"/>
    <n v="70"/>
    <n v="4410"/>
    <n v="1234.8000000000002"/>
    <n v="0.28000000000000003"/>
    <s v="Online"/>
    <x v="1"/>
    <x v="8"/>
  </r>
  <r>
    <x v="1"/>
    <n v="1128299"/>
    <x v="416"/>
    <x v="2"/>
    <x v="16"/>
    <x v="18"/>
    <x v="5"/>
    <n v="64"/>
    <n v="75"/>
    <n v="4800"/>
    <n v="2448"/>
    <n v="0.51"/>
    <s v="Online"/>
    <x v="1"/>
    <x v="8"/>
  </r>
  <r>
    <x v="1"/>
    <n v="1128299"/>
    <x v="447"/>
    <x v="2"/>
    <x v="16"/>
    <x v="18"/>
    <x v="0"/>
    <n v="51"/>
    <n v="158"/>
    <n v="8058"/>
    <n v="2981.46"/>
    <n v="0.37"/>
    <s v="Online"/>
    <x v="1"/>
    <x v="9"/>
  </r>
  <r>
    <x v="1"/>
    <n v="1128299"/>
    <x v="447"/>
    <x v="2"/>
    <x v="16"/>
    <x v="18"/>
    <x v="1"/>
    <n v="56"/>
    <n v="168"/>
    <n v="9408"/>
    <n v="3010.56"/>
    <n v="0.32"/>
    <s v="Online"/>
    <x v="1"/>
    <x v="9"/>
  </r>
  <r>
    <x v="1"/>
    <n v="1128299"/>
    <x v="447"/>
    <x v="2"/>
    <x v="16"/>
    <x v="18"/>
    <x v="2"/>
    <n v="50"/>
    <n v="123"/>
    <n v="6150"/>
    <n v="2460"/>
    <n v="0.4"/>
    <s v="Online"/>
    <x v="1"/>
    <x v="9"/>
  </r>
  <r>
    <x v="1"/>
    <n v="1128299"/>
    <x v="447"/>
    <x v="2"/>
    <x v="16"/>
    <x v="18"/>
    <x v="3"/>
    <n v="60"/>
    <n v="104"/>
    <n v="6240"/>
    <n v="2433.6"/>
    <n v="0.39"/>
    <s v="Online"/>
    <x v="1"/>
    <x v="9"/>
  </r>
  <r>
    <x v="1"/>
    <n v="1128299"/>
    <x v="447"/>
    <x v="2"/>
    <x v="16"/>
    <x v="18"/>
    <x v="4"/>
    <n v="83"/>
    <n v="113"/>
    <n v="9379"/>
    <n v="2813.7"/>
    <n v="0.3"/>
    <s v="Online"/>
    <x v="1"/>
    <x v="9"/>
  </r>
  <r>
    <x v="1"/>
    <n v="1128299"/>
    <x v="447"/>
    <x v="2"/>
    <x v="16"/>
    <x v="18"/>
    <x v="5"/>
    <n v="82"/>
    <n v="140"/>
    <n v="11480"/>
    <n v="5969.6"/>
    <n v="0.52"/>
    <s v="Online"/>
    <x v="1"/>
    <x v="9"/>
  </r>
  <r>
    <x v="1"/>
    <n v="1128299"/>
    <x v="476"/>
    <x v="2"/>
    <x v="16"/>
    <x v="18"/>
    <x v="0"/>
    <n v="68"/>
    <n v="189"/>
    <n v="12852"/>
    <n v="5140.8"/>
    <n v="0.4"/>
    <s v="Online"/>
    <x v="1"/>
    <x v="10"/>
  </r>
  <r>
    <x v="1"/>
    <n v="1128299"/>
    <x v="476"/>
    <x v="2"/>
    <x v="16"/>
    <x v="18"/>
    <x v="1"/>
    <n v="77"/>
    <n v="182"/>
    <n v="14014"/>
    <n v="4204.2000000000007"/>
    <n v="0.30000000000000004"/>
    <s v="Online"/>
    <x v="1"/>
    <x v="10"/>
  </r>
  <r>
    <x v="2"/>
    <n v="1128299"/>
    <x v="476"/>
    <x v="2"/>
    <x v="16"/>
    <x v="18"/>
    <x v="2"/>
    <n v="74"/>
    <n v="135"/>
    <n v="9990"/>
    <n v="3496.5"/>
    <n v="0.35"/>
    <s v="Online"/>
    <x v="1"/>
    <x v="10"/>
  </r>
  <r>
    <x v="2"/>
    <n v="1128299"/>
    <x v="476"/>
    <x v="2"/>
    <x v="16"/>
    <x v="18"/>
    <x v="3"/>
    <n v="73"/>
    <n v="145"/>
    <n v="10585"/>
    <n v="3704.7499999999995"/>
    <n v="0.35"/>
    <s v="Online"/>
    <x v="1"/>
    <x v="10"/>
  </r>
  <r>
    <x v="2"/>
    <n v="1128299"/>
    <x v="476"/>
    <x v="2"/>
    <x v="16"/>
    <x v="18"/>
    <x v="4"/>
    <n v="84"/>
    <n v="128"/>
    <n v="10752"/>
    <n v="2795.52"/>
    <n v="0.26"/>
    <s v="Online"/>
    <x v="1"/>
    <x v="10"/>
  </r>
  <r>
    <x v="2"/>
    <n v="1128299"/>
    <x v="476"/>
    <x v="2"/>
    <x v="16"/>
    <x v="18"/>
    <x v="5"/>
    <n v="89"/>
    <n v="142"/>
    <n v="12638"/>
    <n v="6319"/>
    <n v="0.5"/>
    <s v="Online"/>
    <x v="1"/>
    <x v="10"/>
  </r>
  <r>
    <x v="2"/>
    <n v="1128299"/>
    <x v="181"/>
    <x v="2"/>
    <x v="16"/>
    <x v="18"/>
    <x v="0"/>
    <n v="38"/>
    <n v="115"/>
    <n v="4370"/>
    <n v="1879.1"/>
    <n v="0.43"/>
    <s v="Online"/>
    <x v="1"/>
    <x v="0"/>
  </r>
  <r>
    <x v="2"/>
    <n v="1128299"/>
    <x v="181"/>
    <x v="2"/>
    <x v="16"/>
    <x v="18"/>
    <x v="1"/>
    <n v="48"/>
    <n v="123"/>
    <n v="5904"/>
    <n v="2066.4"/>
    <n v="0.35"/>
    <s v="Online"/>
    <x v="1"/>
    <x v="0"/>
  </r>
  <r>
    <x v="2"/>
    <n v="1128299"/>
    <x v="181"/>
    <x v="2"/>
    <x v="16"/>
    <x v="18"/>
    <x v="2"/>
    <n v="45"/>
    <n v="123"/>
    <n v="5535"/>
    <n v="2269.35"/>
    <n v="0.41"/>
    <s v="Online"/>
    <x v="1"/>
    <x v="0"/>
  </r>
  <r>
    <x v="2"/>
    <n v="1128299"/>
    <x v="181"/>
    <x v="2"/>
    <x v="16"/>
    <x v="18"/>
    <x v="3"/>
    <n v="47"/>
    <n v="77"/>
    <n v="3619"/>
    <n v="1628.5499999999997"/>
    <n v="0.44999999999999996"/>
    <s v="Online"/>
    <x v="1"/>
    <x v="0"/>
  </r>
  <r>
    <x v="2"/>
    <n v="1128299"/>
    <x v="181"/>
    <x v="2"/>
    <x v="16"/>
    <x v="18"/>
    <x v="4"/>
    <n v="54"/>
    <n v="68"/>
    <n v="3672"/>
    <n v="1101.6000000000001"/>
    <n v="0.30000000000000004"/>
    <s v="Online"/>
    <x v="1"/>
    <x v="0"/>
  </r>
  <r>
    <x v="2"/>
    <n v="1128299"/>
    <x v="181"/>
    <x v="2"/>
    <x v="16"/>
    <x v="18"/>
    <x v="5"/>
    <n v="49"/>
    <n v="124"/>
    <n v="6076"/>
    <n v="3584.8400000000006"/>
    <n v="0.59000000000000008"/>
    <s v="Online"/>
    <x v="1"/>
    <x v="0"/>
  </r>
  <r>
    <x v="2"/>
    <n v="1128299"/>
    <x v="212"/>
    <x v="2"/>
    <x v="16"/>
    <x v="18"/>
    <x v="0"/>
    <n v="36"/>
    <n v="137"/>
    <n v="4932"/>
    <n v="2071.44"/>
    <n v="0.42"/>
    <s v="Online"/>
    <x v="1"/>
    <x v="1"/>
  </r>
  <r>
    <x v="2"/>
    <n v="1128299"/>
    <x v="212"/>
    <x v="2"/>
    <x v="16"/>
    <x v="18"/>
    <x v="1"/>
    <n v="49"/>
    <n v="111"/>
    <n v="5439"/>
    <n v="1903.6499999999999"/>
    <n v="0.35"/>
    <s v="Online"/>
    <x v="1"/>
    <x v="1"/>
  </r>
  <r>
    <x v="2"/>
    <n v="1128299"/>
    <x v="212"/>
    <x v="2"/>
    <x v="16"/>
    <x v="18"/>
    <x v="2"/>
    <n v="49"/>
    <n v="111"/>
    <n v="5439"/>
    <n v="2175.6"/>
    <n v="0.4"/>
    <s v="Online"/>
    <x v="1"/>
    <x v="1"/>
  </r>
  <r>
    <x v="2"/>
    <n v="1128299"/>
    <x v="212"/>
    <x v="4"/>
    <x v="8"/>
    <x v="19"/>
    <x v="3"/>
    <n v="45"/>
    <n v="74"/>
    <n v="3330"/>
    <n v="1465.2"/>
    <n v="0.44"/>
    <s v="Online"/>
    <x v="1"/>
    <x v="1"/>
  </r>
  <r>
    <x v="2"/>
    <n v="1128299"/>
    <x v="212"/>
    <x v="4"/>
    <x v="8"/>
    <x v="19"/>
    <x v="4"/>
    <n v="52"/>
    <n v="60"/>
    <n v="3120"/>
    <n v="998.4"/>
    <n v="0.32"/>
    <s v="Online"/>
    <x v="1"/>
    <x v="1"/>
  </r>
  <r>
    <x v="2"/>
    <n v="1128299"/>
    <x v="212"/>
    <x v="4"/>
    <x v="8"/>
    <x v="19"/>
    <x v="5"/>
    <n v="47"/>
    <n v="108"/>
    <n v="5076"/>
    <n v="2944.0800000000004"/>
    <n v="0.58000000000000007"/>
    <s v="Online"/>
    <x v="1"/>
    <x v="1"/>
  </r>
  <r>
    <x v="2"/>
    <n v="1128299"/>
    <x v="221"/>
    <x v="4"/>
    <x v="8"/>
    <x v="19"/>
    <x v="0"/>
    <n v="46"/>
    <n v="160"/>
    <n v="7360"/>
    <n v="3017.6"/>
    <n v="0.41"/>
    <s v="Online"/>
    <x v="1"/>
    <x v="2"/>
  </r>
  <r>
    <x v="2"/>
    <n v="1128299"/>
    <x v="221"/>
    <x v="4"/>
    <x v="8"/>
    <x v="19"/>
    <x v="1"/>
    <n v="58"/>
    <n v="100"/>
    <n v="5800"/>
    <n v="2204"/>
    <n v="0.38"/>
    <s v="Online"/>
    <x v="1"/>
    <x v="2"/>
  </r>
  <r>
    <x v="2"/>
    <n v="1128299"/>
    <x v="221"/>
    <x v="4"/>
    <x v="8"/>
    <x v="19"/>
    <x v="2"/>
    <n v="59"/>
    <n v="115"/>
    <n v="6785"/>
    <n v="2917.55"/>
    <n v="0.43"/>
    <s v="Online"/>
    <x v="1"/>
    <x v="2"/>
  </r>
  <r>
    <x v="2"/>
    <n v="1128299"/>
    <x v="221"/>
    <x v="4"/>
    <x v="8"/>
    <x v="19"/>
    <x v="3"/>
    <n v="58"/>
    <n v="91"/>
    <n v="5278"/>
    <n v="2216.7599999999998"/>
    <n v="0.42"/>
    <s v="Online"/>
    <x v="1"/>
    <x v="2"/>
  </r>
  <r>
    <x v="2"/>
    <n v="1128299"/>
    <x v="221"/>
    <x v="4"/>
    <x v="8"/>
    <x v="19"/>
    <x v="4"/>
    <n v="61"/>
    <n v="44"/>
    <n v="2684"/>
    <n v="885.72"/>
    <n v="0.33"/>
    <s v="Online"/>
    <x v="1"/>
    <x v="2"/>
  </r>
  <r>
    <x v="2"/>
    <n v="1128299"/>
    <x v="221"/>
    <x v="4"/>
    <x v="8"/>
    <x v="19"/>
    <x v="5"/>
    <n v="54"/>
    <n v="101"/>
    <n v="5454"/>
    <n v="3272.4"/>
    <n v="0.6"/>
    <s v="Online"/>
    <x v="1"/>
    <x v="2"/>
  </r>
  <r>
    <x v="1"/>
    <n v="1128299"/>
    <x v="240"/>
    <x v="4"/>
    <x v="8"/>
    <x v="19"/>
    <x v="0"/>
    <n v="62"/>
    <n v="138"/>
    <n v="8556"/>
    <n v="3593.52"/>
    <n v="0.42"/>
    <s v="Online"/>
    <x v="1"/>
    <x v="3"/>
  </r>
  <r>
    <x v="1"/>
    <n v="1128299"/>
    <x v="240"/>
    <x v="4"/>
    <x v="8"/>
    <x v="19"/>
    <x v="1"/>
    <n v="66"/>
    <n v="98"/>
    <n v="6468"/>
    <n v="2263.7999999999997"/>
    <n v="0.35"/>
    <s v="Online"/>
    <x v="1"/>
    <x v="3"/>
  </r>
  <r>
    <x v="1"/>
    <n v="1128299"/>
    <x v="240"/>
    <x v="4"/>
    <x v="8"/>
    <x v="19"/>
    <x v="2"/>
    <n v="66"/>
    <n v="120"/>
    <n v="7920"/>
    <n v="3247.2"/>
    <n v="0.41"/>
    <s v="Online"/>
    <x v="1"/>
    <x v="3"/>
  </r>
  <r>
    <x v="1"/>
    <n v="1128299"/>
    <x v="240"/>
    <x v="4"/>
    <x v="8"/>
    <x v="19"/>
    <x v="3"/>
    <n v="52"/>
    <n v="84"/>
    <n v="4368"/>
    <n v="1965.6"/>
    <n v="0.44999999999999996"/>
    <s v="Online"/>
    <x v="1"/>
    <x v="3"/>
  </r>
  <r>
    <x v="1"/>
    <n v="1128299"/>
    <x v="240"/>
    <x v="4"/>
    <x v="8"/>
    <x v="19"/>
    <x v="4"/>
    <n v="59"/>
    <n v="58"/>
    <n v="3422"/>
    <n v="1197.6999999999998"/>
    <n v="0.35"/>
    <s v="Online"/>
    <x v="1"/>
    <x v="3"/>
  </r>
  <r>
    <x v="1"/>
    <n v="1128299"/>
    <x v="240"/>
    <x v="4"/>
    <x v="8"/>
    <x v="19"/>
    <x v="5"/>
    <n v="72"/>
    <n v="109"/>
    <n v="7848"/>
    <n v="4708.8"/>
    <n v="0.6"/>
    <s v="Online"/>
    <x v="1"/>
    <x v="3"/>
  </r>
  <r>
    <x v="1"/>
    <n v="1128299"/>
    <x v="271"/>
    <x v="4"/>
    <x v="8"/>
    <x v="19"/>
    <x v="0"/>
    <n v="58"/>
    <n v="155"/>
    <n v="8990"/>
    <n v="3865.7"/>
    <n v="0.43"/>
    <s v="Online"/>
    <x v="1"/>
    <x v="4"/>
  </r>
  <r>
    <x v="1"/>
    <n v="1128299"/>
    <x v="271"/>
    <x v="4"/>
    <x v="8"/>
    <x v="19"/>
    <x v="1"/>
    <n v="60"/>
    <n v="128"/>
    <n v="7680"/>
    <n v="3072"/>
    <n v="0.4"/>
    <s v="Online"/>
    <x v="1"/>
    <x v="4"/>
  </r>
  <r>
    <x v="1"/>
    <n v="1128299"/>
    <x v="271"/>
    <x v="4"/>
    <x v="8"/>
    <x v="19"/>
    <x v="2"/>
    <n v="59"/>
    <n v="119"/>
    <n v="7021"/>
    <n v="3159.45"/>
    <n v="0.44999999999999996"/>
    <s v="Online"/>
    <x v="1"/>
    <x v="4"/>
  </r>
  <r>
    <x v="1"/>
    <n v="1128299"/>
    <x v="271"/>
    <x v="4"/>
    <x v="8"/>
    <x v="19"/>
    <x v="3"/>
    <n v="59"/>
    <n v="88"/>
    <n v="5192"/>
    <n v="2232.56"/>
    <n v="0.43"/>
    <s v="Online"/>
    <x v="1"/>
    <x v="4"/>
  </r>
  <r>
    <x v="1"/>
    <n v="1128299"/>
    <x v="271"/>
    <x v="4"/>
    <x v="8"/>
    <x v="19"/>
    <x v="4"/>
    <n v="52"/>
    <n v="68"/>
    <n v="3536"/>
    <n v="1131.52"/>
    <n v="0.32"/>
    <s v="Online"/>
    <x v="1"/>
    <x v="4"/>
  </r>
  <r>
    <x v="1"/>
    <n v="1128299"/>
    <x v="271"/>
    <x v="4"/>
    <x v="8"/>
    <x v="19"/>
    <x v="5"/>
    <n v="67"/>
    <n v="173"/>
    <n v="11591"/>
    <n v="6722.7800000000007"/>
    <n v="0.58000000000000007"/>
    <s v="Online"/>
    <x v="1"/>
    <x v="4"/>
  </r>
  <r>
    <x v="1"/>
    <n v="1128299"/>
    <x v="301"/>
    <x v="4"/>
    <x v="8"/>
    <x v="19"/>
    <x v="0"/>
    <n v="61"/>
    <n v="223"/>
    <n v="13603"/>
    <n v="6121.3499999999995"/>
    <n v="0.44999999999999996"/>
    <s v="Online"/>
    <x v="1"/>
    <x v="11"/>
  </r>
  <r>
    <x v="1"/>
    <n v="1128299"/>
    <x v="301"/>
    <x v="4"/>
    <x v="8"/>
    <x v="19"/>
    <x v="1"/>
    <n v="64"/>
    <n v="203"/>
    <n v="12992"/>
    <n v="4547.2"/>
    <n v="0.35"/>
    <s v="Online"/>
    <x v="1"/>
    <x v="11"/>
  </r>
  <r>
    <x v="1"/>
    <n v="1128299"/>
    <x v="301"/>
    <x v="4"/>
    <x v="8"/>
    <x v="19"/>
    <x v="2"/>
    <n v="80"/>
    <n v="210"/>
    <n v="16800"/>
    <n v="7224"/>
    <n v="0.43"/>
    <s v="Online"/>
    <x v="1"/>
    <x v="11"/>
  </r>
  <r>
    <x v="1"/>
    <n v="1128299"/>
    <x v="301"/>
    <x v="4"/>
    <x v="8"/>
    <x v="19"/>
    <x v="3"/>
    <n v="77"/>
    <n v="155"/>
    <n v="11935"/>
    <n v="5012.7"/>
    <n v="0.42"/>
    <s v="Online"/>
    <x v="1"/>
    <x v="11"/>
  </r>
  <r>
    <x v="1"/>
    <n v="1128299"/>
    <x v="301"/>
    <x v="4"/>
    <x v="8"/>
    <x v="19"/>
    <x v="4"/>
    <n v="89"/>
    <n v="126"/>
    <n v="11214"/>
    <n v="3588.48"/>
    <n v="0.32"/>
    <s v="Online"/>
    <x v="1"/>
    <x v="11"/>
  </r>
  <r>
    <x v="1"/>
    <n v="1128299"/>
    <x v="301"/>
    <x v="4"/>
    <x v="8"/>
    <x v="19"/>
    <x v="5"/>
    <n v="103"/>
    <n v="218"/>
    <n v="22454"/>
    <n v="12574.240000000002"/>
    <n v="0.56000000000000005"/>
    <s v="Online"/>
    <x v="1"/>
    <x v="11"/>
  </r>
  <r>
    <x v="1"/>
    <n v="1128299"/>
    <x v="330"/>
    <x v="4"/>
    <x v="8"/>
    <x v="19"/>
    <x v="0"/>
    <n v="83"/>
    <n v="261"/>
    <n v="21663"/>
    <n v="9531.7199999999993"/>
    <n v="0.44"/>
    <s v="Online"/>
    <x v="1"/>
    <x v="5"/>
  </r>
  <r>
    <x v="1"/>
    <n v="1128299"/>
    <x v="330"/>
    <x v="4"/>
    <x v="8"/>
    <x v="19"/>
    <x v="1"/>
    <n v="88"/>
    <n v="225"/>
    <n v="19800"/>
    <n v="7920"/>
    <n v="0.4"/>
    <s v="Online"/>
    <x v="1"/>
    <x v="5"/>
  </r>
  <r>
    <x v="1"/>
    <n v="1128299"/>
    <x v="330"/>
    <x v="4"/>
    <x v="8"/>
    <x v="19"/>
    <x v="2"/>
    <n v="86"/>
    <n v="189"/>
    <n v="16254"/>
    <n v="7151.76"/>
    <n v="0.44"/>
    <s v="Online"/>
    <x v="1"/>
    <x v="5"/>
  </r>
  <r>
    <x v="1"/>
    <n v="1128299"/>
    <x v="330"/>
    <x v="4"/>
    <x v="8"/>
    <x v="19"/>
    <x v="3"/>
    <n v="82"/>
    <n v="180"/>
    <n v="14760"/>
    <n v="6346.8"/>
    <n v="0.43"/>
    <s v="Online"/>
    <x v="1"/>
    <x v="5"/>
  </r>
  <r>
    <x v="1"/>
    <n v="1128299"/>
    <x v="330"/>
    <x v="4"/>
    <x v="8"/>
    <x v="19"/>
    <x v="4"/>
    <n v="89"/>
    <n v="195"/>
    <n v="17355"/>
    <n v="5553.6"/>
    <n v="0.32"/>
    <s v="Online"/>
    <x v="1"/>
    <x v="5"/>
  </r>
  <r>
    <x v="1"/>
    <n v="1128299"/>
    <x v="330"/>
    <x v="4"/>
    <x v="8"/>
    <x v="19"/>
    <x v="5"/>
    <n v="101"/>
    <n v="163"/>
    <n v="16463"/>
    <n v="9383.9100000000017"/>
    <n v="0.57000000000000006"/>
    <s v="Online"/>
    <x v="1"/>
    <x v="5"/>
  </r>
  <r>
    <x v="1"/>
    <n v="1128299"/>
    <x v="362"/>
    <x v="4"/>
    <x v="8"/>
    <x v="19"/>
    <x v="0"/>
    <n v="87"/>
    <n v="213"/>
    <n v="18531"/>
    <n v="7597.7099999999991"/>
    <n v="0.41"/>
    <s v="Online"/>
    <x v="1"/>
    <x v="6"/>
  </r>
  <r>
    <x v="1"/>
    <n v="1128299"/>
    <x v="362"/>
    <x v="4"/>
    <x v="8"/>
    <x v="19"/>
    <x v="1"/>
    <n v="77"/>
    <n v="206"/>
    <n v="15862"/>
    <n v="5551.7"/>
    <n v="0.35"/>
    <s v="Online"/>
    <x v="1"/>
    <x v="6"/>
  </r>
  <r>
    <x v="1"/>
    <n v="1128299"/>
    <x v="362"/>
    <x v="4"/>
    <x v="8"/>
    <x v="19"/>
    <x v="2"/>
    <n v="78"/>
    <n v="189"/>
    <n v="14742"/>
    <n v="6339.0599999999995"/>
    <n v="0.43"/>
    <s v="Online"/>
    <x v="1"/>
    <x v="6"/>
  </r>
  <r>
    <x v="1"/>
    <n v="1128299"/>
    <x v="362"/>
    <x v="4"/>
    <x v="8"/>
    <x v="19"/>
    <x v="3"/>
    <n v="77"/>
    <n v="143"/>
    <n v="11011"/>
    <n v="4624.62"/>
    <n v="0.42"/>
    <s v="Online"/>
    <x v="1"/>
    <x v="6"/>
  </r>
  <r>
    <x v="1"/>
    <n v="1128299"/>
    <x v="362"/>
    <x v="4"/>
    <x v="8"/>
    <x v="19"/>
    <x v="4"/>
    <n v="74"/>
    <n v="143"/>
    <n v="10582"/>
    <n v="3280.42"/>
    <n v="0.31"/>
    <s v="Online"/>
    <x v="1"/>
    <x v="6"/>
  </r>
  <r>
    <x v="1"/>
    <n v="1128299"/>
    <x v="362"/>
    <x v="4"/>
    <x v="8"/>
    <x v="19"/>
    <x v="5"/>
    <n v="81"/>
    <n v="87"/>
    <n v="7047"/>
    <n v="4087.2600000000007"/>
    <n v="0.58000000000000007"/>
    <s v="Online"/>
    <x v="1"/>
    <x v="6"/>
  </r>
  <r>
    <x v="1"/>
    <n v="1128299"/>
    <x v="394"/>
    <x v="4"/>
    <x v="8"/>
    <x v="19"/>
    <x v="0"/>
    <n v="58"/>
    <n v="140"/>
    <n v="8120"/>
    <n v="3248"/>
    <n v="0.4"/>
    <s v="Online"/>
    <x v="1"/>
    <x v="7"/>
  </r>
  <r>
    <x v="1"/>
    <n v="1128299"/>
    <x v="394"/>
    <x v="4"/>
    <x v="8"/>
    <x v="19"/>
    <x v="1"/>
    <n v="60"/>
    <n v="135"/>
    <n v="8100"/>
    <n v="2997"/>
    <n v="0.37"/>
    <s v="Online"/>
    <x v="1"/>
    <x v="7"/>
  </r>
  <r>
    <x v="1"/>
    <n v="1128299"/>
    <x v="394"/>
    <x v="4"/>
    <x v="8"/>
    <x v="19"/>
    <x v="2"/>
    <n v="54"/>
    <n v="75"/>
    <n v="4050"/>
    <n v="1822.4999999999998"/>
    <n v="0.44999999999999996"/>
    <s v="Online"/>
    <x v="1"/>
    <x v="7"/>
  </r>
  <r>
    <x v="1"/>
    <n v="1128299"/>
    <x v="394"/>
    <x v="4"/>
    <x v="8"/>
    <x v="19"/>
    <x v="3"/>
    <n v="54"/>
    <n v="65"/>
    <n v="3510"/>
    <n v="1544.4"/>
    <n v="0.44"/>
    <s v="Online"/>
    <x v="1"/>
    <x v="7"/>
  </r>
  <r>
    <x v="1"/>
    <n v="1128299"/>
    <x v="394"/>
    <x v="4"/>
    <x v="8"/>
    <x v="19"/>
    <x v="4"/>
    <n v="64"/>
    <n v="74"/>
    <n v="4736"/>
    <n v="1468.16"/>
    <n v="0.31"/>
    <s v="Online"/>
    <x v="1"/>
    <x v="7"/>
  </r>
  <r>
    <x v="1"/>
    <n v="1128299"/>
    <x v="394"/>
    <x v="4"/>
    <x v="8"/>
    <x v="19"/>
    <x v="5"/>
    <n v="51"/>
    <n v="75"/>
    <n v="3825"/>
    <n v="2103.75"/>
    <n v="0.55000000000000004"/>
    <s v="Online"/>
    <x v="1"/>
    <x v="7"/>
  </r>
  <r>
    <x v="1"/>
    <n v="1128299"/>
    <x v="423"/>
    <x v="4"/>
    <x v="8"/>
    <x v="19"/>
    <x v="0"/>
    <n v="47"/>
    <n v="100"/>
    <n v="4700"/>
    <n v="2068"/>
    <n v="0.44"/>
    <s v="Online"/>
    <x v="1"/>
    <x v="8"/>
  </r>
  <r>
    <x v="1"/>
    <n v="1128299"/>
    <x v="423"/>
    <x v="4"/>
    <x v="8"/>
    <x v="19"/>
    <x v="1"/>
    <n v="59"/>
    <n v="144"/>
    <n v="8496"/>
    <n v="3228.48"/>
    <n v="0.38"/>
    <s v="Online"/>
    <x v="1"/>
    <x v="8"/>
  </r>
  <r>
    <x v="1"/>
    <n v="1128299"/>
    <x v="423"/>
    <x v="4"/>
    <x v="8"/>
    <x v="19"/>
    <x v="2"/>
    <n v="55"/>
    <n v="112"/>
    <n v="6160"/>
    <n v="2525.6"/>
    <n v="0.41"/>
    <s v="Online"/>
    <x v="1"/>
    <x v="8"/>
  </r>
  <r>
    <x v="1"/>
    <n v="1128299"/>
    <x v="423"/>
    <x v="4"/>
    <x v="8"/>
    <x v="19"/>
    <x v="3"/>
    <n v="51"/>
    <n v="113"/>
    <n v="5763"/>
    <n v="2362.83"/>
    <n v="0.41"/>
    <s v="Online"/>
    <x v="1"/>
    <x v="8"/>
  </r>
  <r>
    <x v="1"/>
    <n v="1128299"/>
    <x v="423"/>
    <x v="4"/>
    <x v="8"/>
    <x v="19"/>
    <x v="4"/>
    <n v="59"/>
    <n v="98"/>
    <n v="5782"/>
    <n v="1792.42"/>
    <n v="0.31"/>
    <s v="Online"/>
    <x v="1"/>
    <x v="8"/>
  </r>
  <r>
    <x v="1"/>
    <n v="1128299"/>
    <x v="423"/>
    <x v="4"/>
    <x v="8"/>
    <x v="19"/>
    <x v="5"/>
    <n v="65"/>
    <n v="104"/>
    <n v="6760"/>
    <n v="3920.8000000000006"/>
    <n v="0.58000000000000007"/>
    <s v="Online"/>
    <x v="1"/>
    <x v="8"/>
  </r>
  <r>
    <x v="1"/>
    <n v="1128299"/>
    <x v="454"/>
    <x v="4"/>
    <x v="8"/>
    <x v="19"/>
    <x v="0"/>
    <n v="52"/>
    <n v="169"/>
    <n v="8788"/>
    <n v="3515.2000000000003"/>
    <n v="0.4"/>
    <s v="Online"/>
    <x v="1"/>
    <x v="9"/>
  </r>
  <r>
    <x v="1"/>
    <n v="1128299"/>
    <x v="454"/>
    <x v="4"/>
    <x v="8"/>
    <x v="19"/>
    <x v="1"/>
    <n v="54"/>
    <n v="175"/>
    <n v="9450"/>
    <n v="3591"/>
    <n v="0.38"/>
    <s v="Online"/>
    <x v="1"/>
    <x v="9"/>
  </r>
  <r>
    <x v="1"/>
    <n v="1128299"/>
    <x v="454"/>
    <x v="4"/>
    <x v="8"/>
    <x v="19"/>
    <x v="2"/>
    <n v="53"/>
    <n v="147"/>
    <n v="7791"/>
    <n v="3194.31"/>
    <n v="0.41"/>
    <s v="Online"/>
    <x v="1"/>
    <x v="9"/>
  </r>
  <r>
    <x v="1"/>
    <n v="1128299"/>
    <x v="454"/>
    <x v="4"/>
    <x v="8"/>
    <x v="19"/>
    <x v="3"/>
    <n v="64"/>
    <n v="150"/>
    <n v="9600"/>
    <n v="4128"/>
    <n v="0.43"/>
    <s v="Online"/>
    <x v="1"/>
    <x v="9"/>
  </r>
  <r>
    <x v="1"/>
    <n v="1128299"/>
    <x v="454"/>
    <x v="4"/>
    <x v="8"/>
    <x v="19"/>
    <x v="4"/>
    <n v="77"/>
    <n v="124"/>
    <n v="9548"/>
    <n v="2864.4000000000005"/>
    <n v="0.30000000000000004"/>
    <s v="Online"/>
    <x v="1"/>
    <x v="9"/>
  </r>
  <r>
    <x v="1"/>
    <n v="1128299"/>
    <x v="454"/>
    <x v="4"/>
    <x v="8"/>
    <x v="19"/>
    <x v="5"/>
    <n v="86"/>
    <n v="162"/>
    <n v="13932"/>
    <n v="8219.880000000001"/>
    <n v="0.59000000000000008"/>
    <s v="Online"/>
    <x v="1"/>
    <x v="9"/>
  </r>
  <r>
    <x v="1"/>
    <n v="1128299"/>
    <x v="483"/>
    <x v="4"/>
    <x v="8"/>
    <x v="19"/>
    <x v="0"/>
    <n v="72"/>
    <n v="216"/>
    <n v="15552"/>
    <n v="6220.8"/>
    <n v="0.4"/>
    <s v="Online"/>
    <x v="1"/>
    <x v="10"/>
  </r>
  <r>
    <x v="1"/>
    <n v="1128299"/>
    <x v="483"/>
    <x v="4"/>
    <x v="8"/>
    <x v="19"/>
    <x v="1"/>
    <n v="82"/>
    <n v="200"/>
    <n v="16400"/>
    <n v="5740"/>
    <n v="0.35"/>
    <s v="Online"/>
    <x v="1"/>
    <x v="10"/>
  </r>
  <r>
    <x v="3"/>
    <n v="1128299"/>
    <x v="483"/>
    <x v="4"/>
    <x v="8"/>
    <x v="19"/>
    <x v="2"/>
    <n v="75"/>
    <n v="174"/>
    <n v="13050"/>
    <n v="5220"/>
    <n v="0.4"/>
    <s v="Online"/>
    <x v="1"/>
    <x v="10"/>
  </r>
  <r>
    <x v="3"/>
    <n v="1128299"/>
    <x v="483"/>
    <x v="4"/>
    <x v="8"/>
    <x v="19"/>
    <x v="3"/>
    <n v="78"/>
    <n v="180"/>
    <n v="14040"/>
    <n v="5756.4"/>
    <n v="0.41"/>
    <s v="Online"/>
    <x v="1"/>
    <x v="10"/>
  </r>
  <r>
    <x v="3"/>
    <n v="1128299"/>
    <x v="483"/>
    <x v="4"/>
    <x v="8"/>
    <x v="19"/>
    <x v="4"/>
    <n v="86"/>
    <n v="147"/>
    <n v="12642"/>
    <n v="4424.7"/>
    <n v="0.35"/>
    <s v="Online"/>
    <x v="1"/>
    <x v="10"/>
  </r>
  <r>
    <x v="3"/>
    <n v="1128299"/>
    <x v="483"/>
    <x v="4"/>
    <x v="8"/>
    <x v="19"/>
    <x v="5"/>
    <n v="87"/>
    <n v="156"/>
    <n v="13572"/>
    <n v="7464.6"/>
    <n v="0.55000000000000004"/>
    <s v="Online"/>
    <x v="1"/>
    <x v="10"/>
  </r>
  <r>
    <x v="3"/>
    <n v="1185732"/>
    <x v="176"/>
    <x v="4"/>
    <x v="8"/>
    <x v="19"/>
    <x v="0"/>
    <n v="41"/>
    <n v="255"/>
    <n v="10455"/>
    <n v="5750.2500000000009"/>
    <n v="0.55000000000000004"/>
    <s v="Online"/>
    <x v="1"/>
    <x v="0"/>
  </r>
  <r>
    <x v="3"/>
    <n v="1185732"/>
    <x v="176"/>
    <x v="4"/>
    <x v="8"/>
    <x v="19"/>
    <x v="1"/>
    <n v="44"/>
    <n v="189"/>
    <n v="8316"/>
    <n v="3908.52"/>
    <n v="0.47"/>
    <s v="Online"/>
    <x v="1"/>
    <x v="0"/>
  </r>
  <r>
    <x v="3"/>
    <n v="1185732"/>
    <x v="176"/>
    <x v="4"/>
    <x v="8"/>
    <x v="19"/>
    <x v="2"/>
    <n v="32"/>
    <n v="169"/>
    <n v="5408"/>
    <n v="2055.04"/>
    <n v="0.38"/>
    <s v="Online"/>
    <x v="1"/>
    <x v="0"/>
  </r>
  <r>
    <x v="3"/>
    <n v="1185732"/>
    <x v="176"/>
    <x v="4"/>
    <x v="8"/>
    <x v="19"/>
    <x v="3"/>
    <n v="37"/>
    <n v="145"/>
    <n v="5365"/>
    <n v="2199.65"/>
    <n v="0.41"/>
    <s v="Online"/>
    <x v="1"/>
    <x v="0"/>
  </r>
  <r>
    <x v="3"/>
    <n v="1185732"/>
    <x v="176"/>
    <x v="4"/>
    <x v="8"/>
    <x v="19"/>
    <x v="4"/>
    <n v="51"/>
    <n v="165"/>
    <n v="8415"/>
    <n v="3786.7499999999995"/>
    <n v="0.44999999999999996"/>
    <s v="Online"/>
    <x v="1"/>
    <x v="0"/>
  </r>
  <r>
    <x v="3"/>
    <n v="1185732"/>
    <x v="176"/>
    <x v="4"/>
    <x v="8"/>
    <x v="19"/>
    <x v="5"/>
    <n v="44"/>
    <n v="176"/>
    <n v="7744"/>
    <n v="5033.6000000000004"/>
    <n v="0.65"/>
    <s v="Online"/>
    <x v="1"/>
    <x v="0"/>
  </r>
  <r>
    <x v="3"/>
    <n v="1185732"/>
    <x v="205"/>
    <x v="4"/>
    <x v="8"/>
    <x v="19"/>
    <x v="0"/>
    <n v="44"/>
    <n v="234"/>
    <n v="10296"/>
    <n v="5662.8"/>
    <n v="0.55000000000000004"/>
    <s v="Online"/>
    <x v="1"/>
    <x v="1"/>
  </r>
  <r>
    <x v="3"/>
    <n v="1185732"/>
    <x v="205"/>
    <x v="4"/>
    <x v="8"/>
    <x v="19"/>
    <x v="1"/>
    <n v="42"/>
    <n v="138"/>
    <n v="5796"/>
    <n v="2840.04"/>
    <n v="0.49"/>
    <s v="Online"/>
    <x v="1"/>
    <x v="1"/>
  </r>
  <r>
    <x v="3"/>
    <n v="1185732"/>
    <x v="205"/>
    <x v="4"/>
    <x v="8"/>
    <x v="19"/>
    <x v="2"/>
    <n v="33"/>
    <n v="174"/>
    <n v="5742"/>
    <n v="2124.54"/>
    <n v="0.37"/>
    <s v="Online"/>
    <x v="1"/>
    <x v="1"/>
  </r>
  <r>
    <x v="3"/>
    <n v="1185732"/>
    <x v="205"/>
    <x v="0"/>
    <x v="0"/>
    <x v="20"/>
    <x v="3"/>
    <n v="37"/>
    <n v="133"/>
    <n v="4921"/>
    <n v="2066.8199999999997"/>
    <n v="0.42"/>
    <s v="Online"/>
    <x v="1"/>
    <x v="1"/>
  </r>
  <r>
    <x v="3"/>
    <n v="1185732"/>
    <x v="205"/>
    <x v="0"/>
    <x v="0"/>
    <x v="20"/>
    <x v="4"/>
    <n v="50"/>
    <n v="154"/>
    <n v="7700"/>
    <n v="3541.9999999999995"/>
    <n v="0.45999999999999996"/>
    <s v="Online"/>
    <x v="1"/>
    <x v="1"/>
  </r>
  <r>
    <x v="3"/>
    <n v="1185732"/>
    <x v="205"/>
    <x v="0"/>
    <x v="0"/>
    <x v="20"/>
    <x v="5"/>
    <n v="42"/>
    <n v="182"/>
    <n v="7644"/>
    <n v="4892.16"/>
    <n v="0.64"/>
    <s v="Online"/>
    <x v="1"/>
    <x v="1"/>
  </r>
  <r>
    <x v="3"/>
    <n v="1185732"/>
    <x v="710"/>
    <x v="0"/>
    <x v="0"/>
    <x v="20"/>
    <x v="0"/>
    <n v="44"/>
    <n v="252"/>
    <n v="11088"/>
    <n v="6541.920000000001"/>
    <n v="0.59000000000000008"/>
    <s v="Online"/>
    <x v="1"/>
    <x v="2"/>
  </r>
  <r>
    <x v="3"/>
    <n v="1185732"/>
    <x v="710"/>
    <x v="0"/>
    <x v="0"/>
    <x v="20"/>
    <x v="1"/>
    <n v="44"/>
    <n v="165"/>
    <n v="7260"/>
    <n v="3339.6"/>
    <n v="0.45999999999999996"/>
    <s v="Online"/>
    <x v="1"/>
    <x v="2"/>
  </r>
  <r>
    <x v="3"/>
    <n v="1185732"/>
    <x v="710"/>
    <x v="0"/>
    <x v="0"/>
    <x v="20"/>
    <x v="2"/>
    <n v="33"/>
    <n v="161"/>
    <n v="5313"/>
    <n v="1912.6799999999998"/>
    <n v="0.36"/>
    <s v="Online"/>
    <x v="1"/>
    <x v="2"/>
  </r>
  <r>
    <x v="3"/>
    <n v="1185732"/>
    <x v="710"/>
    <x v="0"/>
    <x v="0"/>
    <x v="20"/>
    <x v="3"/>
    <n v="39"/>
    <n v="106"/>
    <n v="4134"/>
    <n v="1694.9399999999998"/>
    <n v="0.41"/>
    <s v="Online"/>
    <x v="1"/>
    <x v="2"/>
  </r>
  <r>
    <x v="3"/>
    <n v="1185732"/>
    <x v="710"/>
    <x v="0"/>
    <x v="0"/>
    <x v="20"/>
    <x v="4"/>
    <n v="51"/>
    <n v="133"/>
    <n v="6783"/>
    <n v="3323.67"/>
    <n v="0.49"/>
    <s v="Online"/>
    <x v="1"/>
    <x v="2"/>
  </r>
  <r>
    <x v="3"/>
    <n v="1185732"/>
    <x v="710"/>
    <x v="0"/>
    <x v="0"/>
    <x v="20"/>
    <x v="5"/>
    <n v="43"/>
    <n v="161"/>
    <n v="6923"/>
    <n v="4153.8"/>
    <n v="0.6"/>
    <s v="Online"/>
    <x v="1"/>
    <x v="2"/>
  </r>
  <r>
    <x v="3"/>
    <n v="1185732"/>
    <x v="232"/>
    <x v="0"/>
    <x v="0"/>
    <x v="20"/>
    <x v="0"/>
    <n v="42"/>
    <n v="248"/>
    <n v="10416"/>
    <n v="5832.9600000000009"/>
    <n v="0.56000000000000005"/>
    <s v="Online"/>
    <x v="1"/>
    <x v="3"/>
  </r>
  <r>
    <x v="3"/>
    <n v="1185732"/>
    <x v="232"/>
    <x v="0"/>
    <x v="0"/>
    <x v="20"/>
    <x v="1"/>
    <n v="43"/>
    <n v="147"/>
    <n v="6321"/>
    <n v="2844.45"/>
    <n v="0.44999999999999996"/>
    <s v="Online"/>
    <x v="1"/>
    <x v="3"/>
  </r>
  <r>
    <x v="3"/>
    <n v="1185732"/>
    <x v="232"/>
    <x v="0"/>
    <x v="0"/>
    <x v="20"/>
    <x v="2"/>
    <n v="34"/>
    <n v="152"/>
    <n v="5168"/>
    <n v="1860.48"/>
    <n v="0.36"/>
    <s v="Online"/>
    <x v="1"/>
    <x v="3"/>
  </r>
  <r>
    <x v="3"/>
    <n v="1185732"/>
    <x v="232"/>
    <x v="0"/>
    <x v="0"/>
    <x v="20"/>
    <x v="3"/>
    <n v="37"/>
    <n v="135"/>
    <n v="4995"/>
    <n v="2047.9499999999998"/>
    <n v="0.41"/>
    <s v="Online"/>
    <x v="1"/>
    <x v="3"/>
  </r>
  <r>
    <x v="3"/>
    <n v="1185732"/>
    <x v="232"/>
    <x v="0"/>
    <x v="0"/>
    <x v="20"/>
    <x v="4"/>
    <n v="50"/>
    <n v="124"/>
    <n v="6200"/>
    <n v="2914"/>
    <n v="0.47"/>
    <s v="Online"/>
    <x v="1"/>
    <x v="3"/>
  </r>
  <r>
    <x v="3"/>
    <n v="1185732"/>
    <x v="232"/>
    <x v="0"/>
    <x v="0"/>
    <x v="20"/>
    <x v="5"/>
    <n v="41"/>
    <n v="156"/>
    <n v="6396"/>
    <n v="4157.4000000000005"/>
    <n v="0.65"/>
    <s v="Online"/>
    <x v="1"/>
    <x v="3"/>
  </r>
  <r>
    <x v="3"/>
    <n v="1185732"/>
    <x v="261"/>
    <x v="0"/>
    <x v="0"/>
    <x v="20"/>
    <x v="0"/>
    <n v="50"/>
    <n v="261"/>
    <n v="13050"/>
    <n v="7830"/>
    <n v="0.6"/>
    <s v="Online"/>
    <x v="1"/>
    <x v="4"/>
  </r>
  <r>
    <x v="3"/>
    <n v="1185732"/>
    <x v="261"/>
    <x v="0"/>
    <x v="0"/>
    <x v="20"/>
    <x v="1"/>
    <n v="53"/>
    <n v="161"/>
    <n v="8533"/>
    <n v="4010.5099999999998"/>
    <n v="0.47"/>
    <s v="Online"/>
    <x v="1"/>
    <x v="4"/>
  </r>
  <r>
    <x v="3"/>
    <n v="1185732"/>
    <x v="261"/>
    <x v="0"/>
    <x v="0"/>
    <x v="20"/>
    <x v="2"/>
    <n v="49"/>
    <n v="160"/>
    <n v="7840"/>
    <n v="2822.4"/>
    <n v="0.36"/>
    <s v="Online"/>
    <x v="1"/>
    <x v="4"/>
  </r>
  <r>
    <x v="3"/>
    <n v="1185732"/>
    <x v="261"/>
    <x v="0"/>
    <x v="0"/>
    <x v="20"/>
    <x v="3"/>
    <n v="47"/>
    <n v="130"/>
    <n v="6110"/>
    <n v="2444"/>
    <n v="0.4"/>
    <s v="Online"/>
    <x v="1"/>
    <x v="4"/>
  </r>
  <r>
    <x v="3"/>
    <n v="1185732"/>
    <x v="261"/>
    <x v="0"/>
    <x v="0"/>
    <x v="20"/>
    <x v="4"/>
    <n v="56"/>
    <n v="137"/>
    <n v="7672"/>
    <n v="3759.2799999999997"/>
    <n v="0.49"/>
    <s v="Online"/>
    <x v="1"/>
    <x v="4"/>
  </r>
  <r>
    <x v="3"/>
    <n v="1185732"/>
    <x v="261"/>
    <x v="0"/>
    <x v="0"/>
    <x v="20"/>
    <x v="5"/>
    <n v="59"/>
    <n v="169"/>
    <n v="9971"/>
    <n v="6281.7300000000005"/>
    <n v="0.63"/>
    <s v="Online"/>
    <x v="1"/>
    <x v="4"/>
  </r>
  <r>
    <x v="3"/>
    <n v="1185732"/>
    <x v="294"/>
    <x v="0"/>
    <x v="0"/>
    <x v="20"/>
    <x v="0"/>
    <n v="59"/>
    <n v="263"/>
    <n v="15517"/>
    <n v="8689.52"/>
    <n v="0.56000000000000005"/>
    <s v="Online"/>
    <x v="1"/>
    <x v="11"/>
  </r>
  <r>
    <x v="3"/>
    <n v="1185732"/>
    <x v="294"/>
    <x v="0"/>
    <x v="0"/>
    <x v="20"/>
    <x v="1"/>
    <n v="54"/>
    <n v="175"/>
    <n v="9450"/>
    <n v="4536"/>
    <n v="0.48"/>
    <s v="Online"/>
    <x v="1"/>
    <x v="11"/>
  </r>
  <r>
    <x v="3"/>
    <n v="1185732"/>
    <x v="294"/>
    <x v="0"/>
    <x v="0"/>
    <x v="20"/>
    <x v="2"/>
    <n v="48"/>
    <n v="150"/>
    <n v="7200"/>
    <n v="2736"/>
    <n v="0.38"/>
    <s v="Online"/>
    <x v="1"/>
    <x v="11"/>
  </r>
  <r>
    <x v="3"/>
    <n v="1185732"/>
    <x v="294"/>
    <x v="0"/>
    <x v="0"/>
    <x v="20"/>
    <x v="3"/>
    <n v="49"/>
    <n v="144"/>
    <n v="7056"/>
    <n v="2892.96"/>
    <n v="0.41"/>
    <s v="Online"/>
    <x v="1"/>
    <x v="11"/>
  </r>
  <r>
    <x v="3"/>
    <n v="1185732"/>
    <x v="294"/>
    <x v="0"/>
    <x v="0"/>
    <x v="20"/>
    <x v="4"/>
    <n v="62"/>
    <n v="150"/>
    <n v="9300"/>
    <n v="4557"/>
    <n v="0.49"/>
    <s v="Online"/>
    <x v="1"/>
    <x v="11"/>
  </r>
  <r>
    <x v="3"/>
    <n v="1185732"/>
    <x v="294"/>
    <x v="0"/>
    <x v="0"/>
    <x v="20"/>
    <x v="5"/>
    <n v="69"/>
    <n v="181"/>
    <n v="12489"/>
    <n v="7743.18"/>
    <n v="0.62"/>
    <s v="Online"/>
    <x v="1"/>
    <x v="11"/>
  </r>
  <r>
    <x v="3"/>
    <n v="1185732"/>
    <x v="322"/>
    <x v="0"/>
    <x v="0"/>
    <x v="20"/>
    <x v="0"/>
    <n v="59"/>
    <n v="247"/>
    <n v="14573"/>
    <n v="8015.1500000000005"/>
    <n v="0.55000000000000004"/>
    <s v="Online"/>
    <x v="1"/>
    <x v="5"/>
  </r>
  <r>
    <x v="3"/>
    <n v="1185732"/>
    <x v="322"/>
    <x v="0"/>
    <x v="0"/>
    <x v="20"/>
    <x v="1"/>
    <n v="56"/>
    <n v="196"/>
    <n v="10976"/>
    <n v="4939.2"/>
    <n v="0.44999999999999996"/>
    <s v="Online"/>
    <x v="1"/>
    <x v="5"/>
  </r>
  <r>
    <x v="3"/>
    <n v="1185732"/>
    <x v="322"/>
    <x v="0"/>
    <x v="0"/>
    <x v="20"/>
    <x v="2"/>
    <n v="51"/>
    <n v="169"/>
    <n v="8619"/>
    <n v="3016.6499999999996"/>
    <n v="0.35"/>
    <s v="Online"/>
    <x v="1"/>
    <x v="5"/>
  </r>
  <r>
    <x v="3"/>
    <n v="1185732"/>
    <x v="322"/>
    <x v="0"/>
    <x v="0"/>
    <x v="20"/>
    <x v="3"/>
    <n v="53"/>
    <n v="150"/>
    <n v="7950"/>
    <n v="3418.5"/>
    <n v="0.43"/>
    <s v="Online"/>
    <x v="1"/>
    <x v="5"/>
  </r>
  <r>
    <x v="3"/>
    <n v="1185732"/>
    <x v="322"/>
    <x v="0"/>
    <x v="0"/>
    <x v="20"/>
    <x v="4"/>
    <n v="62"/>
    <n v="168"/>
    <n v="10416"/>
    <n v="4791.3599999999997"/>
    <n v="0.45999999999999996"/>
    <s v="Online"/>
    <x v="1"/>
    <x v="5"/>
  </r>
  <r>
    <x v="3"/>
    <n v="1185732"/>
    <x v="322"/>
    <x v="0"/>
    <x v="0"/>
    <x v="20"/>
    <x v="5"/>
    <n v="66"/>
    <n v="194"/>
    <n v="12804"/>
    <n v="8322.6"/>
    <n v="0.65"/>
    <s v="Online"/>
    <x v="1"/>
    <x v="5"/>
  </r>
  <r>
    <x v="3"/>
    <n v="1185732"/>
    <x v="354"/>
    <x v="0"/>
    <x v="0"/>
    <x v="20"/>
    <x v="0"/>
    <n v="62"/>
    <n v="250"/>
    <n v="15500"/>
    <n v="8680"/>
    <n v="0.56000000000000005"/>
    <s v="Online"/>
    <x v="1"/>
    <x v="6"/>
  </r>
  <r>
    <x v="3"/>
    <n v="1185732"/>
    <x v="354"/>
    <x v="0"/>
    <x v="0"/>
    <x v="20"/>
    <x v="1"/>
    <n v="55"/>
    <n v="210"/>
    <n v="11550"/>
    <n v="5197.4999999999991"/>
    <n v="0.44999999999999996"/>
    <s v="Online"/>
    <x v="1"/>
    <x v="6"/>
  </r>
  <r>
    <x v="3"/>
    <n v="1185732"/>
    <x v="354"/>
    <x v="0"/>
    <x v="0"/>
    <x v="20"/>
    <x v="2"/>
    <n v="51"/>
    <n v="188"/>
    <n v="9588"/>
    <n v="3451.68"/>
    <n v="0.36"/>
    <s v="Online"/>
    <x v="1"/>
    <x v="6"/>
  </r>
  <r>
    <x v="3"/>
    <n v="1185732"/>
    <x v="354"/>
    <x v="0"/>
    <x v="0"/>
    <x v="20"/>
    <x v="3"/>
    <n v="41"/>
    <n v="150"/>
    <n v="6150"/>
    <n v="2460"/>
    <n v="0.4"/>
    <s v="Online"/>
    <x v="1"/>
    <x v="6"/>
  </r>
  <r>
    <x v="3"/>
    <n v="1185732"/>
    <x v="354"/>
    <x v="0"/>
    <x v="0"/>
    <x v="20"/>
    <x v="4"/>
    <n v="52"/>
    <n v="149"/>
    <n v="7748"/>
    <n v="3719.04"/>
    <n v="0.48"/>
    <s v="Online"/>
    <x v="1"/>
    <x v="6"/>
  </r>
  <r>
    <x v="3"/>
    <n v="1185732"/>
    <x v="354"/>
    <x v="0"/>
    <x v="0"/>
    <x v="20"/>
    <x v="5"/>
    <n v="55"/>
    <n v="218"/>
    <n v="11990"/>
    <n v="7194"/>
    <n v="0.6"/>
    <s v="Online"/>
    <x v="1"/>
    <x v="6"/>
  </r>
  <r>
    <x v="3"/>
    <n v="1185732"/>
    <x v="384"/>
    <x v="0"/>
    <x v="0"/>
    <x v="20"/>
    <x v="0"/>
    <n v="50"/>
    <n v="238"/>
    <n v="11900"/>
    <n v="7021.0000000000009"/>
    <n v="0.59000000000000008"/>
    <s v="Online"/>
    <x v="1"/>
    <x v="7"/>
  </r>
  <r>
    <x v="3"/>
    <n v="1185732"/>
    <x v="384"/>
    <x v="0"/>
    <x v="0"/>
    <x v="20"/>
    <x v="1"/>
    <n v="48"/>
    <n v="163"/>
    <n v="7824"/>
    <n v="3520.7999999999997"/>
    <n v="0.44999999999999996"/>
    <s v="Online"/>
    <x v="1"/>
    <x v="7"/>
  </r>
  <r>
    <x v="3"/>
    <n v="1185732"/>
    <x v="384"/>
    <x v="0"/>
    <x v="0"/>
    <x v="20"/>
    <x v="2"/>
    <n v="41"/>
    <n v="138"/>
    <n v="5658"/>
    <n v="1980.3"/>
    <n v="0.35"/>
    <s v="Online"/>
    <x v="1"/>
    <x v="7"/>
  </r>
  <r>
    <x v="3"/>
    <n v="1185732"/>
    <x v="384"/>
    <x v="0"/>
    <x v="0"/>
    <x v="20"/>
    <x v="3"/>
    <n v="44"/>
    <n v="137"/>
    <n v="6028"/>
    <n v="2471.48"/>
    <n v="0.41"/>
    <s v="Online"/>
    <x v="1"/>
    <x v="7"/>
  </r>
  <r>
    <x v="3"/>
    <n v="1185732"/>
    <x v="384"/>
    <x v="0"/>
    <x v="0"/>
    <x v="20"/>
    <x v="4"/>
    <n v="51"/>
    <n v="131"/>
    <n v="6681"/>
    <n v="3206.8799999999997"/>
    <n v="0.48"/>
    <s v="Online"/>
    <x v="1"/>
    <x v="7"/>
  </r>
  <r>
    <x v="3"/>
    <n v="1185732"/>
    <x v="384"/>
    <x v="0"/>
    <x v="0"/>
    <x v="20"/>
    <x v="5"/>
    <n v="59"/>
    <n v="156"/>
    <n v="9204"/>
    <n v="5522.4"/>
    <n v="0.6"/>
    <s v="Online"/>
    <x v="1"/>
    <x v="7"/>
  </r>
  <r>
    <x v="3"/>
    <n v="1185732"/>
    <x v="416"/>
    <x v="0"/>
    <x v="0"/>
    <x v="20"/>
    <x v="0"/>
    <n v="57"/>
    <n v="208"/>
    <n v="11856"/>
    <n v="6757.920000000001"/>
    <n v="0.57000000000000006"/>
    <s v="Online"/>
    <x v="1"/>
    <x v="8"/>
  </r>
  <r>
    <x v="3"/>
    <n v="1185732"/>
    <x v="416"/>
    <x v="0"/>
    <x v="0"/>
    <x v="20"/>
    <x v="1"/>
    <n v="46"/>
    <n v="156"/>
    <n v="7176"/>
    <n v="3300.9599999999996"/>
    <n v="0.45999999999999996"/>
    <s v="Online"/>
    <x v="1"/>
    <x v="8"/>
  </r>
  <r>
    <x v="3"/>
    <n v="1185732"/>
    <x v="416"/>
    <x v="0"/>
    <x v="0"/>
    <x v="20"/>
    <x v="2"/>
    <n v="46"/>
    <n v="137"/>
    <n v="6302"/>
    <n v="2520.8000000000002"/>
    <n v="0.4"/>
    <s v="Online"/>
    <x v="1"/>
    <x v="8"/>
  </r>
  <r>
    <x v="3"/>
    <n v="1185732"/>
    <x v="416"/>
    <x v="0"/>
    <x v="0"/>
    <x v="20"/>
    <x v="3"/>
    <n v="45"/>
    <n v="135"/>
    <n v="6075"/>
    <n v="2490.75"/>
    <n v="0.41"/>
    <s v="Online"/>
    <x v="1"/>
    <x v="8"/>
  </r>
  <r>
    <x v="3"/>
    <n v="1185732"/>
    <x v="416"/>
    <x v="0"/>
    <x v="0"/>
    <x v="20"/>
    <x v="4"/>
    <n v="59"/>
    <n v="150"/>
    <n v="8850"/>
    <n v="4159.5"/>
    <n v="0.47"/>
    <s v="Online"/>
    <x v="1"/>
    <x v="8"/>
  </r>
  <r>
    <x v="3"/>
    <n v="1185732"/>
    <x v="416"/>
    <x v="0"/>
    <x v="0"/>
    <x v="20"/>
    <x v="5"/>
    <n v="64"/>
    <n v="156"/>
    <n v="9984"/>
    <n v="6190.08"/>
    <n v="0.62"/>
    <s v="Online"/>
    <x v="1"/>
    <x v="8"/>
  </r>
  <r>
    <x v="3"/>
    <n v="1185732"/>
    <x v="446"/>
    <x v="0"/>
    <x v="0"/>
    <x v="20"/>
    <x v="0"/>
    <n v="56"/>
    <n v="217"/>
    <n v="12152"/>
    <n v="6683.6"/>
    <n v="0.55000000000000004"/>
    <s v="Online"/>
    <x v="1"/>
    <x v="9"/>
  </r>
  <r>
    <x v="3"/>
    <n v="1185732"/>
    <x v="446"/>
    <x v="0"/>
    <x v="0"/>
    <x v="20"/>
    <x v="1"/>
    <n v="49"/>
    <n v="162"/>
    <n v="7938"/>
    <n v="3889.62"/>
    <n v="0.49"/>
    <s v="Online"/>
    <x v="1"/>
    <x v="9"/>
  </r>
  <r>
    <x v="3"/>
    <n v="1185732"/>
    <x v="446"/>
    <x v="0"/>
    <x v="0"/>
    <x v="20"/>
    <x v="2"/>
    <n v="45"/>
    <n v="147"/>
    <n v="6615"/>
    <n v="2381.4"/>
    <n v="0.36"/>
    <s v="Online"/>
    <x v="1"/>
    <x v="9"/>
  </r>
  <r>
    <x v="3"/>
    <n v="1185732"/>
    <x v="446"/>
    <x v="0"/>
    <x v="0"/>
    <x v="20"/>
    <x v="3"/>
    <n v="47"/>
    <n v="144"/>
    <n v="6768"/>
    <n v="2707.2000000000003"/>
    <n v="0.4"/>
    <s v="Online"/>
    <x v="1"/>
    <x v="9"/>
  </r>
  <r>
    <x v="3"/>
    <n v="1185732"/>
    <x v="446"/>
    <x v="0"/>
    <x v="0"/>
    <x v="20"/>
    <x v="4"/>
    <n v="62"/>
    <n v="154"/>
    <n v="9548"/>
    <n v="4296.5999999999995"/>
    <n v="0.44999999999999996"/>
    <s v="Online"/>
    <x v="1"/>
    <x v="9"/>
  </r>
  <r>
    <x v="3"/>
    <n v="1185732"/>
    <x v="446"/>
    <x v="0"/>
    <x v="0"/>
    <x v="20"/>
    <x v="5"/>
    <n v="68"/>
    <n v="176"/>
    <n v="11968"/>
    <n v="7659.52"/>
    <n v="0.64"/>
    <s v="Online"/>
    <x v="1"/>
    <x v="9"/>
  </r>
  <r>
    <x v="3"/>
    <n v="1185732"/>
    <x v="475"/>
    <x v="0"/>
    <x v="0"/>
    <x v="20"/>
    <x v="0"/>
    <n v="59"/>
    <n v="245"/>
    <n v="14455"/>
    <n v="8383.9000000000015"/>
    <n v="0.58000000000000007"/>
    <s v="Online"/>
    <x v="1"/>
    <x v="10"/>
  </r>
  <r>
    <x v="3"/>
    <n v="1185732"/>
    <x v="475"/>
    <x v="0"/>
    <x v="0"/>
    <x v="20"/>
    <x v="1"/>
    <n v="51"/>
    <n v="169"/>
    <n v="8619"/>
    <n v="4309.5"/>
    <n v="0.5"/>
    <s v="Online"/>
    <x v="1"/>
    <x v="10"/>
  </r>
  <r>
    <x v="4"/>
    <n v="1185732"/>
    <x v="475"/>
    <x v="0"/>
    <x v="0"/>
    <x v="20"/>
    <x v="2"/>
    <n v="52"/>
    <n v="163"/>
    <n v="8476"/>
    <n v="3305.6400000000003"/>
    <n v="0.39"/>
    <s v="Online"/>
    <x v="1"/>
    <x v="10"/>
  </r>
  <r>
    <x v="4"/>
    <n v="1185732"/>
    <x v="475"/>
    <x v="0"/>
    <x v="0"/>
    <x v="20"/>
    <x v="3"/>
    <n v="54"/>
    <n v="155"/>
    <n v="8370"/>
    <n v="3431.7"/>
    <n v="0.41"/>
    <s v="Online"/>
    <x v="1"/>
    <x v="10"/>
  </r>
  <r>
    <x v="4"/>
    <n v="1185732"/>
    <x v="475"/>
    <x v="0"/>
    <x v="0"/>
    <x v="20"/>
    <x v="4"/>
    <n v="60"/>
    <n v="155"/>
    <n v="9300"/>
    <n v="4278"/>
    <n v="0.45999999999999996"/>
    <s v="Online"/>
    <x v="1"/>
    <x v="10"/>
  </r>
  <r>
    <x v="4"/>
    <n v="1185732"/>
    <x v="475"/>
    <x v="0"/>
    <x v="0"/>
    <x v="20"/>
    <x v="5"/>
    <n v="69"/>
    <n v="182"/>
    <n v="12558"/>
    <n v="8037.12"/>
    <n v="0.64"/>
    <s v="Online"/>
    <x v="1"/>
    <x v="10"/>
  </r>
  <r>
    <x v="4"/>
    <n v="1185732"/>
    <x v="178"/>
    <x v="0"/>
    <x v="0"/>
    <x v="20"/>
    <x v="0"/>
    <n v="39"/>
    <n v="216"/>
    <n v="8424"/>
    <n v="5307.12"/>
    <n v="0.63"/>
    <s v="Online"/>
    <x v="1"/>
    <x v="0"/>
  </r>
  <r>
    <x v="4"/>
    <n v="1185732"/>
    <x v="178"/>
    <x v="0"/>
    <x v="0"/>
    <x v="20"/>
    <x v="1"/>
    <n v="39"/>
    <n v="156"/>
    <n v="6084"/>
    <n v="2737.7999999999997"/>
    <n v="0.44999999999999996"/>
    <s v="Online"/>
    <x v="1"/>
    <x v="0"/>
  </r>
  <r>
    <x v="4"/>
    <n v="1185732"/>
    <x v="178"/>
    <x v="0"/>
    <x v="0"/>
    <x v="20"/>
    <x v="2"/>
    <n v="29"/>
    <n v="168"/>
    <n v="4872"/>
    <n v="2338.56"/>
    <n v="0.48"/>
    <s v="Online"/>
    <x v="1"/>
    <x v="0"/>
  </r>
  <r>
    <x v="4"/>
    <n v="1185732"/>
    <x v="178"/>
    <x v="0"/>
    <x v="0"/>
    <x v="20"/>
    <x v="3"/>
    <n v="34"/>
    <n v="131"/>
    <n v="4454"/>
    <n v="2093.3799999999997"/>
    <n v="0.47"/>
    <s v="Online"/>
    <x v="1"/>
    <x v="0"/>
  </r>
  <r>
    <x v="4"/>
    <n v="1185732"/>
    <x v="178"/>
    <x v="0"/>
    <x v="0"/>
    <x v="20"/>
    <x v="4"/>
    <n v="49"/>
    <n v="145"/>
    <n v="7105"/>
    <n v="3197.2499999999995"/>
    <n v="0.44999999999999996"/>
    <s v="Online"/>
    <x v="1"/>
    <x v="0"/>
  </r>
  <r>
    <x v="4"/>
    <n v="1185732"/>
    <x v="178"/>
    <x v="0"/>
    <x v="0"/>
    <x v="20"/>
    <x v="5"/>
    <n v="38"/>
    <n v="156"/>
    <n v="5928"/>
    <n v="2371.2000000000003"/>
    <n v="0.4"/>
    <s v="Online"/>
    <x v="1"/>
    <x v="0"/>
  </r>
  <r>
    <x v="4"/>
    <n v="1185732"/>
    <x v="207"/>
    <x v="0"/>
    <x v="0"/>
    <x v="20"/>
    <x v="0"/>
    <n v="37"/>
    <n v="238"/>
    <n v="8806"/>
    <n v="5371.66"/>
    <n v="0.61"/>
    <s v="Online"/>
    <x v="1"/>
    <x v="1"/>
  </r>
  <r>
    <x v="4"/>
    <n v="1185732"/>
    <x v="207"/>
    <x v="0"/>
    <x v="0"/>
    <x v="20"/>
    <x v="1"/>
    <n v="37"/>
    <n v="145"/>
    <n v="5365"/>
    <n v="2199.65"/>
    <n v="0.41"/>
    <s v="Online"/>
    <x v="1"/>
    <x v="1"/>
  </r>
  <r>
    <x v="4"/>
    <n v="1185732"/>
    <x v="207"/>
    <x v="0"/>
    <x v="0"/>
    <x v="20"/>
    <x v="2"/>
    <n v="29"/>
    <n v="143"/>
    <n v="4147"/>
    <n v="2032.03"/>
    <n v="0.49"/>
    <s v="Online"/>
    <x v="1"/>
    <x v="1"/>
  </r>
  <r>
    <x v="4"/>
    <n v="1185732"/>
    <x v="207"/>
    <x v="2"/>
    <x v="17"/>
    <x v="21"/>
    <x v="3"/>
    <n v="32"/>
    <n v="123"/>
    <n v="3936"/>
    <n v="1889.28"/>
    <n v="0.48"/>
    <s v="Online"/>
    <x v="1"/>
    <x v="1"/>
  </r>
  <r>
    <x v="4"/>
    <n v="1185732"/>
    <x v="207"/>
    <x v="2"/>
    <x v="17"/>
    <x v="21"/>
    <x v="4"/>
    <n v="47"/>
    <n v="145"/>
    <n v="6815"/>
    <n v="2794.1499999999996"/>
    <n v="0.41"/>
    <s v="Online"/>
    <x v="1"/>
    <x v="1"/>
  </r>
  <r>
    <x v="4"/>
    <n v="1185732"/>
    <x v="207"/>
    <x v="2"/>
    <x v="17"/>
    <x v="21"/>
    <x v="5"/>
    <n v="38"/>
    <n v="174"/>
    <n v="6612"/>
    <n v="2578.6800000000003"/>
    <n v="0.39"/>
    <s v="Online"/>
    <x v="1"/>
    <x v="1"/>
  </r>
  <r>
    <x v="4"/>
    <n v="1185732"/>
    <x v="215"/>
    <x v="2"/>
    <x v="17"/>
    <x v="21"/>
    <x v="0"/>
    <n v="38"/>
    <n v="246"/>
    <n v="9348"/>
    <n v="5608.8"/>
    <n v="0.6"/>
    <s v="Online"/>
    <x v="1"/>
    <x v="2"/>
  </r>
  <r>
    <x v="4"/>
    <n v="1185732"/>
    <x v="215"/>
    <x v="2"/>
    <x v="17"/>
    <x v="21"/>
    <x v="1"/>
    <n v="37"/>
    <n v="131"/>
    <n v="4847"/>
    <n v="2132.6799999999998"/>
    <n v="0.44"/>
    <s v="Online"/>
    <x v="1"/>
    <x v="2"/>
  </r>
  <r>
    <x v="4"/>
    <n v="1185732"/>
    <x v="215"/>
    <x v="2"/>
    <x v="17"/>
    <x v="21"/>
    <x v="2"/>
    <n v="27"/>
    <n v="149"/>
    <n v="4023"/>
    <n v="1810.35"/>
    <n v="0.44999999999999996"/>
    <s v="Online"/>
    <x v="1"/>
    <x v="2"/>
  </r>
  <r>
    <x v="4"/>
    <n v="1185732"/>
    <x v="215"/>
    <x v="2"/>
    <x v="17"/>
    <x v="21"/>
    <x v="3"/>
    <n v="33"/>
    <n v="112"/>
    <n v="3696"/>
    <n v="1737.12"/>
    <n v="0.47"/>
    <s v="Online"/>
    <x v="1"/>
    <x v="2"/>
  </r>
  <r>
    <x v="4"/>
    <n v="1185732"/>
    <x v="215"/>
    <x v="2"/>
    <x v="17"/>
    <x v="21"/>
    <x v="4"/>
    <n v="47"/>
    <n v="126"/>
    <n v="5922"/>
    <n v="2664.8999999999996"/>
    <n v="0.44999999999999996"/>
    <s v="Online"/>
    <x v="1"/>
    <x v="2"/>
  </r>
  <r>
    <x v="4"/>
    <n v="1185732"/>
    <x v="215"/>
    <x v="2"/>
    <x v="17"/>
    <x v="21"/>
    <x v="5"/>
    <n v="37"/>
    <n v="165"/>
    <n v="6105"/>
    <n v="2258.85"/>
    <n v="0.37"/>
    <s v="Online"/>
    <x v="1"/>
    <x v="2"/>
  </r>
  <r>
    <x v="4"/>
    <n v="1185732"/>
    <x v="234"/>
    <x v="2"/>
    <x v="17"/>
    <x v="21"/>
    <x v="0"/>
    <n v="39"/>
    <n v="208"/>
    <n v="8112"/>
    <n v="5029.4399999999996"/>
    <n v="0.62"/>
    <s v="Online"/>
    <x v="1"/>
    <x v="3"/>
  </r>
  <r>
    <x v="4"/>
    <n v="1185732"/>
    <x v="234"/>
    <x v="2"/>
    <x v="17"/>
    <x v="21"/>
    <x v="1"/>
    <n v="39"/>
    <n v="140"/>
    <n v="5460"/>
    <n v="2456.9999999999995"/>
    <n v="0.44999999999999996"/>
    <s v="Online"/>
    <x v="1"/>
    <x v="3"/>
  </r>
  <r>
    <x v="4"/>
    <n v="1185732"/>
    <x v="234"/>
    <x v="2"/>
    <x v="17"/>
    <x v="21"/>
    <x v="2"/>
    <n v="28"/>
    <n v="145"/>
    <n v="4060"/>
    <n v="1867.6"/>
    <n v="0.45999999999999996"/>
    <s v="Online"/>
    <x v="1"/>
    <x v="3"/>
  </r>
  <r>
    <x v="4"/>
    <n v="1185732"/>
    <x v="234"/>
    <x v="2"/>
    <x v="17"/>
    <x v="21"/>
    <x v="3"/>
    <n v="33"/>
    <n v="119"/>
    <n v="3927"/>
    <n v="1845.6899999999998"/>
    <n v="0.47"/>
    <s v="Online"/>
    <x v="1"/>
    <x v="3"/>
  </r>
  <r>
    <x v="4"/>
    <n v="1185732"/>
    <x v="234"/>
    <x v="2"/>
    <x v="17"/>
    <x v="21"/>
    <x v="4"/>
    <n v="47"/>
    <n v="106"/>
    <n v="4982"/>
    <n v="2092.44"/>
    <n v="0.42"/>
    <s v="Online"/>
    <x v="1"/>
    <x v="3"/>
  </r>
  <r>
    <x v="4"/>
    <n v="1185732"/>
    <x v="234"/>
    <x v="2"/>
    <x v="17"/>
    <x v="21"/>
    <x v="5"/>
    <n v="36"/>
    <n v="149"/>
    <n v="5364"/>
    <n v="1877.3999999999999"/>
    <n v="0.35"/>
    <s v="Online"/>
    <x v="1"/>
    <x v="3"/>
  </r>
  <r>
    <x v="4"/>
    <n v="1185732"/>
    <x v="263"/>
    <x v="2"/>
    <x v="17"/>
    <x v="21"/>
    <x v="0"/>
    <n v="45"/>
    <n v="246"/>
    <n v="11070"/>
    <n v="7195.5"/>
    <n v="0.65"/>
    <s v="Online"/>
    <x v="1"/>
    <x v="4"/>
  </r>
  <r>
    <x v="4"/>
    <n v="1185732"/>
    <x v="263"/>
    <x v="2"/>
    <x v="17"/>
    <x v="21"/>
    <x v="1"/>
    <n v="41"/>
    <n v="152"/>
    <n v="6232"/>
    <n v="2492.8000000000002"/>
    <n v="0.4"/>
    <s v="Online"/>
    <x v="1"/>
    <x v="4"/>
  </r>
  <r>
    <x v="4"/>
    <n v="1185732"/>
    <x v="263"/>
    <x v="2"/>
    <x v="17"/>
    <x v="21"/>
    <x v="2"/>
    <n v="39"/>
    <n v="145"/>
    <n v="5655"/>
    <n v="2770.95"/>
    <n v="0.49"/>
    <s v="Online"/>
    <x v="1"/>
    <x v="4"/>
  </r>
  <r>
    <x v="4"/>
    <n v="1185732"/>
    <x v="263"/>
    <x v="2"/>
    <x v="17"/>
    <x v="21"/>
    <x v="3"/>
    <n v="39"/>
    <n v="131"/>
    <n v="5109"/>
    <n v="2554.5"/>
    <n v="0.5"/>
    <s v="Online"/>
    <x v="1"/>
    <x v="4"/>
  </r>
  <r>
    <x v="4"/>
    <n v="1185732"/>
    <x v="263"/>
    <x v="2"/>
    <x v="17"/>
    <x v="21"/>
    <x v="4"/>
    <n v="45"/>
    <n v="133"/>
    <n v="5985"/>
    <n v="2513.6999999999998"/>
    <n v="0.42"/>
    <s v="Online"/>
    <x v="1"/>
    <x v="4"/>
  </r>
  <r>
    <x v="4"/>
    <n v="1185732"/>
    <x v="263"/>
    <x v="2"/>
    <x v="17"/>
    <x v="21"/>
    <x v="5"/>
    <n v="52"/>
    <n v="156"/>
    <n v="8112"/>
    <n v="3244.8"/>
    <n v="0.4"/>
    <s v="Online"/>
    <x v="1"/>
    <x v="4"/>
  </r>
  <r>
    <x v="4"/>
    <n v="1185732"/>
    <x v="296"/>
    <x v="2"/>
    <x v="17"/>
    <x v="21"/>
    <x v="0"/>
    <n v="46"/>
    <n v="247"/>
    <n v="11362"/>
    <n v="7158.06"/>
    <n v="0.63"/>
    <s v="Online"/>
    <x v="1"/>
    <x v="11"/>
  </r>
  <r>
    <x v="4"/>
    <n v="1185732"/>
    <x v="296"/>
    <x v="2"/>
    <x v="17"/>
    <x v="21"/>
    <x v="1"/>
    <n v="42"/>
    <n v="168"/>
    <n v="7056"/>
    <n v="2892.96"/>
    <n v="0.41"/>
    <s v="Online"/>
    <x v="1"/>
    <x v="11"/>
  </r>
  <r>
    <x v="4"/>
    <n v="1185732"/>
    <x v="296"/>
    <x v="2"/>
    <x v="17"/>
    <x v="21"/>
    <x v="2"/>
    <n v="38"/>
    <n v="131"/>
    <n v="4978"/>
    <n v="2240.1"/>
    <n v="0.44999999999999996"/>
    <s v="Online"/>
    <x v="1"/>
    <x v="11"/>
  </r>
  <r>
    <x v="4"/>
    <n v="1185732"/>
    <x v="296"/>
    <x v="2"/>
    <x v="17"/>
    <x v="21"/>
    <x v="3"/>
    <n v="38"/>
    <n v="140"/>
    <n v="5320"/>
    <n v="2500.3999999999996"/>
    <n v="0.47"/>
    <s v="Online"/>
    <x v="1"/>
    <x v="11"/>
  </r>
  <r>
    <x v="4"/>
    <n v="1185732"/>
    <x v="296"/>
    <x v="2"/>
    <x v="17"/>
    <x v="21"/>
    <x v="4"/>
    <n v="49"/>
    <n v="135"/>
    <n v="6615"/>
    <n v="2910.6"/>
    <n v="0.44"/>
    <s v="Online"/>
    <x v="1"/>
    <x v="11"/>
  </r>
  <r>
    <x v="4"/>
    <n v="1185732"/>
    <x v="296"/>
    <x v="2"/>
    <x v="17"/>
    <x v="21"/>
    <x v="5"/>
    <n v="50"/>
    <n v="163"/>
    <n v="8150"/>
    <n v="3015.5"/>
    <n v="0.37"/>
    <s v="Online"/>
    <x v="1"/>
    <x v="11"/>
  </r>
  <r>
    <x v="4"/>
    <n v="1185732"/>
    <x v="324"/>
    <x v="2"/>
    <x v="17"/>
    <x v="21"/>
    <x v="0"/>
    <n v="48"/>
    <n v="228"/>
    <n v="10944"/>
    <n v="7004.16"/>
    <n v="0.64"/>
    <s v="Online"/>
    <x v="1"/>
    <x v="5"/>
  </r>
  <r>
    <x v="4"/>
    <n v="1185732"/>
    <x v="324"/>
    <x v="2"/>
    <x v="17"/>
    <x v="21"/>
    <x v="1"/>
    <n v="44"/>
    <n v="163"/>
    <n v="7172"/>
    <n v="3083.96"/>
    <n v="0.43"/>
    <s v="Online"/>
    <x v="1"/>
    <x v="5"/>
  </r>
  <r>
    <x v="4"/>
    <n v="1185732"/>
    <x v="324"/>
    <x v="2"/>
    <x v="17"/>
    <x v="21"/>
    <x v="2"/>
    <n v="38"/>
    <n v="149"/>
    <n v="5662"/>
    <n v="2717.7599999999998"/>
    <n v="0.48"/>
    <s v="Online"/>
    <x v="1"/>
    <x v="5"/>
  </r>
  <r>
    <x v="4"/>
    <n v="1185732"/>
    <x v="324"/>
    <x v="2"/>
    <x v="17"/>
    <x v="21"/>
    <x v="3"/>
    <n v="39"/>
    <n v="150"/>
    <n v="5850"/>
    <n v="2749.5"/>
    <n v="0.47"/>
    <s v="Online"/>
    <x v="1"/>
    <x v="5"/>
  </r>
  <r>
    <x v="4"/>
    <n v="1185732"/>
    <x v="324"/>
    <x v="2"/>
    <x v="17"/>
    <x v="21"/>
    <x v="4"/>
    <n v="48"/>
    <n v="137"/>
    <n v="6576"/>
    <n v="2761.92"/>
    <n v="0.42"/>
    <s v="Online"/>
    <x v="1"/>
    <x v="5"/>
  </r>
  <r>
    <x v="4"/>
    <n v="1185732"/>
    <x v="324"/>
    <x v="2"/>
    <x v="17"/>
    <x v="21"/>
    <x v="5"/>
    <n v="51"/>
    <n v="196"/>
    <n v="9996"/>
    <n v="3598.56"/>
    <n v="0.36"/>
    <s v="Online"/>
    <x v="1"/>
    <x v="5"/>
  </r>
  <r>
    <x v="4"/>
    <n v="1185732"/>
    <x v="356"/>
    <x v="2"/>
    <x v="17"/>
    <x v="21"/>
    <x v="0"/>
    <n v="47"/>
    <n v="255"/>
    <n v="11985"/>
    <n v="7670.4000000000005"/>
    <n v="0.64"/>
    <s v="Online"/>
    <x v="1"/>
    <x v="6"/>
  </r>
  <r>
    <x v="4"/>
    <n v="1185732"/>
    <x v="356"/>
    <x v="2"/>
    <x v="17"/>
    <x v="21"/>
    <x v="1"/>
    <n v="43"/>
    <n v="163"/>
    <n v="7009"/>
    <n v="2873.69"/>
    <n v="0.41"/>
    <s v="Online"/>
    <x v="1"/>
    <x v="6"/>
  </r>
  <r>
    <x v="4"/>
    <n v="1185732"/>
    <x v="356"/>
    <x v="2"/>
    <x v="17"/>
    <x v="21"/>
    <x v="2"/>
    <n v="38"/>
    <n v="143"/>
    <n v="5434"/>
    <n v="2445.2999999999997"/>
    <n v="0.44999999999999996"/>
    <s v="Online"/>
    <x v="1"/>
    <x v="6"/>
  </r>
  <r>
    <x v="4"/>
    <n v="1185732"/>
    <x v="356"/>
    <x v="2"/>
    <x v="17"/>
    <x v="21"/>
    <x v="3"/>
    <n v="38"/>
    <n v="147"/>
    <n v="5586"/>
    <n v="2737.14"/>
    <n v="0.49"/>
    <s v="Online"/>
    <x v="1"/>
    <x v="6"/>
  </r>
  <r>
    <x v="4"/>
    <n v="1185732"/>
    <x v="356"/>
    <x v="2"/>
    <x v="17"/>
    <x v="21"/>
    <x v="4"/>
    <n v="47"/>
    <n v="140"/>
    <n v="6580"/>
    <n v="2697.7999999999997"/>
    <n v="0.41"/>
    <s v="Online"/>
    <x v="1"/>
    <x v="6"/>
  </r>
  <r>
    <x v="4"/>
    <n v="1185732"/>
    <x v="356"/>
    <x v="2"/>
    <x v="17"/>
    <x v="21"/>
    <x v="5"/>
    <n v="52"/>
    <n v="196"/>
    <n v="10192"/>
    <n v="4076.8"/>
    <n v="0.4"/>
    <s v="Online"/>
    <x v="1"/>
    <x v="6"/>
  </r>
  <r>
    <x v="4"/>
    <n v="1185732"/>
    <x v="386"/>
    <x v="2"/>
    <x v="17"/>
    <x v="21"/>
    <x v="0"/>
    <n v="48"/>
    <n v="208"/>
    <n v="9984"/>
    <n v="6389.76"/>
    <n v="0.64"/>
    <s v="Online"/>
    <x v="1"/>
    <x v="7"/>
  </r>
  <r>
    <x v="4"/>
    <n v="1185732"/>
    <x v="386"/>
    <x v="2"/>
    <x v="17"/>
    <x v="21"/>
    <x v="1"/>
    <n v="44"/>
    <n v="150"/>
    <n v="6600"/>
    <n v="2838"/>
    <n v="0.43"/>
    <s v="Online"/>
    <x v="1"/>
    <x v="7"/>
  </r>
  <r>
    <x v="4"/>
    <n v="1185732"/>
    <x v="386"/>
    <x v="2"/>
    <x v="17"/>
    <x v="21"/>
    <x v="2"/>
    <n v="38"/>
    <n v="137"/>
    <n v="5206"/>
    <n v="2394.7599999999998"/>
    <n v="0.45999999999999996"/>
    <s v="Online"/>
    <x v="1"/>
    <x v="7"/>
  </r>
  <r>
    <x v="4"/>
    <n v="1185732"/>
    <x v="386"/>
    <x v="2"/>
    <x v="17"/>
    <x v="21"/>
    <x v="3"/>
    <n v="38"/>
    <n v="135"/>
    <n v="5130"/>
    <n v="2513.6999999999998"/>
    <n v="0.49"/>
    <s v="Online"/>
    <x v="1"/>
    <x v="7"/>
  </r>
  <r>
    <x v="4"/>
    <n v="1185732"/>
    <x v="386"/>
    <x v="2"/>
    <x v="17"/>
    <x v="21"/>
    <x v="4"/>
    <n v="48"/>
    <n v="125"/>
    <n v="6000"/>
    <n v="2580"/>
    <n v="0.43"/>
    <s v="Online"/>
    <x v="1"/>
    <x v="7"/>
  </r>
  <r>
    <x v="4"/>
    <n v="1185732"/>
    <x v="386"/>
    <x v="2"/>
    <x v="17"/>
    <x v="21"/>
    <x v="5"/>
    <n v="52"/>
    <n v="174"/>
    <n v="9048"/>
    <n v="3619.2000000000003"/>
    <n v="0.4"/>
    <s v="Online"/>
    <x v="1"/>
    <x v="7"/>
  </r>
  <r>
    <x v="4"/>
    <n v="1185732"/>
    <x v="418"/>
    <x v="2"/>
    <x v="17"/>
    <x v="21"/>
    <x v="0"/>
    <n v="50"/>
    <n v="202"/>
    <n v="10100"/>
    <n v="6464"/>
    <n v="0.64"/>
    <s v="Online"/>
    <x v="1"/>
    <x v="8"/>
  </r>
  <r>
    <x v="4"/>
    <n v="1185732"/>
    <x v="418"/>
    <x v="2"/>
    <x v="17"/>
    <x v="21"/>
    <x v="1"/>
    <n v="44"/>
    <n v="174"/>
    <n v="7656"/>
    <n v="3062.4"/>
    <n v="0.4"/>
    <s v="Online"/>
    <x v="1"/>
    <x v="8"/>
  </r>
  <r>
    <x v="4"/>
    <n v="1185732"/>
    <x v="418"/>
    <x v="2"/>
    <x v="17"/>
    <x v="21"/>
    <x v="2"/>
    <n v="42"/>
    <n v="125"/>
    <n v="5250"/>
    <n v="2415"/>
    <n v="0.45999999999999996"/>
    <s v="Online"/>
    <x v="1"/>
    <x v="8"/>
  </r>
  <r>
    <x v="4"/>
    <n v="1185732"/>
    <x v="418"/>
    <x v="2"/>
    <x v="17"/>
    <x v="21"/>
    <x v="3"/>
    <n v="41"/>
    <n v="119"/>
    <n v="4879"/>
    <n v="2244.3399999999997"/>
    <n v="0.45999999999999996"/>
    <s v="Online"/>
    <x v="1"/>
    <x v="8"/>
  </r>
  <r>
    <x v="4"/>
    <n v="1185732"/>
    <x v="418"/>
    <x v="2"/>
    <x v="17"/>
    <x v="21"/>
    <x v="4"/>
    <n v="54"/>
    <n v="128"/>
    <n v="6912"/>
    <n v="3041.28"/>
    <n v="0.44"/>
    <s v="Online"/>
    <x v="1"/>
    <x v="8"/>
  </r>
  <r>
    <x v="4"/>
    <n v="1185732"/>
    <x v="418"/>
    <x v="2"/>
    <x v="17"/>
    <x v="21"/>
    <x v="5"/>
    <n v="55"/>
    <n v="150"/>
    <n v="8250"/>
    <n v="3052.5"/>
    <n v="0.37"/>
    <s v="Online"/>
    <x v="1"/>
    <x v="8"/>
  </r>
  <r>
    <x v="4"/>
    <n v="1185732"/>
    <x v="448"/>
    <x v="2"/>
    <x v="17"/>
    <x v="21"/>
    <x v="0"/>
    <n v="53"/>
    <n v="218"/>
    <n v="11554"/>
    <n v="7047.94"/>
    <n v="0.61"/>
    <s v="Online"/>
    <x v="1"/>
    <x v="9"/>
  </r>
  <r>
    <x v="4"/>
    <n v="1185732"/>
    <x v="448"/>
    <x v="2"/>
    <x v="17"/>
    <x v="21"/>
    <x v="1"/>
    <n v="42"/>
    <n v="167"/>
    <n v="7014"/>
    <n v="3016.02"/>
    <n v="0.43"/>
    <s v="Online"/>
    <x v="1"/>
    <x v="9"/>
  </r>
  <r>
    <x v="4"/>
    <n v="1185732"/>
    <x v="448"/>
    <x v="2"/>
    <x v="17"/>
    <x v="21"/>
    <x v="2"/>
    <n v="42"/>
    <n v="146"/>
    <n v="6132"/>
    <n v="3066"/>
    <n v="0.5"/>
    <s v="Online"/>
    <x v="1"/>
    <x v="9"/>
  </r>
  <r>
    <x v="4"/>
    <n v="1185732"/>
    <x v="448"/>
    <x v="2"/>
    <x v="17"/>
    <x v="21"/>
    <x v="3"/>
    <n v="42"/>
    <n v="135"/>
    <n v="5670"/>
    <n v="2778.2999999999997"/>
    <n v="0.49"/>
    <s v="Online"/>
    <x v="1"/>
    <x v="9"/>
  </r>
  <r>
    <x v="4"/>
    <n v="1185732"/>
    <x v="448"/>
    <x v="2"/>
    <x v="17"/>
    <x v="21"/>
    <x v="4"/>
    <n v="51"/>
    <n v="143"/>
    <n v="7293"/>
    <n v="2990.1299999999997"/>
    <n v="0.41"/>
    <s v="Online"/>
    <x v="1"/>
    <x v="9"/>
  </r>
  <r>
    <x v="4"/>
    <n v="1185732"/>
    <x v="448"/>
    <x v="2"/>
    <x v="17"/>
    <x v="21"/>
    <x v="5"/>
    <n v="55"/>
    <n v="161"/>
    <n v="8855"/>
    <n v="3453.4500000000003"/>
    <n v="0.39"/>
    <s v="Online"/>
    <x v="1"/>
    <x v="9"/>
  </r>
  <r>
    <x v="4"/>
    <n v="1185732"/>
    <x v="477"/>
    <x v="2"/>
    <x v="17"/>
    <x v="21"/>
    <x v="0"/>
    <n v="52"/>
    <n v="224"/>
    <n v="11648"/>
    <n v="7105.28"/>
    <n v="0.61"/>
    <s v="Online"/>
    <x v="1"/>
    <x v="10"/>
  </r>
  <r>
    <x v="4"/>
    <n v="1185732"/>
    <x v="477"/>
    <x v="2"/>
    <x v="17"/>
    <x v="21"/>
    <x v="1"/>
    <n v="44"/>
    <n v="168"/>
    <n v="7392"/>
    <n v="3030.72"/>
    <n v="0.41"/>
    <s v="Online"/>
    <x v="1"/>
    <x v="10"/>
  </r>
  <r>
    <x v="0"/>
    <n v="1185732"/>
    <x v="477"/>
    <x v="2"/>
    <x v="17"/>
    <x v="21"/>
    <x v="2"/>
    <n v="44"/>
    <n v="165"/>
    <n v="7260"/>
    <n v="3339.6"/>
    <n v="0.45999999999999996"/>
    <s v="Online"/>
    <x v="1"/>
    <x v="10"/>
  </r>
  <r>
    <x v="0"/>
    <n v="1185732"/>
    <x v="477"/>
    <x v="2"/>
    <x v="17"/>
    <x v="21"/>
    <x v="3"/>
    <n v="44"/>
    <n v="135"/>
    <n v="5940"/>
    <n v="2910.6"/>
    <n v="0.49"/>
    <s v="Online"/>
    <x v="1"/>
    <x v="10"/>
  </r>
  <r>
    <x v="0"/>
    <n v="1185732"/>
    <x v="477"/>
    <x v="2"/>
    <x v="17"/>
    <x v="21"/>
    <x v="4"/>
    <n v="54"/>
    <n v="145"/>
    <n v="7830"/>
    <n v="3523.4999999999995"/>
    <n v="0.44999999999999996"/>
    <s v="Online"/>
    <x v="1"/>
    <x v="10"/>
  </r>
  <r>
    <x v="0"/>
    <n v="1185732"/>
    <x v="477"/>
    <x v="2"/>
    <x v="17"/>
    <x v="21"/>
    <x v="5"/>
    <n v="56"/>
    <n v="174"/>
    <n v="9744"/>
    <n v="3507.8399999999997"/>
    <n v="0.36"/>
    <s v="Online"/>
    <x v="1"/>
    <x v="10"/>
  </r>
  <r>
    <x v="0"/>
    <n v="1128299"/>
    <x v="188"/>
    <x v="2"/>
    <x v="17"/>
    <x v="21"/>
    <x v="0"/>
    <n v="29"/>
    <n v="91"/>
    <n v="2639"/>
    <n v="1213.9399999999998"/>
    <n v="0.45999999999999996"/>
    <s v="Online"/>
    <x v="1"/>
    <x v="0"/>
  </r>
  <r>
    <x v="0"/>
    <n v="1128299"/>
    <x v="188"/>
    <x v="2"/>
    <x v="17"/>
    <x v="21"/>
    <x v="1"/>
    <n v="36"/>
    <n v="105"/>
    <n v="3780"/>
    <n v="1738.8"/>
    <n v="0.45999999999999996"/>
    <s v="Online"/>
    <x v="1"/>
    <x v="0"/>
  </r>
  <r>
    <x v="0"/>
    <n v="1128299"/>
    <x v="188"/>
    <x v="2"/>
    <x v="17"/>
    <x v="21"/>
    <x v="2"/>
    <n v="39"/>
    <n v="91"/>
    <n v="3549"/>
    <n v="1597.05"/>
    <n v="0.44999999999999996"/>
    <s v="Online"/>
    <x v="1"/>
    <x v="0"/>
  </r>
  <r>
    <x v="0"/>
    <n v="1128299"/>
    <x v="188"/>
    <x v="2"/>
    <x v="17"/>
    <x v="21"/>
    <x v="3"/>
    <n v="38"/>
    <n v="54"/>
    <n v="2052"/>
    <n v="964.43999999999994"/>
    <n v="0.47"/>
    <s v="Online"/>
    <x v="1"/>
    <x v="0"/>
  </r>
  <r>
    <x v="0"/>
    <n v="1128299"/>
    <x v="188"/>
    <x v="2"/>
    <x v="17"/>
    <x v="21"/>
    <x v="4"/>
    <n v="42"/>
    <n v="45"/>
    <n v="1890"/>
    <n v="963.9"/>
    <n v="0.51"/>
    <s v="Online"/>
    <x v="1"/>
    <x v="0"/>
  </r>
  <r>
    <x v="0"/>
    <n v="1128299"/>
    <x v="188"/>
    <x v="2"/>
    <x v="17"/>
    <x v="21"/>
    <x v="5"/>
    <n v="38"/>
    <n v="116"/>
    <n v="4408"/>
    <n v="1983.6"/>
    <n v="0.44999999999999996"/>
    <s v="Online"/>
    <x v="1"/>
    <x v="0"/>
  </r>
  <r>
    <x v="0"/>
    <n v="1128299"/>
    <x v="698"/>
    <x v="2"/>
    <x v="17"/>
    <x v="21"/>
    <x v="0"/>
    <n v="27"/>
    <n v="113"/>
    <n v="3051"/>
    <n v="1403.4599999999998"/>
    <n v="0.45999999999999996"/>
    <s v="Online"/>
    <x v="1"/>
    <x v="1"/>
  </r>
  <r>
    <x v="0"/>
    <n v="1128299"/>
    <x v="698"/>
    <x v="2"/>
    <x v="17"/>
    <x v="21"/>
    <x v="1"/>
    <n v="36"/>
    <n v="105"/>
    <n v="3780"/>
    <n v="1700.9999999999998"/>
    <n v="0.44999999999999996"/>
    <s v="Online"/>
    <x v="1"/>
    <x v="1"/>
  </r>
  <r>
    <x v="0"/>
    <n v="1128299"/>
    <x v="698"/>
    <x v="2"/>
    <x v="17"/>
    <x v="21"/>
    <x v="2"/>
    <n v="39"/>
    <n v="88"/>
    <n v="3432"/>
    <n v="1544.3999999999999"/>
    <n v="0.44999999999999996"/>
    <s v="Online"/>
    <x v="1"/>
    <x v="1"/>
  </r>
  <r>
    <x v="0"/>
    <n v="1128299"/>
    <x v="698"/>
    <x v="4"/>
    <x v="18"/>
    <x v="22"/>
    <x v="3"/>
    <n v="38"/>
    <n v="58"/>
    <n v="2204"/>
    <n v="1102"/>
    <n v="0.5"/>
    <s v="Online"/>
    <x v="1"/>
    <x v="1"/>
  </r>
  <r>
    <x v="0"/>
    <n v="1128299"/>
    <x v="698"/>
    <x v="4"/>
    <x v="18"/>
    <x v="22"/>
    <x v="4"/>
    <n v="42"/>
    <n v="38"/>
    <n v="1596"/>
    <n v="877.80000000000007"/>
    <n v="0.55000000000000004"/>
    <s v="Online"/>
    <x v="1"/>
    <x v="1"/>
  </r>
  <r>
    <x v="0"/>
    <n v="1128299"/>
    <x v="698"/>
    <x v="4"/>
    <x v="18"/>
    <x v="22"/>
    <x v="5"/>
    <n v="38"/>
    <n v="81"/>
    <n v="3078"/>
    <n v="1323.54"/>
    <n v="0.43"/>
    <s v="Online"/>
    <x v="1"/>
    <x v="1"/>
  </r>
  <r>
    <x v="0"/>
    <n v="1128299"/>
    <x v="228"/>
    <x v="4"/>
    <x v="18"/>
    <x v="22"/>
    <x v="0"/>
    <n v="38"/>
    <n v="143"/>
    <n v="5434"/>
    <n v="2553.98"/>
    <n v="0.47"/>
    <s v="Online"/>
    <x v="1"/>
    <x v="2"/>
  </r>
  <r>
    <x v="0"/>
    <n v="1128299"/>
    <x v="228"/>
    <x v="4"/>
    <x v="18"/>
    <x v="22"/>
    <x v="1"/>
    <n v="45"/>
    <n v="85"/>
    <n v="3825"/>
    <n v="1797.75"/>
    <n v="0.47"/>
    <s v="Online"/>
    <x v="1"/>
    <x v="2"/>
  </r>
  <r>
    <x v="0"/>
    <n v="1128299"/>
    <x v="228"/>
    <x v="4"/>
    <x v="18"/>
    <x v="22"/>
    <x v="2"/>
    <n v="52"/>
    <n v="91"/>
    <n v="4732"/>
    <n v="2271.36"/>
    <n v="0.48"/>
    <s v="Online"/>
    <x v="1"/>
    <x v="2"/>
  </r>
  <r>
    <x v="0"/>
    <n v="1128299"/>
    <x v="228"/>
    <x v="4"/>
    <x v="18"/>
    <x v="22"/>
    <x v="3"/>
    <n v="48"/>
    <n v="65"/>
    <n v="3120"/>
    <n v="1435.1999999999998"/>
    <n v="0.45999999999999996"/>
    <s v="Online"/>
    <x v="1"/>
    <x v="2"/>
  </r>
  <r>
    <x v="0"/>
    <n v="1128299"/>
    <x v="228"/>
    <x v="4"/>
    <x v="18"/>
    <x v="22"/>
    <x v="4"/>
    <n v="51"/>
    <n v="30"/>
    <n v="1530"/>
    <n v="795.6"/>
    <n v="0.52"/>
    <s v="Online"/>
    <x v="1"/>
    <x v="2"/>
  </r>
  <r>
    <x v="0"/>
    <n v="1128299"/>
    <x v="228"/>
    <x v="4"/>
    <x v="18"/>
    <x v="22"/>
    <x v="5"/>
    <n v="49"/>
    <n v="78"/>
    <n v="3822"/>
    <n v="1605.24"/>
    <n v="0.42"/>
    <s v="Online"/>
    <x v="1"/>
    <x v="2"/>
  </r>
  <r>
    <x v="0"/>
    <n v="1128299"/>
    <x v="247"/>
    <x v="4"/>
    <x v="18"/>
    <x v="22"/>
    <x v="0"/>
    <n v="52"/>
    <n v="124"/>
    <n v="6448"/>
    <n v="3095.04"/>
    <n v="0.48"/>
    <s v="Online"/>
    <x v="1"/>
    <x v="3"/>
  </r>
  <r>
    <x v="0"/>
    <n v="1128299"/>
    <x v="247"/>
    <x v="4"/>
    <x v="18"/>
    <x v="22"/>
    <x v="1"/>
    <n v="59"/>
    <n v="69"/>
    <n v="4071"/>
    <n v="1954.08"/>
    <n v="0.48"/>
    <s v="Online"/>
    <x v="1"/>
    <x v="3"/>
  </r>
  <r>
    <x v="0"/>
    <n v="1128299"/>
    <x v="247"/>
    <x v="4"/>
    <x v="18"/>
    <x v="22"/>
    <x v="2"/>
    <n v="57"/>
    <n v="85"/>
    <n v="4845"/>
    <n v="2374.0500000000002"/>
    <n v="0.49"/>
    <s v="Online"/>
    <x v="1"/>
    <x v="3"/>
  </r>
  <r>
    <x v="0"/>
    <n v="1128299"/>
    <x v="247"/>
    <x v="4"/>
    <x v="18"/>
    <x v="22"/>
    <x v="3"/>
    <n v="42"/>
    <n v="56"/>
    <n v="2352"/>
    <n v="1105.4399999999998"/>
    <n v="0.47"/>
    <s v="Online"/>
    <x v="1"/>
    <x v="3"/>
  </r>
  <r>
    <x v="0"/>
    <n v="1128299"/>
    <x v="247"/>
    <x v="4"/>
    <x v="18"/>
    <x v="22"/>
    <x v="4"/>
    <n v="49"/>
    <n v="35"/>
    <n v="1715"/>
    <n v="874.65"/>
    <n v="0.51"/>
    <s v="Online"/>
    <x v="1"/>
    <x v="3"/>
  </r>
  <r>
    <x v="0"/>
    <n v="1128299"/>
    <x v="247"/>
    <x v="4"/>
    <x v="18"/>
    <x v="22"/>
    <x v="5"/>
    <n v="64"/>
    <n v="78"/>
    <n v="4992"/>
    <n v="2196.48"/>
    <n v="0.44"/>
    <s v="Online"/>
    <x v="1"/>
    <x v="3"/>
  </r>
  <r>
    <x v="0"/>
    <n v="1128299"/>
    <x v="278"/>
    <x v="4"/>
    <x v="18"/>
    <x v="22"/>
    <x v="0"/>
    <n v="46"/>
    <n v="125"/>
    <n v="5750"/>
    <n v="2645"/>
    <n v="0.45999999999999996"/>
    <s v="Online"/>
    <x v="1"/>
    <x v="4"/>
  </r>
  <r>
    <x v="0"/>
    <n v="1128299"/>
    <x v="278"/>
    <x v="4"/>
    <x v="18"/>
    <x v="22"/>
    <x v="1"/>
    <n v="51"/>
    <n v="98"/>
    <n v="4998"/>
    <n v="2249.1"/>
    <n v="0.44999999999999996"/>
    <s v="Online"/>
    <x v="1"/>
    <x v="4"/>
  </r>
  <r>
    <x v="0"/>
    <n v="1128299"/>
    <x v="278"/>
    <x v="4"/>
    <x v="18"/>
    <x v="22"/>
    <x v="2"/>
    <n v="50"/>
    <n v="88"/>
    <n v="4400"/>
    <n v="2200"/>
    <n v="0.5"/>
    <s v="Online"/>
    <x v="1"/>
    <x v="4"/>
  </r>
  <r>
    <x v="0"/>
    <n v="1128299"/>
    <x v="278"/>
    <x v="4"/>
    <x v="18"/>
    <x v="22"/>
    <x v="3"/>
    <n v="47"/>
    <n v="69"/>
    <n v="3243"/>
    <n v="1621.5"/>
    <n v="0.5"/>
    <s v="Online"/>
    <x v="1"/>
    <x v="4"/>
  </r>
  <r>
    <x v="0"/>
    <n v="1128299"/>
    <x v="278"/>
    <x v="4"/>
    <x v="18"/>
    <x v="22"/>
    <x v="4"/>
    <n v="44"/>
    <n v="49"/>
    <n v="2156"/>
    <n v="1164.24"/>
    <n v="0.54"/>
    <s v="Online"/>
    <x v="1"/>
    <x v="4"/>
  </r>
  <r>
    <x v="0"/>
    <n v="1128299"/>
    <x v="278"/>
    <x v="4"/>
    <x v="18"/>
    <x v="22"/>
    <x v="5"/>
    <n v="56"/>
    <n v="152"/>
    <n v="8512"/>
    <n v="3660.16"/>
    <n v="0.43"/>
    <s v="Online"/>
    <x v="1"/>
    <x v="4"/>
  </r>
  <r>
    <x v="0"/>
    <n v="1128299"/>
    <x v="308"/>
    <x v="4"/>
    <x v="18"/>
    <x v="22"/>
    <x v="0"/>
    <n v="53"/>
    <n v="233"/>
    <n v="12349"/>
    <n v="5804.03"/>
    <n v="0.47"/>
    <s v="Online"/>
    <x v="1"/>
    <x v="11"/>
  </r>
  <r>
    <x v="0"/>
    <n v="1128299"/>
    <x v="308"/>
    <x v="4"/>
    <x v="18"/>
    <x v="22"/>
    <x v="1"/>
    <n v="62"/>
    <n v="176"/>
    <n v="10912"/>
    <n v="5019.5199999999995"/>
    <n v="0.45999999999999996"/>
    <s v="Online"/>
    <x v="1"/>
    <x v="11"/>
  </r>
  <r>
    <x v="0"/>
    <n v="1128299"/>
    <x v="308"/>
    <x v="4"/>
    <x v="18"/>
    <x v="22"/>
    <x v="2"/>
    <n v="73"/>
    <n v="195"/>
    <n v="14235"/>
    <n v="6832.8"/>
    <n v="0.48"/>
    <s v="Online"/>
    <x v="1"/>
    <x v="11"/>
  </r>
  <r>
    <x v="0"/>
    <n v="1128299"/>
    <x v="308"/>
    <x v="4"/>
    <x v="18"/>
    <x v="22"/>
    <x v="3"/>
    <n v="72"/>
    <n v="142"/>
    <n v="10224"/>
    <n v="5009.76"/>
    <n v="0.49"/>
    <s v="Online"/>
    <x v="1"/>
    <x v="11"/>
  </r>
  <r>
    <x v="0"/>
    <n v="1128299"/>
    <x v="308"/>
    <x v="4"/>
    <x v="18"/>
    <x v="22"/>
    <x v="4"/>
    <n v="81"/>
    <n v="104"/>
    <n v="8424"/>
    <n v="4296.24"/>
    <n v="0.51"/>
    <s v="Online"/>
    <x v="1"/>
    <x v="11"/>
  </r>
  <r>
    <x v="0"/>
    <n v="1128299"/>
    <x v="308"/>
    <x v="4"/>
    <x v="18"/>
    <x v="22"/>
    <x v="5"/>
    <n v="96"/>
    <n v="182"/>
    <n v="17472"/>
    <n v="6988.8"/>
    <n v="0.4"/>
    <s v="Online"/>
    <x v="1"/>
    <x v="11"/>
  </r>
  <r>
    <x v="0"/>
    <n v="1128299"/>
    <x v="337"/>
    <x v="4"/>
    <x v="18"/>
    <x v="22"/>
    <x v="0"/>
    <n v="79"/>
    <n v="255"/>
    <n v="20145"/>
    <n v="10072.5"/>
    <n v="0.5"/>
    <s v="Online"/>
    <x v="1"/>
    <x v="5"/>
  </r>
  <r>
    <x v="0"/>
    <n v="1128299"/>
    <x v="337"/>
    <x v="4"/>
    <x v="18"/>
    <x v="22"/>
    <x v="1"/>
    <n v="81"/>
    <n v="203"/>
    <n v="16443"/>
    <n v="8221.5"/>
    <n v="0.5"/>
    <s v="Online"/>
    <x v="1"/>
    <x v="5"/>
  </r>
  <r>
    <x v="0"/>
    <n v="1128299"/>
    <x v="337"/>
    <x v="4"/>
    <x v="18"/>
    <x v="22"/>
    <x v="2"/>
    <n v="86"/>
    <n v="182"/>
    <n v="15652"/>
    <n v="7043.4"/>
    <n v="0.44999999999999996"/>
    <s v="Online"/>
    <x v="1"/>
    <x v="5"/>
  </r>
  <r>
    <x v="0"/>
    <n v="1128299"/>
    <x v="337"/>
    <x v="4"/>
    <x v="18"/>
    <x v="22"/>
    <x v="3"/>
    <n v="82"/>
    <n v="149"/>
    <n v="12218"/>
    <n v="5620.28"/>
    <n v="0.45999999999999996"/>
    <s v="Online"/>
    <x v="1"/>
    <x v="5"/>
  </r>
  <r>
    <x v="0"/>
    <n v="1128299"/>
    <x v="337"/>
    <x v="4"/>
    <x v="18"/>
    <x v="22"/>
    <x v="4"/>
    <n v="85"/>
    <n v="162"/>
    <n v="13770"/>
    <n v="7573.5000000000009"/>
    <n v="0.55000000000000004"/>
    <s v="Online"/>
    <x v="1"/>
    <x v="5"/>
  </r>
  <r>
    <x v="0"/>
    <n v="1128299"/>
    <x v="337"/>
    <x v="4"/>
    <x v="18"/>
    <x v="22"/>
    <x v="5"/>
    <n v="96"/>
    <n v="180"/>
    <n v="17280"/>
    <n v="6912"/>
    <n v="0.4"/>
    <s v="Online"/>
    <x v="1"/>
    <x v="5"/>
  </r>
  <r>
    <x v="0"/>
    <n v="1128299"/>
    <x v="369"/>
    <x v="4"/>
    <x v="18"/>
    <x v="22"/>
    <x v="0"/>
    <n v="83"/>
    <n v="240"/>
    <n v="19920"/>
    <n v="8964"/>
    <n v="0.44999999999999996"/>
    <s v="Online"/>
    <x v="1"/>
    <x v="6"/>
  </r>
  <r>
    <x v="0"/>
    <n v="1128299"/>
    <x v="369"/>
    <x v="4"/>
    <x v="18"/>
    <x v="22"/>
    <x v="1"/>
    <n v="76"/>
    <n v="202"/>
    <n v="15352"/>
    <n v="7368.96"/>
    <n v="0.48"/>
    <s v="Online"/>
    <x v="1"/>
    <x v="6"/>
  </r>
  <r>
    <x v="0"/>
    <n v="1128299"/>
    <x v="369"/>
    <x v="4"/>
    <x v="18"/>
    <x v="22"/>
    <x v="2"/>
    <n v="69"/>
    <n v="189"/>
    <n v="13041"/>
    <n v="6259.6799999999994"/>
    <n v="0.48"/>
    <s v="Online"/>
    <x v="1"/>
    <x v="6"/>
  </r>
  <r>
    <x v="0"/>
    <n v="1128299"/>
    <x v="369"/>
    <x v="4"/>
    <x v="18"/>
    <x v="22"/>
    <x v="3"/>
    <n v="66"/>
    <n v="111"/>
    <n v="7326"/>
    <n v="3589.74"/>
    <n v="0.49"/>
    <s v="Online"/>
    <x v="1"/>
    <x v="6"/>
  </r>
  <r>
    <x v="0"/>
    <n v="1128299"/>
    <x v="369"/>
    <x v="4"/>
    <x v="18"/>
    <x v="22"/>
    <x v="4"/>
    <n v="64"/>
    <n v="106"/>
    <n v="6784"/>
    <n v="3459.84"/>
    <n v="0.51"/>
    <s v="Online"/>
    <x v="1"/>
    <x v="6"/>
  </r>
  <r>
    <x v="0"/>
    <n v="1128299"/>
    <x v="369"/>
    <x v="4"/>
    <x v="18"/>
    <x v="22"/>
    <x v="5"/>
    <n v="73"/>
    <n v="75"/>
    <n v="5475"/>
    <n v="2299.5"/>
    <n v="0.42"/>
    <s v="Online"/>
    <x v="1"/>
    <x v="6"/>
  </r>
  <r>
    <x v="0"/>
    <n v="1128299"/>
    <x v="401"/>
    <x v="4"/>
    <x v="18"/>
    <x v="22"/>
    <x v="0"/>
    <n v="46"/>
    <n v="113"/>
    <n v="5198"/>
    <n v="2599"/>
    <n v="0.5"/>
    <s v="Online"/>
    <x v="1"/>
    <x v="7"/>
  </r>
  <r>
    <x v="0"/>
    <n v="1128299"/>
    <x v="401"/>
    <x v="4"/>
    <x v="18"/>
    <x v="22"/>
    <x v="1"/>
    <n v="52"/>
    <n v="113"/>
    <n v="5876"/>
    <n v="2702.9599999999996"/>
    <n v="0.45999999999999996"/>
    <s v="Online"/>
    <x v="1"/>
    <x v="7"/>
  </r>
  <r>
    <x v="0"/>
    <n v="1128299"/>
    <x v="401"/>
    <x v="4"/>
    <x v="18"/>
    <x v="22"/>
    <x v="2"/>
    <n v="47"/>
    <n v="65"/>
    <n v="3055"/>
    <n v="1435.85"/>
    <n v="0.47"/>
    <s v="Online"/>
    <x v="1"/>
    <x v="7"/>
  </r>
  <r>
    <x v="0"/>
    <n v="1128299"/>
    <x v="401"/>
    <x v="4"/>
    <x v="18"/>
    <x v="22"/>
    <x v="3"/>
    <n v="45"/>
    <n v="54"/>
    <n v="2430"/>
    <n v="1190.7"/>
    <n v="0.49"/>
    <s v="Online"/>
    <x v="1"/>
    <x v="7"/>
  </r>
  <r>
    <x v="0"/>
    <n v="1128299"/>
    <x v="401"/>
    <x v="4"/>
    <x v="18"/>
    <x v="22"/>
    <x v="4"/>
    <n v="58"/>
    <n v="56"/>
    <n v="3248"/>
    <n v="1624"/>
    <n v="0.5"/>
    <s v="Online"/>
    <x v="1"/>
    <x v="7"/>
  </r>
  <r>
    <x v="0"/>
    <n v="1128299"/>
    <x v="401"/>
    <x v="4"/>
    <x v="18"/>
    <x v="22"/>
    <x v="5"/>
    <n v="42"/>
    <n v="70"/>
    <n v="2940"/>
    <n v="1264.2"/>
    <n v="0.43"/>
    <s v="Online"/>
    <x v="1"/>
    <x v="7"/>
  </r>
  <r>
    <x v="0"/>
    <n v="1128299"/>
    <x v="430"/>
    <x v="4"/>
    <x v="18"/>
    <x v="22"/>
    <x v="0"/>
    <n v="38"/>
    <n v="102"/>
    <n v="3876"/>
    <n v="1744.1999999999998"/>
    <n v="0.44999999999999996"/>
    <s v="Online"/>
    <x v="1"/>
    <x v="8"/>
  </r>
  <r>
    <x v="0"/>
    <n v="1128299"/>
    <x v="430"/>
    <x v="4"/>
    <x v="18"/>
    <x v="22"/>
    <x v="1"/>
    <n v="51"/>
    <n v="142"/>
    <n v="7242"/>
    <n v="3548.58"/>
    <n v="0.49"/>
    <s v="Online"/>
    <x v="1"/>
    <x v="8"/>
  </r>
  <r>
    <x v="0"/>
    <n v="1128299"/>
    <x v="430"/>
    <x v="4"/>
    <x v="18"/>
    <x v="22"/>
    <x v="2"/>
    <n v="46"/>
    <n v="95"/>
    <n v="4370"/>
    <n v="2010.1999999999998"/>
    <n v="0.45999999999999996"/>
    <s v="Online"/>
    <x v="1"/>
    <x v="8"/>
  </r>
  <r>
    <x v="0"/>
    <n v="1128299"/>
    <x v="430"/>
    <x v="4"/>
    <x v="18"/>
    <x v="22"/>
    <x v="3"/>
    <n v="41"/>
    <n v="98"/>
    <n v="4018"/>
    <n v="1968.82"/>
    <n v="0.49"/>
    <s v="Online"/>
    <x v="1"/>
    <x v="8"/>
  </r>
  <r>
    <x v="0"/>
    <n v="1128299"/>
    <x v="430"/>
    <x v="4"/>
    <x v="18"/>
    <x v="22"/>
    <x v="4"/>
    <n v="53"/>
    <n v="87"/>
    <n v="4611"/>
    <n v="2489.94"/>
    <n v="0.54"/>
    <s v="Online"/>
    <x v="1"/>
    <x v="8"/>
  </r>
  <r>
    <x v="0"/>
    <n v="1128299"/>
    <x v="430"/>
    <x v="4"/>
    <x v="18"/>
    <x v="22"/>
    <x v="5"/>
    <n v="59"/>
    <n v="102"/>
    <n v="6018"/>
    <n v="2647.92"/>
    <n v="0.44"/>
    <s v="Online"/>
    <x v="1"/>
    <x v="8"/>
  </r>
  <r>
    <x v="0"/>
    <n v="1128299"/>
    <x v="461"/>
    <x v="4"/>
    <x v="18"/>
    <x v="22"/>
    <x v="0"/>
    <n v="42"/>
    <n v="155"/>
    <n v="6510"/>
    <n v="3059.7"/>
    <n v="0.47"/>
    <s v="Online"/>
    <x v="1"/>
    <x v="9"/>
  </r>
  <r>
    <x v="0"/>
    <n v="1128299"/>
    <x v="461"/>
    <x v="4"/>
    <x v="18"/>
    <x v="22"/>
    <x v="1"/>
    <n v="47"/>
    <n v="169"/>
    <n v="7943"/>
    <n v="3892.0699999999997"/>
    <n v="0.49"/>
    <s v="Online"/>
    <x v="1"/>
    <x v="9"/>
  </r>
  <r>
    <x v="0"/>
    <n v="1128299"/>
    <x v="461"/>
    <x v="4"/>
    <x v="18"/>
    <x v="22"/>
    <x v="2"/>
    <n v="43"/>
    <n v="138"/>
    <n v="5934"/>
    <n v="2848.3199999999997"/>
    <n v="0.48"/>
    <s v="Online"/>
    <x v="1"/>
    <x v="9"/>
  </r>
  <r>
    <x v="0"/>
    <n v="1128299"/>
    <x v="461"/>
    <x v="4"/>
    <x v="18"/>
    <x v="22"/>
    <x v="3"/>
    <n v="52"/>
    <n v="113"/>
    <n v="5876"/>
    <n v="2820.48"/>
    <n v="0.48"/>
    <s v="Online"/>
    <x v="1"/>
    <x v="9"/>
  </r>
  <r>
    <x v="0"/>
    <n v="1128299"/>
    <x v="461"/>
    <x v="4"/>
    <x v="18"/>
    <x v="22"/>
    <x v="4"/>
    <n v="73"/>
    <n v="111"/>
    <n v="8103"/>
    <n v="4456.6500000000005"/>
    <n v="0.55000000000000004"/>
    <s v="Online"/>
    <x v="1"/>
    <x v="9"/>
  </r>
  <r>
    <x v="0"/>
    <n v="1128299"/>
    <x v="461"/>
    <x v="4"/>
    <x v="18"/>
    <x v="22"/>
    <x v="5"/>
    <n v="74"/>
    <n v="149"/>
    <n v="11026"/>
    <n v="4410.4000000000005"/>
    <n v="0.4"/>
    <s v="Online"/>
    <x v="1"/>
    <x v="9"/>
  </r>
  <r>
    <x v="0"/>
    <n v="1128299"/>
    <x v="490"/>
    <x v="4"/>
    <x v="18"/>
    <x v="22"/>
    <x v="0"/>
    <n v="60"/>
    <n v="225"/>
    <n v="13500"/>
    <n v="6345"/>
    <n v="0.47"/>
    <s v="Online"/>
    <x v="1"/>
    <x v="10"/>
  </r>
  <r>
    <x v="0"/>
    <n v="1128299"/>
    <x v="490"/>
    <x v="4"/>
    <x v="18"/>
    <x v="22"/>
    <x v="1"/>
    <n v="74"/>
    <n v="225"/>
    <n v="16650"/>
    <n v="7492.4999999999991"/>
    <n v="0.44999999999999996"/>
    <s v="Online"/>
    <x v="1"/>
    <x v="10"/>
  </r>
  <r>
    <x v="2"/>
    <n v="1128299"/>
    <x v="490"/>
    <x v="4"/>
    <x v="18"/>
    <x v="22"/>
    <x v="2"/>
    <n v="64"/>
    <n v="154"/>
    <n v="9856"/>
    <n v="4730.88"/>
    <n v="0.48"/>
    <s v="Online"/>
    <x v="1"/>
    <x v="10"/>
  </r>
  <r>
    <x v="2"/>
    <n v="1128299"/>
    <x v="490"/>
    <x v="4"/>
    <x v="18"/>
    <x v="22"/>
    <x v="3"/>
    <n v="67"/>
    <n v="160"/>
    <n v="10720"/>
    <n v="5360"/>
    <n v="0.5"/>
    <s v="Online"/>
    <x v="1"/>
    <x v="10"/>
  </r>
  <r>
    <x v="2"/>
    <n v="1128299"/>
    <x v="490"/>
    <x v="4"/>
    <x v="18"/>
    <x v="22"/>
    <x v="4"/>
    <n v="72"/>
    <n v="133"/>
    <n v="9576"/>
    <n v="4883.76"/>
    <n v="0.51"/>
    <s v="Online"/>
    <x v="1"/>
    <x v="10"/>
  </r>
  <r>
    <x v="2"/>
    <n v="1128299"/>
    <x v="490"/>
    <x v="4"/>
    <x v="18"/>
    <x v="22"/>
    <x v="5"/>
    <n v="82"/>
    <n v="150"/>
    <n v="12300"/>
    <n v="5289"/>
    <n v="0.43"/>
    <s v="Online"/>
    <x v="1"/>
    <x v="10"/>
  </r>
  <r>
    <x v="2"/>
    <n v="1185732"/>
    <x v="183"/>
    <x v="4"/>
    <x v="18"/>
    <x v="22"/>
    <x v="0"/>
    <n v="34"/>
    <n v="203"/>
    <n v="6902"/>
    <n v="4210.22"/>
    <n v="0.61"/>
    <s v="Online"/>
    <x v="1"/>
    <x v="0"/>
  </r>
  <r>
    <x v="2"/>
    <n v="1185732"/>
    <x v="183"/>
    <x v="4"/>
    <x v="18"/>
    <x v="22"/>
    <x v="1"/>
    <n v="34"/>
    <n v="154"/>
    <n v="5236"/>
    <n v="2670.36"/>
    <n v="0.51"/>
    <s v="Online"/>
    <x v="1"/>
    <x v="0"/>
  </r>
  <r>
    <x v="2"/>
    <n v="1185732"/>
    <x v="183"/>
    <x v="4"/>
    <x v="18"/>
    <x v="22"/>
    <x v="2"/>
    <n v="23"/>
    <n v="149"/>
    <n v="3427"/>
    <n v="1370.8000000000002"/>
    <n v="0.4"/>
    <s v="Online"/>
    <x v="1"/>
    <x v="0"/>
  </r>
  <r>
    <x v="2"/>
    <n v="1185732"/>
    <x v="183"/>
    <x v="4"/>
    <x v="18"/>
    <x v="22"/>
    <x v="3"/>
    <n v="29"/>
    <n v="116"/>
    <n v="3364"/>
    <n v="1682"/>
    <n v="0.5"/>
    <s v="Online"/>
    <x v="1"/>
    <x v="0"/>
  </r>
  <r>
    <x v="2"/>
    <n v="1185732"/>
    <x v="183"/>
    <x v="4"/>
    <x v="18"/>
    <x v="22"/>
    <x v="4"/>
    <n v="43"/>
    <n v="122"/>
    <n v="5246"/>
    <n v="2727.92"/>
    <n v="0.52"/>
    <s v="Online"/>
    <x v="1"/>
    <x v="0"/>
  </r>
  <r>
    <x v="2"/>
    <n v="1185732"/>
    <x v="183"/>
    <x v="4"/>
    <x v="18"/>
    <x v="22"/>
    <x v="5"/>
    <n v="33"/>
    <n v="138"/>
    <n v="4554"/>
    <n v="3096.7200000000003"/>
    <n v="0.68"/>
    <s v="Online"/>
    <x v="1"/>
    <x v="0"/>
  </r>
  <r>
    <x v="2"/>
    <n v="1185732"/>
    <x v="212"/>
    <x v="4"/>
    <x v="18"/>
    <x v="22"/>
    <x v="0"/>
    <n v="34"/>
    <n v="200"/>
    <n v="6800"/>
    <n v="4284"/>
    <n v="0.63"/>
    <s v="Online"/>
    <x v="1"/>
    <x v="1"/>
  </r>
  <r>
    <x v="2"/>
    <n v="1185732"/>
    <x v="212"/>
    <x v="4"/>
    <x v="18"/>
    <x v="22"/>
    <x v="1"/>
    <n v="33"/>
    <n v="117"/>
    <n v="3861"/>
    <n v="2007.72"/>
    <n v="0.52"/>
    <s v="Online"/>
    <x v="1"/>
    <x v="1"/>
  </r>
  <r>
    <x v="2"/>
    <n v="1185732"/>
    <x v="212"/>
    <x v="4"/>
    <x v="18"/>
    <x v="22"/>
    <x v="2"/>
    <n v="23"/>
    <n v="150"/>
    <n v="3450"/>
    <n v="1483.5"/>
    <n v="0.43"/>
    <s v="Online"/>
    <x v="1"/>
    <x v="1"/>
  </r>
  <r>
    <x v="2"/>
    <n v="1185732"/>
    <x v="212"/>
    <x v="3"/>
    <x v="19"/>
    <x v="23"/>
    <x v="3"/>
    <n v="28"/>
    <n v="109"/>
    <n v="3052"/>
    <n v="1495.48"/>
    <n v="0.49"/>
    <s v="Online"/>
    <x v="1"/>
    <x v="1"/>
  </r>
  <r>
    <x v="2"/>
    <n v="1185732"/>
    <x v="212"/>
    <x v="3"/>
    <x v="19"/>
    <x v="23"/>
    <x v="4"/>
    <n v="41"/>
    <n v="126"/>
    <n v="5166"/>
    <n v="2841.2999999999997"/>
    <n v="0.54999999999999993"/>
    <s v="Online"/>
    <x v="1"/>
    <x v="1"/>
  </r>
  <r>
    <x v="2"/>
    <n v="1185732"/>
    <x v="212"/>
    <x v="3"/>
    <x v="19"/>
    <x v="23"/>
    <x v="5"/>
    <n v="33"/>
    <n v="138"/>
    <n v="4554"/>
    <n v="3051.1800000000003"/>
    <n v="0.67"/>
    <s v="Online"/>
    <x v="1"/>
    <x v="1"/>
  </r>
  <r>
    <x v="2"/>
    <n v="1185732"/>
    <x v="220"/>
    <x v="3"/>
    <x v="19"/>
    <x v="23"/>
    <x v="0"/>
    <n v="34"/>
    <n v="216"/>
    <n v="7344"/>
    <n v="4479.84"/>
    <n v="0.61"/>
    <s v="Online"/>
    <x v="1"/>
    <x v="2"/>
  </r>
  <r>
    <x v="2"/>
    <n v="1185732"/>
    <x v="220"/>
    <x v="3"/>
    <x v="19"/>
    <x v="23"/>
    <x v="1"/>
    <n v="32"/>
    <n v="126"/>
    <n v="4032"/>
    <n v="2177.2800000000002"/>
    <n v="0.54"/>
    <s v="Online"/>
    <x v="1"/>
    <x v="2"/>
  </r>
  <r>
    <x v="2"/>
    <n v="1185732"/>
    <x v="220"/>
    <x v="3"/>
    <x v="19"/>
    <x v="23"/>
    <x v="2"/>
    <n v="25"/>
    <n v="124"/>
    <n v="3100"/>
    <n v="1240"/>
    <n v="0.4"/>
    <s v="Online"/>
    <x v="1"/>
    <x v="2"/>
  </r>
  <r>
    <x v="2"/>
    <n v="1185732"/>
    <x v="220"/>
    <x v="3"/>
    <x v="19"/>
    <x v="23"/>
    <x v="3"/>
    <n v="29"/>
    <n v="91"/>
    <n v="2639"/>
    <n v="1266.72"/>
    <n v="0.48"/>
    <s v="Online"/>
    <x v="1"/>
    <x v="2"/>
  </r>
  <r>
    <x v="2"/>
    <n v="1185732"/>
    <x v="220"/>
    <x v="3"/>
    <x v="19"/>
    <x v="23"/>
    <x v="4"/>
    <n v="43"/>
    <n v="94"/>
    <n v="4042"/>
    <n v="2101.84"/>
    <n v="0.52"/>
    <s v="Online"/>
    <x v="1"/>
    <x v="2"/>
  </r>
  <r>
    <x v="2"/>
    <n v="1185732"/>
    <x v="220"/>
    <x v="3"/>
    <x v="19"/>
    <x v="23"/>
    <x v="5"/>
    <n v="33"/>
    <n v="143"/>
    <n v="4719"/>
    <n v="3256.11"/>
    <n v="0.69000000000000006"/>
    <s v="Online"/>
    <x v="1"/>
    <x v="2"/>
  </r>
  <r>
    <x v="2"/>
    <n v="1185732"/>
    <x v="239"/>
    <x v="3"/>
    <x v="19"/>
    <x v="23"/>
    <x v="0"/>
    <n v="32"/>
    <n v="181"/>
    <n v="5792"/>
    <n v="3475.2"/>
    <n v="0.6"/>
    <s v="Online"/>
    <x v="1"/>
    <x v="3"/>
  </r>
  <r>
    <x v="2"/>
    <n v="1185732"/>
    <x v="239"/>
    <x v="3"/>
    <x v="19"/>
    <x v="23"/>
    <x v="1"/>
    <n v="38"/>
    <n v="111"/>
    <n v="4218"/>
    <n v="2235.54"/>
    <n v="0.53"/>
    <s v="Online"/>
    <x v="1"/>
    <x v="3"/>
  </r>
  <r>
    <x v="2"/>
    <n v="1185732"/>
    <x v="239"/>
    <x v="3"/>
    <x v="19"/>
    <x v="23"/>
    <x v="2"/>
    <n v="27"/>
    <n v="135"/>
    <n v="3645"/>
    <n v="1530.8999999999999"/>
    <n v="0.42"/>
    <s v="Online"/>
    <x v="1"/>
    <x v="3"/>
  </r>
  <r>
    <x v="2"/>
    <n v="1185732"/>
    <x v="239"/>
    <x v="3"/>
    <x v="19"/>
    <x v="23"/>
    <x v="3"/>
    <n v="32"/>
    <n v="109"/>
    <n v="3488"/>
    <n v="1604.4799999999998"/>
    <n v="0.45999999999999996"/>
    <s v="Online"/>
    <x v="1"/>
    <x v="3"/>
  </r>
  <r>
    <x v="2"/>
    <n v="1185732"/>
    <x v="239"/>
    <x v="3"/>
    <x v="19"/>
    <x v="23"/>
    <x v="4"/>
    <n v="45"/>
    <n v="120"/>
    <n v="5400"/>
    <n v="2700"/>
    <n v="0.5"/>
    <s v="Online"/>
    <x v="1"/>
    <x v="3"/>
  </r>
  <r>
    <x v="2"/>
    <n v="1185732"/>
    <x v="239"/>
    <x v="3"/>
    <x v="19"/>
    <x v="23"/>
    <x v="5"/>
    <n v="37"/>
    <n v="152"/>
    <n v="5624"/>
    <n v="3880.5600000000004"/>
    <n v="0.69000000000000006"/>
    <s v="Online"/>
    <x v="1"/>
    <x v="3"/>
  </r>
  <r>
    <x v="2"/>
    <n v="1185732"/>
    <x v="268"/>
    <x v="3"/>
    <x v="19"/>
    <x v="23"/>
    <x v="0"/>
    <n v="48"/>
    <n v="207"/>
    <n v="9936"/>
    <n v="6060.96"/>
    <n v="0.61"/>
    <s v="Online"/>
    <x v="1"/>
    <x v="4"/>
  </r>
  <r>
    <x v="2"/>
    <n v="1185732"/>
    <x v="268"/>
    <x v="3"/>
    <x v="19"/>
    <x v="23"/>
    <x v="1"/>
    <n v="47"/>
    <n v="150"/>
    <n v="7050"/>
    <n v="3877.4999999999995"/>
    <n v="0.54999999999999993"/>
    <s v="Online"/>
    <x v="1"/>
    <x v="4"/>
  </r>
  <r>
    <x v="2"/>
    <n v="1185732"/>
    <x v="268"/>
    <x v="3"/>
    <x v="19"/>
    <x v="23"/>
    <x v="2"/>
    <n v="44"/>
    <n v="133"/>
    <n v="5852"/>
    <n v="2340.8000000000002"/>
    <n v="0.4"/>
    <s v="Online"/>
    <x v="1"/>
    <x v="4"/>
  </r>
  <r>
    <x v="2"/>
    <n v="1185732"/>
    <x v="268"/>
    <x v="3"/>
    <x v="19"/>
    <x v="23"/>
    <x v="3"/>
    <n v="42"/>
    <n v="126"/>
    <n v="5292"/>
    <n v="2646"/>
    <n v="0.5"/>
    <s v="Online"/>
    <x v="1"/>
    <x v="4"/>
  </r>
  <r>
    <x v="2"/>
    <n v="1185732"/>
    <x v="268"/>
    <x v="3"/>
    <x v="19"/>
    <x v="23"/>
    <x v="4"/>
    <n v="52"/>
    <n v="124"/>
    <n v="6448"/>
    <n v="3417.44"/>
    <n v="0.53"/>
    <s v="Online"/>
    <x v="1"/>
    <x v="4"/>
  </r>
  <r>
    <x v="2"/>
    <n v="1185732"/>
    <x v="268"/>
    <x v="3"/>
    <x v="19"/>
    <x v="23"/>
    <x v="5"/>
    <n v="55"/>
    <n v="150"/>
    <n v="8250"/>
    <n v="5775.0000000000009"/>
    <n v="0.70000000000000007"/>
    <s v="Online"/>
    <x v="1"/>
    <x v="4"/>
  </r>
  <r>
    <x v="2"/>
    <n v="1185732"/>
    <x v="301"/>
    <x v="3"/>
    <x v="19"/>
    <x v="23"/>
    <x v="0"/>
    <n v="52"/>
    <n v="206"/>
    <n v="10712"/>
    <n v="6641.44"/>
    <n v="0.62"/>
    <s v="Online"/>
    <x v="1"/>
    <x v="11"/>
  </r>
  <r>
    <x v="2"/>
    <n v="1185732"/>
    <x v="301"/>
    <x v="3"/>
    <x v="19"/>
    <x v="23"/>
    <x v="1"/>
    <n v="46"/>
    <n v="167"/>
    <n v="7682"/>
    <n v="4148.2800000000007"/>
    <n v="0.54"/>
    <s v="Online"/>
    <x v="1"/>
    <x v="11"/>
  </r>
  <r>
    <x v="2"/>
    <n v="1185732"/>
    <x v="301"/>
    <x v="3"/>
    <x v="19"/>
    <x v="23"/>
    <x v="2"/>
    <n v="41"/>
    <n v="138"/>
    <n v="5658"/>
    <n v="2489.52"/>
    <n v="0.44"/>
    <s v="Online"/>
    <x v="1"/>
    <x v="11"/>
  </r>
  <r>
    <x v="2"/>
    <n v="1185732"/>
    <x v="301"/>
    <x v="3"/>
    <x v="19"/>
    <x v="23"/>
    <x v="3"/>
    <n v="43"/>
    <n v="158"/>
    <n v="6794"/>
    <n v="3261.12"/>
    <n v="0.48"/>
    <s v="Online"/>
    <x v="1"/>
    <x v="11"/>
  </r>
  <r>
    <x v="2"/>
    <n v="1185732"/>
    <x v="301"/>
    <x v="3"/>
    <x v="19"/>
    <x v="23"/>
    <x v="4"/>
    <n v="57"/>
    <n v="152"/>
    <n v="8664"/>
    <n v="4765.2"/>
    <n v="0.54999999999999993"/>
    <s v="Online"/>
    <x v="1"/>
    <x v="11"/>
  </r>
  <r>
    <x v="2"/>
    <n v="1185732"/>
    <x v="301"/>
    <x v="3"/>
    <x v="19"/>
    <x v="23"/>
    <x v="5"/>
    <n v="60"/>
    <n v="169"/>
    <n v="10140"/>
    <n v="6591"/>
    <n v="0.65"/>
    <s v="Online"/>
    <x v="1"/>
    <x v="11"/>
  </r>
  <r>
    <x v="2"/>
    <n v="1185732"/>
    <x v="329"/>
    <x v="3"/>
    <x v="19"/>
    <x v="23"/>
    <x v="0"/>
    <n v="57"/>
    <n v="225"/>
    <n v="12825"/>
    <n v="7695"/>
    <n v="0.6"/>
    <s v="Online"/>
    <x v="1"/>
    <x v="5"/>
  </r>
  <r>
    <x v="2"/>
    <n v="1185732"/>
    <x v="329"/>
    <x v="3"/>
    <x v="19"/>
    <x v="23"/>
    <x v="1"/>
    <n v="53"/>
    <n v="189"/>
    <n v="10017"/>
    <n v="5108.67"/>
    <n v="0.51"/>
    <s v="Online"/>
    <x v="1"/>
    <x v="5"/>
  </r>
  <r>
    <x v="2"/>
    <n v="1185732"/>
    <x v="329"/>
    <x v="3"/>
    <x v="19"/>
    <x v="23"/>
    <x v="2"/>
    <n v="46"/>
    <n v="173"/>
    <n v="7958"/>
    <n v="3581.0999999999995"/>
    <n v="0.44999999999999996"/>
    <s v="Online"/>
    <x v="1"/>
    <x v="5"/>
  </r>
  <r>
    <x v="2"/>
    <n v="1185732"/>
    <x v="329"/>
    <x v="3"/>
    <x v="19"/>
    <x v="23"/>
    <x v="3"/>
    <n v="47"/>
    <n v="158"/>
    <n v="7426"/>
    <n v="3341.7"/>
    <n v="0.44999999999999996"/>
    <s v="Online"/>
    <x v="1"/>
    <x v="5"/>
  </r>
  <r>
    <x v="2"/>
    <n v="1185732"/>
    <x v="329"/>
    <x v="3"/>
    <x v="19"/>
    <x v="23"/>
    <x v="4"/>
    <n v="54"/>
    <n v="143"/>
    <n v="7722"/>
    <n v="3938.2200000000003"/>
    <n v="0.51"/>
    <s v="Online"/>
    <x v="1"/>
    <x v="5"/>
  </r>
  <r>
    <x v="2"/>
    <n v="1185732"/>
    <x v="329"/>
    <x v="3"/>
    <x v="19"/>
    <x v="23"/>
    <x v="5"/>
    <n v="62"/>
    <n v="210"/>
    <n v="13020"/>
    <n v="8983.8000000000011"/>
    <n v="0.69000000000000006"/>
    <s v="Online"/>
    <x v="1"/>
    <x v="5"/>
  </r>
  <r>
    <x v="2"/>
    <n v="1185732"/>
    <x v="361"/>
    <x v="3"/>
    <x v="19"/>
    <x v="23"/>
    <x v="0"/>
    <n v="55"/>
    <n v="263"/>
    <n v="14465"/>
    <n v="9257.6"/>
    <n v="0.64"/>
    <s v="Online"/>
    <x v="1"/>
    <x v="6"/>
  </r>
  <r>
    <x v="2"/>
    <n v="1185732"/>
    <x v="361"/>
    <x v="3"/>
    <x v="19"/>
    <x v="23"/>
    <x v="1"/>
    <n v="50"/>
    <n v="195"/>
    <n v="9750"/>
    <n v="4875"/>
    <n v="0.5"/>
    <s v="Online"/>
    <x v="1"/>
    <x v="6"/>
  </r>
  <r>
    <x v="2"/>
    <n v="1185732"/>
    <x v="361"/>
    <x v="3"/>
    <x v="19"/>
    <x v="23"/>
    <x v="2"/>
    <n v="42"/>
    <n v="144"/>
    <n v="6048"/>
    <n v="2540.16"/>
    <n v="0.42"/>
    <s v="Online"/>
    <x v="1"/>
    <x v="6"/>
  </r>
  <r>
    <x v="2"/>
    <n v="1185732"/>
    <x v="361"/>
    <x v="3"/>
    <x v="19"/>
    <x v="23"/>
    <x v="3"/>
    <n v="34"/>
    <n v="142"/>
    <n v="4828"/>
    <n v="2172.6"/>
    <n v="0.44999999999999996"/>
    <s v="Online"/>
    <x v="1"/>
    <x v="6"/>
  </r>
  <r>
    <x v="2"/>
    <n v="1185732"/>
    <x v="361"/>
    <x v="3"/>
    <x v="19"/>
    <x v="23"/>
    <x v="4"/>
    <n v="42"/>
    <n v="135"/>
    <n v="5670"/>
    <n v="3005.1000000000004"/>
    <n v="0.53"/>
    <s v="Online"/>
    <x v="1"/>
    <x v="6"/>
  </r>
  <r>
    <x v="2"/>
    <n v="1185732"/>
    <x v="361"/>
    <x v="3"/>
    <x v="19"/>
    <x v="23"/>
    <x v="5"/>
    <n v="45"/>
    <n v="176"/>
    <n v="7920"/>
    <n v="5385.6"/>
    <n v="0.68"/>
    <s v="Online"/>
    <x v="1"/>
    <x v="6"/>
  </r>
  <r>
    <x v="2"/>
    <n v="1185732"/>
    <x v="391"/>
    <x v="3"/>
    <x v="19"/>
    <x v="23"/>
    <x v="0"/>
    <n v="42"/>
    <n v="232"/>
    <n v="9744"/>
    <n v="6138.72"/>
    <n v="0.63"/>
    <s v="Online"/>
    <x v="1"/>
    <x v="7"/>
  </r>
  <r>
    <x v="2"/>
    <n v="1185732"/>
    <x v="391"/>
    <x v="3"/>
    <x v="19"/>
    <x v="23"/>
    <x v="1"/>
    <n v="37"/>
    <n v="174"/>
    <n v="6438"/>
    <n v="3283.38"/>
    <n v="0.51"/>
    <s v="Online"/>
    <x v="1"/>
    <x v="7"/>
  </r>
  <r>
    <x v="2"/>
    <n v="1185732"/>
    <x v="391"/>
    <x v="3"/>
    <x v="19"/>
    <x v="23"/>
    <x v="2"/>
    <n v="34"/>
    <n v="145"/>
    <n v="4930"/>
    <n v="2070.6"/>
    <n v="0.42"/>
    <s v="Online"/>
    <x v="1"/>
    <x v="7"/>
  </r>
  <r>
    <x v="2"/>
    <n v="1185732"/>
    <x v="391"/>
    <x v="3"/>
    <x v="19"/>
    <x v="23"/>
    <x v="3"/>
    <n v="34"/>
    <n v="119"/>
    <n v="4046"/>
    <n v="1820.6999999999998"/>
    <n v="0.44999999999999996"/>
    <s v="Online"/>
    <x v="1"/>
    <x v="7"/>
  </r>
  <r>
    <x v="2"/>
    <n v="1185732"/>
    <x v="391"/>
    <x v="3"/>
    <x v="19"/>
    <x v="23"/>
    <x v="4"/>
    <n v="41"/>
    <n v="128"/>
    <n v="5248"/>
    <n v="2624"/>
    <n v="0.5"/>
    <s v="Online"/>
    <x v="1"/>
    <x v="7"/>
  </r>
  <r>
    <x v="2"/>
    <n v="1185732"/>
    <x v="391"/>
    <x v="3"/>
    <x v="19"/>
    <x v="23"/>
    <x v="5"/>
    <n v="48"/>
    <n v="173"/>
    <n v="8304"/>
    <n v="5397.6"/>
    <n v="0.65"/>
    <s v="Online"/>
    <x v="1"/>
    <x v="7"/>
  </r>
  <r>
    <x v="2"/>
    <n v="1185732"/>
    <x v="423"/>
    <x v="3"/>
    <x v="19"/>
    <x v="23"/>
    <x v="0"/>
    <n v="49"/>
    <n v="225"/>
    <n v="11025"/>
    <n v="6725.25"/>
    <n v="0.61"/>
    <s v="Online"/>
    <x v="1"/>
    <x v="8"/>
  </r>
  <r>
    <x v="2"/>
    <n v="1185732"/>
    <x v="423"/>
    <x v="3"/>
    <x v="19"/>
    <x v="23"/>
    <x v="1"/>
    <n v="37"/>
    <n v="167"/>
    <n v="6179"/>
    <n v="3151.29"/>
    <n v="0.51"/>
    <s v="Online"/>
    <x v="1"/>
    <x v="8"/>
  </r>
  <r>
    <x v="2"/>
    <n v="1185732"/>
    <x v="423"/>
    <x v="3"/>
    <x v="19"/>
    <x v="23"/>
    <x v="2"/>
    <n v="37"/>
    <n v="123"/>
    <n v="4551"/>
    <n v="2047.9499999999998"/>
    <n v="0.44999999999999996"/>
    <s v="Online"/>
    <x v="1"/>
    <x v="8"/>
  </r>
  <r>
    <x v="2"/>
    <n v="1185732"/>
    <x v="423"/>
    <x v="3"/>
    <x v="19"/>
    <x v="23"/>
    <x v="3"/>
    <n v="38"/>
    <n v="116"/>
    <n v="4408"/>
    <n v="2204"/>
    <n v="0.5"/>
    <s v="Online"/>
    <x v="1"/>
    <x v="8"/>
  </r>
  <r>
    <x v="2"/>
    <n v="1185732"/>
    <x v="423"/>
    <x v="3"/>
    <x v="19"/>
    <x v="23"/>
    <x v="4"/>
    <n v="48"/>
    <n v="112"/>
    <n v="5376"/>
    <n v="2956.7999999999997"/>
    <n v="0.54999999999999993"/>
    <s v="Online"/>
    <x v="1"/>
    <x v="8"/>
  </r>
  <r>
    <x v="2"/>
    <n v="1185732"/>
    <x v="423"/>
    <x v="3"/>
    <x v="19"/>
    <x v="23"/>
    <x v="5"/>
    <n v="52"/>
    <n v="137"/>
    <n v="7124"/>
    <n v="4986.8"/>
    <n v="0.70000000000000007"/>
    <s v="Online"/>
    <x v="1"/>
    <x v="8"/>
  </r>
  <r>
    <x v="2"/>
    <n v="1185732"/>
    <x v="453"/>
    <x v="3"/>
    <x v="19"/>
    <x v="23"/>
    <x v="0"/>
    <n v="49"/>
    <n v="196"/>
    <n v="9604"/>
    <n v="6050.52"/>
    <n v="0.63"/>
    <s v="Online"/>
    <x v="1"/>
    <x v="9"/>
  </r>
  <r>
    <x v="2"/>
    <n v="1185732"/>
    <x v="453"/>
    <x v="3"/>
    <x v="19"/>
    <x v="23"/>
    <x v="1"/>
    <n v="42"/>
    <n v="145"/>
    <n v="6090"/>
    <n v="3349.4999999999995"/>
    <n v="0.54999999999999993"/>
    <s v="Online"/>
    <x v="1"/>
    <x v="9"/>
  </r>
  <r>
    <x v="2"/>
    <n v="1185732"/>
    <x v="453"/>
    <x v="3"/>
    <x v="19"/>
    <x v="23"/>
    <x v="2"/>
    <n v="43"/>
    <n v="120"/>
    <n v="5160"/>
    <n v="2321.9999999999995"/>
    <n v="0.44999999999999996"/>
    <s v="Online"/>
    <x v="1"/>
    <x v="9"/>
  </r>
  <r>
    <x v="2"/>
    <n v="1185732"/>
    <x v="453"/>
    <x v="3"/>
    <x v="19"/>
    <x v="23"/>
    <x v="3"/>
    <n v="41"/>
    <n v="138"/>
    <n v="5658"/>
    <n v="2772.42"/>
    <n v="0.49"/>
    <s v="Online"/>
    <x v="1"/>
    <x v="9"/>
  </r>
  <r>
    <x v="2"/>
    <n v="1185732"/>
    <x v="453"/>
    <x v="3"/>
    <x v="19"/>
    <x v="23"/>
    <x v="4"/>
    <n v="59"/>
    <n v="126"/>
    <n v="7434"/>
    <n v="4088.6999999999994"/>
    <n v="0.54999999999999993"/>
    <s v="Online"/>
    <x v="1"/>
    <x v="9"/>
  </r>
  <r>
    <x v="2"/>
    <n v="1185732"/>
    <x v="453"/>
    <x v="3"/>
    <x v="19"/>
    <x v="23"/>
    <x v="5"/>
    <n v="59"/>
    <n v="169"/>
    <n v="9971"/>
    <n v="6879.9900000000007"/>
    <n v="0.69000000000000006"/>
    <s v="Online"/>
    <x v="1"/>
    <x v="9"/>
  </r>
  <r>
    <x v="2"/>
    <n v="1185732"/>
    <x v="482"/>
    <x v="3"/>
    <x v="19"/>
    <x v="23"/>
    <x v="0"/>
    <n v="55"/>
    <n v="255"/>
    <n v="14025"/>
    <n v="8555.25"/>
    <n v="0.61"/>
    <s v="Online"/>
    <x v="1"/>
    <x v="10"/>
  </r>
  <r>
    <x v="2"/>
    <n v="1185732"/>
    <x v="482"/>
    <x v="3"/>
    <x v="19"/>
    <x v="23"/>
    <x v="1"/>
    <n v="46"/>
    <n v="176"/>
    <n v="8096"/>
    <n v="4290.88"/>
    <n v="0.53"/>
    <s v="Online"/>
    <x v="1"/>
    <x v="10"/>
  </r>
  <r>
    <x v="0"/>
    <n v="1185732"/>
    <x v="482"/>
    <x v="3"/>
    <x v="19"/>
    <x v="23"/>
    <x v="2"/>
    <n v="48"/>
    <n v="168"/>
    <n v="8064"/>
    <n v="3628.7999999999997"/>
    <n v="0.44999999999999996"/>
    <s v="Online"/>
    <x v="1"/>
    <x v="10"/>
  </r>
  <r>
    <x v="0"/>
    <n v="1185732"/>
    <x v="482"/>
    <x v="3"/>
    <x v="19"/>
    <x v="23"/>
    <x v="3"/>
    <n v="48"/>
    <n v="138"/>
    <n v="6624"/>
    <n v="3179.52"/>
    <n v="0.48"/>
    <s v="Online"/>
    <x v="1"/>
    <x v="10"/>
  </r>
  <r>
    <x v="0"/>
    <n v="1185732"/>
    <x v="482"/>
    <x v="3"/>
    <x v="19"/>
    <x v="23"/>
    <x v="4"/>
    <n v="55"/>
    <n v="143"/>
    <n v="7865"/>
    <n v="4089.8"/>
    <n v="0.52"/>
    <s v="Online"/>
    <x v="1"/>
    <x v="10"/>
  </r>
  <r>
    <x v="0"/>
    <n v="1185732"/>
    <x v="482"/>
    <x v="3"/>
    <x v="19"/>
    <x v="23"/>
    <x v="5"/>
    <n v="59"/>
    <n v="163"/>
    <n v="9617"/>
    <n v="6251.05"/>
    <n v="0.65"/>
    <s v="Online"/>
    <x v="1"/>
    <x v="10"/>
  </r>
  <r>
    <x v="0"/>
    <n v="1185732"/>
    <x v="182"/>
    <x v="3"/>
    <x v="19"/>
    <x v="23"/>
    <x v="0"/>
    <n v="27"/>
    <n v="156"/>
    <n v="4212"/>
    <n v="2106"/>
    <n v="0.5"/>
    <s v="Online"/>
    <x v="1"/>
    <x v="0"/>
  </r>
  <r>
    <x v="0"/>
    <n v="1185732"/>
    <x v="182"/>
    <x v="3"/>
    <x v="19"/>
    <x v="23"/>
    <x v="1"/>
    <n v="29"/>
    <n v="123"/>
    <n v="3567"/>
    <n v="1676.49"/>
    <n v="0.47"/>
    <s v="Online"/>
    <x v="1"/>
    <x v="0"/>
  </r>
  <r>
    <x v="0"/>
    <n v="1185732"/>
    <x v="182"/>
    <x v="3"/>
    <x v="19"/>
    <x v="23"/>
    <x v="2"/>
    <n v="19"/>
    <n v="123"/>
    <n v="2337"/>
    <n v="1051.6499999999999"/>
    <n v="0.44999999999999996"/>
    <s v="Online"/>
    <x v="1"/>
    <x v="0"/>
  </r>
  <r>
    <x v="0"/>
    <n v="1185732"/>
    <x v="182"/>
    <x v="3"/>
    <x v="19"/>
    <x v="23"/>
    <x v="3"/>
    <n v="24"/>
    <n v="77"/>
    <n v="1848"/>
    <n v="960.96"/>
    <n v="0.52"/>
    <s v="Online"/>
    <x v="1"/>
    <x v="0"/>
  </r>
  <r>
    <x v="0"/>
    <n v="1185732"/>
    <x v="182"/>
    <x v="3"/>
    <x v="19"/>
    <x v="23"/>
    <x v="4"/>
    <n v="39"/>
    <n v="98"/>
    <n v="3822"/>
    <n v="1872.78"/>
    <n v="0.49"/>
    <s v="Online"/>
    <x v="1"/>
    <x v="0"/>
  </r>
  <r>
    <x v="0"/>
    <n v="1185732"/>
    <x v="182"/>
    <x v="3"/>
    <x v="19"/>
    <x v="23"/>
    <x v="5"/>
    <n v="29"/>
    <n v="123"/>
    <n v="3567"/>
    <n v="2247.21"/>
    <n v="0.63"/>
    <s v="Online"/>
    <x v="1"/>
    <x v="0"/>
  </r>
  <r>
    <x v="0"/>
    <n v="1185732"/>
    <x v="213"/>
    <x v="3"/>
    <x v="19"/>
    <x v="23"/>
    <x v="0"/>
    <n v="29"/>
    <n v="182"/>
    <n v="5278"/>
    <n v="2797.34"/>
    <n v="0.53"/>
    <s v="Online"/>
    <x v="1"/>
    <x v="1"/>
  </r>
  <r>
    <x v="0"/>
    <n v="1185732"/>
    <x v="213"/>
    <x v="3"/>
    <x v="19"/>
    <x v="23"/>
    <x v="1"/>
    <n v="28"/>
    <n v="94"/>
    <n v="2632"/>
    <n v="1289.68"/>
    <n v="0.49"/>
    <s v="Online"/>
    <x v="1"/>
    <x v="1"/>
  </r>
  <r>
    <x v="0"/>
    <n v="1185732"/>
    <x v="213"/>
    <x v="3"/>
    <x v="19"/>
    <x v="23"/>
    <x v="2"/>
    <n v="19"/>
    <n v="113"/>
    <n v="2147"/>
    <n v="966.14999999999986"/>
    <n v="0.44999999999999996"/>
    <s v="Online"/>
    <x v="1"/>
    <x v="1"/>
  </r>
  <r>
    <x v="0"/>
    <n v="1185732"/>
    <x v="213"/>
    <x v="3"/>
    <x v="20"/>
    <x v="24"/>
    <x v="3"/>
    <n v="24"/>
    <n v="70"/>
    <n v="1680"/>
    <n v="873.6"/>
    <n v="0.52"/>
    <s v="Online"/>
    <x v="1"/>
    <x v="1"/>
  </r>
  <r>
    <x v="0"/>
    <n v="1185732"/>
    <x v="213"/>
    <x v="3"/>
    <x v="20"/>
    <x v="24"/>
    <x v="4"/>
    <n v="38"/>
    <n v="88"/>
    <n v="3344"/>
    <n v="1504.8"/>
    <n v="0.44999999999999996"/>
    <s v="Online"/>
    <x v="1"/>
    <x v="1"/>
  </r>
  <r>
    <x v="0"/>
    <n v="1185732"/>
    <x v="213"/>
    <x v="3"/>
    <x v="20"/>
    <x v="24"/>
    <x v="5"/>
    <n v="28"/>
    <n v="120"/>
    <n v="3360"/>
    <n v="2116.8000000000002"/>
    <n v="0.63"/>
    <s v="Online"/>
    <x v="1"/>
    <x v="1"/>
  </r>
  <r>
    <x v="0"/>
    <n v="1185732"/>
    <x v="222"/>
    <x v="3"/>
    <x v="20"/>
    <x v="24"/>
    <x v="0"/>
    <n v="34"/>
    <n v="186"/>
    <n v="6324"/>
    <n v="3225.2400000000002"/>
    <n v="0.51"/>
    <s v="Online"/>
    <x v="1"/>
    <x v="2"/>
  </r>
  <r>
    <x v="0"/>
    <n v="1185732"/>
    <x v="222"/>
    <x v="3"/>
    <x v="20"/>
    <x v="24"/>
    <x v="1"/>
    <n v="34"/>
    <n v="87"/>
    <n v="2958"/>
    <n v="1331.1"/>
    <n v="0.44999999999999996"/>
    <s v="Online"/>
    <x v="1"/>
    <x v="2"/>
  </r>
  <r>
    <x v="0"/>
    <n v="1185732"/>
    <x v="222"/>
    <x v="3"/>
    <x v="20"/>
    <x v="24"/>
    <x v="2"/>
    <n v="23"/>
    <n v="95"/>
    <n v="2185"/>
    <n v="1005.0999999999999"/>
    <n v="0.45999999999999996"/>
    <s v="Online"/>
    <x v="1"/>
    <x v="2"/>
  </r>
  <r>
    <x v="0"/>
    <n v="1185732"/>
    <x v="222"/>
    <x v="3"/>
    <x v="20"/>
    <x v="24"/>
    <x v="3"/>
    <n v="28"/>
    <n v="54"/>
    <n v="1512"/>
    <n v="771.12"/>
    <n v="0.51"/>
    <s v="Online"/>
    <x v="1"/>
    <x v="2"/>
  </r>
  <r>
    <x v="0"/>
    <n v="1185732"/>
    <x v="222"/>
    <x v="3"/>
    <x v="20"/>
    <x v="24"/>
    <x v="4"/>
    <n v="41"/>
    <n v="75"/>
    <n v="3075"/>
    <n v="1506.75"/>
    <n v="0.49"/>
    <s v="Online"/>
    <x v="1"/>
    <x v="2"/>
  </r>
  <r>
    <x v="0"/>
    <n v="1185732"/>
    <x v="222"/>
    <x v="3"/>
    <x v="20"/>
    <x v="24"/>
    <x v="5"/>
    <n v="34"/>
    <n v="102"/>
    <n v="3468"/>
    <n v="2254.2000000000003"/>
    <n v="0.65"/>
    <s v="Online"/>
    <x v="1"/>
    <x v="2"/>
  </r>
  <r>
    <x v="0"/>
    <n v="1185732"/>
    <x v="241"/>
    <x v="3"/>
    <x v="20"/>
    <x v="24"/>
    <x v="0"/>
    <n v="33"/>
    <n v="144"/>
    <n v="4752"/>
    <n v="2471.04"/>
    <n v="0.52"/>
    <s v="Online"/>
    <x v="1"/>
    <x v="3"/>
  </r>
  <r>
    <x v="0"/>
    <n v="1185732"/>
    <x v="241"/>
    <x v="3"/>
    <x v="20"/>
    <x v="24"/>
    <x v="1"/>
    <n v="27"/>
    <n v="72"/>
    <n v="1944"/>
    <n v="952.56"/>
    <n v="0.49"/>
    <s v="Online"/>
    <x v="1"/>
    <x v="3"/>
  </r>
  <r>
    <x v="0"/>
    <n v="1185732"/>
    <x v="241"/>
    <x v="3"/>
    <x v="20"/>
    <x v="24"/>
    <x v="2"/>
    <n v="18"/>
    <n v="83"/>
    <n v="1494"/>
    <n v="732.06"/>
    <n v="0.49"/>
    <s v="Online"/>
    <x v="1"/>
    <x v="3"/>
  </r>
  <r>
    <x v="0"/>
    <n v="1185732"/>
    <x v="241"/>
    <x v="3"/>
    <x v="20"/>
    <x v="24"/>
    <x v="3"/>
    <n v="23"/>
    <n v="52"/>
    <n v="1196"/>
    <n v="621.92000000000007"/>
    <n v="0.52"/>
    <s v="Online"/>
    <x v="1"/>
    <x v="3"/>
  </r>
  <r>
    <x v="0"/>
    <n v="1185732"/>
    <x v="241"/>
    <x v="3"/>
    <x v="20"/>
    <x v="24"/>
    <x v="4"/>
    <n v="36"/>
    <n v="65"/>
    <n v="2340"/>
    <n v="1053"/>
    <n v="0.44999999999999996"/>
    <s v="Online"/>
    <x v="1"/>
    <x v="3"/>
  </r>
  <r>
    <x v="0"/>
    <n v="1185732"/>
    <x v="241"/>
    <x v="3"/>
    <x v="20"/>
    <x v="24"/>
    <x v="5"/>
    <n v="28"/>
    <n v="105"/>
    <n v="2940"/>
    <n v="1793.3999999999999"/>
    <n v="0.61"/>
    <s v="Online"/>
    <x v="1"/>
    <x v="3"/>
  </r>
  <r>
    <x v="0"/>
    <n v="1185732"/>
    <x v="272"/>
    <x v="3"/>
    <x v="20"/>
    <x v="24"/>
    <x v="0"/>
    <n v="39"/>
    <n v="180"/>
    <n v="7020"/>
    <n v="3580.2000000000003"/>
    <n v="0.51"/>
    <s v="Online"/>
    <x v="1"/>
    <x v="4"/>
  </r>
  <r>
    <x v="0"/>
    <n v="1185732"/>
    <x v="272"/>
    <x v="3"/>
    <x v="20"/>
    <x v="24"/>
    <x v="1"/>
    <n v="34"/>
    <n v="88"/>
    <n v="2992"/>
    <n v="1406.24"/>
    <n v="0.47"/>
    <s v="Online"/>
    <x v="1"/>
    <x v="4"/>
  </r>
  <r>
    <x v="0"/>
    <n v="1185732"/>
    <x v="272"/>
    <x v="3"/>
    <x v="20"/>
    <x v="24"/>
    <x v="2"/>
    <n v="29"/>
    <n v="87"/>
    <n v="2523"/>
    <n v="1160.58"/>
    <n v="0.45999999999999996"/>
    <s v="Online"/>
    <x v="1"/>
    <x v="4"/>
  </r>
  <r>
    <x v="0"/>
    <n v="1185732"/>
    <x v="272"/>
    <x v="3"/>
    <x v="20"/>
    <x v="24"/>
    <x v="3"/>
    <n v="29"/>
    <n v="65"/>
    <n v="1885"/>
    <n v="1036.75"/>
    <n v="0.55000000000000004"/>
    <s v="Online"/>
    <x v="1"/>
    <x v="4"/>
  </r>
  <r>
    <x v="0"/>
    <n v="1185732"/>
    <x v="272"/>
    <x v="3"/>
    <x v="20"/>
    <x v="24"/>
    <x v="4"/>
    <n v="44"/>
    <n v="70"/>
    <n v="3080"/>
    <n v="1478.3999999999999"/>
    <n v="0.48"/>
    <s v="Online"/>
    <x v="1"/>
    <x v="4"/>
  </r>
  <r>
    <x v="0"/>
    <n v="1185732"/>
    <x v="272"/>
    <x v="3"/>
    <x v="20"/>
    <x v="24"/>
    <x v="5"/>
    <n v="45"/>
    <n v="105"/>
    <n v="4725"/>
    <n v="2835"/>
    <n v="0.6"/>
    <s v="Online"/>
    <x v="1"/>
    <x v="4"/>
  </r>
  <r>
    <x v="0"/>
    <n v="1185732"/>
    <x v="302"/>
    <x v="3"/>
    <x v="20"/>
    <x v="24"/>
    <x v="0"/>
    <n v="32"/>
    <n v="168"/>
    <n v="5376"/>
    <n v="2903.04"/>
    <n v="0.54"/>
    <s v="Online"/>
    <x v="1"/>
    <x v="11"/>
  </r>
  <r>
    <x v="0"/>
    <n v="1185732"/>
    <x v="302"/>
    <x v="3"/>
    <x v="20"/>
    <x v="24"/>
    <x v="1"/>
    <n v="27"/>
    <n v="91"/>
    <n v="2457"/>
    <n v="1130.2199999999998"/>
    <n v="0.45999999999999996"/>
    <s v="Online"/>
    <x v="1"/>
    <x v="11"/>
  </r>
  <r>
    <x v="0"/>
    <n v="1185732"/>
    <x v="302"/>
    <x v="3"/>
    <x v="20"/>
    <x v="24"/>
    <x v="2"/>
    <n v="23"/>
    <n v="113"/>
    <n v="2599"/>
    <n v="1273.51"/>
    <n v="0.49"/>
    <s v="Online"/>
    <x v="1"/>
    <x v="11"/>
  </r>
  <r>
    <x v="0"/>
    <n v="1185732"/>
    <x v="302"/>
    <x v="3"/>
    <x v="20"/>
    <x v="24"/>
    <x v="3"/>
    <n v="23"/>
    <n v="91"/>
    <n v="2093"/>
    <n v="1046.5"/>
    <n v="0.5"/>
    <s v="Online"/>
    <x v="1"/>
    <x v="11"/>
  </r>
  <r>
    <x v="0"/>
    <n v="1185732"/>
    <x v="302"/>
    <x v="3"/>
    <x v="20"/>
    <x v="24"/>
    <x v="4"/>
    <n v="38"/>
    <n v="102"/>
    <n v="3876"/>
    <n v="1744.1999999999998"/>
    <n v="0.44999999999999996"/>
    <s v="Online"/>
    <x v="1"/>
    <x v="11"/>
  </r>
  <r>
    <x v="0"/>
    <n v="1185732"/>
    <x v="302"/>
    <x v="3"/>
    <x v="20"/>
    <x v="24"/>
    <x v="5"/>
    <n v="42"/>
    <n v="142"/>
    <n v="5964"/>
    <n v="3876.6"/>
    <n v="0.65"/>
    <s v="Online"/>
    <x v="1"/>
    <x v="11"/>
  </r>
  <r>
    <x v="0"/>
    <n v="1185732"/>
    <x v="331"/>
    <x v="3"/>
    <x v="20"/>
    <x v="24"/>
    <x v="0"/>
    <n v="36"/>
    <n v="203"/>
    <n v="7308"/>
    <n v="4019.4000000000005"/>
    <n v="0.55000000000000004"/>
    <s v="Online"/>
    <x v="1"/>
    <x v="5"/>
  </r>
  <r>
    <x v="0"/>
    <n v="1185732"/>
    <x v="331"/>
    <x v="3"/>
    <x v="20"/>
    <x v="24"/>
    <x v="1"/>
    <n v="33"/>
    <n v="130"/>
    <n v="4290"/>
    <n v="2016.3"/>
    <n v="0.47"/>
    <s v="Online"/>
    <x v="1"/>
    <x v="5"/>
  </r>
  <r>
    <x v="0"/>
    <n v="1185732"/>
    <x v="331"/>
    <x v="3"/>
    <x v="20"/>
    <x v="24"/>
    <x v="2"/>
    <n v="29"/>
    <n v="128"/>
    <n v="3712"/>
    <n v="1707.52"/>
    <n v="0.45999999999999996"/>
    <s v="Online"/>
    <x v="1"/>
    <x v="5"/>
  </r>
  <r>
    <x v="0"/>
    <n v="1185732"/>
    <x v="331"/>
    <x v="3"/>
    <x v="20"/>
    <x v="24"/>
    <x v="3"/>
    <n v="29"/>
    <n v="101"/>
    <n v="2929"/>
    <n v="1552.3700000000001"/>
    <n v="0.53"/>
    <s v="Online"/>
    <x v="1"/>
    <x v="5"/>
  </r>
  <r>
    <x v="0"/>
    <n v="1185732"/>
    <x v="331"/>
    <x v="3"/>
    <x v="20"/>
    <x v="24"/>
    <x v="4"/>
    <n v="37"/>
    <n v="94"/>
    <n v="3478"/>
    <n v="1704.22"/>
    <n v="0.49"/>
    <s v="Online"/>
    <x v="1"/>
    <x v="5"/>
  </r>
  <r>
    <x v="0"/>
    <n v="1185732"/>
    <x v="331"/>
    <x v="3"/>
    <x v="20"/>
    <x v="24"/>
    <x v="5"/>
    <n v="41"/>
    <n v="160"/>
    <n v="6560"/>
    <n v="4001.6"/>
    <n v="0.61"/>
    <s v="Online"/>
    <x v="1"/>
    <x v="5"/>
  </r>
  <r>
    <x v="0"/>
    <n v="1185732"/>
    <x v="363"/>
    <x v="3"/>
    <x v="20"/>
    <x v="24"/>
    <x v="0"/>
    <n v="38"/>
    <n v="203"/>
    <n v="7714"/>
    <n v="3857"/>
    <n v="0.5"/>
    <s v="Online"/>
    <x v="1"/>
    <x v="6"/>
  </r>
  <r>
    <x v="0"/>
    <n v="1185732"/>
    <x v="363"/>
    <x v="3"/>
    <x v="20"/>
    <x v="24"/>
    <x v="1"/>
    <n v="38"/>
    <n v="143"/>
    <n v="5434"/>
    <n v="2499.64"/>
    <n v="0.45999999999999996"/>
    <s v="Online"/>
    <x v="1"/>
    <x v="6"/>
  </r>
  <r>
    <x v="0"/>
    <n v="1185732"/>
    <x v="363"/>
    <x v="3"/>
    <x v="20"/>
    <x v="24"/>
    <x v="2"/>
    <n v="32"/>
    <n v="120"/>
    <n v="3840"/>
    <n v="1766.3999999999999"/>
    <n v="0.45999999999999996"/>
    <s v="Online"/>
    <x v="1"/>
    <x v="6"/>
  </r>
  <r>
    <x v="0"/>
    <n v="1185732"/>
    <x v="363"/>
    <x v="3"/>
    <x v="20"/>
    <x v="24"/>
    <x v="3"/>
    <n v="24"/>
    <n v="91"/>
    <n v="2184"/>
    <n v="1201.2"/>
    <n v="0.55000000000000004"/>
    <s v="Online"/>
    <x v="1"/>
    <x v="6"/>
  </r>
  <r>
    <x v="0"/>
    <n v="1185732"/>
    <x v="363"/>
    <x v="3"/>
    <x v="20"/>
    <x v="24"/>
    <x v="4"/>
    <n v="34"/>
    <n v="81"/>
    <n v="2754"/>
    <n v="1294.3799999999999"/>
    <n v="0.47"/>
    <s v="Online"/>
    <x v="1"/>
    <x v="6"/>
  </r>
  <r>
    <x v="0"/>
    <n v="1185732"/>
    <x v="363"/>
    <x v="3"/>
    <x v="20"/>
    <x v="24"/>
    <x v="5"/>
    <n v="36"/>
    <n v="128"/>
    <n v="4608"/>
    <n v="2995.2000000000003"/>
    <n v="0.65"/>
    <s v="Online"/>
    <x v="1"/>
    <x v="6"/>
  </r>
  <r>
    <x v="0"/>
    <n v="1185732"/>
    <x v="395"/>
    <x v="3"/>
    <x v="20"/>
    <x v="24"/>
    <x v="0"/>
    <n v="32"/>
    <n v="174"/>
    <n v="5568"/>
    <n v="2784"/>
    <n v="0.5"/>
    <s v="Online"/>
    <x v="1"/>
    <x v="7"/>
  </r>
  <r>
    <x v="0"/>
    <n v="1185732"/>
    <x v="395"/>
    <x v="3"/>
    <x v="20"/>
    <x v="24"/>
    <x v="1"/>
    <n v="28"/>
    <n v="100"/>
    <n v="2800"/>
    <n v="1316"/>
    <n v="0.47"/>
    <s v="Online"/>
    <x v="1"/>
    <x v="7"/>
  </r>
  <r>
    <x v="0"/>
    <n v="1185732"/>
    <x v="395"/>
    <x v="3"/>
    <x v="20"/>
    <x v="24"/>
    <x v="2"/>
    <n v="14"/>
    <n v="75"/>
    <n v="1050"/>
    <n v="514.5"/>
    <n v="0.49"/>
    <s v="Online"/>
    <x v="1"/>
    <x v="7"/>
  </r>
  <r>
    <x v="0"/>
    <n v="1185732"/>
    <x v="395"/>
    <x v="3"/>
    <x v="20"/>
    <x v="24"/>
    <x v="3"/>
    <n v="14"/>
    <n v="83"/>
    <n v="1162"/>
    <n v="615.86"/>
    <n v="0.53"/>
    <s v="Online"/>
    <x v="1"/>
    <x v="7"/>
  </r>
  <r>
    <x v="0"/>
    <n v="1185732"/>
    <x v="395"/>
    <x v="3"/>
    <x v="20"/>
    <x v="24"/>
    <x v="4"/>
    <n v="23"/>
    <n v="77"/>
    <n v="1771"/>
    <n v="832.37"/>
    <n v="0.47"/>
    <s v="Online"/>
    <x v="1"/>
    <x v="7"/>
  </r>
  <r>
    <x v="0"/>
    <n v="1185732"/>
    <x v="395"/>
    <x v="3"/>
    <x v="20"/>
    <x v="24"/>
    <x v="5"/>
    <n v="28"/>
    <n v="95"/>
    <n v="2660"/>
    <n v="1702.4"/>
    <n v="0.64"/>
    <s v="Online"/>
    <x v="1"/>
    <x v="7"/>
  </r>
  <r>
    <x v="0"/>
    <n v="1185732"/>
    <x v="424"/>
    <x v="3"/>
    <x v="20"/>
    <x v="24"/>
    <x v="0"/>
    <n v="34"/>
    <n v="131"/>
    <n v="4454"/>
    <n v="2271.54"/>
    <n v="0.51"/>
    <s v="Online"/>
    <x v="1"/>
    <x v="8"/>
  </r>
  <r>
    <x v="0"/>
    <n v="1185732"/>
    <x v="424"/>
    <x v="3"/>
    <x v="20"/>
    <x v="24"/>
    <x v="1"/>
    <n v="24"/>
    <n v="91"/>
    <n v="2184"/>
    <n v="1092"/>
    <n v="0.5"/>
    <s v="Online"/>
    <x v="1"/>
    <x v="8"/>
  </r>
  <r>
    <x v="0"/>
    <n v="1185732"/>
    <x v="424"/>
    <x v="3"/>
    <x v="20"/>
    <x v="24"/>
    <x v="2"/>
    <n v="23"/>
    <n v="73"/>
    <n v="1679"/>
    <n v="805.92"/>
    <n v="0.48"/>
    <s v="Online"/>
    <x v="1"/>
    <x v="8"/>
  </r>
  <r>
    <x v="0"/>
    <n v="1185732"/>
    <x v="424"/>
    <x v="3"/>
    <x v="20"/>
    <x v="24"/>
    <x v="3"/>
    <n v="23"/>
    <n v="59"/>
    <n v="1357"/>
    <n v="678.5"/>
    <n v="0.5"/>
    <s v="Online"/>
    <x v="1"/>
    <x v="8"/>
  </r>
  <r>
    <x v="0"/>
    <n v="1185732"/>
    <x v="424"/>
    <x v="3"/>
    <x v="20"/>
    <x v="24"/>
    <x v="4"/>
    <n v="32"/>
    <n v="68"/>
    <n v="2176"/>
    <n v="1022.7199999999999"/>
    <n v="0.47"/>
    <s v="Online"/>
    <x v="1"/>
    <x v="8"/>
  </r>
  <r>
    <x v="0"/>
    <n v="1185732"/>
    <x v="424"/>
    <x v="3"/>
    <x v="20"/>
    <x v="24"/>
    <x v="5"/>
    <n v="38"/>
    <n v="88"/>
    <n v="3344"/>
    <n v="2140.16"/>
    <n v="0.64"/>
    <s v="Online"/>
    <x v="1"/>
    <x v="8"/>
  </r>
  <r>
    <x v="0"/>
    <n v="1185732"/>
    <x v="455"/>
    <x v="3"/>
    <x v="20"/>
    <x v="24"/>
    <x v="0"/>
    <n v="34"/>
    <n v="150"/>
    <n v="5100"/>
    <n v="2601"/>
    <n v="0.51"/>
    <s v="Online"/>
    <x v="1"/>
    <x v="9"/>
  </r>
  <r>
    <x v="0"/>
    <n v="1185732"/>
    <x v="455"/>
    <x v="3"/>
    <x v="20"/>
    <x v="24"/>
    <x v="1"/>
    <n v="23"/>
    <n v="88"/>
    <n v="2024"/>
    <n v="910.8"/>
    <n v="0.44999999999999996"/>
    <s v="Online"/>
    <x v="1"/>
    <x v="9"/>
  </r>
  <r>
    <x v="0"/>
    <n v="1185732"/>
    <x v="455"/>
    <x v="3"/>
    <x v="20"/>
    <x v="24"/>
    <x v="2"/>
    <n v="23"/>
    <n v="80"/>
    <n v="1840"/>
    <n v="901.6"/>
    <n v="0.49"/>
    <s v="Online"/>
    <x v="1"/>
    <x v="9"/>
  </r>
  <r>
    <x v="0"/>
    <n v="1185732"/>
    <x v="455"/>
    <x v="3"/>
    <x v="20"/>
    <x v="24"/>
    <x v="3"/>
    <n v="23"/>
    <n v="88"/>
    <n v="2024"/>
    <n v="1052.48"/>
    <n v="0.52"/>
    <s v="Online"/>
    <x v="1"/>
    <x v="9"/>
  </r>
  <r>
    <x v="0"/>
    <n v="1185732"/>
    <x v="455"/>
    <x v="3"/>
    <x v="20"/>
    <x v="24"/>
    <x v="4"/>
    <n v="43"/>
    <n v="81"/>
    <n v="3483"/>
    <n v="1671.84"/>
    <n v="0.48"/>
    <s v="Online"/>
    <x v="1"/>
    <x v="9"/>
  </r>
  <r>
    <x v="0"/>
    <n v="1185732"/>
    <x v="455"/>
    <x v="3"/>
    <x v="20"/>
    <x v="24"/>
    <x v="5"/>
    <n v="48"/>
    <n v="108"/>
    <n v="5184"/>
    <n v="3265.92"/>
    <n v="0.63"/>
    <s v="Online"/>
    <x v="1"/>
    <x v="9"/>
  </r>
  <r>
    <x v="0"/>
    <n v="1185732"/>
    <x v="484"/>
    <x v="3"/>
    <x v="20"/>
    <x v="24"/>
    <x v="0"/>
    <n v="41"/>
    <n v="163"/>
    <n v="6683"/>
    <n v="3475.1600000000003"/>
    <n v="0.52"/>
    <s v="Online"/>
    <x v="1"/>
    <x v="10"/>
  </r>
  <r>
    <x v="0"/>
    <n v="1185732"/>
    <x v="484"/>
    <x v="3"/>
    <x v="20"/>
    <x v="24"/>
    <x v="1"/>
    <n v="32"/>
    <n v="113"/>
    <n v="3616"/>
    <n v="1735.6799999999998"/>
    <n v="0.48"/>
    <s v="Online"/>
    <x v="1"/>
    <x v="10"/>
  </r>
  <r>
    <x v="3"/>
    <n v="1185732"/>
    <x v="484"/>
    <x v="3"/>
    <x v="20"/>
    <x v="24"/>
    <x v="2"/>
    <n v="32"/>
    <n v="120"/>
    <n v="3840"/>
    <n v="1804.8"/>
    <n v="0.47"/>
    <s v="Online"/>
    <x v="1"/>
    <x v="10"/>
  </r>
  <r>
    <x v="3"/>
    <n v="1185732"/>
    <x v="484"/>
    <x v="3"/>
    <x v="20"/>
    <x v="24"/>
    <x v="3"/>
    <n v="34"/>
    <n v="88"/>
    <n v="2992"/>
    <n v="1555.8400000000001"/>
    <n v="0.52"/>
    <s v="Online"/>
    <x v="1"/>
    <x v="10"/>
  </r>
  <r>
    <x v="3"/>
    <n v="1185732"/>
    <x v="484"/>
    <x v="3"/>
    <x v="20"/>
    <x v="24"/>
    <x v="4"/>
    <n v="42"/>
    <n v="88"/>
    <n v="3696"/>
    <n v="1848"/>
    <n v="0.5"/>
    <s v="Online"/>
    <x v="1"/>
    <x v="10"/>
  </r>
  <r>
    <x v="3"/>
    <n v="1185732"/>
    <x v="484"/>
    <x v="3"/>
    <x v="20"/>
    <x v="24"/>
    <x v="5"/>
    <n v="47"/>
    <n v="126"/>
    <n v="5922"/>
    <n v="3612.42"/>
    <n v="0.61"/>
    <s v="Online"/>
    <x v="1"/>
    <x v="10"/>
  </r>
  <r>
    <x v="3"/>
    <n v="1185732"/>
    <x v="175"/>
    <x v="3"/>
    <x v="20"/>
    <x v="24"/>
    <x v="0"/>
    <n v="23"/>
    <n v="196"/>
    <n v="4508"/>
    <n v="2479.4"/>
    <n v="0.55000000000000004"/>
    <s v="Online"/>
    <x v="1"/>
    <x v="0"/>
  </r>
  <r>
    <x v="3"/>
    <n v="1185732"/>
    <x v="175"/>
    <x v="3"/>
    <x v="20"/>
    <x v="24"/>
    <x v="1"/>
    <n v="23"/>
    <n v="133"/>
    <n v="3059"/>
    <n v="1437.73"/>
    <n v="0.47"/>
    <s v="Online"/>
    <x v="1"/>
    <x v="0"/>
  </r>
  <r>
    <x v="3"/>
    <n v="1185732"/>
    <x v="175"/>
    <x v="3"/>
    <x v="20"/>
    <x v="24"/>
    <x v="2"/>
    <n v="14"/>
    <n v="143"/>
    <n v="2002"/>
    <n v="940.93999999999994"/>
    <n v="0.47"/>
    <s v="Online"/>
    <x v="1"/>
    <x v="0"/>
  </r>
  <r>
    <x v="3"/>
    <n v="1185732"/>
    <x v="175"/>
    <x v="3"/>
    <x v="20"/>
    <x v="24"/>
    <x v="3"/>
    <n v="18"/>
    <n v="88"/>
    <n v="1584"/>
    <n v="823.68000000000006"/>
    <n v="0.52"/>
    <s v="Online"/>
    <x v="1"/>
    <x v="0"/>
  </r>
  <r>
    <x v="3"/>
    <n v="1185732"/>
    <x v="175"/>
    <x v="3"/>
    <x v="20"/>
    <x v="24"/>
    <x v="4"/>
    <n v="33"/>
    <n v="98"/>
    <n v="3234"/>
    <n v="1519.98"/>
    <n v="0.47"/>
    <s v="Online"/>
    <x v="1"/>
    <x v="0"/>
  </r>
  <r>
    <x v="3"/>
    <n v="1185732"/>
    <x v="175"/>
    <x v="3"/>
    <x v="20"/>
    <x v="24"/>
    <x v="5"/>
    <n v="24"/>
    <n v="138"/>
    <n v="3312"/>
    <n v="2119.6799999999998"/>
    <n v="0.64"/>
    <s v="Online"/>
    <x v="1"/>
    <x v="0"/>
  </r>
  <r>
    <x v="3"/>
    <n v="1185732"/>
    <x v="206"/>
    <x v="3"/>
    <x v="20"/>
    <x v="24"/>
    <x v="0"/>
    <n v="25"/>
    <n v="218"/>
    <n v="5450"/>
    <n v="2888.5"/>
    <n v="0.53"/>
    <s v="Online"/>
    <x v="1"/>
    <x v="1"/>
  </r>
  <r>
    <x v="3"/>
    <n v="1185732"/>
    <x v="206"/>
    <x v="3"/>
    <x v="20"/>
    <x v="24"/>
    <x v="1"/>
    <n v="24"/>
    <n v="101"/>
    <n v="2424"/>
    <n v="1139.28"/>
    <n v="0.47"/>
    <s v="Online"/>
    <x v="1"/>
    <x v="1"/>
  </r>
  <r>
    <x v="3"/>
    <n v="1185732"/>
    <x v="206"/>
    <x v="3"/>
    <x v="20"/>
    <x v="24"/>
    <x v="2"/>
    <n v="14"/>
    <n v="115"/>
    <n v="1610"/>
    <n v="724.49999999999989"/>
    <n v="0.44999999999999996"/>
    <s v="Online"/>
    <x v="1"/>
    <x v="1"/>
  </r>
  <r>
    <x v="3"/>
    <n v="1185732"/>
    <x v="206"/>
    <x v="2"/>
    <x v="21"/>
    <x v="25"/>
    <x v="3"/>
    <n v="19"/>
    <n v="87"/>
    <n v="1653"/>
    <n v="826.5"/>
    <n v="0.5"/>
    <s v="Online"/>
    <x v="1"/>
    <x v="1"/>
  </r>
  <r>
    <x v="3"/>
    <n v="1185732"/>
    <x v="206"/>
    <x v="2"/>
    <x v="21"/>
    <x v="25"/>
    <x v="4"/>
    <n v="32"/>
    <n v="101"/>
    <n v="3232"/>
    <n v="1454.3999999999999"/>
    <n v="0.44999999999999996"/>
    <s v="Online"/>
    <x v="1"/>
    <x v="1"/>
  </r>
  <r>
    <x v="3"/>
    <n v="1185732"/>
    <x v="206"/>
    <x v="2"/>
    <x v="21"/>
    <x v="25"/>
    <x v="5"/>
    <n v="24"/>
    <n v="131"/>
    <n v="3144"/>
    <n v="1949.28"/>
    <n v="0.62"/>
    <s v="Online"/>
    <x v="1"/>
    <x v="1"/>
  </r>
  <r>
    <x v="3"/>
    <n v="1185732"/>
    <x v="215"/>
    <x v="2"/>
    <x v="21"/>
    <x v="25"/>
    <x v="0"/>
    <n v="29"/>
    <n v="168"/>
    <n v="4872"/>
    <n v="2533.44"/>
    <n v="0.52"/>
    <s v="Online"/>
    <x v="1"/>
    <x v="2"/>
  </r>
  <r>
    <x v="3"/>
    <n v="1185732"/>
    <x v="215"/>
    <x v="2"/>
    <x v="21"/>
    <x v="25"/>
    <x v="1"/>
    <n v="28"/>
    <n v="102"/>
    <n v="2856"/>
    <n v="1428"/>
    <n v="0.5"/>
    <s v="Online"/>
    <x v="1"/>
    <x v="2"/>
  </r>
  <r>
    <x v="3"/>
    <n v="1185732"/>
    <x v="215"/>
    <x v="2"/>
    <x v="21"/>
    <x v="25"/>
    <x v="2"/>
    <n v="18"/>
    <n v="112"/>
    <n v="2016"/>
    <n v="1008"/>
    <n v="0.5"/>
    <s v="Online"/>
    <x v="1"/>
    <x v="2"/>
  </r>
  <r>
    <x v="3"/>
    <n v="1185732"/>
    <x v="215"/>
    <x v="2"/>
    <x v="21"/>
    <x v="25"/>
    <x v="3"/>
    <n v="23"/>
    <n v="73"/>
    <n v="1679"/>
    <n v="889.87"/>
    <n v="0.53"/>
    <s v="Online"/>
    <x v="1"/>
    <x v="2"/>
  </r>
  <r>
    <x v="3"/>
    <n v="1185732"/>
    <x v="215"/>
    <x v="2"/>
    <x v="21"/>
    <x v="25"/>
    <x v="4"/>
    <n v="38"/>
    <n v="75"/>
    <n v="2850"/>
    <n v="1425"/>
    <n v="0.5"/>
    <s v="Online"/>
    <x v="1"/>
    <x v="2"/>
  </r>
  <r>
    <x v="3"/>
    <n v="1185732"/>
    <x v="215"/>
    <x v="2"/>
    <x v="21"/>
    <x v="25"/>
    <x v="5"/>
    <n v="29"/>
    <n v="100"/>
    <n v="2900"/>
    <n v="1856"/>
    <n v="0.64"/>
    <s v="Online"/>
    <x v="1"/>
    <x v="2"/>
  </r>
  <r>
    <x v="3"/>
    <n v="1185732"/>
    <x v="234"/>
    <x v="2"/>
    <x v="21"/>
    <x v="25"/>
    <x v="0"/>
    <n v="27"/>
    <n v="181"/>
    <n v="4887"/>
    <n v="2443.5"/>
    <n v="0.5"/>
    <s v="Online"/>
    <x v="1"/>
    <x v="3"/>
  </r>
  <r>
    <x v="3"/>
    <n v="1185732"/>
    <x v="234"/>
    <x v="2"/>
    <x v="21"/>
    <x v="25"/>
    <x v="1"/>
    <n v="25"/>
    <n v="94"/>
    <n v="2350"/>
    <n v="1057.5"/>
    <n v="0.44999999999999996"/>
    <s v="Online"/>
    <x v="1"/>
    <x v="3"/>
  </r>
  <r>
    <x v="3"/>
    <n v="1185732"/>
    <x v="234"/>
    <x v="2"/>
    <x v="21"/>
    <x v="25"/>
    <x v="2"/>
    <n v="14"/>
    <n v="98"/>
    <n v="1372"/>
    <n v="631.12"/>
    <n v="0.45999999999999996"/>
    <s v="Online"/>
    <x v="1"/>
    <x v="3"/>
  </r>
  <r>
    <x v="3"/>
    <n v="1185732"/>
    <x v="234"/>
    <x v="2"/>
    <x v="21"/>
    <x v="25"/>
    <x v="3"/>
    <n v="18"/>
    <n v="70"/>
    <n v="1260"/>
    <n v="667.80000000000007"/>
    <n v="0.53"/>
    <s v="Online"/>
    <x v="1"/>
    <x v="3"/>
  </r>
  <r>
    <x v="3"/>
    <n v="1185732"/>
    <x v="234"/>
    <x v="2"/>
    <x v="21"/>
    <x v="25"/>
    <x v="4"/>
    <n v="33"/>
    <n v="74"/>
    <n v="2442"/>
    <n v="1123.32"/>
    <n v="0.45999999999999996"/>
    <s v="Online"/>
    <x v="1"/>
    <x v="3"/>
  </r>
  <r>
    <x v="3"/>
    <n v="1185732"/>
    <x v="234"/>
    <x v="2"/>
    <x v="21"/>
    <x v="25"/>
    <x v="5"/>
    <n v="24"/>
    <n v="112"/>
    <n v="2688"/>
    <n v="1612.8"/>
    <n v="0.6"/>
    <s v="Online"/>
    <x v="1"/>
    <x v="3"/>
  </r>
  <r>
    <x v="3"/>
    <n v="1185732"/>
    <x v="265"/>
    <x v="2"/>
    <x v="21"/>
    <x v="25"/>
    <x v="0"/>
    <n v="32"/>
    <n v="174"/>
    <n v="5568"/>
    <n v="2839.68"/>
    <n v="0.51"/>
    <s v="Online"/>
    <x v="1"/>
    <x v="4"/>
  </r>
  <r>
    <x v="3"/>
    <n v="1185732"/>
    <x v="265"/>
    <x v="2"/>
    <x v="21"/>
    <x v="25"/>
    <x v="1"/>
    <n v="29"/>
    <n v="101"/>
    <n v="2929"/>
    <n v="1435.21"/>
    <n v="0.49"/>
    <s v="Online"/>
    <x v="1"/>
    <x v="4"/>
  </r>
  <r>
    <x v="3"/>
    <n v="1185732"/>
    <x v="265"/>
    <x v="2"/>
    <x v="21"/>
    <x v="25"/>
    <x v="2"/>
    <n v="25"/>
    <n v="98"/>
    <n v="2450"/>
    <n v="1225"/>
    <n v="0.5"/>
    <s v="Online"/>
    <x v="1"/>
    <x v="4"/>
  </r>
  <r>
    <x v="3"/>
    <n v="1185732"/>
    <x v="265"/>
    <x v="2"/>
    <x v="21"/>
    <x v="25"/>
    <x v="3"/>
    <n v="23"/>
    <n v="72"/>
    <n v="1656"/>
    <n v="910.80000000000007"/>
    <n v="0.55000000000000004"/>
    <s v="Online"/>
    <x v="1"/>
    <x v="4"/>
  </r>
  <r>
    <x v="3"/>
    <n v="1185732"/>
    <x v="265"/>
    <x v="2"/>
    <x v="21"/>
    <x v="25"/>
    <x v="4"/>
    <n v="39"/>
    <n v="75"/>
    <n v="2925"/>
    <n v="1462.5"/>
    <n v="0.5"/>
    <s v="Online"/>
    <x v="1"/>
    <x v="4"/>
  </r>
  <r>
    <x v="3"/>
    <n v="1185732"/>
    <x v="265"/>
    <x v="2"/>
    <x v="21"/>
    <x v="25"/>
    <x v="5"/>
    <n v="44"/>
    <n v="120"/>
    <n v="5280"/>
    <n v="3432"/>
    <n v="0.65"/>
    <s v="Online"/>
    <x v="1"/>
    <x v="4"/>
  </r>
  <r>
    <x v="3"/>
    <n v="1185732"/>
    <x v="295"/>
    <x v="2"/>
    <x v="21"/>
    <x v="25"/>
    <x v="0"/>
    <n v="28"/>
    <n v="182"/>
    <n v="5096"/>
    <n v="2598.96"/>
    <n v="0.51"/>
    <s v="Online"/>
    <x v="1"/>
    <x v="11"/>
  </r>
  <r>
    <x v="3"/>
    <n v="1185732"/>
    <x v="295"/>
    <x v="2"/>
    <x v="21"/>
    <x v="25"/>
    <x v="1"/>
    <n v="24"/>
    <n v="112"/>
    <n v="2688"/>
    <n v="1317.12"/>
    <n v="0.49"/>
    <s v="Online"/>
    <x v="1"/>
    <x v="11"/>
  </r>
  <r>
    <x v="3"/>
    <n v="1185732"/>
    <x v="295"/>
    <x v="2"/>
    <x v="21"/>
    <x v="25"/>
    <x v="2"/>
    <n v="19"/>
    <n v="115"/>
    <n v="2185"/>
    <n v="1070.6500000000001"/>
    <n v="0.49"/>
    <s v="Online"/>
    <x v="1"/>
    <x v="11"/>
  </r>
  <r>
    <x v="3"/>
    <n v="1185732"/>
    <x v="295"/>
    <x v="2"/>
    <x v="21"/>
    <x v="25"/>
    <x v="3"/>
    <n v="19"/>
    <n v="108"/>
    <n v="2052"/>
    <n v="1046.52"/>
    <n v="0.51"/>
    <s v="Online"/>
    <x v="1"/>
    <x v="11"/>
  </r>
  <r>
    <x v="3"/>
    <n v="1185732"/>
    <x v="295"/>
    <x v="2"/>
    <x v="21"/>
    <x v="25"/>
    <x v="4"/>
    <n v="34"/>
    <n v="108"/>
    <n v="3672"/>
    <n v="1652.3999999999999"/>
    <n v="0.44999999999999996"/>
    <s v="Online"/>
    <x v="1"/>
    <x v="11"/>
  </r>
  <r>
    <x v="3"/>
    <n v="1185732"/>
    <x v="295"/>
    <x v="2"/>
    <x v="21"/>
    <x v="25"/>
    <x v="5"/>
    <n v="38"/>
    <n v="150"/>
    <n v="5700"/>
    <n v="3420"/>
    <n v="0.6"/>
    <s v="Online"/>
    <x v="1"/>
    <x v="11"/>
  </r>
  <r>
    <x v="3"/>
    <n v="1185732"/>
    <x v="324"/>
    <x v="2"/>
    <x v="21"/>
    <x v="25"/>
    <x v="0"/>
    <n v="34"/>
    <n v="224"/>
    <n v="7616"/>
    <n v="3960.32"/>
    <n v="0.52"/>
    <s v="Online"/>
    <x v="1"/>
    <x v="5"/>
  </r>
  <r>
    <x v="3"/>
    <n v="1185732"/>
    <x v="324"/>
    <x v="2"/>
    <x v="21"/>
    <x v="25"/>
    <x v="1"/>
    <n v="29"/>
    <n v="160"/>
    <n v="4640"/>
    <n v="2227.1999999999998"/>
    <n v="0.48"/>
    <s v="Online"/>
    <x v="1"/>
    <x v="5"/>
  </r>
  <r>
    <x v="3"/>
    <n v="1185732"/>
    <x v="324"/>
    <x v="2"/>
    <x v="21"/>
    <x v="25"/>
    <x v="2"/>
    <n v="24"/>
    <n v="138"/>
    <n v="3312"/>
    <n v="1589.76"/>
    <n v="0.48"/>
    <s v="Online"/>
    <x v="1"/>
    <x v="5"/>
  </r>
  <r>
    <x v="3"/>
    <n v="1185732"/>
    <x v="324"/>
    <x v="2"/>
    <x v="21"/>
    <x v="25"/>
    <x v="3"/>
    <n v="23"/>
    <n v="115"/>
    <n v="2645"/>
    <n v="1322.5"/>
    <n v="0.5"/>
    <s v="Online"/>
    <x v="1"/>
    <x v="5"/>
  </r>
  <r>
    <x v="3"/>
    <n v="1185732"/>
    <x v="324"/>
    <x v="2"/>
    <x v="21"/>
    <x v="25"/>
    <x v="4"/>
    <n v="32"/>
    <n v="128"/>
    <n v="4096"/>
    <n v="1884.1599999999999"/>
    <n v="0.45999999999999996"/>
    <s v="Online"/>
    <x v="1"/>
    <x v="5"/>
  </r>
  <r>
    <x v="3"/>
    <n v="1185732"/>
    <x v="324"/>
    <x v="2"/>
    <x v="21"/>
    <x v="25"/>
    <x v="5"/>
    <n v="38"/>
    <n v="150"/>
    <n v="5700"/>
    <n v="3705"/>
    <n v="0.65"/>
    <s v="Online"/>
    <x v="1"/>
    <x v="5"/>
  </r>
  <r>
    <x v="3"/>
    <n v="1185732"/>
    <x v="356"/>
    <x v="2"/>
    <x v="21"/>
    <x v="25"/>
    <x v="0"/>
    <n v="33"/>
    <n v="203"/>
    <n v="6699"/>
    <n v="3349.5"/>
    <n v="0.5"/>
    <s v="Online"/>
    <x v="1"/>
    <x v="6"/>
  </r>
  <r>
    <x v="3"/>
    <n v="1185732"/>
    <x v="356"/>
    <x v="2"/>
    <x v="21"/>
    <x v="25"/>
    <x v="1"/>
    <n v="34"/>
    <n v="131"/>
    <n v="4454"/>
    <n v="2093.3799999999997"/>
    <n v="0.47"/>
    <s v="Online"/>
    <x v="1"/>
    <x v="6"/>
  </r>
  <r>
    <x v="3"/>
    <n v="1185732"/>
    <x v="356"/>
    <x v="2"/>
    <x v="21"/>
    <x v="25"/>
    <x v="2"/>
    <n v="29"/>
    <n v="113"/>
    <n v="3277"/>
    <n v="1605.73"/>
    <n v="0.49"/>
    <s v="Online"/>
    <x v="1"/>
    <x v="6"/>
  </r>
  <r>
    <x v="3"/>
    <n v="1185732"/>
    <x v="356"/>
    <x v="2"/>
    <x v="21"/>
    <x v="25"/>
    <x v="3"/>
    <n v="19"/>
    <n v="101"/>
    <n v="1919"/>
    <n v="1017.07"/>
    <n v="0.53"/>
    <s v="Online"/>
    <x v="1"/>
    <x v="6"/>
  </r>
  <r>
    <x v="3"/>
    <n v="1185732"/>
    <x v="356"/>
    <x v="2"/>
    <x v="21"/>
    <x v="25"/>
    <x v="4"/>
    <n v="29"/>
    <n v="105"/>
    <n v="3045"/>
    <n v="1400.6999999999998"/>
    <n v="0.45999999999999996"/>
    <s v="Online"/>
    <x v="1"/>
    <x v="6"/>
  </r>
  <r>
    <x v="3"/>
    <n v="1185732"/>
    <x v="356"/>
    <x v="2"/>
    <x v="21"/>
    <x v="25"/>
    <x v="5"/>
    <n v="32"/>
    <n v="152"/>
    <n v="4864"/>
    <n v="2918.4"/>
    <n v="0.6"/>
    <s v="Online"/>
    <x v="1"/>
    <x v="6"/>
  </r>
  <r>
    <x v="3"/>
    <n v="1185732"/>
    <x v="388"/>
    <x v="2"/>
    <x v="21"/>
    <x v="25"/>
    <x v="0"/>
    <n v="29"/>
    <n v="169"/>
    <n v="4901"/>
    <n v="2548.52"/>
    <n v="0.52"/>
    <s v="Online"/>
    <x v="1"/>
    <x v="7"/>
  </r>
  <r>
    <x v="3"/>
    <n v="1185732"/>
    <x v="388"/>
    <x v="2"/>
    <x v="21"/>
    <x v="25"/>
    <x v="1"/>
    <n v="23"/>
    <n v="122"/>
    <n v="2806"/>
    <n v="1262.6999999999998"/>
    <n v="0.44999999999999996"/>
    <s v="Online"/>
    <x v="1"/>
    <x v="7"/>
  </r>
  <r>
    <x v="3"/>
    <n v="1185732"/>
    <x v="388"/>
    <x v="2"/>
    <x v="21"/>
    <x v="25"/>
    <x v="2"/>
    <n v="9"/>
    <n v="91"/>
    <n v="819"/>
    <n v="409.5"/>
    <n v="0.5"/>
    <s v="Online"/>
    <x v="1"/>
    <x v="7"/>
  </r>
  <r>
    <x v="3"/>
    <n v="1185732"/>
    <x v="388"/>
    <x v="2"/>
    <x v="21"/>
    <x v="25"/>
    <x v="3"/>
    <n v="10"/>
    <n v="88"/>
    <n v="880"/>
    <n v="448.8"/>
    <n v="0.51"/>
    <s v="Online"/>
    <x v="1"/>
    <x v="7"/>
  </r>
  <r>
    <x v="3"/>
    <n v="1185732"/>
    <x v="388"/>
    <x v="2"/>
    <x v="21"/>
    <x v="25"/>
    <x v="4"/>
    <n v="19"/>
    <n v="88"/>
    <n v="1672"/>
    <n v="836"/>
    <n v="0.5"/>
    <s v="Online"/>
    <x v="1"/>
    <x v="7"/>
  </r>
  <r>
    <x v="3"/>
    <n v="1185732"/>
    <x v="388"/>
    <x v="2"/>
    <x v="21"/>
    <x v="25"/>
    <x v="5"/>
    <n v="24"/>
    <n v="120"/>
    <n v="2880"/>
    <n v="1843.2"/>
    <n v="0.64"/>
    <s v="Online"/>
    <x v="1"/>
    <x v="7"/>
  </r>
  <r>
    <x v="3"/>
    <n v="1185732"/>
    <x v="417"/>
    <x v="2"/>
    <x v="21"/>
    <x v="25"/>
    <x v="0"/>
    <n v="28"/>
    <n v="173"/>
    <n v="4844"/>
    <n v="2470.44"/>
    <n v="0.51"/>
    <s v="Online"/>
    <x v="1"/>
    <x v="8"/>
  </r>
  <r>
    <x v="3"/>
    <n v="1185732"/>
    <x v="417"/>
    <x v="2"/>
    <x v="21"/>
    <x v="25"/>
    <x v="1"/>
    <n v="19"/>
    <n v="100"/>
    <n v="1900"/>
    <n v="950"/>
    <n v="0.5"/>
    <s v="Online"/>
    <x v="1"/>
    <x v="8"/>
  </r>
  <r>
    <x v="3"/>
    <n v="1185732"/>
    <x v="417"/>
    <x v="2"/>
    <x v="21"/>
    <x v="25"/>
    <x v="2"/>
    <n v="19"/>
    <n v="87"/>
    <n v="1653"/>
    <n v="809.97"/>
    <n v="0.49"/>
    <s v="Online"/>
    <x v="1"/>
    <x v="8"/>
  </r>
  <r>
    <x v="3"/>
    <n v="1185732"/>
    <x v="417"/>
    <x v="2"/>
    <x v="21"/>
    <x v="25"/>
    <x v="3"/>
    <n v="19"/>
    <n v="72"/>
    <n v="1368"/>
    <n v="752.40000000000009"/>
    <n v="0.55000000000000004"/>
    <s v="Online"/>
    <x v="1"/>
    <x v="8"/>
  </r>
  <r>
    <x v="3"/>
    <n v="1185732"/>
    <x v="417"/>
    <x v="2"/>
    <x v="21"/>
    <x v="25"/>
    <x v="4"/>
    <n v="29"/>
    <n v="83"/>
    <n v="2407"/>
    <n v="1203.5"/>
    <n v="0.5"/>
    <s v="Online"/>
    <x v="1"/>
    <x v="8"/>
  </r>
  <r>
    <x v="3"/>
    <n v="1185732"/>
    <x v="417"/>
    <x v="2"/>
    <x v="21"/>
    <x v="25"/>
    <x v="5"/>
    <n v="32"/>
    <n v="104"/>
    <n v="3328"/>
    <n v="2063.36"/>
    <n v="0.62"/>
    <s v="Online"/>
    <x v="1"/>
    <x v="8"/>
  </r>
  <r>
    <x v="3"/>
    <n v="1185732"/>
    <x v="448"/>
    <x v="2"/>
    <x v="21"/>
    <x v="25"/>
    <x v="0"/>
    <n v="29"/>
    <n v="149"/>
    <n v="4321"/>
    <n v="2160.5"/>
    <n v="0.5"/>
    <s v="Online"/>
    <x v="1"/>
    <x v="9"/>
  </r>
  <r>
    <x v="3"/>
    <n v="1185732"/>
    <x v="448"/>
    <x v="2"/>
    <x v="21"/>
    <x v="25"/>
    <x v="1"/>
    <n v="20"/>
    <n v="108"/>
    <n v="2160"/>
    <n v="993.59999999999991"/>
    <n v="0.45999999999999996"/>
    <s v="Online"/>
    <x v="1"/>
    <x v="9"/>
  </r>
  <r>
    <x v="3"/>
    <n v="1185732"/>
    <x v="448"/>
    <x v="2"/>
    <x v="21"/>
    <x v="25"/>
    <x v="2"/>
    <n v="19"/>
    <n v="93"/>
    <n v="1767"/>
    <n v="848.16"/>
    <n v="0.48"/>
    <s v="Online"/>
    <x v="1"/>
    <x v="9"/>
  </r>
  <r>
    <x v="3"/>
    <n v="1185732"/>
    <x v="448"/>
    <x v="2"/>
    <x v="21"/>
    <x v="25"/>
    <x v="3"/>
    <n v="19"/>
    <n v="113"/>
    <n v="2147"/>
    <n v="1094.97"/>
    <n v="0.51"/>
    <s v="Online"/>
    <x v="1"/>
    <x v="9"/>
  </r>
  <r>
    <x v="3"/>
    <n v="1185732"/>
    <x v="448"/>
    <x v="2"/>
    <x v="21"/>
    <x v="25"/>
    <x v="4"/>
    <n v="39"/>
    <n v="91"/>
    <n v="3549"/>
    <n v="1739.01"/>
    <n v="0.49"/>
    <s v="Online"/>
    <x v="1"/>
    <x v="9"/>
  </r>
  <r>
    <x v="3"/>
    <n v="1185732"/>
    <x v="448"/>
    <x v="2"/>
    <x v="21"/>
    <x v="25"/>
    <x v="5"/>
    <n v="43"/>
    <n v="113"/>
    <n v="4859"/>
    <n v="3158.35"/>
    <n v="0.65"/>
    <s v="Online"/>
    <x v="1"/>
    <x v="9"/>
  </r>
  <r>
    <x v="3"/>
    <n v="1185732"/>
    <x v="477"/>
    <x v="2"/>
    <x v="21"/>
    <x v="25"/>
    <x v="0"/>
    <n v="39"/>
    <n v="203"/>
    <n v="7917"/>
    <n v="4354.3500000000004"/>
    <n v="0.55000000000000004"/>
    <s v="Online"/>
    <x v="1"/>
    <x v="10"/>
  </r>
  <r>
    <x v="3"/>
    <n v="1185732"/>
    <x v="477"/>
    <x v="2"/>
    <x v="21"/>
    <x v="25"/>
    <x v="1"/>
    <n v="28"/>
    <n v="145"/>
    <n v="4060"/>
    <n v="1989.3999999999999"/>
    <n v="0.49"/>
    <s v="Online"/>
    <x v="1"/>
    <x v="10"/>
  </r>
  <r>
    <x v="3"/>
    <n v="1185732"/>
    <x v="477"/>
    <x v="2"/>
    <x v="21"/>
    <x v="25"/>
    <x v="2"/>
    <n v="29"/>
    <n v="113"/>
    <n v="3277"/>
    <n v="1540.1899999999998"/>
    <n v="0.47"/>
    <s v="Online"/>
    <x v="1"/>
    <x v="10"/>
  </r>
  <r>
    <x v="3"/>
    <n v="1185732"/>
    <x v="477"/>
    <x v="2"/>
    <x v="21"/>
    <x v="25"/>
    <x v="3"/>
    <n v="27"/>
    <n v="112"/>
    <n v="3024"/>
    <n v="1542.24"/>
    <n v="0.51"/>
    <s v="Online"/>
    <x v="1"/>
    <x v="10"/>
  </r>
  <r>
    <x v="3"/>
    <n v="1185732"/>
    <x v="477"/>
    <x v="2"/>
    <x v="21"/>
    <x v="25"/>
    <x v="4"/>
    <n v="38"/>
    <n v="112"/>
    <n v="4256"/>
    <n v="2128"/>
    <n v="0.5"/>
    <s v="Online"/>
    <x v="1"/>
    <x v="10"/>
  </r>
  <r>
    <x v="3"/>
    <n v="1185732"/>
    <x v="477"/>
    <x v="2"/>
    <x v="21"/>
    <x v="25"/>
    <x v="5"/>
    <n v="42"/>
    <n v="125"/>
    <n v="5250"/>
    <n v="3202.5"/>
    <n v="0.61"/>
    <s v="Online"/>
    <x v="1"/>
    <x v="10"/>
  </r>
  <r>
    <x v="3"/>
    <n v="1128299"/>
    <x v="188"/>
    <x v="2"/>
    <x v="21"/>
    <x v="25"/>
    <x v="0"/>
    <n v="27"/>
    <n v="98"/>
    <n v="2646"/>
    <n v="1270.08"/>
    <n v="0.48"/>
    <s v="Online"/>
    <x v="1"/>
    <x v="0"/>
  </r>
  <r>
    <x v="3"/>
    <n v="1128299"/>
    <x v="188"/>
    <x v="2"/>
    <x v="21"/>
    <x v="25"/>
    <x v="1"/>
    <n v="39"/>
    <n v="105"/>
    <n v="4095"/>
    <n v="2006.55"/>
    <n v="0.49"/>
    <s v="Online"/>
    <x v="1"/>
    <x v="0"/>
  </r>
  <r>
    <x v="3"/>
    <n v="1128299"/>
    <x v="188"/>
    <x v="2"/>
    <x v="21"/>
    <x v="25"/>
    <x v="2"/>
    <n v="39"/>
    <n v="105"/>
    <n v="4095"/>
    <n v="1965.6"/>
    <n v="0.48"/>
    <s v="Online"/>
    <x v="1"/>
    <x v="0"/>
  </r>
  <r>
    <x v="3"/>
    <n v="1128299"/>
    <x v="188"/>
    <x v="2"/>
    <x v="21"/>
    <x v="25"/>
    <x v="3"/>
    <n v="39"/>
    <n v="58"/>
    <n v="2262"/>
    <n v="1040.52"/>
    <n v="0.45999999999999996"/>
    <s v="Online"/>
    <x v="1"/>
    <x v="0"/>
  </r>
  <r>
    <x v="3"/>
    <n v="1128299"/>
    <x v="188"/>
    <x v="2"/>
    <x v="21"/>
    <x v="25"/>
    <x v="4"/>
    <n v="42"/>
    <n v="44"/>
    <n v="1848"/>
    <n v="1016.4000000000001"/>
    <n v="0.55000000000000004"/>
    <s v="Online"/>
    <x v="1"/>
    <x v="0"/>
  </r>
  <r>
    <x v="3"/>
    <n v="1128299"/>
    <x v="188"/>
    <x v="2"/>
    <x v="21"/>
    <x v="25"/>
    <x v="5"/>
    <n v="39"/>
    <n v="108"/>
    <n v="4212"/>
    <n v="1811.16"/>
    <n v="0.43"/>
    <s v="Online"/>
    <x v="1"/>
    <x v="0"/>
  </r>
  <r>
    <x v="3"/>
    <n v="1128299"/>
    <x v="698"/>
    <x v="2"/>
    <x v="21"/>
    <x v="25"/>
    <x v="0"/>
    <n v="29"/>
    <n v="117"/>
    <n v="3393"/>
    <n v="1526.85"/>
    <n v="0.44999999999999996"/>
    <s v="Online"/>
    <x v="1"/>
    <x v="1"/>
  </r>
  <r>
    <x v="3"/>
    <n v="1128299"/>
    <x v="698"/>
    <x v="2"/>
    <x v="21"/>
    <x v="25"/>
    <x v="1"/>
    <n v="39"/>
    <n v="91"/>
    <n v="3549"/>
    <n v="1703.52"/>
    <n v="0.48"/>
    <s v="Online"/>
    <x v="1"/>
    <x v="1"/>
  </r>
  <r>
    <x v="3"/>
    <n v="1128299"/>
    <x v="698"/>
    <x v="2"/>
    <x v="21"/>
    <x v="25"/>
    <x v="2"/>
    <n v="36"/>
    <n v="88"/>
    <n v="3168"/>
    <n v="1425.6"/>
    <n v="0.44999999999999996"/>
    <s v="Online"/>
    <x v="1"/>
    <x v="1"/>
  </r>
  <r>
    <x v="3"/>
    <n v="1128299"/>
    <x v="698"/>
    <x v="2"/>
    <x v="22"/>
    <x v="16"/>
    <x v="3"/>
    <n v="39"/>
    <n v="58"/>
    <n v="2262"/>
    <n v="1085.76"/>
    <n v="0.48"/>
    <s v="Online"/>
    <x v="1"/>
    <x v="1"/>
  </r>
  <r>
    <x v="3"/>
    <n v="1128299"/>
    <x v="698"/>
    <x v="2"/>
    <x v="22"/>
    <x v="16"/>
    <x v="4"/>
    <n v="42"/>
    <n v="38"/>
    <n v="1596"/>
    <n v="829.92000000000007"/>
    <n v="0.52"/>
    <s v="Online"/>
    <x v="1"/>
    <x v="1"/>
  </r>
  <r>
    <x v="3"/>
    <n v="1128299"/>
    <x v="698"/>
    <x v="2"/>
    <x v="22"/>
    <x v="16"/>
    <x v="5"/>
    <n v="37"/>
    <n v="85"/>
    <n v="3145"/>
    <n v="1258"/>
    <n v="0.4"/>
    <s v="Online"/>
    <x v="1"/>
    <x v="1"/>
  </r>
  <r>
    <x v="3"/>
    <n v="1128299"/>
    <x v="228"/>
    <x v="2"/>
    <x v="22"/>
    <x v="16"/>
    <x v="0"/>
    <n v="38"/>
    <n v="128"/>
    <n v="4864"/>
    <n v="2383.36"/>
    <n v="0.49"/>
    <s v="Online"/>
    <x v="1"/>
    <x v="2"/>
  </r>
  <r>
    <x v="3"/>
    <n v="1128299"/>
    <x v="228"/>
    <x v="2"/>
    <x v="22"/>
    <x v="16"/>
    <x v="1"/>
    <n v="45"/>
    <n v="85"/>
    <n v="3825"/>
    <n v="1836"/>
    <n v="0.48"/>
    <s v="Online"/>
    <x v="1"/>
    <x v="2"/>
  </r>
  <r>
    <x v="3"/>
    <n v="1128299"/>
    <x v="228"/>
    <x v="2"/>
    <x v="22"/>
    <x v="16"/>
    <x v="2"/>
    <n v="54"/>
    <n v="88"/>
    <n v="4752"/>
    <n v="2138.3999999999996"/>
    <n v="0.44999999999999996"/>
    <s v="Online"/>
    <x v="1"/>
    <x v="2"/>
  </r>
  <r>
    <x v="3"/>
    <n v="1128299"/>
    <x v="228"/>
    <x v="2"/>
    <x v="22"/>
    <x v="16"/>
    <x v="3"/>
    <n v="49"/>
    <n v="65"/>
    <n v="3185"/>
    <n v="1528.8"/>
    <n v="0.48"/>
    <s v="Online"/>
    <x v="1"/>
    <x v="2"/>
  </r>
  <r>
    <x v="3"/>
    <n v="1128299"/>
    <x v="228"/>
    <x v="2"/>
    <x v="22"/>
    <x v="16"/>
    <x v="4"/>
    <n v="54"/>
    <n v="26"/>
    <n v="1404"/>
    <n v="744.12"/>
    <n v="0.53"/>
    <s v="Online"/>
    <x v="1"/>
    <x v="2"/>
  </r>
  <r>
    <x v="3"/>
    <n v="1128299"/>
    <x v="228"/>
    <x v="2"/>
    <x v="22"/>
    <x v="16"/>
    <x v="5"/>
    <n v="49"/>
    <n v="87"/>
    <n v="4263"/>
    <n v="1790.46"/>
    <n v="0.42"/>
    <s v="Online"/>
    <x v="1"/>
    <x v="2"/>
  </r>
  <r>
    <x v="3"/>
    <n v="1128299"/>
    <x v="247"/>
    <x v="2"/>
    <x v="22"/>
    <x v="16"/>
    <x v="0"/>
    <n v="51"/>
    <n v="124"/>
    <n v="6324"/>
    <n v="2909.04"/>
    <n v="0.45999999999999996"/>
    <s v="Online"/>
    <x v="1"/>
    <x v="3"/>
  </r>
  <r>
    <x v="3"/>
    <n v="1128299"/>
    <x v="247"/>
    <x v="2"/>
    <x v="22"/>
    <x v="16"/>
    <x v="1"/>
    <n v="54"/>
    <n v="83"/>
    <n v="4482"/>
    <n v="2196.1799999999998"/>
    <n v="0.49"/>
    <s v="Online"/>
    <x v="1"/>
    <x v="3"/>
  </r>
  <r>
    <x v="3"/>
    <n v="1128299"/>
    <x v="247"/>
    <x v="2"/>
    <x v="22"/>
    <x v="16"/>
    <x v="2"/>
    <n v="55"/>
    <n v="85"/>
    <n v="4675"/>
    <n v="2244"/>
    <n v="0.48"/>
    <s v="Online"/>
    <x v="1"/>
    <x v="3"/>
  </r>
  <r>
    <x v="3"/>
    <n v="1128299"/>
    <x v="247"/>
    <x v="2"/>
    <x v="22"/>
    <x v="16"/>
    <x v="3"/>
    <n v="41"/>
    <n v="63"/>
    <n v="2583"/>
    <n v="1291.5"/>
    <n v="0.5"/>
    <s v="Online"/>
    <x v="1"/>
    <x v="3"/>
  </r>
  <r>
    <x v="3"/>
    <n v="1128299"/>
    <x v="247"/>
    <x v="2"/>
    <x v="22"/>
    <x v="16"/>
    <x v="4"/>
    <n v="48"/>
    <n v="36"/>
    <n v="1728"/>
    <n v="864"/>
    <n v="0.5"/>
    <s v="Online"/>
    <x v="1"/>
    <x v="3"/>
  </r>
  <r>
    <x v="3"/>
    <n v="1128299"/>
    <x v="247"/>
    <x v="2"/>
    <x v="22"/>
    <x v="16"/>
    <x v="5"/>
    <n v="59"/>
    <n v="84"/>
    <n v="4956"/>
    <n v="2230.1999999999998"/>
    <n v="0.44999999999999996"/>
    <s v="Online"/>
    <x v="1"/>
    <x v="3"/>
  </r>
  <r>
    <x v="3"/>
    <n v="1128299"/>
    <x v="278"/>
    <x v="2"/>
    <x v="22"/>
    <x v="16"/>
    <x v="0"/>
    <n v="48"/>
    <n v="145"/>
    <n v="6960"/>
    <n v="3131.9999999999995"/>
    <n v="0.44999999999999996"/>
    <s v="Online"/>
    <x v="1"/>
    <x v="4"/>
  </r>
  <r>
    <x v="3"/>
    <n v="1128299"/>
    <x v="278"/>
    <x v="2"/>
    <x v="22"/>
    <x v="16"/>
    <x v="1"/>
    <n v="50"/>
    <n v="105"/>
    <n v="5250"/>
    <n v="2415"/>
    <n v="0.45999999999999996"/>
    <s v="Online"/>
    <x v="1"/>
    <x v="4"/>
  </r>
  <r>
    <x v="3"/>
    <n v="1128299"/>
    <x v="278"/>
    <x v="2"/>
    <x v="22"/>
    <x v="16"/>
    <x v="2"/>
    <n v="50"/>
    <n v="95"/>
    <n v="4750"/>
    <n v="2375"/>
    <n v="0.5"/>
    <s v="Online"/>
    <x v="1"/>
    <x v="4"/>
  </r>
  <r>
    <x v="3"/>
    <n v="1128299"/>
    <x v="278"/>
    <x v="2"/>
    <x v="22"/>
    <x v="16"/>
    <x v="3"/>
    <n v="49"/>
    <n v="83"/>
    <n v="4067"/>
    <n v="1952.1599999999999"/>
    <n v="0.48"/>
    <s v="Online"/>
    <x v="1"/>
    <x v="4"/>
  </r>
  <r>
    <x v="3"/>
    <n v="1128299"/>
    <x v="278"/>
    <x v="2"/>
    <x v="22"/>
    <x v="16"/>
    <x v="4"/>
    <n v="41"/>
    <n v="44"/>
    <n v="1804"/>
    <n v="992.2"/>
    <n v="0.55000000000000004"/>
    <s v="Online"/>
    <x v="1"/>
    <x v="4"/>
  </r>
  <r>
    <x v="3"/>
    <n v="1128299"/>
    <x v="278"/>
    <x v="2"/>
    <x v="22"/>
    <x v="16"/>
    <x v="5"/>
    <n v="54"/>
    <n v="158"/>
    <n v="8532"/>
    <n v="3839.3999999999996"/>
    <n v="0.44999999999999996"/>
    <s v="Online"/>
    <x v="1"/>
    <x v="4"/>
  </r>
  <r>
    <x v="3"/>
    <n v="1128299"/>
    <x v="308"/>
    <x v="2"/>
    <x v="22"/>
    <x v="16"/>
    <x v="0"/>
    <n v="51"/>
    <n v="225"/>
    <n v="11475"/>
    <n v="5622.75"/>
    <n v="0.49"/>
    <s v="Online"/>
    <x v="1"/>
    <x v="11"/>
  </r>
  <r>
    <x v="3"/>
    <n v="1128299"/>
    <x v="308"/>
    <x v="2"/>
    <x v="22"/>
    <x v="16"/>
    <x v="1"/>
    <n v="62"/>
    <n v="169"/>
    <n v="10478"/>
    <n v="5134.22"/>
    <n v="0.49"/>
    <s v="Online"/>
    <x v="1"/>
    <x v="11"/>
  </r>
  <r>
    <x v="3"/>
    <n v="1128299"/>
    <x v="308"/>
    <x v="2"/>
    <x v="22"/>
    <x v="16"/>
    <x v="2"/>
    <n v="78"/>
    <n v="189"/>
    <n v="14742"/>
    <n v="6781.32"/>
    <n v="0.45999999999999996"/>
    <s v="Online"/>
    <x v="1"/>
    <x v="11"/>
  </r>
  <r>
    <x v="3"/>
    <n v="1128299"/>
    <x v="308"/>
    <x v="2"/>
    <x v="22"/>
    <x v="16"/>
    <x v="3"/>
    <n v="74"/>
    <n v="158"/>
    <n v="11692"/>
    <n v="5846"/>
    <n v="0.5"/>
    <s v="Online"/>
    <x v="1"/>
    <x v="11"/>
  </r>
  <r>
    <x v="3"/>
    <n v="1128299"/>
    <x v="308"/>
    <x v="2"/>
    <x v="22"/>
    <x v="16"/>
    <x v="4"/>
    <n v="86"/>
    <n v="108"/>
    <n v="9288"/>
    <n v="4922.6400000000003"/>
    <n v="0.53"/>
    <s v="Online"/>
    <x v="1"/>
    <x v="11"/>
  </r>
  <r>
    <x v="3"/>
    <n v="1128299"/>
    <x v="308"/>
    <x v="2"/>
    <x v="22"/>
    <x v="16"/>
    <x v="5"/>
    <n v="95"/>
    <n v="189"/>
    <n v="17955"/>
    <n v="8079.7499999999991"/>
    <n v="0.44999999999999996"/>
    <s v="Online"/>
    <x v="1"/>
    <x v="11"/>
  </r>
  <r>
    <x v="3"/>
    <n v="1128299"/>
    <x v="337"/>
    <x v="2"/>
    <x v="22"/>
    <x v="16"/>
    <x v="0"/>
    <n v="79"/>
    <n v="255"/>
    <n v="20145"/>
    <n v="9669.6"/>
    <n v="0.48"/>
    <s v="Online"/>
    <x v="1"/>
    <x v="5"/>
  </r>
  <r>
    <x v="3"/>
    <n v="1128299"/>
    <x v="337"/>
    <x v="2"/>
    <x v="22"/>
    <x v="16"/>
    <x v="1"/>
    <n v="85"/>
    <n v="196"/>
    <n v="16660"/>
    <n v="7830.2"/>
    <n v="0.47"/>
    <s v="Online"/>
    <x v="1"/>
    <x v="5"/>
  </r>
  <r>
    <x v="3"/>
    <n v="1128299"/>
    <x v="337"/>
    <x v="2"/>
    <x v="22"/>
    <x v="16"/>
    <x v="2"/>
    <n v="86"/>
    <n v="163"/>
    <n v="14018"/>
    <n v="6588.46"/>
    <n v="0.47"/>
    <s v="Online"/>
    <x v="1"/>
    <x v="5"/>
  </r>
  <r>
    <x v="3"/>
    <n v="1128299"/>
    <x v="337"/>
    <x v="2"/>
    <x v="22"/>
    <x v="16"/>
    <x v="3"/>
    <n v="82"/>
    <n v="165"/>
    <n v="13530"/>
    <n v="6494.4"/>
    <n v="0.48"/>
    <s v="Online"/>
    <x v="1"/>
    <x v="5"/>
  </r>
  <r>
    <x v="3"/>
    <n v="1128299"/>
    <x v="337"/>
    <x v="2"/>
    <x v="22"/>
    <x v="16"/>
    <x v="4"/>
    <n v="84"/>
    <n v="156"/>
    <n v="13104"/>
    <n v="6552"/>
    <n v="0.5"/>
    <s v="Online"/>
    <x v="1"/>
    <x v="5"/>
  </r>
  <r>
    <x v="3"/>
    <n v="1128299"/>
    <x v="337"/>
    <x v="2"/>
    <x v="22"/>
    <x v="16"/>
    <x v="5"/>
    <n v="97"/>
    <n v="150"/>
    <n v="14550"/>
    <n v="6111"/>
    <n v="0.42"/>
    <s v="Online"/>
    <x v="1"/>
    <x v="5"/>
  </r>
  <r>
    <x v="3"/>
    <n v="1128299"/>
    <x v="369"/>
    <x v="2"/>
    <x v="22"/>
    <x v="16"/>
    <x v="0"/>
    <n v="81"/>
    <n v="200"/>
    <n v="16200"/>
    <n v="7776"/>
    <n v="0.48"/>
    <s v="Online"/>
    <x v="1"/>
    <x v="6"/>
  </r>
  <r>
    <x v="3"/>
    <n v="1128299"/>
    <x v="369"/>
    <x v="2"/>
    <x v="22"/>
    <x v="16"/>
    <x v="1"/>
    <n v="76"/>
    <n v="233"/>
    <n v="17708"/>
    <n v="8676.92"/>
    <n v="0.49"/>
    <s v="Online"/>
    <x v="1"/>
    <x v="6"/>
  </r>
  <r>
    <x v="3"/>
    <n v="1128299"/>
    <x v="369"/>
    <x v="2"/>
    <x v="22"/>
    <x v="16"/>
    <x v="2"/>
    <n v="68"/>
    <n v="195"/>
    <n v="13260"/>
    <n v="6497.4"/>
    <n v="0.49"/>
    <s v="Online"/>
    <x v="1"/>
    <x v="6"/>
  </r>
  <r>
    <x v="3"/>
    <n v="1128299"/>
    <x v="369"/>
    <x v="2"/>
    <x v="22"/>
    <x v="16"/>
    <x v="3"/>
    <n v="68"/>
    <n v="119"/>
    <n v="8092"/>
    <n v="3722.3199999999997"/>
    <n v="0.45999999999999996"/>
    <s v="Online"/>
    <x v="1"/>
    <x v="6"/>
  </r>
  <r>
    <x v="3"/>
    <n v="1128299"/>
    <x v="369"/>
    <x v="2"/>
    <x v="22"/>
    <x v="16"/>
    <x v="4"/>
    <n v="65"/>
    <n v="128"/>
    <n v="8320"/>
    <n v="4409.6000000000004"/>
    <n v="0.53"/>
    <s v="Online"/>
    <x v="1"/>
    <x v="6"/>
  </r>
  <r>
    <x v="3"/>
    <n v="1128299"/>
    <x v="369"/>
    <x v="2"/>
    <x v="22"/>
    <x v="16"/>
    <x v="5"/>
    <n v="69"/>
    <n v="73"/>
    <n v="5037"/>
    <n v="2216.2800000000002"/>
    <n v="0.44"/>
    <s v="Online"/>
    <x v="1"/>
    <x v="6"/>
  </r>
  <r>
    <x v="3"/>
    <n v="1128299"/>
    <x v="401"/>
    <x v="2"/>
    <x v="22"/>
    <x v="16"/>
    <x v="0"/>
    <n v="46"/>
    <n v="122"/>
    <n v="5612"/>
    <n v="2525.3999999999996"/>
    <n v="0.44999999999999996"/>
    <s v="Online"/>
    <x v="1"/>
    <x v="7"/>
  </r>
  <r>
    <x v="3"/>
    <n v="1128299"/>
    <x v="401"/>
    <x v="2"/>
    <x v="22"/>
    <x v="16"/>
    <x v="1"/>
    <n v="51"/>
    <n v="122"/>
    <n v="6222"/>
    <n v="2862.12"/>
    <n v="0.45999999999999996"/>
    <s v="Online"/>
    <x v="1"/>
    <x v="7"/>
  </r>
  <r>
    <x v="3"/>
    <n v="1128299"/>
    <x v="401"/>
    <x v="2"/>
    <x v="22"/>
    <x v="16"/>
    <x v="2"/>
    <n v="49"/>
    <n v="75"/>
    <n v="3675"/>
    <n v="1653.7499999999998"/>
    <n v="0.44999999999999996"/>
    <s v="Online"/>
    <x v="1"/>
    <x v="7"/>
  </r>
  <r>
    <x v="3"/>
    <n v="1128299"/>
    <x v="401"/>
    <x v="2"/>
    <x v="22"/>
    <x v="16"/>
    <x v="3"/>
    <n v="49"/>
    <n v="52"/>
    <n v="2548"/>
    <n v="1172.08"/>
    <n v="0.45999999999999996"/>
    <s v="Online"/>
    <x v="1"/>
    <x v="7"/>
  </r>
  <r>
    <x v="3"/>
    <n v="1128299"/>
    <x v="401"/>
    <x v="2"/>
    <x v="22"/>
    <x v="16"/>
    <x v="4"/>
    <n v="58"/>
    <n v="59"/>
    <n v="3422"/>
    <n v="1813.66"/>
    <n v="0.53"/>
    <s v="Online"/>
    <x v="1"/>
    <x v="7"/>
  </r>
  <r>
    <x v="3"/>
    <n v="1128299"/>
    <x v="401"/>
    <x v="2"/>
    <x v="22"/>
    <x v="16"/>
    <x v="5"/>
    <n v="41"/>
    <n v="73"/>
    <n v="2993"/>
    <n v="1257.06"/>
    <n v="0.42"/>
    <s v="Online"/>
    <x v="1"/>
    <x v="7"/>
  </r>
  <r>
    <x v="3"/>
    <n v="1128299"/>
    <x v="430"/>
    <x v="2"/>
    <x v="22"/>
    <x v="16"/>
    <x v="0"/>
    <n v="38"/>
    <n v="102"/>
    <n v="3876"/>
    <n v="1821.7199999999998"/>
    <n v="0.47"/>
    <s v="Online"/>
    <x v="1"/>
    <x v="8"/>
  </r>
  <r>
    <x v="3"/>
    <n v="1128299"/>
    <x v="430"/>
    <x v="2"/>
    <x v="22"/>
    <x v="16"/>
    <x v="1"/>
    <n v="50"/>
    <n v="142"/>
    <n v="7100"/>
    <n v="3265.9999999999995"/>
    <n v="0.45999999999999996"/>
    <s v="Online"/>
    <x v="1"/>
    <x v="8"/>
  </r>
  <r>
    <x v="3"/>
    <n v="1128299"/>
    <x v="430"/>
    <x v="2"/>
    <x v="22"/>
    <x v="16"/>
    <x v="2"/>
    <n v="46"/>
    <n v="91"/>
    <n v="4186"/>
    <n v="2051.14"/>
    <n v="0.49"/>
    <s v="Online"/>
    <x v="1"/>
    <x v="8"/>
  </r>
  <r>
    <x v="3"/>
    <n v="1128299"/>
    <x v="430"/>
    <x v="2"/>
    <x v="22"/>
    <x v="16"/>
    <x v="3"/>
    <n v="44"/>
    <n v="81"/>
    <n v="3564"/>
    <n v="1710.72"/>
    <n v="0.48"/>
    <s v="Online"/>
    <x v="1"/>
    <x v="8"/>
  </r>
  <r>
    <x v="3"/>
    <n v="1128299"/>
    <x v="430"/>
    <x v="2"/>
    <x v="22"/>
    <x v="16"/>
    <x v="4"/>
    <n v="51"/>
    <n v="75"/>
    <n v="3825"/>
    <n v="2065.5"/>
    <n v="0.54"/>
    <s v="Online"/>
    <x v="1"/>
    <x v="8"/>
  </r>
  <r>
    <x v="3"/>
    <n v="1128299"/>
    <x v="430"/>
    <x v="2"/>
    <x v="22"/>
    <x v="16"/>
    <x v="5"/>
    <n v="58"/>
    <n v="105"/>
    <n v="6090"/>
    <n v="2618.6999999999998"/>
    <n v="0.43"/>
    <s v="Online"/>
    <x v="1"/>
    <x v="8"/>
  </r>
  <r>
    <x v="3"/>
    <n v="1128299"/>
    <x v="461"/>
    <x v="2"/>
    <x v="22"/>
    <x v="16"/>
    <x v="0"/>
    <n v="44"/>
    <n v="173"/>
    <n v="7612"/>
    <n v="3501.5199999999995"/>
    <n v="0.45999999999999996"/>
    <s v="Online"/>
    <x v="1"/>
    <x v="9"/>
  </r>
  <r>
    <x v="3"/>
    <n v="1128299"/>
    <x v="461"/>
    <x v="2"/>
    <x v="22"/>
    <x v="16"/>
    <x v="1"/>
    <n v="48"/>
    <n v="195"/>
    <n v="9360"/>
    <n v="4680"/>
    <n v="0.5"/>
    <s v="Online"/>
    <x v="1"/>
    <x v="9"/>
  </r>
  <r>
    <x v="3"/>
    <n v="1128299"/>
    <x v="461"/>
    <x v="2"/>
    <x v="22"/>
    <x v="16"/>
    <x v="2"/>
    <n v="42"/>
    <n v="128"/>
    <n v="5376"/>
    <n v="2688"/>
    <n v="0.5"/>
    <s v="Online"/>
    <x v="1"/>
    <x v="9"/>
  </r>
  <r>
    <x v="3"/>
    <n v="1128299"/>
    <x v="461"/>
    <x v="2"/>
    <x v="22"/>
    <x v="16"/>
    <x v="3"/>
    <n v="51"/>
    <n v="131"/>
    <n v="6681"/>
    <n v="3073.2599999999998"/>
    <n v="0.45999999999999996"/>
    <s v="Online"/>
    <x v="1"/>
    <x v="9"/>
  </r>
  <r>
    <x v="3"/>
    <n v="1128299"/>
    <x v="461"/>
    <x v="2"/>
    <x v="22"/>
    <x v="16"/>
    <x v="4"/>
    <n v="68"/>
    <n v="111"/>
    <n v="7548"/>
    <n v="4075.92"/>
    <n v="0.54"/>
    <s v="Online"/>
    <x v="1"/>
    <x v="9"/>
  </r>
  <r>
    <x v="3"/>
    <n v="1128299"/>
    <x v="461"/>
    <x v="2"/>
    <x v="22"/>
    <x v="16"/>
    <x v="5"/>
    <n v="76"/>
    <n v="149"/>
    <n v="11324"/>
    <n v="4756.08"/>
    <n v="0.42"/>
    <s v="Online"/>
    <x v="1"/>
    <x v="9"/>
  </r>
  <r>
    <x v="3"/>
    <n v="1128299"/>
    <x v="490"/>
    <x v="2"/>
    <x v="22"/>
    <x v="16"/>
    <x v="0"/>
    <n v="61"/>
    <n v="188"/>
    <n v="11468"/>
    <n v="5504.6399999999994"/>
    <n v="0.48"/>
    <s v="Online"/>
    <x v="1"/>
    <x v="10"/>
  </r>
  <r>
    <x v="3"/>
    <n v="1128299"/>
    <x v="490"/>
    <x v="2"/>
    <x v="22"/>
    <x v="16"/>
    <x v="1"/>
    <n v="72"/>
    <n v="218"/>
    <n v="15696"/>
    <n v="7377.12"/>
    <n v="0.47"/>
    <s v="Online"/>
    <x v="1"/>
    <x v="10"/>
  </r>
  <r>
    <x v="3"/>
    <n v="1128299"/>
    <x v="490"/>
    <x v="2"/>
    <x v="22"/>
    <x v="16"/>
    <x v="2"/>
    <n v="67"/>
    <n v="165"/>
    <n v="11055"/>
    <n v="4974.7499999999991"/>
    <n v="0.44999999999999996"/>
    <s v="Online"/>
    <x v="1"/>
    <x v="10"/>
  </r>
  <r>
    <x v="3"/>
    <n v="1128299"/>
    <x v="490"/>
    <x v="2"/>
    <x v="22"/>
    <x v="16"/>
    <x v="3"/>
    <n v="67"/>
    <n v="143"/>
    <n v="9581"/>
    <n v="4311.45"/>
    <n v="0.44999999999999996"/>
    <s v="Online"/>
    <x v="1"/>
    <x v="10"/>
  </r>
  <r>
    <x v="3"/>
    <n v="1128299"/>
    <x v="490"/>
    <x v="2"/>
    <x v="22"/>
    <x v="16"/>
    <x v="4"/>
    <n v="72"/>
    <n v="133"/>
    <n v="9576"/>
    <n v="4788"/>
    <n v="0.5"/>
    <s v="Online"/>
    <x v="1"/>
    <x v="10"/>
  </r>
  <r>
    <x v="3"/>
    <n v="1128299"/>
    <x v="490"/>
    <x v="2"/>
    <x v="22"/>
    <x v="16"/>
    <x v="5"/>
    <n v="77"/>
    <n v="173"/>
    <n v="13321"/>
    <n v="5328.4000000000005"/>
    <n v="0.4"/>
    <s v="Online"/>
    <x v="1"/>
    <x v="10"/>
  </r>
  <r>
    <x v="3"/>
    <n v="1128299"/>
    <x v="181"/>
    <x v="2"/>
    <x v="22"/>
    <x v="16"/>
    <x v="0"/>
    <n v="33"/>
    <n v="100"/>
    <n v="3300"/>
    <n v="1683"/>
    <n v="0.51"/>
    <s v="Online"/>
    <x v="1"/>
    <x v="0"/>
  </r>
  <r>
    <x v="3"/>
    <n v="1128299"/>
    <x v="181"/>
    <x v="2"/>
    <x v="22"/>
    <x v="16"/>
    <x v="1"/>
    <n v="42"/>
    <n v="100"/>
    <n v="4200"/>
    <n v="2268"/>
    <n v="0.54"/>
    <s v="Online"/>
    <x v="1"/>
    <x v="0"/>
  </r>
  <r>
    <x v="3"/>
    <n v="1128299"/>
    <x v="181"/>
    <x v="2"/>
    <x v="22"/>
    <x v="16"/>
    <x v="2"/>
    <n v="43"/>
    <n v="112"/>
    <n v="4816"/>
    <n v="2600.6400000000003"/>
    <n v="0.54"/>
    <s v="Online"/>
    <x v="1"/>
    <x v="0"/>
  </r>
  <r>
    <x v="3"/>
    <n v="1128299"/>
    <x v="181"/>
    <x v="2"/>
    <x v="22"/>
    <x v="16"/>
    <x v="3"/>
    <n v="41"/>
    <n v="68"/>
    <n v="2788"/>
    <n v="1533.3999999999999"/>
    <n v="0.54999999999999993"/>
    <s v="Online"/>
    <x v="1"/>
    <x v="0"/>
  </r>
  <r>
    <x v="3"/>
    <n v="1128299"/>
    <x v="181"/>
    <x v="2"/>
    <x v="22"/>
    <x v="16"/>
    <x v="4"/>
    <n v="46"/>
    <n v="58"/>
    <n v="2668"/>
    <n v="1574.1200000000001"/>
    <n v="0.59000000000000008"/>
    <s v="Online"/>
    <x v="1"/>
    <x v="0"/>
  </r>
  <r>
    <x v="3"/>
    <n v="1128299"/>
    <x v="181"/>
    <x v="2"/>
    <x v="22"/>
    <x v="16"/>
    <x v="5"/>
    <n v="41"/>
    <n v="122"/>
    <n v="5002"/>
    <n v="2400.96"/>
    <n v="0.48"/>
    <s v="Online"/>
    <x v="1"/>
    <x v="0"/>
  </r>
  <r>
    <x v="3"/>
    <n v="1128299"/>
    <x v="212"/>
    <x v="2"/>
    <x v="22"/>
    <x v="16"/>
    <x v="0"/>
    <n v="33"/>
    <n v="140"/>
    <n v="4620"/>
    <n v="2448.6"/>
    <n v="0.53"/>
    <s v="Online"/>
    <x v="1"/>
    <x v="1"/>
  </r>
  <r>
    <x v="3"/>
    <n v="1128299"/>
    <x v="212"/>
    <x v="2"/>
    <x v="22"/>
    <x v="16"/>
    <x v="1"/>
    <n v="41"/>
    <n v="116"/>
    <n v="4756"/>
    <n v="2425.56"/>
    <n v="0.51"/>
    <s v="Online"/>
    <x v="1"/>
    <x v="1"/>
  </r>
  <r>
    <x v="3"/>
    <n v="1128299"/>
    <x v="212"/>
    <x v="2"/>
    <x v="22"/>
    <x v="16"/>
    <x v="2"/>
    <n v="41"/>
    <n v="120"/>
    <n v="4920"/>
    <n v="2558.4"/>
    <n v="0.52"/>
    <s v="Online"/>
    <x v="1"/>
    <x v="1"/>
  </r>
  <r>
    <x v="3"/>
    <n v="1128299"/>
    <x v="212"/>
    <x v="1"/>
    <x v="23"/>
    <x v="26"/>
    <x v="3"/>
    <n v="44"/>
    <n v="73"/>
    <n v="3212"/>
    <n v="1766.5999999999997"/>
    <n v="0.54999999999999993"/>
    <s v="Online"/>
    <x v="1"/>
    <x v="1"/>
  </r>
  <r>
    <x v="3"/>
    <n v="1128299"/>
    <x v="212"/>
    <x v="1"/>
    <x v="23"/>
    <x v="26"/>
    <x v="4"/>
    <n v="48"/>
    <n v="51"/>
    <n v="2448"/>
    <n v="1468.8"/>
    <n v="0.6"/>
    <s v="Online"/>
    <x v="1"/>
    <x v="1"/>
  </r>
  <r>
    <x v="3"/>
    <n v="1128299"/>
    <x v="212"/>
    <x v="1"/>
    <x v="23"/>
    <x v="26"/>
    <x v="5"/>
    <n v="44"/>
    <n v="105"/>
    <n v="4620"/>
    <n v="2217.6"/>
    <n v="0.48"/>
    <s v="Online"/>
    <x v="1"/>
    <x v="1"/>
  </r>
  <r>
    <x v="3"/>
    <n v="1128299"/>
    <x v="221"/>
    <x v="1"/>
    <x v="23"/>
    <x v="26"/>
    <x v="0"/>
    <n v="44"/>
    <n v="147"/>
    <n v="6468"/>
    <n v="3298.68"/>
    <n v="0.51"/>
    <s v="Online"/>
    <x v="1"/>
    <x v="2"/>
  </r>
  <r>
    <x v="3"/>
    <n v="1128299"/>
    <x v="221"/>
    <x v="1"/>
    <x v="23"/>
    <x v="26"/>
    <x v="1"/>
    <n v="51"/>
    <n v="101"/>
    <n v="5151"/>
    <n v="2833.0499999999997"/>
    <n v="0.54999999999999993"/>
    <s v="Online"/>
    <x v="1"/>
    <x v="2"/>
  </r>
  <r>
    <x v="3"/>
    <n v="1128299"/>
    <x v="221"/>
    <x v="1"/>
    <x v="23"/>
    <x v="26"/>
    <x v="2"/>
    <n v="56"/>
    <n v="116"/>
    <n v="6496"/>
    <n v="3572.7999999999997"/>
    <n v="0.54999999999999993"/>
    <s v="Online"/>
    <x v="1"/>
    <x v="2"/>
  </r>
  <r>
    <x v="3"/>
    <n v="1128299"/>
    <x v="221"/>
    <x v="1"/>
    <x v="23"/>
    <x v="26"/>
    <x v="3"/>
    <n v="50"/>
    <n v="84"/>
    <n v="4200"/>
    <n v="2309.9999999999995"/>
    <n v="0.54999999999999993"/>
    <s v="Online"/>
    <x v="1"/>
    <x v="2"/>
  </r>
  <r>
    <x v="3"/>
    <n v="1128299"/>
    <x v="221"/>
    <x v="1"/>
    <x v="23"/>
    <x v="26"/>
    <x v="4"/>
    <n v="56"/>
    <n v="39"/>
    <n v="2184"/>
    <n v="1310.3999999999999"/>
    <n v="0.6"/>
    <s v="Online"/>
    <x v="1"/>
    <x v="2"/>
  </r>
  <r>
    <x v="3"/>
    <n v="1128299"/>
    <x v="221"/>
    <x v="1"/>
    <x v="23"/>
    <x v="26"/>
    <x v="5"/>
    <n v="41"/>
    <n v="95"/>
    <n v="3895"/>
    <n v="1752.7499999999998"/>
    <n v="0.44999999999999996"/>
    <s v="Online"/>
    <x v="1"/>
    <x v="2"/>
  </r>
  <r>
    <x v="3"/>
    <n v="1128299"/>
    <x v="240"/>
    <x v="1"/>
    <x v="23"/>
    <x v="26"/>
    <x v="0"/>
    <n v="48"/>
    <n v="142"/>
    <n v="6816"/>
    <n v="3544.32"/>
    <n v="0.52"/>
    <s v="Online"/>
    <x v="1"/>
    <x v="3"/>
  </r>
  <r>
    <x v="3"/>
    <n v="1128299"/>
    <x v="240"/>
    <x v="1"/>
    <x v="23"/>
    <x v="26"/>
    <x v="1"/>
    <n v="52"/>
    <n v="88"/>
    <n v="4576"/>
    <n v="2288"/>
    <n v="0.5"/>
    <s v="Online"/>
    <x v="1"/>
    <x v="3"/>
  </r>
  <r>
    <x v="3"/>
    <n v="1128299"/>
    <x v="240"/>
    <x v="1"/>
    <x v="23"/>
    <x v="26"/>
    <x v="2"/>
    <n v="52"/>
    <n v="105"/>
    <n v="5460"/>
    <n v="2784.6"/>
    <n v="0.51"/>
    <s v="Online"/>
    <x v="1"/>
    <x v="3"/>
  </r>
  <r>
    <x v="3"/>
    <n v="1128299"/>
    <x v="240"/>
    <x v="1"/>
    <x v="23"/>
    <x v="26"/>
    <x v="3"/>
    <n v="39"/>
    <n v="74"/>
    <n v="2886"/>
    <n v="1529.5800000000002"/>
    <n v="0.53"/>
    <s v="Online"/>
    <x v="1"/>
    <x v="3"/>
  </r>
  <r>
    <x v="3"/>
    <n v="1128299"/>
    <x v="240"/>
    <x v="1"/>
    <x v="23"/>
    <x v="26"/>
    <x v="4"/>
    <n v="43"/>
    <n v="53"/>
    <n v="2279"/>
    <n v="1299.0300000000002"/>
    <n v="0.57000000000000006"/>
    <s v="Online"/>
    <x v="1"/>
    <x v="3"/>
  </r>
  <r>
    <x v="3"/>
    <n v="1128299"/>
    <x v="240"/>
    <x v="1"/>
    <x v="23"/>
    <x v="26"/>
    <x v="5"/>
    <n v="55"/>
    <n v="105"/>
    <n v="5775"/>
    <n v="2887.5"/>
    <n v="0.5"/>
    <s v="Online"/>
    <x v="1"/>
    <x v="3"/>
  </r>
  <r>
    <x v="3"/>
    <n v="1128299"/>
    <x v="271"/>
    <x v="1"/>
    <x v="23"/>
    <x v="26"/>
    <x v="0"/>
    <n v="43"/>
    <n v="160"/>
    <n v="6880"/>
    <n v="3646.4"/>
    <n v="0.53"/>
    <s v="Online"/>
    <x v="1"/>
    <x v="4"/>
  </r>
  <r>
    <x v="3"/>
    <n v="1128299"/>
    <x v="271"/>
    <x v="1"/>
    <x v="23"/>
    <x v="26"/>
    <x v="1"/>
    <n v="47"/>
    <n v="100"/>
    <n v="4700"/>
    <n v="2444"/>
    <n v="0.52"/>
    <s v="Online"/>
    <x v="1"/>
    <x v="4"/>
  </r>
  <r>
    <x v="3"/>
    <n v="1128299"/>
    <x v="271"/>
    <x v="1"/>
    <x v="23"/>
    <x v="26"/>
    <x v="2"/>
    <n v="49"/>
    <n v="112"/>
    <n v="5488"/>
    <n v="2798.88"/>
    <n v="0.51"/>
    <s v="Online"/>
    <x v="1"/>
    <x v="4"/>
  </r>
  <r>
    <x v="3"/>
    <n v="1128299"/>
    <x v="271"/>
    <x v="1"/>
    <x v="23"/>
    <x v="26"/>
    <x v="3"/>
    <n v="44"/>
    <n v="85"/>
    <n v="3740"/>
    <n v="1907.4"/>
    <n v="0.51"/>
    <s v="Online"/>
    <x v="1"/>
    <x v="4"/>
  </r>
  <r>
    <x v="3"/>
    <n v="1128299"/>
    <x v="271"/>
    <x v="1"/>
    <x v="23"/>
    <x v="26"/>
    <x v="4"/>
    <n v="36"/>
    <n v="65"/>
    <n v="2340"/>
    <n v="1380.6000000000001"/>
    <n v="0.59000000000000008"/>
    <s v="Online"/>
    <x v="1"/>
    <x v="4"/>
  </r>
  <r>
    <x v="3"/>
    <n v="1128299"/>
    <x v="271"/>
    <x v="1"/>
    <x v="23"/>
    <x v="26"/>
    <x v="5"/>
    <n v="59"/>
    <n v="167"/>
    <n v="9853"/>
    <n v="4433.8499999999995"/>
    <n v="0.44999999999999996"/>
    <s v="Online"/>
    <x v="1"/>
    <x v="4"/>
  </r>
  <r>
    <x v="3"/>
    <n v="1128299"/>
    <x v="301"/>
    <x v="1"/>
    <x v="23"/>
    <x v="26"/>
    <x v="0"/>
    <n v="58"/>
    <n v="248"/>
    <n v="14384"/>
    <n v="7335.84"/>
    <n v="0.51"/>
    <s v="Online"/>
    <x v="1"/>
    <x v="11"/>
  </r>
  <r>
    <x v="3"/>
    <n v="1128299"/>
    <x v="301"/>
    <x v="1"/>
    <x v="23"/>
    <x v="26"/>
    <x v="1"/>
    <n v="65"/>
    <n v="210"/>
    <n v="13650"/>
    <n v="7098"/>
    <n v="0.52"/>
    <s v="Online"/>
    <x v="1"/>
    <x v="11"/>
  </r>
  <r>
    <x v="3"/>
    <n v="1128299"/>
    <x v="301"/>
    <x v="1"/>
    <x v="23"/>
    <x v="26"/>
    <x v="2"/>
    <n v="83"/>
    <n v="203"/>
    <n v="16849"/>
    <n v="9266.9499999999989"/>
    <n v="0.54999999999999993"/>
    <s v="Online"/>
    <x v="1"/>
    <x v="11"/>
  </r>
  <r>
    <x v="3"/>
    <n v="1128299"/>
    <x v="301"/>
    <x v="1"/>
    <x v="23"/>
    <x v="26"/>
    <x v="3"/>
    <n v="82"/>
    <n v="161"/>
    <n v="13202"/>
    <n v="7261.0999999999995"/>
    <n v="0.54999999999999993"/>
    <s v="Online"/>
    <x v="1"/>
    <x v="11"/>
  </r>
  <r>
    <x v="3"/>
    <n v="1128299"/>
    <x v="301"/>
    <x v="1"/>
    <x v="23"/>
    <x v="26"/>
    <x v="4"/>
    <n v="92"/>
    <n v="117"/>
    <n v="10764"/>
    <n v="6135.4800000000005"/>
    <n v="0.57000000000000006"/>
    <s v="Online"/>
    <x v="1"/>
    <x v="11"/>
  </r>
  <r>
    <x v="3"/>
    <n v="1128299"/>
    <x v="301"/>
    <x v="1"/>
    <x v="23"/>
    <x v="26"/>
    <x v="5"/>
    <n v="100"/>
    <n v="195"/>
    <n v="19500"/>
    <n v="9360"/>
    <n v="0.48"/>
    <s v="Online"/>
    <x v="1"/>
    <x v="11"/>
  </r>
  <r>
    <x v="3"/>
    <n v="1128299"/>
    <x v="330"/>
    <x v="1"/>
    <x v="23"/>
    <x v="26"/>
    <x v="0"/>
    <n v="86"/>
    <n v="270"/>
    <n v="23220"/>
    <n v="12306.6"/>
    <n v="0.53"/>
    <s v="Online"/>
    <x v="1"/>
    <x v="5"/>
  </r>
  <r>
    <x v="3"/>
    <n v="1128299"/>
    <x v="330"/>
    <x v="1"/>
    <x v="23"/>
    <x v="26"/>
    <x v="1"/>
    <n v="92"/>
    <n v="203"/>
    <n v="18676"/>
    <n v="10271.799999999999"/>
    <n v="0.54999999999999993"/>
    <s v="Online"/>
    <x v="1"/>
    <x v="5"/>
  </r>
  <r>
    <x v="3"/>
    <n v="1128299"/>
    <x v="330"/>
    <x v="1"/>
    <x v="23"/>
    <x v="26"/>
    <x v="2"/>
    <n v="90"/>
    <n v="196"/>
    <n v="17640"/>
    <n v="9525.6"/>
    <n v="0.54"/>
    <s v="Online"/>
    <x v="1"/>
    <x v="5"/>
  </r>
  <r>
    <x v="3"/>
    <n v="1128299"/>
    <x v="330"/>
    <x v="1"/>
    <x v="23"/>
    <x v="26"/>
    <x v="3"/>
    <n v="86"/>
    <n v="168"/>
    <n v="14448"/>
    <n v="7801.92"/>
    <n v="0.54"/>
    <s v="Online"/>
    <x v="1"/>
    <x v="5"/>
  </r>
  <r>
    <x v="3"/>
    <n v="1128299"/>
    <x v="330"/>
    <x v="1"/>
    <x v="23"/>
    <x v="26"/>
    <x v="4"/>
    <n v="86"/>
    <n v="189"/>
    <n v="16254"/>
    <n v="9427.3200000000015"/>
    <n v="0.58000000000000007"/>
    <s v="Online"/>
    <x v="1"/>
    <x v="5"/>
  </r>
  <r>
    <x v="3"/>
    <n v="1128299"/>
    <x v="330"/>
    <x v="1"/>
    <x v="23"/>
    <x v="26"/>
    <x v="5"/>
    <n v="103"/>
    <n v="163"/>
    <n v="16789"/>
    <n v="8058.7199999999993"/>
    <n v="0.48"/>
    <s v="Online"/>
    <x v="1"/>
    <x v="5"/>
  </r>
  <r>
    <x v="3"/>
    <n v="1128299"/>
    <x v="362"/>
    <x v="1"/>
    <x v="23"/>
    <x v="26"/>
    <x v="0"/>
    <n v="86"/>
    <n v="255"/>
    <n v="21930"/>
    <n v="11184.300000000001"/>
    <n v="0.51"/>
    <s v="Online"/>
    <x v="1"/>
    <x v="6"/>
  </r>
  <r>
    <x v="3"/>
    <n v="1128299"/>
    <x v="362"/>
    <x v="1"/>
    <x v="23"/>
    <x v="26"/>
    <x v="1"/>
    <n v="77"/>
    <n v="239"/>
    <n v="18403"/>
    <n v="9385.5300000000007"/>
    <n v="0.51"/>
    <s v="Online"/>
    <x v="1"/>
    <x v="6"/>
  </r>
  <r>
    <x v="3"/>
    <n v="1128299"/>
    <x v="362"/>
    <x v="1"/>
    <x v="23"/>
    <x v="26"/>
    <x v="2"/>
    <n v="70"/>
    <n v="189"/>
    <n v="13230"/>
    <n v="7276.4999999999991"/>
    <n v="0.54999999999999993"/>
    <s v="Online"/>
    <x v="1"/>
    <x v="6"/>
  </r>
  <r>
    <x v="3"/>
    <n v="1128299"/>
    <x v="362"/>
    <x v="1"/>
    <x v="23"/>
    <x v="26"/>
    <x v="3"/>
    <n v="74"/>
    <n v="128"/>
    <n v="9472"/>
    <n v="5020.16"/>
    <n v="0.53"/>
    <s v="Online"/>
    <x v="1"/>
    <x v="6"/>
  </r>
  <r>
    <x v="3"/>
    <n v="1128299"/>
    <x v="362"/>
    <x v="1"/>
    <x v="23"/>
    <x v="26"/>
    <x v="4"/>
    <n v="64"/>
    <n v="138"/>
    <n v="8832"/>
    <n v="5210.880000000001"/>
    <n v="0.59000000000000008"/>
    <s v="Online"/>
    <x v="1"/>
    <x v="6"/>
  </r>
  <r>
    <x v="3"/>
    <n v="1128299"/>
    <x v="362"/>
    <x v="1"/>
    <x v="23"/>
    <x v="26"/>
    <x v="5"/>
    <n v="63"/>
    <n v="90"/>
    <n v="5670"/>
    <n v="2778.2999999999997"/>
    <n v="0.49"/>
    <s v="Online"/>
    <x v="1"/>
    <x v="6"/>
  </r>
  <r>
    <x v="3"/>
    <n v="1128299"/>
    <x v="394"/>
    <x v="1"/>
    <x v="23"/>
    <x v="26"/>
    <x v="0"/>
    <n v="43"/>
    <n v="145"/>
    <n v="6235"/>
    <n v="3429.2499999999995"/>
    <n v="0.54999999999999993"/>
    <s v="Online"/>
    <x v="1"/>
    <x v="7"/>
  </r>
  <r>
    <x v="3"/>
    <n v="1128299"/>
    <x v="394"/>
    <x v="1"/>
    <x v="23"/>
    <x v="26"/>
    <x v="1"/>
    <n v="46"/>
    <n v="125"/>
    <n v="5750"/>
    <n v="2932.5"/>
    <n v="0.51"/>
    <s v="Online"/>
    <x v="1"/>
    <x v="7"/>
  </r>
  <r>
    <x v="3"/>
    <n v="1128299"/>
    <x v="394"/>
    <x v="1"/>
    <x v="23"/>
    <x v="26"/>
    <x v="2"/>
    <n v="43"/>
    <n v="78"/>
    <n v="3354"/>
    <n v="1744.0800000000002"/>
    <n v="0.52"/>
    <s v="Online"/>
    <x v="1"/>
    <x v="7"/>
  </r>
  <r>
    <x v="3"/>
    <n v="1128299"/>
    <x v="394"/>
    <x v="1"/>
    <x v="23"/>
    <x v="26"/>
    <x v="3"/>
    <n v="41"/>
    <n v="63"/>
    <n v="2583"/>
    <n v="1317.33"/>
    <n v="0.51"/>
    <s v="Online"/>
    <x v="1"/>
    <x v="7"/>
  </r>
  <r>
    <x v="3"/>
    <n v="1128299"/>
    <x v="394"/>
    <x v="1"/>
    <x v="23"/>
    <x v="26"/>
    <x v="4"/>
    <n v="51"/>
    <n v="77"/>
    <n v="3927"/>
    <n v="2159.8500000000004"/>
    <n v="0.55000000000000004"/>
    <s v="Online"/>
    <x v="1"/>
    <x v="7"/>
  </r>
  <r>
    <x v="3"/>
    <n v="1128299"/>
    <x v="394"/>
    <x v="1"/>
    <x v="23"/>
    <x v="26"/>
    <x v="5"/>
    <n v="39"/>
    <n v="75"/>
    <n v="2925"/>
    <n v="1462.5"/>
    <n v="0.5"/>
    <s v="Online"/>
    <x v="1"/>
    <x v="7"/>
  </r>
  <r>
    <x v="3"/>
    <n v="1128299"/>
    <x v="423"/>
    <x v="1"/>
    <x v="23"/>
    <x v="26"/>
    <x v="0"/>
    <n v="34"/>
    <n v="112"/>
    <n v="3808"/>
    <n v="2056.3200000000002"/>
    <n v="0.54"/>
    <s v="Online"/>
    <x v="1"/>
    <x v="8"/>
  </r>
  <r>
    <x v="3"/>
    <n v="1128299"/>
    <x v="423"/>
    <x v="1"/>
    <x v="23"/>
    <x v="26"/>
    <x v="1"/>
    <n v="45"/>
    <n v="155"/>
    <n v="6975"/>
    <n v="3836.2499999999995"/>
    <n v="0.54999999999999993"/>
    <s v="Online"/>
    <x v="1"/>
    <x v="8"/>
  </r>
  <r>
    <x v="3"/>
    <n v="1128299"/>
    <x v="423"/>
    <x v="1"/>
    <x v="23"/>
    <x v="26"/>
    <x v="2"/>
    <n v="42"/>
    <n v="100"/>
    <n v="4200"/>
    <n v="2100"/>
    <n v="0.5"/>
    <s v="Online"/>
    <x v="1"/>
    <x v="8"/>
  </r>
  <r>
    <x v="3"/>
    <n v="1128299"/>
    <x v="423"/>
    <x v="1"/>
    <x v="23"/>
    <x v="26"/>
    <x v="3"/>
    <n v="36"/>
    <n v="105"/>
    <n v="3780"/>
    <n v="1890"/>
    <n v="0.5"/>
    <s v="Online"/>
    <x v="1"/>
    <x v="8"/>
  </r>
  <r>
    <x v="3"/>
    <n v="1128299"/>
    <x v="423"/>
    <x v="1"/>
    <x v="23"/>
    <x v="26"/>
    <x v="4"/>
    <n v="47"/>
    <n v="95"/>
    <n v="4465"/>
    <n v="2634.3500000000004"/>
    <n v="0.59000000000000008"/>
    <s v="Online"/>
    <x v="1"/>
    <x v="8"/>
  </r>
  <r>
    <x v="3"/>
    <n v="1128299"/>
    <x v="423"/>
    <x v="1"/>
    <x v="23"/>
    <x v="26"/>
    <x v="5"/>
    <n v="50"/>
    <n v="108"/>
    <n v="5400"/>
    <n v="2538"/>
    <n v="0.47"/>
    <s v="Online"/>
    <x v="1"/>
    <x v="8"/>
  </r>
  <r>
    <x v="3"/>
    <n v="1128299"/>
    <x v="454"/>
    <x v="1"/>
    <x v="23"/>
    <x v="26"/>
    <x v="0"/>
    <n v="39"/>
    <n v="188"/>
    <n v="7332"/>
    <n v="3666"/>
    <n v="0.5"/>
    <s v="Online"/>
    <x v="1"/>
    <x v="9"/>
  </r>
  <r>
    <x v="3"/>
    <n v="1128299"/>
    <x v="454"/>
    <x v="1"/>
    <x v="23"/>
    <x v="26"/>
    <x v="1"/>
    <n v="42"/>
    <n v="210"/>
    <n v="8820"/>
    <n v="4586.4000000000005"/>
    <n v="0.52"/>
    <s v="Online"/>
    <x v="1"/>
    <x v="9"/>
  </r>
  <r>
    <x v="3"/>
    <n v="1128299"/>
    <x v="454"/>
    <x v="1"/>
    <x v="23"/>
    <x v="26"/>
    <x v="2"/>
    <n v="38"/>
    <n v="137"/>
    <n v="5206"/>
    <n v="2707.12"/>
    <n v="0.52"/>
    <s v="Online"/>
    <x v="1"/>
    <x v="9"/>
  </r>
  <r>
    <x v="3"/>
    <n v="1128299"/>
    <x v="454"/>
    <x v="1"/>
    <x v="23"/>
    <x v="26"/>
    <x v="3"/>
    <n v="48"/>
    <n v="125"/>
    <n v="6000"/>
    <n v="3000"/>
    <n v="0.5"/>
    <s v="Online"/>
    <x v="1"/>
    <x v="9"/>
  </r>
  <r>
    <x v="3"/>
    <n v="1128299"/>
    <x v="454"/>
    <x v="1"/>
    <x v="23"/>
    <x v="26"/>
    <x v="4"/>
    <n v="68"/>
    <n v="119"/>
    <n v="8092"/>
    <n v="4450.6000000000004"/>
    <n v="0.55000000000000004"/>
    <s v="Online"/>
    <x v="1"/>
    <x v="9"/>
  </r>
  <r>
    <x v="3"/>
    <n v="1128299"/>
    <x v="454"/>
    <x v="1"/>
    <x v="23"/>
    <x v="26"/>
    <x v="5"/>
    <n v="81"/>
    <n v="174"/>
    <n v="14094"/>
    <n v="6765.12"/>
    <n v="0.48"/>
    <s v="Online"/>
    <x v="1"/>
    <x v="9"/>
  </r>
  <r>
    <x v="3"/>
    <n v="1128299"/>
    <x v="483"/>
    <x v="1"/>
    <x v="23"/>
    <x v="26"/>
    <x v="0"/>
    <n v="69"/>
    <n v="240"/>
    <n v="16560"/>
    <n v="8611.2000000000007"/>
    <n v="0.52"/>
    <s v="Online"/>
    <x v="1"/>
    <x v="10"/>
  </r>
  <r>
    <x v="3"/>
    <n v="1128299"/>
    <x v="483"/>
    <x v="1"/>
    <x v="23"/>
    <x v="26"/>
    <x v="1"/>
    <n v="72"/>
    <n v="216"/>
    <n v="15552"/>
    <n v="7776"/>
    <n v="0.5"/>
    <s v="Online"/>
    <x v="1"/>
    <x v="10"/>
  </r>
  <r>
    <x v="0"/>
    <n v="1128299"/>
    <x v="483"/>
    <x v="1"/>
    <x v="23"/>
    <x v="26"/>
    <x v="2"/>
    <n v="69"/>
    <n v="162"/>
    <n v="11178"/>
    <n v="5812.56"/>
    <n v="0.52"/>
    <s v="Online"/>
    <x v="1"/>
    <x v="10"/>
  </r>
  <r>
    <x v="0"/>
    <n v="1128299"/>
    <x v="483"/>
    <x v="1"/>
    <x v="23"/>
    <x v="26"/>
    <x v="3"/>
    <n v="72"/>
    <n v="156"/>
    <n v="11232"/>
    <n v="6065.2800000000007"/>
    <n v="0.54"/>
    <s v="Online"/>
    <x v="1"/>
    <x v="10"/>
  </r>
  <r>
    <x v="0"/>
    <n v="1128299"/>
    <x v="483"/>
    <x v="1"/>
    <x v="23"/>
    <x v="26"/>
    <x v="4"/>
    <n v="82"/>
    <n v="131"/>
    <n v="10742"/>
    <n v="6230.3600000000006"/>
    <n v="0.58000000000000007"/>
    <s v="Online"/>
    <x v="1"/>
    <x v="10"/>
  </r>
  <r>
    <x v="0"/>
    <n v="1128299"/>
    <x v="483"/>
    <x v="1"/>
    <x v="23"/>
    <x v="26"/>
    <x v="5"/>
    <n v="87"/>
    <n v="175"/>
    <n v="15225"/>
    <n v="6851.2499999999991"/>
    <n v="0.44999999999999996"/>
    <s v="Online"/>
    <x v="1"/>
    <x v="10"/>
  </r>
  <r>
    <x v="0"/>
    <n v="1197831"/>
    <x v="169"/>
    <x v="1"/>
    <x v="23"/>
    <x v="26"/>
    <x v="0"/>
    <n v="19"/>
    <n v="182"/>
    <n v="3458"/>
    <n v="1486.94"/>
    <n v="0.43"/>
    <s v="Online"/>
    <x v="1"/>
    <x v="0"/>
  </r>
  <r>
    <x v="0"/>
    <n v="1197831"/>
    <x v="169"/>
    <x v="1"/>
    <x v="23"/>
    <x v="26"/>
    <x v="1"/>
    <n v="28"/>
    <n v="196"/>
    <n v="5488"/>
    <n v="2469.6"/>
    <n v="0.44999999999999996"/>
    <s v="Online"/>
    <x v="1"/>
    <x v="0"/>
  </r>
  <r>
    <x v="0"/>
    <n v="1197831"/>
    <x v="169"/>
    <x v="1"/>
    <x v="23"/>
    <x v="26"/>
    <x v="2"/>
    <n v="28"/>
    <n v="119"/>
    <n v="3332"/>
    <n v="1332.8000000000002"/>
    <n v="0.4"/>
    <s v="Online"/>
    <x v="1"/>
    <x v="0"/>
  </r>
  <r>
    <x v="0"/>
    <n v="1197831"/>
    <x v="169"/>
    <x v="1"/>
    <x v="23"/>
    <x v="26"/>
    <x v="3"/>
    <n v="33"/>
    <n v="133"/>
    <n v="4389"/>
    <n v="2326.17"/>
    <n v="0.53"/>
    <s v="Online"/>
    <x v="1"/>
    <x v="0"/>
  </r>
  <r>
    <x v="0"/>
    <n v="1197831"/>
    <x v="169"/>
    <x v="1"/>
    <x v="23"/>
    <x v="26"/>
    <x v="4"/>
    <n v="36"/>
    <n v="85"/>
    <n v="3060"/>
    <n v="1132.2"/>
    <n v="0.37"/>
    <s v="Online"/>
    <x v="1"/>
    <x v="0"/>
  </r>
  <r>
    <x v="3"/>
    <n v="1197831"/>
    <x v="169"/>
    <x v="1"/>
    <x v="23"/>
    <x v="26"/>
    <x v="5"/>
    <n v="34"/>
    <n v="143"/>
    <n v="4862"/>
    <n v="2917.2"/>
    <n v="0.6"/>
    <s v="Online"/>
    <x v="1"/>
    <x v="0"/>
  </r>
  <r>
    <x v="0"/>
    <n v="1197831"/>
    <x v="199"/>
    <x v="1"/>
    <x v="23"/>
    <x v="26"/>
    <x v="0"/>
    <n v="23"/>
    <n v="163"/>
    <n v="3749"/>
    <n v="1499.6000000000001"/>
    <n v="0.4"/>
    <s v="Online"/>
    <x v="1"/>
    <x v="1"/>
  </r>
  <r>
    <x v="0"/>
    <n v="1197831"/>
    <x v="199"/>
    <x v="1"/>
    <x v="23"/>
    <x v="26"/>
    <x v="1"/>
    <n v="32"/>
    <n v="174"/>
    <n v="5568"/>
    <n v="2338.56"/>
    <n v="0.42"/>
    <s v="Online"/>
    <x v="1"/>
    <x v="1"/>
  </r>
  <r>
    <x v="0"/>
    <n v="1197831"/>
    <x v="199"/>
    <x v="1"/>
    <x v="23"/>
    <x v="26"/>
    <x v="2"/>
    <n v="34"/>
    <n v="128"/>
    <n v="4352"/>
    <n v="1784.32"/>
    <n v="0.41"/>
    <s v="Online"/>
    <x v="1"/>
    <x v="1"/>
  </r>
  <r>
    <x v="0"/>
    <n v="1197831"/>
    <x v="199"/>
    <x v="2"/>
    <x v="24"/>
    <x v="27"/>
    <x v="3"/>
    <n v="32"/>
    <n v="109"/>
    <n v="3488"/>
    <n v="1883.5200000000002"/>
    <n v="0.54"/>
    <s v="Online"/>
    <x v="1"/>
    <x v="1"/>
  </r>
  <r>
    <x v="0"/>
    <n v="1197831"/>
    <x v="199"/>
    <x v="2"/>
    <x v="24"/>
    <x v="27"/>
    <x v="4"/>
    <n v="39"/>
    <n v="70"/>
    <n v="2730"/>
    <n v="955.49999999999989"/>
    <n v="0.35"/>
    <s v="Online"/>
    <x v="1"/>
    <x v="1"/>
  </r>
  <r>
    <x v="0"/>
    <n v="1197831"/>
    <x v="199"/>
    <x v="2"/>
    <x v="24"/>
    <x v="27"/>
    <x v="5"/>
    <n v="34"/>
    <n v="131"/>
    <n v="4454"/>
    <n v="2449.7000000000003"/>
    <n v="0.55000000000000004"/>
    <s v="Online"/>
    <x v="1"/>
    <x v="1"/>
  </r>
  <r>
    <x v="0"/>
    <n v="1197831"/>
    <x v="708"/>
    <x v="2"/>
    <x v="24"/>
    <x v="27"/>
    <x v="0"/>
    <n v="28"/>
    <n v="156"/>
    <n v="4368"/>
    <n v="1965.6"/>
    <n v="0.44999999999999996"/>
    <s v="Online"/>
    <x v="1"/>
    <x v="2"/>
  </r>
  <r>
    <x v="0"/>
    <n v="1197831"/>
    <x v="708"/>
    <x v="2"/>
    <x v="24"/>
    <x v="27"/>
    <x v="1"/>
    <n v="36"/>
    <n v="169"/>
    <n v="6084"/>
    <n v="2798.64"/>
    <n v="0.45999999999999996"/>
    <s v="Online"/>
    <x v="1"/>
    <x v="2"/>
  </r>
  <r>
    <x v="0"/>
    <n v="1197831"/>
    <x v="708"/>
    <x v="2"/>
    <x v="24"/>
    <x v="27"/>
    <x v="2"/>
    <n v="28"/>
    <n v="113"/>
    <n v="3164"/>
    <n v="1550.36"/>
    <n v="0.49"/>
    <s v="Online"/>
    <x v="1"/>
    <x v="2"/>
  </r>
  <r>
    <x v="0"/>
    <n v="1197831"/>
    <x v="708"/>
    <x v="2"/>
    <x v="24"/>
    <x v="27"/>
    <x v="3"/>
    <n v="33"/>
    <n v="105"/>
    <n v="3465"/>
    <n v="2009.7000000000003"/>
    <n v="0.58000000000000007"/>
    <s v="Online"/>
    <x v="1"/>
    <x v="2"/>
  </r>
  <r>
    <x v="3"/>
    <n v="1197831"/>
    <x v="708"/>
    <x v="2"/>
    <x v="24"/>
    <x v="27"/>
    <x v="4"/>
    <n v="37"/>
    <n v="75"/>
    <n v="2775"/>
    <n v="1248.7499999999998"/>
    <n v="0.44999999999999996"/>
    <s v="Online"/>
    <x v="1"/>
    <x v="2"/>
  </r>
  <r>
    <x v="3"/>
    <n v="1197831"/>
    <x v="708"/>
    <x v="2"/>
    <x v="24"/>
    <x v="27"/>
    <x v="5"/>
    <n v="33"/>
    <n v="116"/>
    <n v="3828"/>
    <n v="2488.2000000000003"/>
    <n v="0.65"/>
    <s v="Online"/>
    <x v="1"/>
    <x v="2"/>
  </r>
  <r>
    <x v="3"/>
    <n v="1197831"/>
    <x v="723"/>
    <x v="2"/>
    <x v="24"/>
    <x v="27"/>
    <x v="0"/>
    <n v="19"/>
    <n v="195"/>
    <n v="3705"/>
    <n v="1741.35"/>
    <n v="0.47"/>
    <s v="Online"/>
    <x v="1"/>
    <x v="3"/>
  </r>
  <r>
    <x v="3"/>
    <n v="1197831"/>
    <x v="723"/>
    <x v="2"/>
    <x v="24"/>
    <x v="27"/>
    <x v="1"/>
    <n v="29"/>
    <n v="195"/>
    <n v="5655"/>
    <n v="2714.4"/>
    <n v="0.48"/>
    <s v="Online"/>
    <x v="1"/>
    <x v="3"/>
  </r>
  <r>
    <x v="3"/>
    <n v="1197831"/>
    <x v="723"/>
    <x v="2"/>
    <x v="24"/>
    <x v="27"/>
    <x v="2"/>
    <n v="24"/>
    <n v="138"/>
    <n v="3312"/>
    <n v="1556.6399999999999"/>
    <n v="0.47"/>
    <s v="Online"/>
    <x v="1"/>
    <x v="3"/>
  </r>
  <r>
    <x v="3"/>
    <n v="1197831"/>
    <x v="723"/>
    <x v="2"/>
    <x v="24"/>
    <x v="27"/>
    <x v="3"/>
    <n v="29"/>
    <n v="113"/>
    <n v="3277"/>
    <n v="1802.3500000000001"/>
    <n v="0.55000000000000004"/>
    <s v="Online"/>
    <x v="1"/>
    <x v="3"/>
  </r>
  <r>
    <x v="3"/>
    <n v="1197831"/>
    <x v="723"/>
    <x v="2"/>
    <x v="24"/>
    <x v="27"/>
    <x v="4"/>
    <n v="34"/>
    <n v="72"/>
    <n v="2448"/>
    <n v="1052.6399999999999"/>
    <n v="0.43"/>
    <s v="Online"/>
    <x v="1"/>
    <x v="3"/>
  </r>
  <r>
    <x v="3"/>
    <n v="1197831"/>
    <x v="723"/>
    <x v="2"/>
    <x v="24"/>
    <x v="27"/>
    <x v="5"/>
    <n v="28"/>
    <n v="138"/>
    <n v="3864"/>
    <n v="2357.04"/>
    <n v="0.61"/>
    <s v="Online"/>
    <x v="1"/>
    <x v="3"/>
  </r>
  <r>
    <x v="3"/>
    <n v="1197831"/>
    <x v="258"/>
    <x v="2"/>
    <x v="24"/>
    <x v="27"/>
    <x v="0"/>
    <n v="18"/>
    <n v="203"/>
    <n v="3654"/>
    <n v="1827"/>
    <n v="0.5"/>
    <s v="Online"/>
    <x v="1"/>
    <x v="4"/>
  </r>
  <r>
    <x v="3"/>
    <n v="1197831"/>
    <x v="258"/>
    <x v="2"/>
    <x v="24"/>
    <x v="27"/>
    <x v="1"/>
    <n v="28"/>
    <n v="196"/>
    <n v="5488"/>
    <n v="2634.24"/>
    <n v="0.48"/>
    <s v="Online"/>
    <x v="1"/>
    <x v="4"/>
  </r>
  <r>
    <x v="3"/>
    <n v="1197831"/>
    <x v="258"/>
    <x v="2"/>
    <x v="24"/>
    <x v="27"/>
    <x v="2"/>
    <n v="23"/>
    <n v="167"/>
    <n v="3841"/>
    <n v="1805.27"/>
    <n v="0.47"/>
    <s v="Online"/>
    <x v="1"/>
    <x v="4"/>
  </r>
  <r>
    <x v="3"/>
    <n v="1197831"/>
    <x v="258"/>
    <x v="2"/>
    <x v="24"/>
    <x v="27"/>
    <x v="3"/>
    <n v="33"/>
    <n v="130"/>
    <n v="4290"/>
    <n v="2359.5"/>
    <n v="0.55000000000000004"/>
    <s v="Online"/>
    <x v="1"/>
    <x v="4"/>
  </r>
  <r>
    <x v="3"/>
    <n v="1197831"/>
    <x v="258"/>
    <x v="2"/>
    <x v="24"/>
    <x v="27"/>
    <x v="4"/>
    <n v="47"/>
    <n v="120"/>
    <n v="5640"/>
    <n v="2256"/>
    <n v="0.4"/>
    <s v="Online"/>
    <x v="1"/>
    <x v="4"/>
  </r>
  <r>
    <x v="3"/>
    <n v="1197831"/>
    <x v="258"/>
    <x v="2"/>
    <x v="24"/>
    <x v="27"/>
    <x v="5"/>
    <n v="42"/>
    <n v="218"/>
    <n v="9156"/>
    <n v="5768.28"/>
    <n v="0.63"/>
    <s v="Online"/>
    <x v="1"/>
    <x v="4"/>
  </r>
  <r>
    <x v="3"/>
    <n v="1197831"/>
    <x v="288"/>
    <x v="2"/>
    <x v="24"/>
    <x v="27"/>
    <x v="0"/>
    <n v="42"/>
    <n v="195"/>
    <n v="8190"/>
    <n v="4013.1"/>
    <n v="0.49"/>
    <s v="Online"/>
    <x v="1"/>
    <x v="11"/>
  </r>
  <r>
    <x v="3"/>
    <n v="1197831"/>
    <x v="288"/>
    <x v="2"/>
    <x v="24"/>
    <x v="27"/>
    <x v="1"/>
    <n v="46"/>
    <n v="188"/>
    <n v="8648"/>
    <n v="4151.04"/>
    <n v="0.48"/>
    <s v="Online"/>
    <x v="1"/>
    <x v="11"/>
  </r>
  <r>
    <x v="3"/>
    <n v="1197831"/>
    <x v="288"/>
    <x v="2"/>
    <x v="24"/>
    <x v="27"/>
    <x v="2"/>
    <n v="47"/>
    <n v="174"/>
    <n v="8178"/>
    <n v="3925.44"/>
    <n v="0.48"/>
    <s v="Online"/>
    <x v="1"/>
    <x v="11"/>
  </r>
  <r>
    <x v="3"/>
    <n v="1197831"/>
    <x v="288"/>
    <x v="2"/>
    <x v="24"/>
    <x v="27"/>
    <x v="3"/>
    <n v="48"/>
    <n v="143"/>
    <n v="6864"/>
    <n v="4049.7600000000007"/>
    <n v="0.59000000000000008"/>
    <s v="Online"/>
    <x v="1"/>
    <x v="11"/>
  </r>
  <r>
    <x v="3"/>
    <n v="1197831"/>
    <x v="288"/>
    <x v="2"/>
    <x v="24"/>
    <x v="27"/>
    <x v="4"/>
    <n v="52"/>
    <n v="117"/>
    <n v="6084"/>
    <n v="2616.12"/>
    <n v="0.43"/>
    <s v="Online"/>
    <x v="1"/>
    <x v="11"/>
  </r>
  <r>
    <x v="3"/>
    <n v="1197831"/>
    <x v="288"/>
    <x v="2"/>
    <x v="24"/>
    <x v="27"/>
    <x v="5"/>
    <n v="55"/>
    <n v="231"/>
    <n v="12705"/>
    <n v="7750.05"/>
    <n v="0.61"/>
    <s v="Online"/>
    <x v="1"/>
    <x v="11"/>
  </r>
  <r>
    <x v="3"/>
    <n v="1197831"/>
    <x v="320"/>
    <x v="2"/>
    <x v="24"/>
    <x v="27"/>
    <x v="0"/>
    <n v="48"/>
    <n v="217"/>
    <n v="10416"/>
    <n v="5208"/>
    <n v="0.5"/>
    <s v="Online"/>
    <x v="1"/>
    <x v="5"/>
  </r>
  <r>
    <x v="3"/>
    <n v="1197831"/>
    <x v="320"/>
    <x v="2"/>
    <x v="24"/>
    <x v="27"/>
    <x v="1"/>
    <n v="52"/>
    <n v="202"/>
    <n v="10504"/>
    <n v="5462.08"/>
    <n v="0.52"/>
    <s v="Online"/>
    <x v="1"/>
    <x v="5"/>
  </r>
  <r>
    <x v="3"/>
    <n v="1197831"/>
    <x v="320"/>
    <x v="2"/>
    <x v="24"/>
    <x v="27"/>
    <x v="2"/>
    <n v="46"/>
    <n v="241"/>
    <n v="11086"/>
    <n v="6097.2999999999993"/>
    <n v="0.54999999999999993"/>
    <s v="Online"/>
    <x v="1"/>
    <x v="5"/>
  </r>
  <r>
    <x v="3"/>
    <n v="1197831"/>
    <x v="320"/>
    <x v="2"/>
    <x v="24"/>
    <x v="27"/>
    <x v="3"/>
    <n v="47"/>
    <n v="137"/>
    <n v="6439"/>
    <n v="4120.96"/>
    <n v="0.64"/>
    <s v="Online"/>
    <x v="1"/>
    <x v="5"/>
  </r>
  <r>
    <x v="3"/>
    <n v="1197831"/>
    <x v="320"/>
    <x v="2"/>
    <x v="24"/>
    <x v="27"/>
    <x v="4"/>
    <n v="53"/>
    <n v="131"/>
    <n v="6943"/>
    <n v="3332.64"/>
    <n v="0.48"/>
    <s v="Online"/>
    <x v="1"/>
    <x v="5"/>
  </r>
  <r>
    <x v="0"/>
    <n v="1197831"/>
    <x v="320"/>
    <x v="2"/>
    <x v="24"/>
    <x v="27"/>
    <x v="5"/>
    <n v="64"/>
    <n v="208"/>
    <n v="13312"/>
    <n v="9185.2800000000007"/>
    <n v="0.69000000000000006"/>
    <s v="Online"/>
    <x v="1"/>
    <x v="5"/>
  </r>
  <r>
    <x v="0"/>
    <n v="1197831"/>
    <x v="353"/>
    <x v="2"/>
    <x v="24"/>
    <x v="27"/>
    <x v="0"/>
    <n v="46"/>
    <n v="210"/>
    <n v="9660"/>
    <n v="5312.9999999999991"/>
    <n v="0.54999999999999993"/>
    <s v="Online"/>
    <x v="1"/>
    <x v="6"/>
  </r>
  <r>
    <x v="0"/>
    <n v="1197831"/>
    <x v="353"/>
    <x v="2"/>
    <x v="24"/>
    <x v="27"/>
    <x v="1"/>
    <n v="53"/>
    <n v="195"/>
    <n v="10335"/>
    <n v="5477.55"/>
    <n v="0.53"/>
    <s v="Online"/>
    <x v="1"/>
    <x v="6"/>
  </r>
  <r>
    <x v="0"/>
    <n v="1197831"/>
    <x v="353"/>
    <x v="2"/>
    <x v="24"/>
    <x v="27"/>
    <x v="2"/>
    <n v="46"/>
    <n v="250"/>
    <n v="11500"/>
    <n v="6095"/>
    <n v="0.53"/>
    <s v="Online"/>
    <x v="1"/>
    <x v="6"/>
  </r>
  <r>
    <x v="0"/>
    <n v="1197831"/>
    <x v="353"/>
    <x v="2"/>
    <x v="24"/>
    <x v="27"/>
    <x v="3"/>
    <n v="48"/>
    <n v="124"/>
    <n v="5952"/>
    <n v="3868.8"/>
    <n v="0.65"/>
    <s v="Online"/>
    <x v="1"/>
    <x v="6"/>
  </r>
  <r>
    <x v="2"/>
    <n v="1197831"/>
    <x v="353"/>
    <x v="2"/>
    <x v="24"/>
    <x v="27"/>
    <x v="4"/>
    <n v="52"/>
    <n v="133"/>
    <n v="6916"/>
    <n v="3181.3599999999997"/>
    <n v="0.45999999999999996"/>
    <s v="Online"/>
    <x v="1"/>
    <x v="6"/>
  </r>
  <r>
    <x v="2"/>
    <n v="1197831"/>
    <x v="353"/>
    <x v="2"/>
    <x v="24"/>
    <x v="27"/>
    <x v="5"/>
    <n v="54"/>
    <n v="196"/>
    <n v="10584"/>
    <n v="7197.1200000000008"/>
    <n v="0.68"/>
    <s v="Online"/>
    <x v="1"/>
    <x v="6"/>
  </r>
  <r>
    <x v="2"/>
    <n v="1197831"/>
    <x v="381"/>
    <x v="2"/>
    <x v="24"/>
    <x v="27"/>
    <x v="0"/>
    <n v="50"/>
    <n v="176"/>
    <n v="8800"/>
    <n v="4400"/>
    <n v="0.5"/>
    <s v="Online"/>
    <x v="1"/>
    <x v="7"/>
  </r>
  <r>
    <x v="2"/>
    <n v="1197831"/>
    <x v="381"/>
    <x v="2"/>
    <x v="24"/>
    <x v="27"/>
    <x v="1"/>
    <n v="50"/>
    <n v="188"/>
    <n v="9400"/>
    <n v="4888"/>
    <n v="0.52"/>
    <s v="Online"/>
    <x v="1"/>
    <x v="7"/>
  </r>
  <r>
    <x v="2"/>
    <n v="1197831"/>
    <x v="381"/>
    <x v="2"/>
    <x v="24"/>
    <x v="27"/>
    <x v="2"/>
    <n v="56"/>
    <n v="182"/>
    <n v="10192"/>
    <n v="5299.84"/>
    <n v="0.52"/>
    <s v="Online"/>
    <x v="1"/>
    <x v="7"/>
  </r>
  <r>
    <x v="2"/>
    <n v="1197831"/>
    <x v="381"/>
    <x v="2"/>
    <x v="24"/>
    <x v="27"/>
    <x v="3"/>
    <n v="55"/>
    <n v="116"/>
    <n v="6380"/>
    <n v="4019.4"/>
    <n v="0.63"/>
    <s v="Online"/>
    <x v="1"/>
    <x v="7"/>
  </r>
  <r>
    <x v="2"/>
    <n v="1197831"/>
    <x v="381"/>
    <x v="2"/>
    <x v="24"/>
    <x v="27"/>
    <x v="4"/>
    <n v="50"/>
    <n v="104"/>
    <n v="5200"/>
    <n v="2392"/>
    <n v="0.45999999999999996"/>
    <s v="Online"/>
    <x v="1"/>
    <x v="7"/>
  </r>
  <r>
    <x v="2"/>
    <n v="1197831"/>
    <x v="381"/>
    <x v="2"/>
    <x v="24"/>
    <x v="27"/>
    <x v="5"/>
    <n v="49"/>
    <n v="181"/>
    <n v="8869"/>
    <n v="5942.2300000000005"/>
    <n v="0.67"/>
    <s v="Online"/>
    <x v="1"/>
    <x v="7"/>
  </r>
  <r>
    <x v="2"/>
    <n v="1197831"/>
    <x v="410"/>
    <x v="2"/>
    <x v="24"/>
    <x v="27"/>
    <x v="0"/>
    <n v="36"/>
    <n v="167"/>
    <n v="6012"/>
    <n v="3066.12"/>
    <n v="0.51"/>
    <s v="Online"/>
    <x v="1"/>
    <x v="8"/>
  </r>
  <r>
    <x v="2"/>
    <n v="1197831"/>
    <x v="410"/>
    <x v="2"/>
    <x v="24"/>
    <x v="27"/>
    <x v="1"/>
    <n v="37"/>
    <n v="173"/>
    <n v="6401"/>
    <n v="3456.5400000000004"/>
    <n v="0.54"/>
    <s v="Online"/>
    <x v="1"/>
    <x v="8"/>
  </r>
  <r>
    <x v="2"/>
    <n v="1197831"/>
    <x v="410"/>
    <x v="2"/>
    <x v="24"/>
    <x v="27"/>
    <x v="2"/>
    <n v="41"/>
    <n v="131"/>
    <n v="5371"/>
    <n v="2739.21"/>
    <n v="0.51"/>
    <s v="Online"/>
    <x v="1"/>
    <x v="8"/>
  </r>
  <r>
    <x v="2"/>
    <n v="1197831"/>
    <x v="410"/>
    <x v="2"/>
    <x v="24"/>
    <x v="27"/>
    <x v="3"/>
    <n v="44"/>
    <n v="101"/>
    <n v="4444"/>
    <n v="2888.6"/>
    <n v="0.65"/>
    <s v="Online"/>
    <x v="1"/>
    <x v="8"/>
  </r>
  <r>
    <x v="2"/>
    <n v="1197831"/>
    <x v="410"/>
    <x v="2"/>
    <x v="24"/>
    <x v="27"/>
    <x v="4"/>
    <n v="32"/>
    <n v="91"/>
    <n v="2912"/>
    <n v="1397.76"/>
    <n v="0.48"/>
    <s v="Online"/>
    <x v="1"/>
    <x v="8"/>
  </r>
  <r>
    <x v="2"/>
    <n v="1197831"/>
    <x v="410"/>
    <x v="2"/>
    <x v="24"/>
    <x v="27"/>
    <x v="5"/>
    <n v="42"/>
    <n v="142"/>
    <n v="5964"/>
    <n v="3936.2400000000002"/>
    <n v="0.66"/>
    <s v="Online"/>
    <x v="1"/>
    <x v="8"/>
  </r>
  <r>
    <x v="2"/>
    <n v="1197831"/>
    <x v="442"/>
    <x v="2"/>
    <x v="24"/>
    <x v="27"/>
    <x v="0"/>
    <n v="33"/>
    <n v="182"/>
    <n v="6006"/>
    <n v="3303.2999999999997"/>
    <n v="0.54999999999999993"/>
    <s v="Online"/>
    <x v="1"/>
    <x v="9"/>
  </r>
  <r>
    <x v="2"/>
    <n v="1197831"/>
    <x v="442"/>
    <x v="2"/>
    <x v="24"/>
    <x v="27"/>
    <x v="1"/>
    <n v="32"/>
    <n v="189"/>
    <n v="6048"/>
    <n v="3144.96"/>
    <n v="0.52"/>
    <s v="Online"/>
    <x v="1"/>
    <x v="9"/>
  </r>
  <r>
    <x v="2"/>
    <n v="1197831"/>
    <x v="442"/>
    <x v="2"/>
    <x v="24"/>
    <x v="27"/>
    <x v="2"/>
    <n v="58"/>
    <n v="150"/>
    <n v="8700"/>
    <n v="4698"/>
    <n v="0.54"/>
    <s v="Online"/>
    <x v="1"/>
    <x v="9"/>
  </r>
  <r>
    <x v="2"/>
    <n v="1197831"/>
    <x v="442"/>
    <x v="2"/>
    <x v="24"/>
    <x v="27"/>
    <x v="3"/>
    <n v="54"/>
    <n v="122"/>
    <n v="6588"/>
    <n v="4018.68"/>
    <n v="0.61"/>
    <s v="Online"/>
    <x v="1"/>
    <x v="9"/>
  </r>
  <r>
    <x v="2"/>
    <n v="1197831"/>
    <x v="442"/>
    <x v="2"/>
    <x v="24"/>
    <x v="27"/>
    <x v="4"/>
    <n v="54"/>
    <n v="106"/>
    <n v="5724"/>
    <n v="2862"/>
    <n v="0.5"/>
    <s v="Online"/>
    <x v="1"/>
    <x v="9"/>
  </r>
  <r>
    <x v="2"/>
    <n v="1197831"/>
    <x v="442"/>
    <x v="2"/>
    <x v="24"/>
    <x v="27"/>
    <x v="5"/>
    <n v="63"/>
    <n v="163"/>
    <n v="10269"/>
    <n v="6880.2300000000005"/>
    <n v="0.67"/>
    <s v="Online"/>
    <x v="1"/>
    <x v="9"/>
  </r>
  <r>
    <x v="0"/>
    <n v="1197831"/>
    <x v="471"/>
    <x v="2"/>
    <x v="24"/>
    <x v="27"/>
    <x v="0"/>
    <n v="54"/>
    <n v="233"/>
    <n v="12582"/>
    <n v="6794.2800000000007"/>
    <n v="0.54"/>
    <s v="Online"/>
    <x v="1"/>
    <x v="10"/>
  </r>
  <r>
    <x v="0"/>
    <n v="1197831"/>
    <x v="471"/>
    <x v="2"/>
    <x v="24"/>
    <x v="27"/>
    <x v="1"/>
    <n v="51"/>
    <n v="209"/>
    <n v="10659"/>
    <n v="5755.8600000000006"/>
    <n v="0.54"/>
    <s v="Online"/>
    <x v="1"/>
    <x v="10"/>
  </r>
  <r>
    <x v="0"/>
    <n v="1197831"/>
    <x v="471"/>
    <x v="2"/>
    <x v="24"/>
    <x v="27"/>
    <x v="2"/>
    <n v="56"/>
    <n v="176"/>
    <n v="9856"/>
    <n v="5125.12"/>
    <n v="0.52"/>
    <s v="Online"/>
    <x v="1"/>
    <x v="10"/>
  </r>
  <r>
    <x v="0"/>
    <n v="1197831"/>
    <x v="471"/>
    <x v="2"/>
    <x v="24"/>
    <x v="27"/>
    <x v="3"/>
    <n v="59"/>
    <n v="142"/>
    <n v="8378"/>
    <n v="5445.7"/>
    <n v="0.65"/>
    <s v="Online"/>
    <x v="1"/>
    <x v="10"/>
  </r>
  <r>
    <x v="0"/>
    <n v="1197831"/>
    <x v="471"/>
    <x v="2"/>
    <x v="24"/>
    <x v="27"/>
    <x v="4"/>
    <n v="50"/>
    <n v="133"/>
    <n v="6650"/>
    <n v="3258.5"/>
    <n v="0.49"/>
    <s v="Online"/>
    <x v="1"/>
    <x v="10"/>
  </r>
  <r>
    <x v="0"/>
    <n v="1197831"/>
    <x v="471"/>
    <x v="2"/>
    <x v="24"/>
    <x v="27"/>
    <x v="5"/>
    <n v="60"/>
    <n v="196"/>
    <n v="11760"/>
    <n v="8114.4000000000005"/>
    <n v="0.69000000000000006"/>
    <s v="Online"/>
    <x v="1"/>
    <x v="10"/>
  </r>
  <r>
    <x v="0"/>
    <n v="1128299"/>
    <x v="187"/>
    <x v="2"/>
    <x v="24"/>
    <x v="27"/>
    <x v="0"/>
    <n v="29"/>
    <n v="119"/>
    <n v="3451"/>
    <n v="1656.48"/>
    <n v="0.48"/>
    <s v="Online"/>
    <x v="1"/>
    <x v="0"/>
  </r>
  <r>
    <x v="0"/>
    <n v="1128299"/>
    <x v="187"/>
    <x v="2"/>
    <x v="24"/>
    <x v="27"/>
    <x v="1"/>
    <n v="37"/>
    <n v="106"/>
    <n v="3922"/>
    <n v="2000.22"/>
    <n v="0.51"/>
    <s v="Online"/>
    <x v="1"/>
    <x v="0"/>
  </r>
  <r>
    <x v="0"/>
    <n v="1128299"/>
    <x v="187"/>
    <x v="2"/>
    <x v="24"/>
    <x v="27"/>
    <x v="2"/>
    <n v="37"/>
    <n v="106"/>
    <n v="3922"/>
    <n v="1921.78"/>
    <n v="0.49"/>
    <s v="Online"/>
    <x v="1"/>
    <x v="0"/>
  </r>
  <r>
    <x v="0"/>
    <n v="1128299"/>
    <x v="187"/>
    <x v="2"/>
    <x v="24"/>
    <x v="27"/>
    <x v="3"/>
    <n v="38"/>
    <n v="77"/>
    <n v="2926"/>
    <n v="1345.9599999999998"/>
    <n v="0.45999999999999996"/>
    <s v="Online"/>
    <x v="1"/>
    <x v="0"/>
  </r>
  <r>
    <x v="0"/>
    <n v="1128299"/>
    <x v="187"/>
    <x v="2"/>
    <x v="24"/>
    <x v="27"/>
    <x v="4"/>
    <n v="42"/>
    <n v="63"/>
    <n v="2646"/>
    <n v="1190.6999999999998"/>
    <n v="0.44999999999999996"/>
    <s v="Online"/>
    <x v="1"/>
    <x v="0"/>
  </r>
  <r>
    <x v="0"/>
    <n v="1128299"/>
    <x v="187"/>
    <x v="2"/>
    <x v="24"/>
    <x v="27"/>
    <x v="5"/>
    <n v="36"/>
    <n v="111"/>
    <n v="3996"/>
    <n v="1398.6"/>
    <n v="0.35"/>
    <s v="Online"/>
    <x v="1"/>
    <x v="0"/>
  </r>
  <r>
    <x v="0"/>
    <n v="1128299"/>
    <x v="697"/>
    <x v="2"/>
    <x v="24"/>
    <x v="27"/>
    <x v="0"/>
    <n v="29"/>
    <n v="143"/>
    <n v="4147"/>
    <n v="2073.5"/>
    <n v="0.5"/>
    <s v="Online"/>
    <x v="1"/>
    <x v="1"/>
  </r>
  <r>
    <x v="0"/>
    <n v="1128299"/>
    <x v="697"/>
    <x v="2"/>
    <x v="24"/>
    <x v="27"/>
    <x v="1"/>
    <n v="38"/>
    <n v="113"/>
    <n v="4294"/>
    <n v="2318.7600000000002"/>
    <n v="0.54"/>
    <s v="Online"/>
    <x v="1"/>
    <x v="1"/>
  </r>
  <r>
    <x v="0"/>
    <n v="1128299"/>
    <x v="697"/>
    <x v="2"/>
    <x v="24"/>
    <x v="27"/>
    <x v="2"/>
    <n v="38"/>
    <n v="105"/>
    <n v="3990"/>
    <n v="1875.3"/>
    <n v="0.47"/>
    <s v="Online"/>
    <x v="1"/>
    <x v="1"/>
  </r>
  <r>
    <x v="0"/>
    <n v="1128299"/>
    <x v="697"/>
    <x v="2"/>
    <x v="25"/>
    <x v="28"/>
    <x v="3"/>
    <n v="38"/>
    <n v="63"/>
    <n v="2394"/>
    <n v="1149.1199999999999"/>
    <n v="0.48"/>
    <s v="Online"/>
    <x v="1"/>
    <x v="1"/>
  </r>
  <r>
    <x v="0"/>
    <n v="1128299"/>
    <x v="697"/>
    <x v="2"/>
    <x v="25"/>
    <x v="28"/>
    <x v="4"/>
    <n v="42"/>
    <n v="44"/>
    <n v="1848"/>
    <n v="813.12"/>
    <n v="0.44"/>
    <s v="Online"/>
    <x v="1"/>
    <x v="1"/>
  </r>
  <r>
    <x v="0"/>
    <n v="1128299"/>
    <x v="697"/>
    <x v="2"/>
    <x v="25"/>
    <x v="28"/>
    <x v="5"/>
    <n v="38"/>
    <n v="88"/>
    <n v="3344"/>
    <n v="1203.8399999999999"/>
    <n v="0.36"/>
    <s v="Online"/>
    <x v="1"/>
    <x v="1"/>
  </r>
  <r>
    <x v="0"/>
    <n v="1128299"/>
    <x v="227"/>
    <x v="2"/>
    <x v="25"/>
    <x v="28"/>
    <x v="0"/>
    <n v="37"/>
    <n v="145"/>
    <n v="5365"/>
    <n v="2521.5499999999997"/>
    <n v="0.47"/>
    <s v="Online"/>
    <x v="1"/>
    <x v="2"/>
  </r>
  <r>
    <x v="0"/>
    <n v="1128299"/>
    <x v="227"/>
    <x v="2"/>
    <x v="25"/>
    <x v="28"/>
    <x v="1"/>
    <n v="48"/>
    <n v="95"/>
    <n v="4560"/>
    <n v="2508"/>
    <n v="0.55000000000000004"/>
    <s v="Online"/>
    <x v="1"/>
    <x v="2"/>
  </r>
  <r>
    <x v="0"/>
    <n v="1128299"/>
    <x v="227"/>
    <x v="2"/>
    <x v="25"/>
    <x v="28"/>
    <x v="2"/>
    <n v="49"/>
    <n v="91"/>
    <n v="4459"/>
    <n v="2229.5"/>
    <n v="0.5"/>
    <s v="Online"/>
    <x v="1"/>
    <x v="2"/>
  </r>
  <r>
    <x v="0"/>
    <n v="1128299"/>
    <x v="227"/>
    <x v="2"/>
    <x v="25"/>
    <x v="28"/>
    <x v="3"/>
    <n v="47"/>
    <n v="68"/>
    <n v="3196"/>
    <n v="1470.1599999999999"/>
    <n v="0.45999999999999996"/>
    <s v="Online"/>
    <x v="1"/>
    <x v="2"/>
  </r>
  <r>
    <x v="0"/>
    <n v="1128299"/>
    <x v="227"/>
    <x v="2"/>
    <x v="25"/>
    <x v="28"/>
    <x v="4"/>
    <n v="54"/>
    <n v="31"/>
    <n v="1674"/>
    <n v="686.33999999999992"/>
    <n v="0.41"/>
    <s v="Online"/>
    <x v="1"/>
    <x v="2"/>
  </r>
  <r>
    <x v="0"/>
    <n v="1128299"/>
    <x v="227"/>
    <x v="2"/>
    <x v="25"/>
    <x v="28"/>
    <x v="5"/>
    <n v="47"/>
    <n v="88"/>
    <n v="4136"/>
    <n v="1654.4"/>
    <n v="0.4"/>
    <s v="Online"/>
    <x v="1"/>
    <x v="2"/>
  </r>
  <r>
    <x v="0"/>
    <n v="1128299"/>
    <x v="246"/>
    <x v="2"/>
    <x v="25"/>
    <x v="28"/>
    <x v="0"/>
    <n v="48"/>
    <n v="130"/>
    <n v="6240"/>
    <n v="2807.9999999999995"/>
    <n v="0.44999999999999996"/>
    <s v="Online"/>
    <x v="1"/>
    <x v="3"/>
  </r>
  <r>
    <x v="0"/>
    <n v="1128299"/>
    <x v="246"/>
    <x v="2"/>
    <x v="25"/>
    <x v="28"/>
    <x v="1"/>
    <n v="53"/>
    <n v="90"/>
    <n v="4770"/>
    <n v="2385"/>
    <n v="0.5"/>
    <s v="Online"/>
    <x v="1"/>
    <x v="3"/>
  </r>
  <r>
    <x v="0"/>
    <n v="1128299"/>
    <x v="246"/>
    <x v="2"/>
    <x v="25"/>
    <x v="28"/>
    <x v="2"/>
    <n v="50"/>
    <n v="102"/>
    <n v="5100"/>
    <n v="2550"/>
    <n v="0.5"/>
    <s v="Online"/>
    <x v="1"/>
    <x v="3"/>
  </r>
  <r>
    <x v="0"/>
    <n v="1128299"/>
    <x v="246"/>
    <x v="2"/>
    <x v="25"/>
    <x v="28"/>
    <x v="3"/>
    <n v="46"/>
    <n v="75"/>
    <n v="3450"/>
    <n v="1725"/>
    <n v="0.5"/>
    <s v="Online"/>
    <x v="1"/>
    <x v="3"/>
  </r>
  <r>
    <x v="0"/>
    <n v="1128299"/>
    <x v="246"/>
    <x v="2"/>
    <x v="25"/>
    <x v="28"/>
    <x v="4"/>
    <n v="50"/>
    <n v="39"/>
    <n v="1950"/>
    <n v="819"/>
    <n v="0.42"/>
    <s v="Online"/>
    <x v="1"/>
    <x v="3"/>
  </r>
  <r>
    <x v="0"/>
    <n v="1128299"/>
    <x v="246"/>
    <x v="2"/>
    <x v="25"/>
    <x v="28"/>
    <x v="5"/>
    <n v="67"/>
    <n v="94"/>
    <n v="6298"/>
    <n v="2267.2799999999997"/>
    <n v="0.36"/>
    <s v="Online"/>
    <x v="1"/>
    <x v="3"/>
  </r>
  <r>
    <x v="0"/>
    <n v="1128299"/>
    <x v="277"/>
    <x v="2"/>
    <x v="25"/>
    <x v="28"/>
    <x v="0"/>
    <n v="47"/>
    <n v="147"/>
    <n v="6909"/>
    <n v="3247.23"/>
    <n v="0.47"/>
    <s v="Online"/>
    <x v="1"/>
    <x v="4"/>
  </r>
  <r>
    <x v="0"/>
    <n v="1128299"/>
    <x v="277"/>
    <x v="2"/>
    <x v="25"/>
    <x v="28"/>
    <x v="1"/>
    <n v="53"/>
    <n v="113"/>
    <n v="5989"/>
    <n v="3234.0600000000004"/>
    <n v="0.54"/>
    <s v="Online"/>
    <x v="1"/>
    <x v="4"/>
  </r>
  <r>
    <x v="0"/>
    <n v="1128299"/>
    <x v="277"/>
    <x v="2"/>
    <x v="25"/>
    <x v="28"/>
    <x v="2"/>
    <n v="50"/>
    <n v="120"/>
    <n v="6000"/>
    <n v="2820"/>
    <n v="0.47"/>
    <s v="Online"/>
    <x v="1"/>
    <x v="4"/>
  </r>
  <r>
    <x v="0"/>
    <n v="1128299"/>
    <x v="277"/>
    <x v="2"/>
    <x v="25"/>
    <x v="28"/>
    <x v="3"/>
    <n v="49"/>
    <n v="90"/>
    <n v="4410"/>
    <n v="2205"/>
    <n v="0.5"/>
    <s v="Online"/>
    <x v="1"/>
    <x v="4"/>
  </r>
  <r>
    <x v="0"/>
    <n v="1128299"/>
    <x v="277"/>
    <x v="2"/>
    <x v="25"/>
    <x v="28"/>
    <x v="4"/>
    <n v="51"/>
    <n v="58"/>
    <n v="2958"/>
    <n v="1212.78"/>
    <n v="0.41"/>
    <s v="Online"/>
    <x v="1"/>
    <x v="4"/>
  </r>
  <r>
    <x v="0"/>
    <n v="1128299"/>
    <x v="277"/>
    <x v="2"/>
    <x v="25"/>
    <x v="28"/>
    <x v="5"/>
    <n v="64"/>
    <n v="98"/>
    <n v="6272"/>
    <n v="2257.92"/>
    <n v="0.36"/>
    <s v="Online"/>
    <x v="1"/>
    <x v="4"/>
  </r>
  <r>
    <x v="0"/>
    <n v="1128299"/>
    <x v="307"/>
    <x v="2"/>
    <x v="25"/>
    <x v="28"/>
    <x v="0"/>
    <n v="48"/>
    <n v="156"/>
    <n v="7488"/>
    <n v="3669.12"/>
    <n v="0.49"/>
    <s v="Online"/>
    <x v="1"/>
    <x v="11"/>
  </r>
  <r>
    <x v="0"/>
    <n v="1128299"/>
    <x v="307"/>
    <x v="2"/>
    <x v="25"/>
    <x v="28"/>
    <x v="1"/>
    <n v="51"/>
    <n v="138"/>
    <n v="7038"/>
    <n v="3659.76"/>
    <n v="0.52"/>
    <s v="Online"/>
    <x v="1"/>
    <x v="11"/>
  </r>
  <r>
    <x v="0"/>
    <n v="1128299"/>
    <x v="307"/>
    <x v="2"/>
    <x v="25"/>
    <x v="28"/>
    <x v="2"/>
    <n v="51"/>
    <n v="138"/>
    <n v="7038"/>
    <n v="3167.1"/>
    <n v="0.44999999999999996"/>
    <s v="Online"/>
    <x v="1"/>
    <x v="11"/>
  </r>
  <r>
    <x v="0"/>
    <n v="1128299"/>
    <x v="307"/>
    <x v="2"/>
    <x v="25"/>
    <x v="28"/>
    <x v="3"/>
    <n v="46"/>
    <n v="95"/>
    <n v="4370"/>
    <n v="2185"/>
    <n v="0.5"/>
    <s v="Online"/>
    <x v="1"/>
    <x v="11"/>
  </r>
  <r>
    <x v="0"/>
    <n v="1128299"/>
    <x v="307"/>
    <x v="2"/>
    <x v="25"/>
    <x v="28"/>
    <x v="4"/>
    <n v="51"/>
    <n v="68"/>
    <n v="3468"/>
    <n v="1456.56"/>
    <n v="0.42"/>
    <s v="Online"/>
    <x v="1"/>
    <x v="11"/>
  </r>
  <r>
    <x v="0"/>
    <n v="1128299"/>
    <x v="307"/>
    <x v="2"/>
    <x v="25"/>
    <x v="28"/>
    <x v="5"/>
    <n v="69"/>
    <n v="131"/>
    <n v="9039"/>
    <n v="3525.21"/>
    <n v="0.39"/>
    <s v="Online"/>
    <x v="1"/>
    <x v="11"/>
  </r>
  <r>
    <x v="0"/>
    <n v="1128299"/>
    <x v="336"/>
    <x v="2"/>
    <x v="25"/>
    <x v="28"/>
    <x v="0"/>
    <n v="49"/>
    <n v="196"/>
    <n v="9604"/>
    <n v="4705.96"/>
    <n v="0.49"/>
    <s v="Online"/>
    <x v="1"/>
    <x v="5"/>
  </r>
  <r>
    <x v="0"/>
    <n v="1128299"/>
    <x v="336"/>
    <x v="2"/>
    <x v="25"/>
    <x v="28"/>
    <x v="1"/>
    <n v="50"/>
    <n v="142"/>
    <n v="7100"/>
    <n v="3621"/>
    <n v="0.51"/>
    <s v="Online"/>
    <x v="1"/>
    <x v="5"/>
  </r>
  <r>
    <x v="0"/>
    <n v="1128299"/>
    <x v="336"/>
    <x v="2"/>
    <x v="25"/>
    <x v="28"/>
    <x v="2"/>
    <n v="51"/>
    <n v="133"/>
    <n v="6783"/>
    <n v="3188.0099999999998"/>
    <n v="0.47"/>
    <s v="Online"/>
    <x v="1"/>
    <x v="5"/>
  </r>
  <r>
    <x v="0"/>
    <n v="1128299"/>
    <x v="336"/>
    <x v="2"/>
    <x v="25"/>
    <x v="28"/>
    <x v="3"/>
    <n v="48"/>
    <n v="101"/>
    <n v="4848"/>
    <n v="2181.6"/>
    <n v="0.44999999999999996"/>
    <s v="Online"/>
    <x v="1"/>
    <x v="5"/>
  </r>
  <r>
    <x v="0"/>
    <n v="1128299"/>
    <x v="336"/>
    <x v="2"/>
    <x v="25"/>
    <x v="28"/>
    <x v="4"/>
    <n v="52"/>
    <n v="128"/>
    <n v="6656"/>
    <n v="2862.08"/>
    <n v="0.43"/>
    <s v="Online"/>
    <x v="1"/>
    <x v="5"/>
  </r>
  <r>
    <x v="0"/>
    <n v="1128299"/>
    <x v="336"/>
    <x v="2"/>
    <x v="25"/>
    <x v="28"/>
    <x v="5"/>
    <n v="67"/>
    <n v="123"/>
    <n v="8241"/>
    <n v="3131.58"/>
    <n v="0.38"/>
    <s v="Online"/>
    <x v="1"/>
    <x v="5"/>
  </r>
  <r>
    <x v="0"/>
    <n v="1128299"/>
    <x v="368"/>
    <x v="2"/>
    <x v="25"/>
    <x v="28"/>
    <x v="0"/>
    <n v="50"/>
    <n v="163"/>
    <n v="8150"/>
    <n v="4075"/>
    <n v="0.5"/>
    <s v="Online"/>
    <x v="1"/>
    <x v="6"/>
  </r>
  <r>
    <x v="0"/>
    <n v="1128299"/>
    <x v="368"/>
    <x v="2"/>
    <x v="25"/>
    <x v="28"/>
    <x v="1"/>
    <n v="57"/>
    <n v="161"/>
    <n v="9177"/>
    <n v="4588.5"/>
    <n v="0.5"/>
    <s v="Online"/>
    <x v="1"/>
    <x v="6"/>
  </r>
  <r>
    <x v="0"/>
    <n v="1128299"/>
    <x v="368"/>
    <x v="2"/>
    <x v="25"/>
    <x v="28"/>
    <x v="2"/>
    <n v="54"/>
    <n v="113"/>
    <n v="6102"/>
    <n v="2989.98"/>
    <n v="0.49"/>
    <s v="Online"/>
    <x v="1"/>
    <x v="6"/>
  </r>
  <r>
    <x v="0"/>
    <n v="1128299"/>
    <x v="368"/>
    <x v="2"/>
    <x v="25"/>
    <x v="28"/>
    <x v="3"/>
    <n v="52"/>
    <n v="112"/>
    <n v="5824"/>
    <n v="2853.7599999999998"/>
    <n v="0.49"/>
    <s v="Online"/>
    <x v="1"/>
    <x v="6"/>
  </r>
  <r>
    <x v="0"/>
    <n v="1128299"/>
    <x v="368"/>
    <x v="2"/>
    <x v="25"/>
    <x v="28"/>
    <x v="4"/>
    <n v="59"/>
    <n v="116"/>
    <n v="6844"/>
    <n v="2806.04"/>
    <n v="0.41"/>
    <s v="Online"/>
    <x v="1"/>
    <x v="6"/>
  </r>
  <r>
    <x v="0"/>
    <n v="1128299"/>
    <x v="368"/>
    <x v="2"/>
    <x v="25"/>
    <x v="28"/>
    <x v="5"/>
    <n v="65"/>
    <n v="94"/>
    <n v="6110"/>
    <n v="2444"/>
    <n v="0.4"/>
    <s v="Online"/>
    <x v="1"/>
    <x v="6"/>
  </r>
  <r>
    <x v="0"/>
    <n v="1128299"/>
    <x v="400"/>
    <x v="2"/>
    <x v="25"/>
    <x v="28"/>
    <x v="0"/>
    <n v="41"/>
    <n v="167"/>
    <n v="6847"/>
    <n v="3355.0299999999997"/>
    <n v="0.49"/>
    <s v="Online"/>
    <x v="1"/>
    <x v="7"/>
  </r>
  <r>
    <x v="0"/>
    <n v="1128299"/>
    <x v="400"/>
    <x v="2"/>
    <x v="25"/>
    <x v="28"/>
    <x v="1"/>
    <n v="45"/>
    <n v="161"/>
    <n v="7245"/>
    <n v="3839.8500000000004"/>
    <n v="0.53"/>
    <s v="Online"/>
    <x v="1"/>
    <x v="7"/>
  </r>
  <r>
    <x v="0"/>
    <n v="1128299"/>
    <x v="400"/>
    <x v="2"/>
    <x v="25"/>
    <x v="28"/>
    <x v="2"/>
    <n v="43"/>
    <n v="128"/>
    <n v="5504"/>
    <n v="2476.7999999999997"/>
    <n v="0.44999999999999996"/>
    <s v="Online"/>
    <x v="1"/>
    <x v="7"/>
  </r>
  <r>
    <x v="0"/>
    <n v="1128299"/>
    <x v="400"/>
    <x v="2"/>
    <x v="25"/>
    <x v="28"/>
    <x v="3"/>
    <n v="41"/>
    <n v="113"/>
    <n v="4633"/>
    <n v="2177.5099999999998"/>
    <n v="0.47"/>
    <s v="Online"/>
    <x v="1"/>
    <x v="7"/>
  </r>
  <r>
    <x v="0"/>
    <n v="1128299"/>
    <x v="400"/>
    <x v="2"/>
    <x v="25"/>
    <x v="28"/>
    <x v="4"/>
    <n v="54"/>
    <n v="105"/>
    <n v="5670"/>
    <n v="2494.8000000000002"/>
    <n v="0.44"/>
    <s v="Online"/>
    <x v="1"/>
    <x v="7"/>
  </r>
  <r>
    <x v="0"/>
    <n v="1128299"/>
    <x v="400"/>
    <x v="2"/>
    <x v="25"/>
    <x v="28"/>
    <x v="5"/>
    <n v="56"/>
    <n v="119"/>
    <n v="6664"/>
    <n v="2465.6799999999998"/>
    <n v="0.37"/>
    <s v="Online"/>
    <x v="1"/>
    <x v="7"/>
  </r>
  <r>
    <x v="0"/>
    <n v="1128299"/>
    <x v="429"/>
    <x v="2"/>
    <x v="25"/>
    <x v="28"/>
    <x v="0"/>
    <n v="41"/>
    <n v="135"/>
    <n v="5535"/>
    <n v="2656.7999999999997"/>
    <n v="0.48"/>
    <s v="Online"/>
    <x v="1"/>
    <x v="8"/>
  </r>
  <r>
    <x v="0"/>
    <n v="1128299"/>
    <x v="429"/>
    <x v="2"/>
    <x v="25"/>
    <x v="28"/>
    <x v="1"/>
    <n v="47"/>
    <n v="145"/>
    <n v="6815"/>
    <n v="3611.9500000000003"/>
    <n v="0.53"/>
    <s v="Online"/>
    <x v="1"/>
    <x v="8"/>
  </r>
  <r>
    <x v="0"/>
    <n v="1128299"/>
    <x v="429"/>
    <x v="2"/>
    <x v="25"/>
    <x v="28"/>
    <x v="2"/>
    <n v="44"/>
    <n v="91"/>
    <n v="4004"/>
    <n v="1921.9199999999998"/>
    <n v="0.48"/>
    <s v="Online"/>
    <x v="1"/>
    <x v="8"/>
  </r>
  <r>
    <x v="0"/>
    <n v="1128299"/>
    <x v="429"/>
    <x v="2"/>
    <x v="25"/>
    <x v="28"/>
    <x v="3"/>
    <n v="43"/>
    <n v="90"/>
    <n v="3870"/>
    <n v="1896.3"/>
    <n v="0.49"/>
    <s v="Online"/>
    <x v="1"/>
    <x v="8"/>
  </r>
  <r>
    <x v="0"/>
    <n v="1128299"/>
    <x v="429"/>
    <x v="2"/>
    <x v="25"/>
    <x v="28"/>
    <x v="4"/>
    <n v="53"/>
    <n v="69"/>
    <n v="3657"/>
    <n v="1462.8000000000002"/>
    <n v="0.4"/>
    <s v="Online"/>
    <x v="1"/>
    <x v="8"/>
  </r>
  <r>
    <x v="0"/>
    <n v="1128299"/>
    <x v="429"/>
    <x v="2"/>
    <x v="25"/>
    <x v="28"/>
    <x v="5"/>
    <n v="56"/>
    <n v="85"/>
    <n v="4760"/>
    <n v="1808.8"/>
    <n v="0.38"/>
    <s v="Online"/>
    <x v="1"/>
    <x v="8"/>
  </r>
  <r>
    <x v="0"/>
    <n v="1128299"/>
    <x v="460"/>
    <x v="2"/>
    <x v="25"/>
    <x v="28"/>
    <x v="0"/>
    <n v="42"/>
    <n v="135"/>
    <n v="5670"/>
    <n v="2664.8999999999996"/>
    <n v="0.47"/>
    <s v="Online"/>
    <x v="1"/>
    <x v="9"/>
  </r>
  <r>
    <x v="0"/>
    <n v="1128299"/>
    <x v="460"/>
    <x v="2"/>
    <x v="25"/>
    <x v="28"/>
    <x v="1"/>
    <n v="46"/>
    <n v="147"/>
    <n v="6762"/>
    <n v="3516.2400000000002"/>
    <n v="0.52"/>
    <s v="Online"/>
    <x v="1"/>
    <x v="9"/>
  </r>
  <r>
    <x v="0"/>
    <n v="1128299"/>
    <x v="460"/>
    <x v="2"/>
    <x v="25"/>
    <x v="28"/>
    <x v="2"/>
    <n v="44"/>
    <n v="105"/>
    <n v="4620"/>
    <n v="2125.1999999999998"/>
    <n v="0.45999999999999996"/>
    <s v="Online"/>
    <x v="1"/>
    <x v="9"/>
  </r>
  <r>
    <x v="0"/>
    <n v="1128299"/>
    <x v="460"/>
    <x v="2"/>
    <x v="25"/>
    <x v="28"/>
    <x v="3"/>
    <n v="42"/>
    <n v="98"/>
    <n v="4116"/>
    <n v="1934.52"/>
    <n v="0.47"/>
    <s v="Online"/>
    <x v="1"/>
    <x v="9"/>
  </r>
  <r>
    <x v="0"/>
    <n v="1128299"/>
    <x v="460"/>
    <x v="2"/>
    <x v="25"/>
    <x v="28"/>
    <x v="4"/>
    <n v="53"/>
    <n v="87"/>
    <n v="4611"/>
    <n v="1890.51"/>
    <n v="0.41"/>
    <s v="Online"/>
    <x v="1"/>
    <x v="9"/>
  </r>
  <r>
    <x v="0"/>
    <n v="1128299"/>
    <x v="460"/>
    <x v="2"/>
    <x v="25"/>
    <x v="28"/>
    <x v="5"/>
    <n v="55"/>
    <n v="111"/>
    <n v="6105"/>
    <n v="2258.85"/>
    <n v="0.37"/>
    <s v="Online"/>
    <x v="1"/>
    <x v="9"/>
  </r>
  <r>
    <x v="0"/>
    <n v="1128299"/>
    <x v="489"/>
    <x v="2"/>
    <x v="25"/>
    <x v="28"/>
    <x v="0"/>
    <n v="44"/>
    <n v="181"/>
    <n v="7964"/>
    <n v="3663.4399999999996"/>
    <n v="0.45999999999999996"/>
    <s v="Online"/>
    <x v="1"/>
    <x v="10"/>
  </r>
  <r>
    <x v="0"/>
    <n v="1128299"/>
    <x v="489"/>
    <x v="2"/>
    <x v="25"/>
    <x v="28"/>
    <x v="1"/>
    <n v="49"/>
    <n v="175"/>
    <n v="8575"/>
    <n v="4630.5"/>
    <n v="0.54"/>
    <s v="Online"/>
    <x v="1"/>
    <x v="10"/>
  </r>
  <r>
    <x v="4"/>
    <n v="1128299"/>
    <x v="489"/>
    <x v="2"/>
    <x v="25"/>
    <x v="28"/>
    <x v="2"/>
    <n v="43"/>
    <n v="123"/>
    <n v="5289"/>
    <n v="2538.7199999999998"/>
    <n v="0.48"/>
    <s v="Online"/>
    <x v="1"/>
    <x v="10"/>
  </r>
  <r>
    <x v="4"/>
    <n v="1128299"/>
    <x v="489"/>
    <x v="2"/>
    <x v="25"/>
    <x v="28"/>
    <x v="3"/>
    <n v="44"/>
    <n v="115"/>
    <n v="5060"/>
    <n v="2277"/>
    <n v="0.44999999999999996"/>
    <s v="Online"/>
    <x v="1"/>
    <x v="10"/>
  </r>
  <r>
    <x v="4"/>
    <n v="1128299"/>
    <x v="489"/>
    <x v="2"/>
    <x v="25"/>
    <x v="28"/>
    <x v="4"/>
    <n v="52"/>
    <n v="88"/>
    <n v="4576"/>
    <n v="1967.68"/>
    <n v="0.43"/>
    <s v="Online"/>
    <x v="1"/>
    <x v="10"/>
  </r>
  <r>
    <x v="4"/>
    <n v="1128299"/>
    <x v="489"/>
    <x v="2"/>
    <x v="25"/>
    <x v="28"/>
    <x v="5"/>
    <n v="58"/>
    <n v="135"/>
    <n v="7830"/>
    <n v="2897.1"/>
    <n v="0.37"/>
    <s v="Online"/>
    <x v="1"/>
    <x v="10"/>
  </r>
  <r>
    <x v="4"/>
    <n v="1128299"/>
    <x v="190"/>
    <x v="2"/>
    <x v="25"/>
    <x v="28"/>
    <x v="0"/>
    <n v="33"/>
    <n v="133"/>
    <n v="4389"/>
    <n v="2150.61"/>
    <n v="0.49"/>
    <s v="Online"/>
    <x v="1"/>
    <x v="0"/>
  </r>
  <r>
    <x v="4"/>
    <n v="1128299"/>
    <x v="190"/>
    <x v="2"/>
    <x v="25"/>
    <x v="28"/>
    <x v="1"/>
    <n v="42"/>
    <n v="138"/>
    <n v="5796"/>
    <n v="3071.88"/>
    <n v="0.53"/>
    <s v="Online"/>
    <x v="1"/>
    <x v="0"/>
  </r>
  <r>
    <x v="4"/>
    <n v="1128299"/>
    <x v="190"/>
    <x v="2"/>
    <x v="25"/>
    <x v="28"/>
    <x v="2"/>
    <n v="42"/>
    <n v="138"/>
    <n v="5796"/>
    <n v="2666.16"/>
    <n v="0.45999999999999996"/>
    <s v="Online"/>
    <x v="1"/>
    <x v="0"/>
  </r>
  <r>
    <x v="4"/>
    <n v="1128299"/>
    <x v="190"/>
    <x v="2"/>
    <x v="25"/>
    <x v="28"/>
    <x v="3"/>
    <n v="43"/>
    <n v="85"/>
    <n v="3655"/>
    <n v="1790.95"/>
    <n v="0.49"/>
    <s v="Online"/>
    <x v="1"/>
    <x v="0"/>
  </r>
  <r>
    <x v="4"/>
    <n v="1128299"/>
    <x v="190"/>
    <x v="2"/>
    <x v="25"/>
    <x v="28"/>
    <x v="4"/>
    <n v="45"/>
    <n v="80"/>
    <n v="3600"/>
    <n v="1476"/>
    <n v="0.41"/>
    <s v="Online"/>
    <x v="1"/>
    <x v="0"/>
  </r>
  <r>
    <x v="4"/>
    <n v="1128299"/>
    <x v="190"/>
    <x v="2"/>
    <x v="25"/>
    <x v="28"/>
    <x v="5"/>
    <n v="42"/>
    <n v="128"/>
    <n v="5376"/>
    <n v="1935.36"/>
    <n v="0.36"/>
    <s v="Online"/>
    <x v="1"/>
    <x v="0"/>
  </r>
  <r>
    <x v="4"/>
    <n v="1128299"/>
    <x v="700"/>
    <x v="2"/>
    <x v="25"/>
    <x v="28"/>
    <x v="0"/>
    <n v="33"/>
    <n v="147"/>
    <n v="4851"/>
    <n v="2376.9899999999998"/>
    <n v="0.49"/>
    <s v="Online"/>
    <x v="1"/>
    <x v="1"/>
  </r>
  <r>
    <x v="4"/>
    <n v="1128299"/>
    <x v="700"/>
    <x v="2"/>
    <x v="25"/>
    <x v="28"/>
    <x v="1"/>
    <n v="44"/>
    <n v="106"/>
    <n v="4664"/>
    <n v="2565.2000000000003"/>
    <n v="0.55000000000000004"/>
    <s v="Online"/>
    <x v="1"/>
    <x v="1"/>
  </r>
  <r>
    <x v="4"/>
    <n v="1128299"/>
    <x v="700"/>
    <x v="2"/>
    <x v="25"/>
    <x v="28"/>
    <x v="2"/>
    <n v="41"/>
    <n v="111"/>
    <n v="4551"/>
    <n v="2093.46"/>
    <n v="0.45999999999999996"/>
    <s v="Online"/>
    <x v="1"/>
    <x v="1"/>
  </r>
  <r>
    <x v="4"/>
    <n v="1128299"/>
    <x v="700"/>
    <x v="2"/>
    <x v="26"/>
    <x v="29"/>
    <x v="3"/>
    <n v="43"/>
    <n v="74"/>
    <n v="3182"/>
    <n v="1559.18"/>
    <n v="0.49"/>
    <s v="Online"/>
    <x v="1"/>
    <x v="1"/>
  </r>
  <r>
    <x v="4"/>
    <n v="1128299"/>
    <x v="700"/>
    <x v="2"/>
    <x v="26"/>
    <x v="29"/>
    <x v="4"/>
    <n v="45"/>
    <n v="54"/>
    <n v="2430"/>
    <n v="1069.2"/>
    <n v="0.44"/>
    <s v="Online"/>
    <x v="1"/>
    <x v="1"/>
  </r>
  <r>
    <x v="4"/>
    <n v="1128299"/>
    <x v="700"/>
    <x v="2"/>
    <x v="26"/>
    <x v="29"/>
    <x v="5"/>
    <n v="41"/>
    <n v="104"/>
    <n v="4264"/>
    <n v="1620.32"/>
    <n v="0.38"/>
    <s v="Online"/>
    <x v="1"/>
    <x v="1"/>
  </r>
  <r>
    <x v="4"/>
    <n v="1128299"/>
    <x v="712"/>
    <x v="2"/>
    <x v="26"/>
    <x v="29"/>
    <x v="0"/>
    <n v="44"/>
    <n v="165"/>
    <n v="7260"/>
    <n v="3630"/>
    <n v="0.5"/>
    <s v="Online"/>
    <x v="1"/>
    <x v="2"/>
  </r>
  <r>
    <x v="4"/>
    <n v="1128299"/>
    <x v="712"/>
    <x v="2"/>
    <x v="26"/>
    <x v="29"/>
    <x v="1"/>
    <n v="51"/>
    <n v="112"/>
    <n v="5712"/>
    <n v="3027.36"/>
    <n v="0.53"/>
    <s v="Online"/>
    <x v="1"/>
    <x v="2"/>
  </r>
  <r>
    <x v="4"/>
    <n v="1128299"/>
    <x v="712"/>
    <x v="2"/>
    <x v="26"/>
    <x v="29"/>
    <x v="2"/>
    <n v="52"/>
    <n v="112"/>
    <n v="5824"/>
    <n v="2853.7599999999998"/>
    <n v="0.49"/>
    <s v="Online"/>
    <x v="1"/>
    <x v="2"/>
  </r>
  <r>
    <x v="4"/>
    <n v="1128299"/>
    <x v="712"/>
    <x v="2"/>
    <x v="26"/>
    <x v="29"/>
    <x v="3"/>
    <n v="50"/>
    <n v="83"/>
    <n v="4150"/>
    <n v="1908.9999999999998"/>
    <n v="0.45999999999999996"/>
    <s v="Online"/>
    <x v="1"/>
    <x v="2"/>
  </r>
  <r>
    <x v="4"/>
    <n v="1128299"/>
    <x v="712"/>
    <x v="2"/>
    <x v="26"/>
    <x v="29"/>
    <x v="4"/>
    <n v="55"/>
    <n v="53"/>
    <n v="2915"/>
    <n v="1253.45"/>
    <n v="0.43"/>
    <s v="Online"/>
    <x v="1"/>
    <x v="2"/>
  </r>
  <r>
    <x v="4"/>
    <n v="1128299"/>
    <x v="712"/>
    <x v="2"/>
    <x v="26"/>
    <x v="29"/>
    <x v="5"/>
    <n v="50"/>
    <n v="98"/>
    <n v="4900"/>
    <n v="1862"/>
    <n v="0.38"/>
    <s v="Online"/>
    <x v="1"/>
    <x v="2"/>
  </r>
  <r>
    <x v="4"/>
    <n v="1128299"/>
    <x v="249"/>
    <x v="2"/>
    <x v="26"/>
    <x v="29"/>
    <x v="0"/>
    <n v="51"/>
    <n v="154"/>
    <n v="7854"/>
    <n v="3534.2999999999997"/>
    <n v="0.44999999999999996"/>
    <s v="Online"/>
    <x v="1"/>
    <x v="3"/>
  </r>
  <r>
    <x v="4"/>
    <n v="1128299"/>
    <x v="249"/>
    <x v="2"/>
    <x v="26"/>
    <x v="29"/>
    <x v="1"/>
    <n v="59"/>
    <n v="98"/>
    <n v="5782"/>
    <n v="2891"/>
    <n v="0.5"/>
    <s v="Online"/>
    <x v="1"/>
    <x v="3"/>
  </r>
  <r>
    <x v="4"/>
    <n v="1128299"/>
    <x v="249"/>
    <x v="2"/>
    <x v="26"/>
    <x v="29"/>
    <x v="2"/>
    <n v="55"/>
    <n v="116"/>
    <n v="6380"/>
    <n v="3190"/>
    <n v="0.5"/>
    <s v="Online"/>
    <x v="1"/>
    <x v="3"/>
  </r>
  <r>
    <x v="4"/>
    <n v="1128299"/>
    <x v="249"/>
    <x v="2"/>
    <x v="26"/>
    <x v="29"/>
    <x v="3"/>
    <n v="54"/>
    <n v="87"/>
    <n v="4698"/>
    <n v="2161.08"/>
    <n v="0.45999999999999996"/>
    <s v="Online"/>
    <x v="1"/>
    <x v="3"/>
  </r>
  <r>
    <x v="4"/>
    <n v="1128299"/>
    <x v="249"/>
    <x v="2"/>
    <x v="26"/>
    <x v="29"/>
    <x v="4"/>
    <n v="56"/>
    <n v="58"/>
    <n v="3248"/>
    <n v="1331.6799999999998"/>
    <n v="0.41"/>
    <s v="Online"/>
    <x v="1"/>
    <x v="3"/>
  </r>
  <r>
    <x v="4"/>
    <n v="1128299"/>
    <x v="249"/>
    <x v="2"/>
    <x v="26"/>
    <x v="29"/>
    <x v="5"/>
    <n v="69"/>
    <n v="101"/>
    <n v="6969"/>
    <n v="2648.2200000000003"/>
    <n v="0.38"/>
    <s v="Online"/>
    <x v="1"/>
    <x v="3"/>
  </r>
  <r>
    <x v="4"/>
    <n v="1128299"/>
    <x v="280"/>
    <x v="2"/>
    <x v="26"/>
    <x v="29"/>
    <x v="0"/>
    <n v="51"/>
    <n v="150"/>
    <n v="7650"/>
    <n v="3442.4999999999995"/>
    <n v="0.44999999999999996"/>
    <s v="Online"/>
    <x v="1"/>
    <x v="4"/>
  </r>
  <r>
    <x v="4"/>
    <n v="1128299"/>
    <x v="280"/>
    <x v="2"/>
    <x v="26"/>
    <x v="29"/>
    <x v="1"/>
    <n v="58"/>
    <n v="111"/>
    <n v="6438"/>
    <n v="3283.38"/>
    <n v="0.51"/>
    <s v="Online"/>
    <x v="1"/>
    <x v="4"/>
  </r>
  <r>
    <x v="4"/>
    <n v="1128299"/>
    <x v="280"/>
    <x v="2"/>
    <x v="26"/>
    <x v="29"/>
    <x v="2"/>
    <n v="56"/>
    <n v="126"/>
    <n v="7056"/>
    <n v="3316.3199999999997"/>
    <n v="0.47"/>
    <s v="Online"/>
    <x v="1"/>
    <x v="4"/>
  </r>
  <r>
    <x v="4"/>
    <n v="1128299"/>
    <x v="280"/>
    <x v="2"/>
    <x v="26"/>
    <x v="29"/>
    <x v="3"/>
    <n v="51"/>
    <n v="91"/>
    <n v="4641"/>
    <n v="2134.8599999999997"/>
    <n v="0.45999999999999996"/>
    <s v="Online"/>
    <x v="1"/>
    <x v="4"/>
  </r>
  <r>
    <x v="4"/>
    <n v="1128299"/>
    <x v="280"/>
    <x v="2"/>
    <x v="26"/>
    <x v="29"/>
    <x v="4"/>
    <n v="56"/>
    <n v="65"/>
    <n v="3640"/>
    <n v="1528.8"/>
    <n v="0.42"/>
    <s v="Online"/>
    <x v="1"/>
    <x v="4"/>
  </r>
  <r>
    <x v="4"/>
    <n v="1128299"/>
    <x v="280"/>
    <x v="2"/>
    <x v="26"/>
    <x v="29"/>
    <x v="5"/>
    <n v="69"/>
    <n v="115"/>
    <n v="7935"/>
    <n v="3094.65"/>
    <n v="0.39"/>
    <s v="Online"/>
    <x v="1"/>
    <x v="4"/>
  </r>
  <r>
    <x v="4"/>
    <n v="1128299"/>
    <x v="310"/>
    <x v="2"/>
    <x v="26"/>
    <x v="29"/>
    <x v="0"/>
    <n v="52"/>
    <n v="203"/>
    <n v="10556"/>
    <n v="5066.88"/>
    <n v="0.48"/>
    <s v="Online"/>
    <x v="1"/>
    <x v="11"/>
  </r>
  <r>
    <x v="4"/>
    <n v="1128299"/>
    <x v="310"/>
    <x v="2"/>
    <x v="26"/>
    <x v="29"/>
    <x v="1"/>
    <n v="54"/>
    <n v="154"/>
    <n v="8316"/>
    <n v="4324.32"/>
    <n v="0.52"/>
    <s v="Online"/>
    <x v="1"/>
    <x v="11"/>
  </r>
  <r>
    <x v="4"/>
    <n v="1128299"/>
    <x v="310"/>
    <x v="2"/>
    <x v="26"/>
    <x v="29"/>
    <x v="2"/>
    <n v="54"/>
    <n v="149"/>
    <n v="8046"/>
    <n v="4023"/>
    <n v="0.5"/>
    <s v="Online"/>
    <x v="1"/>
    <x v="11"/>
  </r>
  <r>
    <x v="4"/>
    <n v="1128299"/>
    <x v="310"/>
    <x v="2"/>
    <x v="26"/>
    <x v="29"/>
    <x v="3"/>
    <n v="54"/>
    <n v="106"/>
    <n v="5724"/>
    <n v="2575.7999999999997"/>
    <n v="0.44999999999999996"/>
    <s v="Online"/>
    <x v="1"/>
    <x v="11"/>
  </r>
  <r>
    <x v="4"/>
    <n v="1128299"/>
    <x v="310"/>
    <x v="2"/>
    <x v="26"/>
    <x v="29"/>
    <x v="4"/>
    <n v="56"/>
    <n v="87"/>
    <n v="4872"/>
    <n v="2094.96"/>
    <n v="0.43"/>
    <s v="Online"/>
    <x v="1"/>
    <x v="11"/>
  </r>
  <r>
    <x v="4"/>
    <n v="1128299"/>
    <x v="310"/>
    <x v="2"/>
    <x v="26"/>
    <x v="29"/>
    <x v="5"/>
    <n v="74"/>
    <n v="162"/>
    <n v="11988"/>
    <n v="4315.68"/>
    <n v="0.36"/>
    <s v="Online"/>
    <x v="1"/>
    <x v="11"/>
  </r>
  <r>
    <x v="4"/>
    <n v="1128299"/>
    <x v="339"/>
    <x v="2"/>
    <x v="26"/>
    <x v="29"/>
    <x v="0"/>
    <n v="54"/>
    <n v="203"/>
    <n v="10962"/>
    <n v="5152.1399999999994"/>
    <n v="0.47"/>
    <s v="Online"/>
    <x v="1"/>
    <x v="5"/>
  </r>
  <r>
    <x v="4"/>
    <n v="1128299"/>
    <x v="339"/>
    <x v="2"/>
    <x v="26"/>
    <x v="29"/>
    <x v="1"/>
    <n v="56"/>
    <n v="180"/>
    <n v="10080"/>
    <n v="5443.2000000000007"/>
    <n v="0.54"/>
    <s v="Online"/>
    <x v="1"/>
    <x v="5"/>
  </r>
  <r>
    <x v="4"/>
    <n v="1128299"/>
    <x v="339"/>
    <x v="2"/>
    <x v="26"/>
    <x v="29"/>
    <x v="2"/>
    <n v="58"/>
    <n v="160"/>
    <n v="9280"/>
    <n v="4454.3999999999996"/>
    <n v="0.48"/>
    <s v="Online"/>
    <x v="1"/>
    <x v="5"/>
  </r>
  <r>
    <x v="4"/>
    <n v="1128299"/>
    <x v="339"/>
    <x v="2"/>
    <x v="26"/>
    <x v="29"/>
    <x v="3"/>
    <n v="54"/>
    <n v="135"/>
    <n v="7290"/>
    <n v="3280.4999999999995"/>
    <n v="0.44999999999999996"/>
    <s v="Online"/>
    <x v="1"/>
    <x v="5"/>
  </r>
  <r>
    <x v="4"/>
    <n v="1128299"/>
    <x v="339"/>
    <x v="2"/>
    <x v="26"/>
    <x v="29"/>
    <x v="4"/>
    <n v="57"/>
    <n v="145"/>
    <n v="8265"/>
    <n v="3553.95"/>
    <n v="0.43"/>
    <s v="Online"/>
    <x v="1"/>
    <x v="5"/>
  </r>
  <r>
    <x v="4"/>
    <n v="1128299"/>
    <x v="339"/>
    <x v="2"/>
    <x v="26"/>
    <x v="29"/>
    <x v="5"/>
    <n v="69"/>
    <n v="140"/>
    <n v="9660"/>
    <n v="3670.8"/>
    <n v="0.38"/>
    <s v="Online"/>
    <x v="1"/>
    <x v="5"/>
  </r>
  <r>
    <x v="4"/>
    <n v="1128299"/>
    <x v="371"/>
    <x v="2"/>
    <x v="26"/>
    <x v="29"/>
    <x v="0"/>
    <n v="56"/>
    <n v="175"/>
    <n v="9800"/>
    <n v="4900"/>
    <n v="0.5"/>
    <s v="Online"/>
    <x v="1"/>
    <x v="6"/>
  </r>
  <r>
    <x v="4"/>
    <n v="1128299"/>
    <x v="371"/>
    <x v="2"/>
    <x v="26"/>
    <x v="29"/>
    <x v="1"/>
    <n v="60"/>
    <n v="176"/>
    <n v="10560"/>
    <n v="5491.2"/>
    <n v="0.52"/>
    <s v="Online"/>
    <x v="1"/>
    <x v="6"/>
  </r>
  <r>
    <x v="4"/>
    <n v="1128299"/>
    <x v="371"/>
    <x v="2"/>
    <x v="26"/>
    <x v="29"/>
    <x v="2"/>
    <n v="58"/>
    <n v="142"/>
    <n v="8236"/>
    <n v="3788.5599999999995"/>
    <n v="0.45999999999999996"/>
    <s v="Online"/>
    <x v="1"/>
    <x v="6"/>
  </r>
  <r>
    <x v="4"/>
    <n v="1128299"/>
    <x v="371"/>
    <x v="2"/>
    <x v="26"/>
    <x v="29"/>
    <x v="3"/>
    <n v="55"/>
    <n v="143"/>
    <n v="7865"/>
    <n v="3696.5499999999997"/>
    <n v="0.47"/>
    <s v="Online"/>
    <x v="1"/>
    <x v="6"/>
  </r>
  <r>
    <x v="4"/>
    <n v="1128299"/>
    <x v="371"/>
    <x v="2"/>
    <x v="26"/>
    <x v="29"/>
    <x v="4"/>
    <n v="67"/>
    <n v="124"/>
    <n v="8308"/>
    <n v="3323.2000000000003"/>
    <n v="0.4"/>
    <s v="Online"/>
    <x v="1"/>
    <x v="6"/>
  </r>
  <r>
    <x v="4"/>
    <n v="1128299"/>
    <x v="371"/>
    <x v="2"/>
    <x v="26"/>
    <x v="29"/>
    <x v="5"/>
    <n v="70"/>
    <n v="126"/>
    <n v="8820"/>
    <n v="3351.6"/>
    <n v="0.38"/>
    <s v="Online"/>
    <x v="1"/>
    <x v="6"/>
  </r>
  <r>
    <x v="4"/>
    <n v="1128299"/>
    <x v="403"/>
    <x v="2"/>
    <x v="26"/>
    <x v="29"/>
    <x v="0"/>
    <n v="49"/>
    <n v="163"/>
    <n v="7987"/>
    <n v="3594.1499999999996"/>
    <n v="0.44999999999999996"/>
    <s v="Online"/>
    <x v="1"/>
    <x v="7"/>
  </r>
  <r>
    <x v="4"/>
    <n v="1128299"/>
    <x v="403"/>
    <x v="2"/>
    <x v="26"/>
    <x v="29"/>
    <x v="1"/>
    <n v="51"/>
    <n v="156"/>
    <n v="7956"/>
    <n v="4057.56"/>
    <n v="0.51"/>
    <s v="Online"/>
    <x v="1"/>
    <x v="7"/>
  </r>
  <r>
    <x v="4"/>
    <n v="1128299"/>
    <x v="403"/>
    <x v="2"/>
    <x v="26"/>
    <x v="29"/>
    <x v="2"/>
    <n v="46"/>
    <n v="143"/>
    <n v="6578"/>
    <n v="3091.66"/>
    <n v="0.47"/>
    <s v="Online"/>
    <x v="1"/>
    <x v="7"/>
  </r>
  <r>
    <x v="4"/>
    <n v="1128299"/>
    <x v="403"/>
    <x v="2"/>
    <x v="26"/>
    <x v="29"/>
    <x v="3"/>
    <n v="49"/>
    <n v="123"/>
    <n v="6027"/>
    <n v="2832.69"/>
    <n v="0.47"/>
    <s v="Online"/>
    <x v="1"/>
    <x v="7"/>
  </r>
  <r>
    <x v="4"/>
    <n v="1128299"/>
    <x v="403"/>
    <x v="2"/>
    <x v="26"/>
    <x v="29"/>
    <x v="4"/>
    <n v="54"/>
    <n v="111"/>
    <n v="5994"/>
    <n v="2397.6"/>
    <n v="0.4"/>
    <s v="Online"/>
    <x v="1"/>
    <x v="7"/>
  </r>
  <r>
    <x v="4"/>
    <n v="1128299"/>
    <x v="403"/>
    <x v="2"/>
    <x v="26"/>
    <x v="29"/>
    <x v="5"/>
    <n v="59"/>
    <n v="133"/>
    <n v="7847"/>
    <n v="2824.92"/>
    <n v="0.36"/>
    <s v="Online"/>
    <x v="1"/>
    <x v="7"/>
  </r>
  <r>
    <x v="4"/>
    <n v="1128299"/>
    <x v="432"/>
    <x v="2"/>
    <x v="26"/>
    <x v="29"/>
    <x v="0"/>
    <n v="48"/>
    <n v="165"/>
    <n v="7920"/>
    <n v="3960"/>
    <n v="0.5"/>
    <s v="Online"/>
    <x v="1"/>
    <x v="8"/>
  </r>
  <r>
    <x v="4"/>
    <n v="1128299"/>
    <x v="432"/>
    <x v="2"/>
    <x v="26"/>
    <x v="29"/>
    <x v="1"/>
    <n v="50"/>
    <n v="149"/>
    <n v="7450"/>
    <n v="3948.5"/>
    <n v="0.53"/>
    <s v="Online"/>
    <x v="1"/>
    <x v="8"/>
  </r>
  <r>
    <x v="4"/>
    <n v="1128299"/>
    <x v="432"/>
    <x v="2"/>
    <x v="26"/>
    <x v="29"/>
    <x v="2"/>
    <n v="48"/>
    <n v="105"/>
    <n v="5040"/>
    <n v="2368.7999999999997"/>
    <n v="0.47"/>
    <s v="Online"/>
    <x v="1"/>
    <x v="8"/>
  </r>
  <r>
    <x v="4"/>
    <n v="1128299"/>
    <x v="432"/>
    <x v="2"/>
    <x v="26"/>
    <x v="29"/>
    <x v="3"/>
    <n v="46"/>
    <n v="95"/>
    <n v="4370"/>
    <n v="2141.3000000000002"/>
    <n v="0.49"/>
    <s v="Online"/>
    <x v="1"/>
    <x v="8"/>
  </r>
  <r>
    <x v="4"/>
    <n v="1128299"/>
    <x v="432"/>
    <x v="2"/>
    <x v="26"/>
    <x v="29"/>
    <x v="4"/>
    <n v="56"/>
    <n v="91"/>
    <n v="5096"/>
    <n v="2242.2400000000002"/>
    <n v="0.44"/>
    <s v="Online"/>
    <x v="1"/>
    <x v="8"/>
  </r>
  <r>
    <x v="4"/>
    <n v="1128299"/>
    <x v="432"/>
    <x v="2"/>
    <x v="26"/>
    <x v="29"/>
    <x v="5"/>
    <n v="68"/>
    <n v="105"/>
    <n v="7140"/>
    <n v="2641.8"/>
    <n v="0.37"/>
    <s v="Online"/>
    <x v="1"/>
    <x v="8"/>
  </r>
  <r>
    <x v="4"/>
    <n v="1128299"/>
    <x v="463"/>
    <x v="2"/>
    <x v="26"/>
    <x v="29"/>
    <x v="0"/>
    <n v="58"/>
    <n v="160"/>
    <n v="9280"/>
    <n v="4547.2"/>
    <n v="0.49"/>
    <s v="Online"/>
    <x v="1"/>
    <x v="9"/>
  </r>
  <r>
    <x v="4"/>
    <n v="1128299"/>
    <x v="463"/>
    <x v="2"/>
    <x v="26"/>
    <x v="29"/>
    <x v="1"/>
    <n v="59"/>
    <n v="150"/>
    <n v="8850"/>
    <n v="4779"/>
    <n v="0.54"/>
    <s v="Online"/>
    <x v="1"/>
    <x v="9"/>
  </r>
  <r>
    <x v="4"/>
    <n v="1128299"/>
    <x v="463"/>
    <x v="2"/>
    <x v="26"/>
    <x v="29"/>
    <x v="2"/>
    <n v="54"/>
    <n v="117"/>
    <n v="6318"/>
    <n v="3032.64"/>
    <n v="0.48"/>
    <s v="Online"/>
    <x v="1"/>
    <x v="9"/>
  </r>
  <r>
    <x v="4"/>
    <n v="1128299"/>
    <x v="463"/>
    <x v="2"/>
    <x v="26"/>
    <x v="29"/>
    <x v="3"/>
    <n v="55"/>
    <n v="115"/>
    <n v="6325"/>
    <n v="2972.75"/>
    <n v="0.47"/>
    <s v="Online"/>
    <x v="1"/>
    <x v="9"/>
  </r>
  <r>
    <x v="4"/>
    <n v="1128299"/>
    <x v="463"/>
    <x v="2"/>
    <x v="26"/>
    <x v="29"/>
    <x v="4"/>
    <n v="65"/>
    <n v="113"/>
    <n v="7345"/>
    <n v="3231.8"/>
    <n v="0.44"/>
    <s v="Online"/>
    <x v="1"/>
    <x v="9"/>
  </r>
  <r>
    <x v="4"/>
    <n v="1128299"/>
    <x v="463"/>
    <x v="2"/>
    <x v="26"/>
    <x v="29"/>
    <x v="5"/>
    <n v="72"/>
    <n v="140"/>
    <n v="10080"/>
    <n v="3931.2000000000003"/>
    <n v="0.39"/>
    <s v="Online"/>
    <x v="1"/>
    <x v="9"/>
  </r>
  <r>
    <x v="4"/>
    <n v="1128299"/>
    <x v="492"/>
    <x v="2"/>
    <x v="26"/>
    <x v="29"/>
    <x v="0"/>
    <n v="55"/>
    <n v="210"/>
    <n v="11550"/>
    <n v="5313"/>
    <n v="0.45999999999999996"/>
    <s v="Online"/>
    <x v="1"/>
    <x v="10"/>
  </r>
  <r>
    <x v="4"/>
    <n v="1128299"/>
    <x v="492"/>
    <x v="2"/>
    <x v="26"/>
    <x v="29"/>
    <x v="1"/>
    <n v="61"/>
    <n v="182"/>
    <n v="11102"/>
    <n v="5551"/>
    <n v="0.5"/>
    <s v="Online"/>
    <x v="1"/>
    <x v="10"/>
  </r>
  <r>
    <x v="2"/>
    <n v="1128299"/>
    <x v="492"/>
    <x v="2"/>
    <x v="26"/>
    <x v="29"/>
    <x v="2"/>
    <n v="59"/>
    <n v="130"/>
    <n v="7670"/>
    <n v="3758.2999999999997"/>
    <n v="0.49"/>
    <s v="Online"/>
    <x v="1"/>
    <x v="10"/>
  </r>
  <r>
    <x v="2"/>
    <n v="1128299"/>
    <x v="492"/>
    <x v="2"/>
    <x v="26"/>
    <x v="29"/>
    <x v="3"/>
    <n v="55"/>
    <n v="145"/>
    <n v="7975"/>
    <n v="3668.4999999999995"/>
    <n v="0.45999999999999996"/>
    <s v="Online"/>
    <x v="1"/>
    <x v="10"/>
  </r>
  <r>
    <x v="2"/>
    <n v="1128299"/>
    <x v="492"/>
    <x v="2"/>
    <x v="26"/>
    <x v="29"/>
    <x v="4"/>
    <n v="64"/>
    <n v="119"/>
    <n v="7616"/>
    <n v="3427.2"/>
    <n v="0.44999999999999996"/>
    <s v="Online"/>
    <x v="1"/>
    <x v="10"/>
  </r>
  <r>
    <x v="2"/>
    <n v="1128299"/>
    <x v="492"/>
    <x v="2"/>
    <x v="26"/>
    <x v="29"/>
    <x v="5"/>
    <n v="72"/>
    <n v="131"/>
    <n v="9432"/>
    <n v="3301.2"/>
    <n v="0.35"/>
    <s v="Online"/>
    <x v="1"/>
    <x v="10"/>
  </r>
  <r>
    <x v="2"/>
    <n v="1128299"/>
    <x v="177"/>
    <x v="2"/>
    <x v="26"/>
    <x v="29"/>
    <x v="0"/>
    <n v="29"/>
    <n v="131"/>
    <n v="3799"/>
    <n v="1937.49"/>
    <n v="0.51"/>
    <s v="Online"/>
    <x v="1"/>
    <x v="0"/>
  </r>
  <r>
    <x v="2"/>
    <n v="1128299"/>
    <x v="177"/>
    <x v="2"/>
    <x v="26"/>
    <x v="29"/>
    <x v="1"/>
    <n v="39"/>
    <n v="135"/>
    <n v="5265"/>
    <n v="2685.15"/>
    <n v="0.51"/>
    <s v="Online"/>
    <x v="1"/>
    <x v="0"/>
  </r>
  <r>
    <x v="2"/>
    <n v="1128299"/>
    <x v="177"/>
    <x v="2"/>
    <x v="26"/>
    <x v="29"/>
    <x v="2"/>
    <n v="38"/>
    <n v="126"/>
    <n v="4788"/>
    <n v="2154.6"/>
    <n v="0.44999999999999996"/>
    <s v="Online"/>
    <x v="1"/>
    <x v="0"/>
  </r>
  <r>
    <x v="2"/>
    <n v="1128299"/>
    <x v="177"/>
    <x v="2"/>
    <x v="26"/>
    <x v="29"/>
    <x v="3"/>
    <n v="39"/>
    <n v="75"/>
    <n v="2925"/>
    <n v="1462.5"/>
    <n v="0.5"/>
    <s v="Online"/>
    <x v="1"/>
    <x v="0"/>
  </r>
  <r>
    <x v="2"/>
    <n v="1128299"/>
    <x v="177"/>
    <x v="2"/>
    <x v="26"/>
    <x v="29"/>
    <x v="4"/>
    <n v="41"/>
    <n v="63"/>
    <n v="2583"/>
    <n v="1162.3499999999999"/>
    <n v="0.44999999999999996"/>
    <s v="Online"/>
    <x v="1"/>
    <x v="0"/>
  </r>
  <r>
    <x v="2"/>
    <n v="1128299"/>
    <x v="177"/>
    <x v="2"/>
    <x v="26"/>
    <x v="29"/>
    <x v="5"/>
    <n v="36"/>
    <n v="117"/>
    <n v="4212"/>
    <n v="1642.68"/>
    <n v="0.39"/>
    <s v="Online"/>
    <x v="1"/>
    <x v="0"/>
  </r>
  <r>
    <x v="2"/>
    <n v="1128299"/>
    <x v="208"/>
    <x v="2"/>
    <x v="26"/>
    <x v="29"/>
    <x v="0"/>
    <n v="29"/>
    <n v="145"/>
    <n v="4205"/>
    <n v="2228.65"/>
    <n v="0.53"/>
    <s v="Online"/>
    <x v="1"/>
    <x v="1"/>
  </r>
  <r>
    <x v="2"/>
    <n v="1128299"/>
    <x v="208"/>
    <x v="2"/>
    <x v="26"/>
    <x v="29"/>
    <x v="1"/>
    <n v="37"/>
    <n v="112"/>
    <n v="4144"/>
    <n v="2279.2000000000003"/>
    <n v="0.55000000000000004"/>
    <s v="Online"/>
    <x v="1"/>
    <x v="1"/>
  </r>
  <r>
    <x v="2"/>
    <n v="1128299"/>
    <x v="208"/>
    <x v="2"/>
    <x v="26"/>
    <x v="29"/>
    <x v="2"/>
    <n v="37"/>
    <n v="104"/>
    <n v="3848"/>
    <n v="1924"/>
    <n v="0.5"/>
    <s v="Online"/>
    <x v="1"/>
    <x v="1"/>
  </r>
  <r>
    <x v="2"/>
    <n v="1128299"/>
    <x v="208"/>
    <x v="4"/>
    <x v="27"/>
    <x v="30"/>
    <x v="3"/>
    <n v="36"/>
    <n v="63"/>
    <n v="2268"/>
    <n v="1179.3600000000001"/>
    <n v="0.52"/>
    <s v="Online"/>
    <x v="1"/>
    <x v="1"/>
  </r>
  <r>
    <x v="2"/>
    <n v="1128299"/>
    <x v="208"/>
    <x v="4"/>
    <x v="27"/>
    <x v="30"/>
    <x v="4"/>
    <n v="41"/>
    <n v="51"/>
    <n v="2091"/>
    <n v="1003.68"/>
    <n v="0.48"/>
    <s v="Online"/>
    <x v="1"/>
    <x v="1"/>
  </r>
  <r>
    <x v="2"/>
    <n v="1128299"/>
    <x v="208"/>
    <x v="4"/>
    <x v="27"/>
    <x v="30"/>
    <x v="5"/>
    <n v="37"/>
    <n v="98"/>
    <n v="3626"/>
    <n v="1305.3599999999999"/>
    <n v="0.36"/>
    <s v="Online"/>
    <x v="1"/>
    <x v="1"/>
  </r>
  <r>
    <x v="2"/>
    <n v="1128299"/>
    <x v="217"/>
    <x v="4"/>
    <x v="27"/>
    <x v="30"/>
    <x v="0"/>
    <n v="37"/>
    <n v="137"/>
    <n v="5069"/>
    <n v="2534.5"/>
    <n v="0.5"/>
    <s v="Online"/>
    <x v="1"/>
    <x v="2"/>
  </r>
  <r>
    <x v="2"/>
    <n v="1128299"/>
    <x v="217"/>
    <x v="4"/>
    <x v="27"/>
    <x v="30"/>
    <x v="1"/>
    <n v="46"/>
    <n v="101"/>
    <n v="4646"/>
    <n v="2462.38"/>
    <n v="0.53"/>
    <s v="Online"/>
    <x v="1"/>
    <x v="2"/>
  </r>
  <r>
    <x v="2"/>
    <n v="1128299"/>
    <x v="217"/>
    <x v="4"/>
    <x v="27"/>
    <x v="30"/>
    <x v="2"/>
    <n v="49"/>
    <n v="113"/>
    <n v="5537"/>
    <n v="2713.13"/>
    <n v="0.49"/>
    <s v="Online"/>
    <x v="1"/>
    <x v="2"/>
  </r>
  <r>
    <x v="2"/>
    <n v="1128299"/>
    <x v="217"/>
    <x v="4"/>
    <x v="27"/>
    <x v="30"/>
    <x v="3"/>
    <n v="47"/>
    <n v="73"/>
    <n v="3431"/>
    <n v="1784.1200000000001"/>
    <n v="0.52"/>
    <s v="Online"/>
    <x v="1"/>
    <x v="2"/>
  </r>
  <r>
    <x v="2"/>
    <n v="1128299"/>
    <x v="217"/>
    <x v="4"/>
    <x v="27"/>
    <x v="30"/>
    <x v="4"/>
    <n v="51"/>
    <n v="39"/>
    <n v="1989"/>
    <n v="934.82999999999993"/>
    <n v="0.47"/>
    <s v="Online"/>
    <x v="1"/>
    <x v="2"/>
  </r>
  <r>
    <x v="2"/>
    <n v="1128299"/>
    <x v="217"/>
    <x v="4"/>
    <x v="27"/>
    <x v="30"/>
    <x v="5"/>
    <n v="48"/>
    <n v="95"/>
    <n v="4560"/>
    <n v="1641.6"/>
    <n v="0.36"/>
    <s v="Online"/>
    <x v="1"/>
    <x v="2"/>
  </r>
  <r>
    <x v="2"/>
    <n v="1128299"/>
    <x v="236"/>
    <x v="4"/>
    <x v="27"/>
    <x v="30"/>
    <x v="0"/>
    <n v="45"/>
    <n v="142"/>
    <n v="6390"/>
    <n v="3258.9"/>
    <n v="0.51"/>
    <s v="Online"/>
    <x v="1"/>
    <x v="3"/>
  </r>
  <r>
    <x v="2"/>
    <n v="1128299"/>
    <x v="236"/>
    <x v="4"/>
    <x v="27"/>
    <x v="30"/>
    <x v="1"/>
    <n v="51"/>
    <n v="88"/>
    <n v="4488"/>
    <n v="2244"/>
    <n v="0.5"/>
    <s v="Online"/>
    <x v="1"/>
    <x v="3"/>
  </r>
  <r>
    <x v="2"/>
    <n v="1128299"/>
    <x v="236"/>
    <x v="4"/>
    <x v="27"/>
    <x v="30"/>
    <x v="2"/>
    <n v="50"/>
    <n v="94"/>
    <n v="4700"/>
    <n v="2350"/>
    <n v="0.5"/>
    <s v="Online"/>
    <x v="1"/>
    <x v="3"/>
  </r>
  <r>
    <x v="2"/>
    <n v="1128299"/>
    <x v="236"/>
    <x v="4"/>
    <x v="27"/>
    <x v="30"/>
    <x v="3"/>
    <n v="48"/>
    <n v="69"/>
    <n v="3312"/>
    <n v="1821.6000000000001"/>
    <n v="0.55000000000000004"/>
    <s v="Online"/>
    <x v="1"/>
    <x v="3"/>
  </r>
  <r>
    <x v="2"/>
    <n v="1128299"/>
    <x v="236"/>
    <x v="4"/>
    <x v="27"/>
    <x v="30"/>
    <x v="4"/>
    <n v="52"/>
    <n v="53"/>
    <n v="2756"/>
    <n v="1322.8799999999999"/>
    <n v="0.48"/>
    <s v="Online"/>
    <x v="1"/>
    <x v="3"/>
  </r>
  <r>
    <x v="2"/>
    <n v="1128299"/>
    <x v="236"/>
    <x v="4"/>
    <x v="27"/>
    <x v="30"/>
    <x v="5"/>
    <n v="63"/>
    <n v="105"/>
    <n v="6615"/>
    <n v="2646"/>
    <n v="0.4"/>
    <s v="Online"/>
    <x v="1"/>
    <x v="3"/>
  </r>
  <r>
    <x v="2"/>
    <n v="1128299"/>
    <x v="267"/>
    <x v="4"/>
    <x v="27"/>
    <x v="30"/>
    <x v="0"/>
    <n v="47"/>
    <n v="160"/>
    <n v="7520"/>
    <n v="4060.8"/>
    <n v="0.54"/>
    <s v="Online"/>
    <x v="1"/>
    <x v="4"/>
  </r>
  <r>
    <x v="2"/>
    <n v="1128299"/>
    <x v="267"/>
    <x v="4"/>
    <x v="27"/>
    <x v="30"/>
    <x v="1"/>
    <n v="52"/>
    <n v="108"/>
    <n v="5616"/>
    <n v="2920.32"/>
    <n v="0.52"/>
    <s v="Online"/>
    <x v="1"/>
    <x v="4"/>
  </r>
  <r>
    <x v="2"/>
    <n v="1128299"/>
    <x v="267"/>
    <x v="4"/>
    <x v="27"/>
    <x v="30"/>
    <x v="2"/>
    <n v="52"/>
    <n v="123"/>
    <n v="6396"/>
    <n v="3198"/>
    <n v="0.5"/>
    <s v="Online"/>
    <x v="1"/>
    <x v="4"/>
  </r>
  <r>
    <x v="2"/>
    <n v="1128299"/>
    <x v="267"/>
    <x v="4"/>
    <x v="27"/>
    <x v="30"/>
    <x v="3"/>
    <n v="47"/>
    <n v="91"/>
    <n v="4277"/>
    <n v="2309.58"/>
    <n v="0.54"/>
    <s v="Online"/>
    <x v="1"/>
    <x v="4"/>
  </r>
  <r>
    <x v="2"/>
    <n v="1128299"/>
    <x v="267"/>
    <x v="4"/>
    <x v="27"/>
    <x v="30"/>
    <x v="4"/>
    <n v="50"/>
    <n v="56"/>
    <n v="2800"/>
    <n v="1344"/>
    <n v="0.48"/>
    <s v="Online"/>
    <x v="1"/>
    <x v="4"/>
  </r>
  <r>
    <x v="2"/>
    <n v="1128299"/>
    <x v="267"/>
    <x v="4"/>
    <x v="27"/>
    <x v="30"/>
    <x v="5"/>
    <n v="64"/>
    <n v="120"/>
    <n v="7680"/>
    <n v="3072"/>
    <n v="0.4"/>
    <s v="Online"/>
    <x v="1"/>
    <x v="4"/>
  </r>
  <r>
    <x v="2"/>
    <n v="1128299"/>
    <x v="297"/>
    <x v="4"/>
    <x v="27"/>
    <x v="30"/>
    <x v="0"/>
    <n v="46"/>
    <n v="176"/>
    <n v="8096"/>
    <n v="4290.88"/>
    <n v="0.53"/>
    <s v="Online"/>
    <x v="1"/>
    <x v="11"/>
  </r>
  <r>
    <x v="2"/>
    <n v="1128299"/>
    <x v="297"/>
    <x v="4"/>
    <x v="27"/>
    <x v="30"/>
    <x v="1"/>
    <n v="54"/>
    <n v="147"/>
    <n v="7938"/>
    <n v="4048.38"/>
    <n v="0.51"/>
    <s v="Online"/>
    <x v="1"/>
    <x v="11"/>
  </r>
  <r>
    <x v="2"/>
    <n v="1128299"/>
    <x v="297"/>
    <x v="4"/>
    <x v="27"/>
    <x v="30"/>
    <x v="2"/>
    <n v="52"/>
    <n v="142"/>
    <n v="7384"/>
    <n v="3544.3199999999997"/>
    <n v="0.48"/>
    <s v="Online"/>
    <x v="1"/>
    <x v="11"/>
  </r>
  <r>
    <x v="2"/>
    <n v="1128299"/>
    <x v="297"/>
    <x v="4"/>
    <x v="27"/>
    <x v="30"/>
    <x v="3"/>
    <n v="49"/>
    <n v="120"/>
    <n v="5880"/>
    <n v="2998.8"/>
    <n v="0.51"/>
    <s v="Online"/>
    <x v="1"/>
    <x v="11"/>
  </r>
  <r>
    <x v="2"/>
    <n v="1128299"/>
    <x v="297"/>
    <x v="4"/>
    <x v="27"/>
    <x v="30"/>
    <x v="4"/>
    <n v="51"/>
    <n v="72"/>
    <n v="3672"/>
    <n v="1762.56"/>
    <n v="0.48"/>
    <s v="Online"/>
    <x v="1"/>
    <x v="11"/>
  </r>
  <r>
    <x v="2"/>
    <n v="1128299"/>
    <x v="297"/>
    <x v="4"/>
    <x v="27"/>
    <x v="30"/>
    <x v="5"/>
    <n v="67"/>
    <n v="150"/>
    <n v="10050"/>
    <n v="3517.5"/>
    <n v="0.35"/>
    <s v="Online"/>
    <x v="1"/>
    <x v="11"/>
  </r>
  <r>
    <x v="2"/>
    <n v="1128299"/>
    <x v="326"/>
    <x v="4"/>
    <x v="27"/>
    <x v="30"/>
    <x v="0"/>
    <n v="47"/>
    <n v="196"/>
    <n v="9212"/>
    <n v="4606"/>
    <n v="0.5"/>
    <s v="Online"/>
    <x v="1"/>
    <x v="5"/>
  </r>
  <r>
    <x v="2"/>
    <n v="1128299"/>
    <x v="326"/>
    <x v="4"/>
    <x v="27"/>
    <x v="30"/>
    <x v="1"/>
    <n v="51"/>
    <n v="173"/>
    <n v="8823"/>
    <n v="4499.7300000000005"/>
    <n v="0.51"/>
    <s v="Online"/>
    <x v="1"/>
    <x v="5"/>
  </r>
  <r>
    <x v="2"/>
    <n v="1128299"/>
    <x v="326"/>
    <x v="4"/>
    <x v="27"/>
    <x v="30"/>
    <x v="2"/>
    <n v="50"/>
    <n v="137"/>
    <n v="6850"/>
    <n v="3425"/>
    <n v="0.5"/>
    <s v="Online"/>
    <x v="1"/>
    <x v="5"/>
  </r>
  <r>
    <x v="2"/>
    <n v="1128299"/>
    <x v="326"/>
    <x v="4"/>
    <x v="27"/>
    <x v="30"/>
    <x v="3"/>
    <n v="46"/>
    <n v="128"/>
    <n v="5888"/>
    <n v="3002.88"/>
    <n v="0.51"/>
    <s v="Online"/>
    <x v="1"/>
    <x v="5"/>
  </r>
  <r>
    <x v="2"/>
    <n v="1128299"/>
    <x v="326"/>
    <x v="4"/>
    <x v="27"/>
    <x v="30"/>
    <x v="4"/>
    <n v="54"/>
    <n v="138"/>
    <n v="7452"/>
    <n v="3576.96"/>
    <n v="0.48"/>
    <s v="Online"/>
    <x v="1"/>
    <x v="5"/>
  </r>
  <r>
    <x v="2"/>
    <n v="1128299"/>
    <x v="326"/>
    <x v="4"/>
    <x v="27"/>
    <x v="30"/>
    <x v="5"/>
    <n v="67"/>
    <n v="143"/>
    <n v="9581"/>
    <n v="3640.78"/>
    <n v="0.38"/>
    <s v="Online"/>
    <x v="1"/>
    <x v="5"/>
  </r>
  <r>
    <x v="2"/>
    <n v="1128299"/>
    <x v="358"/>
    <x v="4"/>
    <x v="27"/>
    <x v="30"/>
    <x v="0"/>
    <n v="53"/>
    <n v="182"/>
    <n v="9646"/>
    <n v="4919.46"/>
    <n v="0.51"/>
    <s v="Online"/>
    <x v="1"/>
    <x v="6"/>
  </r>
  <r>
    <x v="2"/>
    <n v="1128299"/>
    <x v="358"/>
    <x v="4"/>
    <x v="27"/>
    <x v="30"/>
    <x v="1"/>
    <n v="58"/>
    <n v="175"/>
    <n v="10150"/>
    <n v="5278"/>
    <n v="0.52"/>
    <s v="Online"/>
    <x v="1"/>
    <x v="6"/>
  </r>
  <r>
    <x v="2"/>
    <n v="1128299"/>
    <x v="358"/>
    <x v="4"/>
    <x v="27"/>
    <x v="30"/>
    <x v="2"/>
    <n v="54"/>
    <n v="150"/>
    <n v="8100"/>
    <n v="3725.9999999999995"/>
    <n v="0.45999999999999996"/>
    <s v="Online"/>
    <x v="1"/>
    <x v="6"/>
  </r>
  <r>
    <x v="2"/>
    <n v="1128299"/>
    <x v="358"/>
    <x v="4"/>
    <x v="27"/>
    <x v="30"/>
    <x v="3"/>
    <n v="53"/>
    <n v="113"/>
    <n v="5989"/>
    <n v="3114.28"/>
    <n v="0.52"/>
    <s v="Online"/>
    <x v="1"/>
    <x v="6"/>
  </r>
  <r>
    <x v="2"/>
    <n v="1128299"/>
    <x v="358"/>
    <x v="4"/>
    <x v="27"/>
    <x v="30"/>
    <x v="4"/>
    <n v="60"/>
    <n v="126"/>
    <n v="7560"/>
    <n v="3628.7999999999997"/>
    <n v="0.48"/>
    <s v="Online"/>
    <x v="1"/>
    <x v="6"/>
  </r>
  <r>
    <x v="2"/>
    <n v="1128299"/>
    <x v="358"/>
    <x v="4"/>
    <x v="27"/>
    <x v="30"/>
    <x v="5"/>
    <n v="68"/>
    <n v="119"/>
    <n v="8092"/>
    <n v="2832.2"/>
    <n v="0.35"/>
    <s v="Online"/>
    <x v="1"/>
    <x v="6"/>
  </r>
  <r>
    <x v="2"/>
    <n v="1128299"/>
    <x v="390"/>
    <x v="4"/>
    <x v="27"/>
    <x v="30"/>
    <x v="0"/>
    <n v="43"/>
    <n v="180"/>
    <n v="7740"/>
    <n v="4179.6000000000004"/>
    <n v="0.54"/>
    <s v="Online"/>
    <x v="1"/>
    <x v="7"/>
  </r>
  <r>
    <x v="2"/>
    <n v="1128299"/>
    <x v="390"/>
    <x v="4"/>
    <x v="27"/>
    <x v="30"/>
    <x v="1"/>
    <n v="47"/>
    <n v="156"/>
    <n v="7332"/>
    <n v="4032.6000000000004"/>
    <n v="0.55000000000000004"/>
    <s v="Online"/>
    <x v="1"/>
    <x v="7"/>
  </r>
  <r>
    <x v="2"/>
    <n v="1128299"/>
    <x v="390"/>
    <x v="4"/>
    <x v="27"/>
    <x v="30"/>
    <x v="2"/>
    <n v="42"/>
    <n v="135"/>
    <n v="5670"/>
    <n v="2664.8999999999996"/>
    <n v="0.47"/>
    <s v="Online"/>
    <x v="1"/>
    <x v="7"/>
  </r>
  <r>
    <x v="2"/>
    <n v="1128299"/>
    <x v="390"/>
    <x v="4"/>
    <x v="27"/>
    <x v="30"/>
    <x v="3"/>
    <n v="43"/>
    <n v="120"/>
    <n v="5160"/>
    <n v="2786.4"/>
    <n v="0.54"/>
    <s v="Online"/>
    <x v="1"/>
    <x v="7"/>
  </r>
  <r>
    <x v="2"/>
    <n v="1128299"/>
    <x v="390"/>
    <x v="4"/>
    <x v="27"/>
    <x v="30"/>
    <x v="4"/>
    <n v="54"/>
    <n v="100"/>
    <n v="5400"/>
    <n v="2592"/>
    <n v="0.48"/>
    <s v="Online"/>
    <x v="1"/>
    <x v="7"/>
  </r>
  <r>
    <x v="2"/>
    <n v="1128299"/>
    <x v="390"/>
    <x v="4"/>
    <x v="27"/>
    <x v="30"/>
    <x v="5"/>
    <n v="59"/>
    <n v="131"/>
    <n v="7729"/>
    <n v="3091.6000000000004"/>
    <n v="0.4"/>
    <s v="Online"/>
    <x v="1"/>
    <x v="7"/>
  </r>
  <r>
    <x v="2"/>
    <n v="1128299"/>
    <x v="419"/>
    <x v="4"/>
    <x v="27"/>
    <x v="30"/>
    <x v="0"/>
    <n v="42"/>
    <n v="131"/>
    <n v="5502"/>
    <n v="2806.02"/>
    <n v="0.51"/>
    <s v="Online"/>
    <x v="1"/>
    <x v="8"/>
  </r>
  <r>
    <x v="2"/>
    <n v="1128299"/>
    <x v="419"/>
    <x v="4"/>
    <x v="27"/>
    <x v="30"/>
    <x v="1"/>
    <n v="47"/>
    <n v="142"/>
    <n v="6674"/>
    <n v="3470.48"/>
    <n v="0.52"/>
    <s v="Online"/>
    <x v="1"/>
    <x v="8"/>
  </r>
  <r>
    <x v="2"/>
    <n v="1128299"/>
    <x v="419"/>
    <x v="4"/>
    <x v="27"/>
    <x v="30"/>
    <x v="2"/>
    <n v="42"/>
    <n v="105"/>
    <n v="4410"/>
    <n v="2072.6999999999998"/>
    <n v="0.47"/>
    <s v="Online"/>
    <x v="1"/>
    <x v="8"/>
  </r>
  <r>
    <x v="2"/>
    <n v="1128299"/>
    <x v="419"/>
    <x v="4"/>
    <x v="27"/>
    <x v="30"/>
    <x v="3"/>
    <n v="44"/>
    <n v="88"/>
    <n v="3872"/>
    <n v="1936"/>
    <n v="0.5"/>
    <s v="Online"/>
    <x v="1"/>
    <x v="8"/>
  </r>
  <r>
    <x v="2"/>
    <n v="1128299"/>
    <x v="419"/>
    <x v="4"/>
    <x v="27"/>
    <x v="30"/>
    <x v="4"/>
    <n v="50"/>
    <n v="90"/>
    <n v="4500"/>
    <n v="2070"/>
    <n v="0.45999999999999996"/>
    <s v="Online"/>
    <x v="1"/>
    <x v="8"/>
  </r>
  <r>
    <x v="2"/>
    <n v="1128299"/>
    <x v="419"/>
    <x v="4"/>
    <x v="27"/>
    <x v="30"/>
    <x v="5"/>
    <n v="64"/>
    <n v="102"/>
    <n v="6528"/>
    <n v="2545.92"/>
    <n v="0.39"/>
    <s v="Online"/>
    <x v="1"/>
    <x v="8"/>
  </r>
  <r>
    <x v="2"/>
    <n v="1128299"/>
    <x v="450"/>
    <x v="4"/>
    <x v="27"/>
    <x v="30"/>
    <x v="0"/>
    <n v="51"/>
    <n v="137"/>
    <n v="6987"/>
    <n v="3563.37"/>
    <n v="0.51"/>
    <s v="Online"/>
    <x v="1"/>
    <x v="9"/>
  </r>
  <r>
    <x v="2"/>
    <n v="1128299"/>
    <x v="450"/>
    <x v="4"/>
    <x v="27"/>
    <x v="30"/>
    <x v="1"/>
    <n v="58"/>
    <n v="173"/>
    <n v="10034"/>
    <n v="5418.3600000000006"/>
    <n v="0.54"/>
    <s v="Online"/>
    <x v="1"/>
    <x v="9"/>
  </r>
  <r>
    <x v="2"/>
    <n v="1128299"/>
    <x v="450"/>
    <x v="4"/>
    <x v="27"/>
    <x v="30"/>
    <x v="2"/>
    <n v="54"/>
    <n v="115"/>
    <n v="6210"/>
    <n v="2918.7"/>
    <n v="0.47"/>
    <s v="Online"/>
    <x v="1"/>
    <x v="9"/>
  </r>
  <r>
    <x v="2"/>
    <n v="1128299"/>
    <x v="450"/>
    <x v="4"/>
    <x v="27"/>
    <x v="30"/>
    <x v="3"/>
    <n v="51"/>
    <n v="116"/>
    <n v="5916"/>
    <n v="3076.32"/>
    <n v="0.52"/>
    <s v="Online"/>
    <x v="1"/>
    <x v="9"/>
  </r>
  <r>
    <x v="2"/>
    <n v="1128299"/>
    <x v="450"/>
    <x v="4"/>
    <x v="27"/>
    <x v="30"/>
    <x v="4"/>
    <n v="60"/>
    <n v="102"/>
    <n v="6120"/>
    <n v="2876.3999999999996"/>
    <n v="0.47"/>
    <s v="Online"/>
    <x v="1"/>
    <x v="9"/>
  </r>
  <r>
    <x v="2"/>
    <n v="1128299"/>
    <x v="450"/>
    <x v="4"/>
    <x v="27"/>
    <x v="30"/>
    <x v="5"/>
    <n v="65"/>
    <n v="124"/>
    <n v="8060"/>
    <n v="2821"/>
    <n v="0.35"/>
    <s v="Online"/>
    <x v="1"/>
    <x v="9"/>
  </r>
  <r>
    <x v="2"/>
    <n v="1128299"/>
    <x v="479"/>
    <x v="4"/>
    <x v="27"/>
    <x v="30"/>
    <x v="0"/>
    <n v="50"/>
    <n v="203"/>
    <n v="10150"/>
    <n v="5582.5"/>
    <n v="0.55000000000000004"/>
    <s v="Online"/>
    <x v="1"/>
    <x v="10"/>
  </r>
  <r>
    <x v="2"/>
    <n v="1128299"/>
    <x v="479"/>
    <x v="4"/>
    <x v="27"/>
    <x v="30"/>
    <x v="1"/>
    <n v="58"/>
    <n v="189"/>
    <n v="10962"/>
    <n v="5809.8600000000006"/>
    <n v="0.53"/>
    <s v="Online"/>
    <x v="1"/>
    <x v="10"/>
  </r>
  <r>
    <x v="0"/>
    <n v="1128299"/>
    <x v="479"/>
    <x v="4"/>
    <x v="27"/>
    <x v="30"/>
    <x v="2"/>
    <n v="53"/>
    <n v="138"/>
    <n v="7314"/>
    <n v="3657"/>
    <n v="0.5"/>
    <s v="Online"/>
    <x v="1"/>
    <x v="10"/>
  </r>
  <r>
    <x v="0"/>
    <n v="1128299"/>
    <x v="479"/>
    <x v="4"/>
    <x v="27"/>
    <x v="30"/>
    <x v="3"/>
    <n v="51"/>
    <n v="128"/>
    <n v="6528"/>
    <n v="3264"/>
    <n v="0.5"/>
    <s v="Online"/>
    <x v="1"/>
    <x v="10"/>
  </r>
  <r>
    <x v="0"/>
    <n v="1128299"/>
    <x v="479"/>
    <x v="4"/>
    <x v="27"/>
    <x v="30"/>
    <x v="4"/>
    <n v="64"/>
    <n v="116"/>
    <n v="7424"/>
    <n v="3712"/>
    <n v="0.5"/>
    <s v="Online"/>
    <x v="1"/>
    <x v="10"/>
  </r>
  <r>
    <x v="0"/>
    <n v="1128299"/>
    <x v="479"/>
    <x v="4"/>
    <x v="27"/>
    <x v="30"/>
    <x v="5"/>
    <n v="64"/>
    <n v="135"/>
    <n v="8640"/>
    <n v="3024"/>
    <n v="0.35"/>
    <s v="Online"/>
    <x v="1"/>
    <x v="10"/>
  </r>
  <r>
    <x v="0"/>
    <n v="1185732"/>
    <x v="173"/>
    <x v="4"/>
    <x v="27"/>
    <x v="30"/>
    <x v="0"/>
    <n v="39"/>
    <n v="256"/>
    <n v="9984"/>
    <n v="5790.7200000000012"/>
    <n v="0.58000000000000007"/>
    <s v="Online"/>
    <x v="1"/>
    <x v="0"/>
  </r>
  <r>
    <x v="0"/>
    <n v="1185732"/>
    <x v="173"/>
    <x v="4"/>
    <x v="27"/>
    <x v="30"/>
    <x v="1"/>
    <n v="37"/>
    <n v="206"/>
    <n v="7622"/>
    <n v="3429.8999999999996"/>
    <n v="0.44999999999999996"/>
    <s v="Online"/>
    <x v="1"/>
    <x v="0"/>
  </r>
  <r>
    <x v="0"/>
    <n v="1185732"/>
    <x v="173"/>
    <x v="4"/>
    <x v="27"/>
    <x v="30"/>
    <x v="2"/>
    <n v="29"/>
    <n v="248"/>
    <n v="7192"/>
    <n v="2804.88"/>
    <n v="0.39"/>
    <s v="Online"/>
    <x v="1"/>
    <x v="0"/>
  </r>
  <r>
    <x v="0"/>
    <n v="1185732"/>
    <x v="173"/>
    <x v="4"/>
    <x v="27"/>
    <x v="30"/>
    <x v="3"/>
    <n v="34"/>
    <n v="203"/>
    <n v="6902"/>
    <n v="3036.88"/>
    <n v="0.44"/>
    <s v="Online"/>
    <x v="1"/>
    <x v="0"/>
  </r>
  <r>
    <x v="0"/>
    <n v="1185732"/>
    <x v="173"/>
    <x v="4"/>
    <x v="27"/>
    <x v="30"/>
    <x v="4"/>
    <n v="47"/>
    <n v="189"/>
    <n v="8883"/>
    <n v="4175.01"/>
    <n v="0.47"/>
    <s v="Online"/>
    <x v="1"/>
    <x v="0"/>
  </r>
  <r>
    <x v="0"/>
    <n v="1185732"/>
    <x v="173"/>
    <x v="4"/>
    <x v="27"/>
    <x v="30"/>
    <x v="5"/>
    <n v="37"/>
    <n v="239"/>
    <n v="8843"/>
    <n v="5305.8"/>
    <n v="0.6"/>
    <s v="Online"/>
    <x v="1"/>
    <x v="0"/>
  </r>
  <r>
    <x v="0"/>
    <n v="1185732"/>
    <x v="202"/>
    <x v="4"/>
    <x v="27"/>
    <x v="30"/>
    <x v="0"/>
    <n v="38"/>
    <n v="312"/>
    <n v="11856"/>
    <n v="6995.0400000000009"/>
    <n v="0.59000000000000008"/>
    <s v="Online"/>
    <x v="1"/>
    <x v="1"/>
  </r>
  <r>
    <x v="0"/>
    <n v="1185732"/>
    <x v="202"/>
    <x v="4"/>
    <x v="27"/>
    <x v="30"/>
    <x v="1"/>
    <n v="39"/>
    <n v="218"/>
    <n v="8502"/>
    <n v="3910.9199999999996"/>
    <n v="0.45999999999999996"/>
    <s v="Online"/>
    <x v="1"/>
    <x v="1"/>
  </r>
  <r>
    <x v="0"/>
    <n v="1185732"/>
    <x v="202"/>
    <x v="4"/>
    <x v="27"/>
    <x v="30"/>
    <x v="2"/>
    <n v="29"/>
    <n v="217"/>
    <n v="6293"/>
    <n v="2328.41"/>
    <n v="0.37"/>
    <s v="Online"/>
    <x v="1"/>
    <x v="1"/>
  </r>
  <r>
    <x v="0"/>
    <n v="1185732"/>
    <x v="202"/>
    <x v="4"/>
    <x v="28"/>
    <x v="31"/>
    <x v="3"/>
    <n v="33"/>
    <n v="169"/>
    <n v="5577"/>
    <n v="2509.6499999999996"/>
    <n v="0.44999999999999996"/>
    <s v="Online"/>
    <x v="1"/>
    <x v="1"/>
  </r>
  <r>
    <x v="0"/>
    <n v="1185732"/>
    <x v="202"/>
    <x v="4"/>
    <x v="28"/>
    <x v="31"/>
    <x v="4"/>
    <n v="49"/>
    <n v="189"/>
    <n v="9261"/>
    <n v="4352.67"/>
    <n v="0.47"/>
    <s v="Online"/>
    <x v="1"/>
    <x v="1"/>
  </r>
  <r>
    <x v="0"/>
    <n v="1185732"/>
    <x v="202"/>
    <x v="4"/>
    <x v="28"/>
    <x v="31"/>
    <x v="5"/>
    <n v="34"/>
    <n v="216"/>
    <n v="7344"/>
    <n v="4773.6000000000004"/>
    <n v="0.65"/>
    <s v="Online"/>
    <x v="1"/>
    <x v="1"/>
  </r>
  <r>
    <x v="0"/>
    <n v="1185732"/>
    <x v="707"/>
    <x v="4"/>
    <x v="28"/>
    <x v="31"/>
    <x v="0"/>
    <n v="33"/>
    <n v="265"/>
    <n v="8745"/>
    <n v="5072.1000000000004"/>
    <n v="0.58000000000000007"/>
    <s v="Online"/>
    <x v="1"/>
    <x v="2"/>
  </r>
  <r>
    <x v="0"/>
    <n v="1185732"/>
    <x v="707"/>
    <x v="4"/>
    <x v="28"/>
    <x v="31"/>
    <x v="1"/>
    <n v="32"/>
    <n v="210"/>
    <n v="6720"/>
    <n v="3292.7999999999997"/>
    <n v="0.49"/>
    <s v="Online"/>
    <x v="1"/>
    <x v="2"/>
  </r>
  <r>
    <x v="0"/>
    <n v="1185732"/>
    <x v="707"/>
    <x v="4"/>
    <x v="28"/>
    <x v="31"/>
    <x v="2"/>
    <n v="24"/>
    <n v="181"/>
    <n v="4344"/>
    <n v="1650.72"/>
    <n v="0.38"/>
    <s v="Online"/>
    <x v="1"/>
    <x v="2"/>
  </r>
  <r>
    <x v="0"/>
    <n v="1185732"/>
    <x v="707"/>
    <x v="4"/>
    <x v="28"/>
    <x v="31"/>
    <x v="3"/>
    <n v="27"/>
    <n v="144"/>
    <n v="3888"/>
    <n v="1632.96"/>
    <n v="0.42"/>
    <s v="Online"/>
    <x v="1"/>
    <x v="2"/>
  </r>
  <r>
    <x v="0"/>
    <n v="1185732"/>
    <x v="707"/>
    <x v="4"/>
    <x v="28"/>
    <x v="31"/>
    <x v="4"/>
    <n v="41"/>
    <n v="181"/>
    <n v="7421"/>
    <n v="3562.08"/>
    <n v="0.48"/>
    <s v="Online"/>
    <x v="1"/>
    <x v="2"/>
  </r>
  <r>
    <x v="0"/>
    <n v="1185732"/>
    <x v="707"/>
    <x v="4"/>
    <x v="28"/>
    <x v="31"/>
    <x v="5"/>
    <n v="32"/>
    <n v="189"/>
    <n v="6048"/>
    <n v="3810.2400000000002"/>
    <n v="0.63"/>
    <s v="Online"/>
    <x v="1"/>
    <x v="2"/>
  </r>
  <r>
    <x v="0"/>
    <n v="1185732"/>
    <x v="229"/>
    <x v="4"/>
    <x v="28"/>
    <x v="31"/>
    <x v="0"/>
    <n v="33"/>
    <n v="283"/>
    <n v="9339"/>
    <n v="5323.2300000000005"/>
    <n v="0.57000000000000006"/>
    <s v="Online"/>
    <x v="1"/>
    <x v="3"/>
  </r>
  <r>
    <x v="0"/>
    <n v="1185732"/>
    <x v="229"/>
    <x v="4"/>
    <x v="28"/>
    <x v="31"/>
    <x v="1"/>
    <n v="34"/>
    <n v="182"/>
    <n v="6188"/>
    <n v="2846.4799999999996"/>
    <n v="0.45999999999999996"/>
    <s v="Online"/>
    <x v="1"/>
    <x v="3"/>
  </r>
  <r>
    <x v="0"/>
    <n v="1185732"/>
    <x v="229"/>
    <x v="4"/>
    <x v="28"/>
    <x v="31"/>
    <x v="2"/>
    <n v="24"/>
    <n v="182"/>
    <n v="4368"/>
    <n v="1659.84"/>
    <n v="0.38"/>
    <s v="Online"/>
    <x v="1"/>
    <x v="3"/>
  </r>
  <r>
    <x v="0"/>
    <n v="1185732"/>
    <x v="229"/>
    <x v="4"/>
    <x v="28"/>
    <x v="31"/>
    <x v="3"/>
    <n v="27"/>
    <n v="180"/>
    <n v="4860"/>
    <n v="2089.8000000000002"/>
    <n v="0.43"/>
    <s v="Online"/>
    <x v="1"/>
    <x v="3"/>
  </r>
  <r>
    <x v="0"/>
    <n v="1185732"/>
    <x v="229"/>
    <x v="4"/>
    <x v="28"/>
    <x v="31"/>
    <x v="4"/>
    <n v="47"/>
    <n v="188"/>
    <n v="8836"/>
    <n v="4418"/>
    <n v="0.5"/>
    <s v="Online"/>
    <x v="1"/>
    <x v="3"/>
  </r>
  <r>
    <x v="0"/>
    <n v="1185732"/>
    <x v="229"/>
    <x v="4"/>
    <x v="28"/>
    <x v="31"/>
    <x v="5"/>
    <n v="39"/>
    <n v="209"/>
    <n v="8151"/>
    <n v="5135.13"/>
    <n v="0.63"/>
    <s v="Online"/>
    <x v="1"/>
    <x v="3"/>
  </r>
  <r>
    <x v="0"/>
    <n v="1185732"/>
    <x v="258"/>
    <x v="4"/>
    <x v="28"/>
    <x v="31"/>
    <x v="0"/>
    <n v="48"/>
    <n v="282"/>
    <n v="13536"/>
    <n v="7444.8"/>
    <n v="0.55000000000000004"/>
    <s v="Online"/>
    <x v="1"/>
    <x v="4"/>
  </r>
  <r>
    <x v="0"/>
    <n v="1185732"/>
    <x v="258"/>
    <x v="4"/>
    <x v="28"/>
    <x v="31"/>
    <x v="1"/>
    <n v="45"/>
    <n v="188"/>
    <n v="8460"/>
    <n v="3806.9999999999995"/>
    <n v="0.44999999999999996"/>
    <s v="Online"/>
    <x v="1"/>
    <x v="4"/>
  </r>
  <r>
    <x v="0"/>
    <n v="1185732"/>
    <x v="258"/>
    <x v="4"/>
    <x v="28"/>
    <x v="31"/>
    <x v="2"/>
    <n v="41"/>
    <n v="210"/>
    <n v="8610"/>
    <n v="3185.7"/>
    <n v="0.37"/>
    <s v="Online"/>
    <x v="1"/>
    <x v="4"/>
  </r>
  <r>
    <x v="0"/>
    <n v="1185732"/>
    <x v="258"/>
    <x v="4"/>
    <x v="28"/>
    <x v="31"/>
    <x v="3"/>
    <n v="43"/>
    <n v="182"/>
    <n v="7826"/>
    <n v="3286.92"/>
    <n v="0.42"/>
    <s v="Online"/>
    <x v="1"/>
    <x v="4"/>
  </r>
  <r>
    <x v="0"/>
    <n v="1185732"/>
    <x v="258"/>
    <x v="4"/>
    <x v="28"/>
    <x v="31"/>
    <x v="4"/>
    <n v="53"/>
    <n v="196"/>
    <n v="10388"/>
    <n v="5194"/>
    <n v="0.5"/>
    <s v="Online"/>
    <x v="1"/>
    <x v="4"/>
  </r>
  <r>
    <x v="0"/>
    <n v="1185732"/>
    <x v="258"/>
    <x v="4"/>
    <x v="28"/>
    <x v="31"/>
    <x v="5"/>
    <n v="59"/>
    <n v="200"/>
    <n v="11800"/>
    <n v="7080"/>
    <n v="0.6"/>
    <s v="Online"/>
    <x v="1"/>
    <x v="4"/>
  </r>
  <r>
    <x v="0"/>
    <n v="1185732"/>
    <x v="291"/>
    <x v="4"/>
    <x v="28"/>
    <x v="31"/>
    <x v="0"/>
    <n v="51"/>
    <n v="273"/>
    <n v="13923"/>
    <n v="7796.880000000001"/>
    <n v="0.56000000000000005"/>
    <s v="Online"/>
    <x v="1"/>
    <x v="11"/>
  </r>
  <r>
    <x v="0"/>
    <n v="1185732"/>
    <x v="291"/>
    <x v="4"/>
    <x v="28"/>
    <x v="31"/>
    <x v="1"/>
    <n v="49"/>
    <n v="200"/>
    <n v="9800"/>
    <n v="4410"/>
    <n v="0.44999999999999996"/>
    <s v="Online"/>
    <x v="1"/>
    <x v="11"/>
  </r>
  <r>
    <x v="0"/>
    <n v="1185732"/>
    <x v="291"/>
    <x v="4"/>
    <x v="28"/>
    <x v="31"/>
    <x v="2"/>
    <n v="47"/>
    <n v="209"/>
    <n v="9823"/>
    <n v="3536.2799999999997"/>
    <n v="0.36"/>
    <s v="Online"/>
    <x v="1"/>
    <x v="11"/>
  </r>
  <r>
    <x v="0"/>
    <n v="1185732"/>
    <x v="291"/>
    <x v="4"/>
    <x v="28"/>
    <x v="31"/>
    <x v="3"/>
    <n v="47"/>
    <n v="218"/>
    <n v="10246"/>
    <n v="4610.7"/>
    <n v="0.44999999999999996"/>
    <s v="Online"/>
    <x v="1"/>
    <x v="11"/>
  </r>
  <r>
    <x v="0"/>
    <n v="1185732"/>
    <x v="291"/>
    <x v="4"/>
    <x v="28"/>
    <x v="31"/>
    <x v="4"/>
    <n v="62"/>
    <n v="195"/>
    <n v="12090"/>
    <n v="5440.4999999999991"/>
    <n v="0.44999999999999996"/>
    <s v="Online"/>
    <x v="1"/>
    <x v="11"/>
  </r>
  <r>
    <x v="0"/>
    <n v="1185732"/>
    <x v="291"/>
    <x v="4"/>
    <x v="28"/>
    <x v="31"/>
    <x v="5"/>
    <n v="65"/>
    <n v="250"/>
    <n v="16250"/>
    <n v="10400"/>
    <n v="0.64"/>
    <s v="Online"/>
    <x v="1"/>
    <x v="11"/>
  </r>
  <r>
    <x v="0"/>
    <n v="1185732"/>
    <x v="319"/>
    <x v="4"/>
    <x v="28"/>
    <x v="31"/>
    <x v="0"/>
    <n v="63"/>
    <n v="311"/>
    <n v="19593"/>
    <n v="11559.87"/>
    <n v="0.59000000000000008"/>
    <s v="Online"/>
    <x v="1"/>
    <x v="5"/>
  </r>
  <r>
    <x v="0"/>
    <n v="1185732"/>
    <x v="319"/>
    <x v="4"/>
    <x v="28"/>
    <x v="31"/>
    <x v="1"/>
    <n v="58"/>
    <n v="270"/>
    <n v="15660"/>
    <n v="7673.4"/>
    <n v="0.49"/>
    <s v="Online"/>
    <x v="1"/>
    <x v="5"/>
  </r>
  <r>
    <x v="0"/>
    <n v="1185732"/>
    <x v="319"/>
    <x v="4"/>
    <x v="28"/>
    <x v="31"/>
    <x v="2"/>
    <n v="51"/>
    <n v="248"/>
    <n v="12648"/>
    <n v="4553.28"/>
    <n v="0.36"/>
    <s v="Online"/>
    <x v="1"/>
    <x v="5"/>
  </r>
  <r>
    <x v="0"/>
    <n v="1185732"/>
    <x v="319"/>
    <x v="4"/>
    <x v="28"/>
    <x v="31"/>
    <x v="3"/>
    <n v="52"/>
    <n v="202"/>
    <n v="10504"/>
    <n v="4411.68"/>
    <n v="0.42"/>
    <s v="Online"/>
    <x v="1"/>
    <x v="5"/>
  </r>
  <r>
    <x v="0"/>
    <n v="1185732"/>
    <x v="319"/>
    <x v="4"/>
    <x v="28"/>
    <x v="31"/>
    <x v="4"/>
    <n v="64"/>
    <n v="240"/>
    <n v="15360"/>
    <n v="6911.9999999999991"/>
    <n v="0.44999999999999996"/>
    <s v="Online"/>
    <x v="1"/>
    <x v="5"/>
  </r>
  <r>
    <x v="0"/>
    <n v="1185732"/>
    <x v="319"/>
    <x v="4"/>
    <x v="28"/>
    <x v="31"/>
    <x v="5"/>
    <n v="66"/>
    <n v="244"/>
    <n v="16104"/>
    <n v="10467.6"/>
    <n v="0.65"/>
    <s v="Online"/>
    <x v="1"/>
    <x v="5"/>
  </r>
  <r>
    <x v="0"/>
    <n v="1185732"/>
    <x v="351"/>
    <x v="4"/>
    <x v="28"/>
    <x v="31"/>
    <x v="0"/>
    <n v="62"/>
    <n v="326"/>
    <n v="20212"/>
    <n v="11520.840000000002"/>
    <n v="0.57000000000000006"/>
    <s v="Online"/>
    <x v="1"/>
    <x v="6"/>
  </r>
  <r>
    <x v="0"/>
    <n v="1185732"/>
    <x v="351"/>
    <x v="4"/>
    <x v="28"/>
    <x v="31"/>
    <x v="1"/>
    <n v="54"/>
    <n v="243"/>
    <n v="13122"/>
    <n v="6429.78"/>
    <n v="0.49"/>
    <s v="Online"/>
    <x v="1"/>
    <x v="6"/>
  </r>
  <r>
    <x v="0"/>
    <n v="1185732"/>
    <x v="351"/>
    <x v="4"/>
    <x v="28"/>
    <x v="31"/>
    <x v="2"/>
    <n v="50"/>
    <n v="231"/>
    <n v="11550"/>
    <n v="4620"/>
    <n v="0.4"/>
    <s v="Online"/>
    <x v="1"/>
    <x v="6"/>
  </r>
  <r>
    <x v="0"/>
    <n v="1185732"/>
    <x v="351"/>
    <x v="4"/>
    <x v="28"/>
    <x v="31"/>
    <x v="3"/>
    <n v="44"/>
    <n v="233"/>
    <n v="10252"/>
    <n v="4203.32"/>
    <n v="0.41"/>
    <s v="Online"/>
    <x v="1"/>
    <x v="6"/>
  </r>
  <r>
    <x v="0"/>
    <n v="1185732"/>
    <x v="351"/>
    <x v="4"/>
    <x v="28"/>
    <x v="31"/>
    <x v="4"/>
    <n v="51"/>
    <n v="225"/>
    <n v="11475"/>
    <n v="5278.5"/>
    <n v="0.45999999999999996"/>
    <s v="Online"/>
    <x v="1"/>
    <x v="6"/>
  </r>
  <r>
    <x v="0"/>
    <n v="1185732"/>
    <x v="351"/>
    <x v="4"/>
    <x v="28"/>
    <x v="31"/>
    <x v="5"/>
    <n v="58"/>
    <n v="278"/>
    <n v="16124"/>
    <n v="9835.64"/>
    <n v="0.61"/>
    <s v="Online"/>
    <x v="1"/>
    <x v="6"/>
  </r>
  <r>
    <x v="0"/>
    <n v="1185732"/>
    <x v="381"/>
    <x v="4"/>
    <x v="28"/>
    <x v="31"/>
    <x v="0"/>
    <n v="51"/>
    <n v="287"/>
    <n v="14637"/>
    <n v="8489.4600000000009"/>
    <n v="0.58000000000000007"/>
    <s v="Online"/>
    <x v="1"/>
    <x v="7"/>
  </r>
  <r>
    <x v="0"/>
    <n v="1185732"/>
    <x v="381"/>
    <x v="4"/>
    <x v="28"/>
    <x v="31"/>
    <x v="1"/>
    <n v="48"/>
    <n v="223"/>
    <n v="10704"/>
    <n v="5137.92"/>
    <n v="0.48"/>
    <s v="Online"/>
    <x v="1"/>
    <x v="7"/>
  </r>
  <r>
    <x v="0"/>
    <n v="1185732"/>
    <x v="381"/>
    <x v="4"/>
    <x v="28"/>
    <x v="31"/>
    <x v="2"/>
    <n v="38"/>
    <n v="196"/>
    <n v="7448"/>
    <n v="2904.7200000000003"/>
    <n v="0.39"/>
    <s v="Online"/>
    <x v="1"/>
    <x v="7"/>
  </r>
  <r>
    <x v="0"/>
    <n v="1185732"/>
    <x v="381"/>
    <x v="4"/>
    <x v="28"/>
    <x v="31"/>
    <x v="3"/>
    <n v="39"/>
    <n v="210"/>
    <n v="8190"/>
    <n v="3276"/>
    <n v="0.4"/>
    <s v="Online"/>
    <x v="1"/>
    <x v="7"/>
  </r>
  <r>
    <x v="0"/>
    <n v="1185732"/>
    <x v="381"/>
    <x v="4"/>
    <x v="28"/>
    <x v="31"/>
    <x v="4"/>
    <n v="48"/>
    <n v="175"/>
    <n v="8400"/>
    <n v="3863.9999999999995"/>
    <n v="0.45999999999999996"/>
    <s v="Online"/>
    <x v="1"/>
    <x v="7"/>
  </r>
  <r>
    <x v="0"/>
    <n v="1185732"/>
    <x v="381"/>
    <x v="4"/>
    <x v="28"/>
    <x v="31"/>
    <x v="5"/>
    <n v="52"/>
    <n v="232"/>
    <n v="12064"/>
    <n v="7238.4"/>
    <n v="0.6"/>
    <s v="Online"/>
    <x v="1"/>
    <x v="7"/>
  </r>
  <r>
    <x v="0"/>
    <n v="1185732"/>
    <x v="413"/>
    <x v="4"/>
    <x v="28"/>
    <x v="31"/>
    <x v="0"/>
    <n v="50"/>
    <n v="244"/>
    <n v="12200"/>
    <n v="7320"/>
    <n v="0.6"/>
    <s v="Online"/>
    <x v="1"/>
    <x v="8"/>
  </r>
  <r>
    <x v="0"/>
    <n v="1185732"/>
    <x v="413"/>
    <x v="4"/>
    <x v="28"/>
    <x v="31"/>
    <x v="1"/>
    <n v="42"/>
    <n v="208"/>
    <n v="8736"/>
    <n v="4368"/>
    <n v="0.5"/>
    <s v="Online"/>
    <x v="1"/>
    <x v="8"/>
  </r>
  <r>
    <x v="0"/>
    <n v="1185732"/>
    <x v="413"/>
    <x v="4"/>
    <x v="28"/>
    <x v="31"/>
    <x v="2"/>
    <n v="41"/>
    <n v="176"/>
    <n v="7216"/>
    <n v="2814.2400000000002"/>
    <n v="0.39"/>
    <s v="Online"/>
    <x v="1"/>
    <x v="8"/>
  </r>
  <r>
    <x v="0"/>
    <n v="1185732"/>
    <x v="413"/>
    <x v="4"/>
    <x v="28"/>
    <x v="31"/>
    <x v="3"/>
    <n v="41"/>
    <n v="176"/>
    <n v="7216"/>
    <n v="2886.4"/>
    <n v="0.4"/>
    <s v="Online"/>
    <x v="1"/>
    <x v="8"/>
  </r>
  <r>
    <x v="0"/>
    <n v="1185732"/>
    <x v="413"/>
    <x v="4"/>
    <x v="28"/>
    <x v="31"/>
    <x v="4"/>
    <n v="52"/>
    <n v="189"/>
    <n v="9828"/>
    <n v="4717.4399999999996"/>
    <n v="0.48"/>
    <s v="Online"/>
    <x v="1"/>
    <x v="8"/>
  </r>
  <r>
    <x v="0"/>
    <n v="1185732"/>
    <x v="413"/>
    <x v="4"/>
    <x v="28"/>
    <x v="31"/>
    <x v="5"/>
    <n v="56"/>
    <n v="225"/>
    <n v="12600"/>
    <n v="8190"/>
    <n v="0.65"/>
    <s v="Online"/>
    <x v="1"/>
    <x v="8"/>
  </r>
  <r>
    <x v="0"/>
    <n v="1185732"/>
    <x v="443"/>
    <x v="4"/>
    <x v="28"/>
    <x v="31"/>
    <x v="0"/>
    <n v="50"/>
    <n v="278"/>
    <n v="13900"/>
    <n v="7923.0000000000009"/>
    <n v="0.57000000000000006"/>
    <s v="Online"/>
    <x v="1"/>
    <x v="9"/>
  </r>
  <r>
    <x v="0"/>
    <n v="1185732"/>
    <x v="443"/>
    <x v="4"/>
    <x v="28"/>
    <x v="31"/>
    <x v="1"/>
    <n v="44"/>
    <n v="188"/>
    <n v="8272"/>
    <n v="3722.3999999999996"/>
    <n v="0.44999999999999996"/>
    <s v="Online"/>
    <x v="1"/>
    <x v="9"/>
  </r>
  <r>
    <x v="0"/>
    <n v="1185732"/>
    <x v="443"/>
    <x v="4"/>
    <x v="28"/>
    <x v="31"/>
    <x v="2"/>
    <n v="43"/>
    <n v="202"/>
    <n v="8686"/>
    <n v="3040.1"/>
    <n v="0.35"/>
    <s v="Online"/>
    <x v="1"/>
    <x v="9"/>
  </r>
  <r>
    <x v="0"/>
    <n v="1185732"/>
    <x v="443"/>
    <x v="4"/>
    <x v="28"/>
    <x v="31"/>
    <x v="3"/>
    <n v="53"/>
    <n v="225"/>
    <n v="11925"/>
    <n v="5008.5"/>
    <n v="0.42"/>
    <s v="Online"/>
    <x v="1"/>
    <x v="9"/>
  </r>
  <r>
    <x v="0"/>
    <n v="1185732"/>
    <x v="443"/>
    <x v="4"/>
    <x v="28"/>
    <x v="31"/>
    <x v="4"/>
    <n v="66"/>
    <n v="196"/>
    <n v="12936"/>
    <n v="6079.92"/>
    <n v="0.47"/>
    <s v="Online"/>
    <x v="1"/>
    <x v="9"/>
  </r>
  <r>
    <x v="0"/>
    <n v="1185732"/>
    <x v="443"/>
    <x v="4"/>
    <x v="28"/>
    <x v="31"/>
    <x v="5"/>
    <n v="74"/>
    <n v="206"/>
    <n v="15244"/>
    <n v="9603.7199999999993"/>
    <n v="0.63"/>
    <s v="Online"/>
    <x v="1"/>
    <x v="9"/>
  </r>
  <r>
    <x v="0"/>
    <n v="1185732"/>
    <x v="472"/>
    <x v="4"/>
    <x v="28"/>
    <x v="31"/>
    <x v="0"/>
    <n v="67"/>
    <n v="290"/>
    <n v="19430"/>
    <n v="11658"/>
    <n v="0.6"/>
    <s v="Online"/>
    <x v="1"/>
    <x v="10"/>
  </r>
  <r>
    <x v="0"/>
    <n v="1185732"/>
    <x v="472"/>
    <x v="4"/>
    <x v="28"/>
    <x v="31"/>
    <x v="1"/>
    <n v="58"/>
    <n v="219"/>
    <n v="12702"/>
    <n v="5715.9"/>
    <n v="0.44999999999999996"/>
    <s v="Online"/>
    <x v="1"/>
    <x v="10"/>
  </r>
  <r>
    <x v="2"/>
    <n v="1185732"/>
    <x v="472"/>
    <x v="4"/>
    <x v="28"/>
    <x v="31"/>
    <x v="2"/>
    <n v="56"/>
    <n v="215"/>
    <n v="12040"/>
    <n v="4214"/>
    <n v="0.35"/>
    <s v="Online"/>
    <x v="1"/>
    <x v="10"/>
  </r>
  <r>
    <x v="2"/>
    <n v="1185732"/>
    <x v="472"/>
    <x v="4"/>
    <x v="28"/>
    <x v="31"/>
    <x v="3"/>
    <n v="59"/>
    <n v="194"/>
    <n v="11446"/>
    <n v="5150.7"/>
    <n v="0.44999999999999996"/>
    <s v="Online"/>
    <x v="1"/>
    <x v="10"/>
  </r>
  <r>
    <x v="2"/>
    <n v="1185732"/>
    <x v="472"/>
    <x v="4"/>
    <x v="28"/>
    <x v="31"/>
    <x v="4"/>
    <n v="66"/>
    <n v="225"/>
    <n v="14850"/>
    <n v="6682.4999999999991"/>
    <n v="0.44999999999999996"/>
    <s v="Online"/>
    <x v="1"/>
    <x v="10"/>
  </r>
  <r>
    <x v="2"/>
    <n v="1185732"/>
    <x v="472"/>
    <x v="4"/>
    <x v="28"/>
    <x v="31"/>
    <x v="5"/>
    <n v="68"/>
    <n v="228"/>
    <n v="15504"/>
    <n v="9302.4"/>
    <n v="0.6"/>
    <s v="Online"/>
    <x v="1"/>
    <x v="10"/>
  </r>
  <r>
    <x v="2"/>
    <n v="1185732"/>
    <x v="170"/>
    <x v="4"/>
    <x v="28"/>
    <x v="31"/>
    <x v="0"/>
    <n v="33"/>
    <n v="231"/>
    <n v="7623"/>
    <n v="3811.5"/>
    <n v="0.5"/>
    <s v="Online"/>
    <x v="1"/>
    <x v="0"/>
  </r>
  <r>
    <x v="2"/>
    <n v="1185732"/>
    <x v="170"/>
    <x v="4"/>
    <x v="28"/>
    <x v="31"/>
    <x v="1"/>
    <n v="34"/>
    <n v="181"/>
    <n v="6154"/>
    <n v="3077"/>
    <n v="0.5"/>
    <s v="Online"/>
    <x v="1"/>
    <x v="0"/>
  </r>
  <r>
    <x v="2"/>
    <n v="1185732"/>
    <x v="170"/>
    <x v="4"/>
    <x v="28"/>
    <x v="31"/>
    <x v="2"/>
    <n v="24"/>
    <n v="189"/>
    <n v="4536"/>
    <n v="2449.44"/>
    <n v="0.54"/>
    <s v="Online"/>
    <x v="1"/>
    <x v="0"/>
  </r>
  <r>
    <x v="2"/>
    <n v="1185732"/>
    <x v="170"/>
    <x v="4"/>
    <x v="28"/>
    <x v="31"/>
    <x v="3"/>
    <n v="29"/>
    <n v="173"/>
    <n v="5017"/>
    <n v="2759.3500000000004"/>
    <n v="0.55000000000000004"/>
    <s v="Online"/>
    <x v="1"/>
    <x v="0"/>
  </r>
  <r>
    <x v="2"/>
    <n v="1185732"/>
    <x v="170"/>
    <x v="4"/>
    <x v="28"/>
    <x v="31"/>
    <x v="4"/>
    <n v="42"/>
    <n v="156"/>
    <n v="6552"/>
    <n v="3013.9199999999996"/>
    <n v="0.45999999999999996"/>
    <s v="Online"/>
    <x v="1"/>
    <x v="0"/>
  </r>
  <r>
    <x v="2"/>
    <n v="1185732"/>
    <x v="170"/>
    <x v="4"/>
    <x v="28"/>
    <x v="31"/>
    <x v="5"/>
    <n v="34"/>
    <n v="196"/>
    <n v="6664"/>
    <n v="4264.96"/>
    <n v="0.64"/>
    <s v="Online"/>
    <x v="1"/>
    <x v="0"/>
  </r>
  <r>
    <x v="2"/>
    <n v="1185732"/>
    <x v="199"/>
    <x v="4"/>
    <x v="28"/>
    <x v="31"/>
    <x v="0"/>
    <n v="34"/>
    <n v="263"/>
    <n v="8942"/>
    <n v="4471"/>
    <n v="0.5"/>
    <s v="Online"/>
    <x v="1"/>
    <x v="1"/>
  </r>
  <r>
    <x v="2"/>
    <n v="1185732"/>
    <x v="199"/>
    <x v="4"/>
    <x v="28"/>
    <x v="31"/>
    <x v="1"/>
    <n v="34"/>
    <n v="188"/>
    <n v="6392"/>
    <n v="3068.16"/>
    <n v="0.48"/>
    <s v="Online"/>
    <x v="1"/>
    <x v="1"/>
  </r>
  <r>
    <x v="2"/>
    <n v="1185732"/>
    <x v="199"/>
    <x v="4"/>
    <x v="28"/>
    <x v="31"/>
    <x v="2"/>
    <n v="23"/>
    <n v="169"/>
    <n v="3887"/>
    <n v="2137.8500000000004"/>
    <n v="0.55000000000000004"/>
    <s v="Online"/>
    <x v="1"/>
    <x v="1"/>
  </r>
  <r>
    <x v="2"/>
    <n v="1185732"/>
    <x v="199"/>
    <x v="4"/>
    <x v="29"/>
    <x v="32"/>
    <x v="3"/>
    <n v="29"/>
    <n v="142"/>
    <n v="4118"/>
    <n v="2059"/>
    <n v="0.5"/>
    <s v="Online"/>
    <x v="1"/>
    <x v="1"/>
  </r>
  <r>
    <x v="2"/>
    <n v="1185732"/>
    <x v="199"/>
    <x v="4"/>
    <x v="29"/>
    <x v="32"/>
    <x v="4"/>
    <n v="44"/>
    <n v="180"/>
    <n v="7920"/>
    <n v="3960"/>
    <n v="0.5"/>
    <s v="Online"/>
    <x v="1"/>
    <x v="1"/>
  </r>
  <r>
    <x v="2"/>
    <n v="1185732"/>
    <x v="199"/>
    <x v="4"/>
    <x v="29"/>
    <x v="32"/>
    <x v="5"/>
    <n v="29"/>
    <n v="203"/>
    <n v="5887"/>
    <n v="3532.2"/>
    <n v="0.6"/>
    <s v="Online"/>
    <x v="1"/>
    <x v="1"/>
  </r>
  <r>
    <x v="2"/>
    <n v="1185732"/>
    <x v="704"/>
    <x v="4"/>
    <x v="29"/>
    <x v="32"/>
    <x v="0"/>
    <n v="28"/>
    <n v="276"/>
    <n v="7728"/>
    <n v="4173.12"/>
    <n v="0.54"/>
    <s v="Online"/>
    <x v="1"/>
    <x v="2"/>
  </r>
  <r>
    <x v="2"/>
    <n v="1185732"/>
    <x v="704"/>
    <x v="4"/>
    <x v="29"/>
    <x v="32"/>
    <x v="1"/>
    <n v="29"/>
    <n v="150"/>
    <n v="4350"/>
    <n v="1957.4999999999998"/>
    <n v="0.44999999999999996"/>
    <s v="Online"/>
    <x v="1"/>
    <x v="2"/>
  </r>
  <r>
    <x v="2"/>
    <n v="1185732"/>
    <x v="704"/>
    <x v="4"/>
    <x v="29"/>
    <x v="32"/>
    <x v="2"/>
    <n v="19"/>
    <n v="181"/>
    <n v="3439"/>
    <n v="1788.28"/>
    <n v="0.52"/>
    <s v="Online"/>
    <x v="1"/>
    <x v="2"/>
  </r>
  <r>
    <x v="2"/>
    <n v="1185732"/>
    <x v="704"/>
    <x v="4"/>
    <x v="29"/>
    <x v="32"/>
    <x v="3"/>
    <n v="25"/>
    <n v="124"/>
    <n v="3100"/>
    <n v="1674"/>
    <n v="0.54"/>
    <s v="Online"/>
    <x v="1"/>
    <x v="2"/>
  </r>
  <r>
    <x v="2"/>
    <n v="1185732"/>
    <x v="704"/>
    <x v="4"/>
    <x v="29"/>
    <x v="32"/>
    <x v="4"/>
    <n v="37"/>
    <n v="158"/>
    <n v="5846"/>
    <n v="2630.7"/>
    <n v="0.44999999999999996"/>
    <s v="Online"/>
    <x v="1"/>
    <x v="2"/>
  </r>
  <r>
    <x v="2"/>
    <n v="1185732"/>
    <x v="704"/>
    <x v="4"/>
    <x v="29"/>
    <x v="32"/>
    <x v="5"/>
    <n v="27"/>
    <n v="169"/>
    <n v="4563"/>
    <n v="2829.06"/>
    <n v="0.62"/>
    <s v="Online"/>
    <x v="1"/>
    <x v="2"/>
  </r>
  <r>
    <x v="2"/>
    <n v="1185732"/>
    <x v="721"/>
    <x v="4"/>
    <x v="29"/>
    <x v="32"/>
    <x v="0"/>
    <n v="27"/>
    <n v="263"/>
    <n v="7101"/>
    <n v="3834.5400000000004"/>
    <n v="0.54"/>
    <s v="Online"/>
    <x v="1"/>
    <x v="3"/>
  </r>
  <r>
    <x v="2"/>
    <n v="1185732"/>
    <x v="721"/>
    <x v="4"/>
    <x v="29"/>
    <x v="32"/>
    <x v="1"/>
    <n v="28"/>
    <n v="155"/>
    <n v="4340"/>
    <n v="2039.8"/>
    <n v="0.47"/>
    <s v="Online"/>
    <x v="1"/>
    <x v="3"/>
  </r>
  <r>
    <x v="2"/>
    <n v="1185732"/>
    <x v="721"/>
    <x v="4"/>
    <x v="29"/>
    <x v="32"/>
    <x v="2"/>
    <n v="20"/>
    <n v="144"/>
    <n v="2880"/>
    <n v="1584.0000000000002"/>
    <n v="0.55000000000000004"/>
    <s v="Online"/>
    <x v="1"/>
    <x v="3"/>
  </r>
  <r>
    <x v="2"/>
    <n v="1185732"/>
    <x v="721"/>
    <x v="4"/>
    <x v="29"/>
    <x v="32"/>
    <x v="3"/>
    <n v="24"/>
    <n v="140"/>
    <n v="3360"/>
    <n v="1814.4"/>
    <n v="0.54"/>
    <s v="Online"/>
    <x v="1"/>
    <x v="3"/>
  </r>
  <r>
    <x v="2"/>
    <n v="1185732"/>
    <x v="721"/>
    <x v="4"/>
    <x v="29"/>
    <x v="32"/>
    <x v="4"/>
    <n v="42"/>
    <n v="131"/>
    <n v="5502"/>
    <n v="2751"/>
    <n v="0.5"/>
    <s v="Online"/>
    <x v="1"/>
    <x v="3"/>
  </r>
  <r>
    <x v="2"/>
    <n v="1185732"/>
    <x v="721"/>
    <x v="4"/>
    <x v="29"/>
    <x v="32"/>
    <x v="5"/>
    <n v="32"/>
    <n v="189"/>
    <n v="6048"/>
    <n v="3689.2799999999997"/>
    <n v="0.61"/>
    <s v="Online"/>
    <x v="1"/>
    <x v="3"/>
  </r>
  <r>
    <x v="2"/>
    <n v="1185732"/>
    <x v="255"/>
    <x v="4"/>
    <x v="29"/>
    <x v="32"/>
    <x v="0"/>
    <n v="41"/>
    <n v="246"/>
    <n v="10086"/>
    <n v="5547.3"/>
    <n v="0.55000000000000004"/>
    <s v="Online"/>
    <x v="1"/>
    <x v="4"/>
  </r>
  <r>
    <x v="2"/>
    <n v="1185732"/>
    <x v="255"/>
    <x v="4"/>
    <x v="29"/>
    <x v="32"/>
    <x v="1"/>
    <n v="42"/>
    <n v="182"/>
    <n v="7644"/>
    <n v="3516.24"/>
    <n v="0.45999999999999996"/>
    <s v="Online"/>
    <x v="1"/>
    <x v="4"/>
  </r>
  <r>
    <x v="2"/>
    <n v="1185732"/>
    <x v="255"/>
    <x v="4"/>
    <x v="29"/>
    <x v="32"/>
    <x v="2"/>
    <n v="37"/>
    <n v="169"/>
    <n v="6253"/>
    <n v="3314.09"/>
    <n v="0.53"/>
    <s v="Online"/>
    <x v="1"/>
    <x v="4"/>
  </r>
  <r>
    <x v="2"/>
    <n v="1185732"/>
    <x v="255"/>
    <x v="4"/>
    <x v="29"/>
    <x v="32"/>
    <x v="3"/>
    <n v="38"/>
    <n v="150"/>
    <n v="5700"/>
    <n v="3078"/>
    <n v="0.54"/>
    <s v="Online"/>
    <x v="1"/>
    <x v="4"/>
  </r>
  <r>
    <x v="2"/>
    <n v="1185732"/>
    <x v="255"/>
    <x v="4"/>
    <x v="29"/>
    <x v="32"/>
    <x v="4"/>
    <n v="46"/>
    <n v="150"/>
    <n v="6900"/>
    <n v="3381"/>
    <n v="0.49"/>
    <s v="Online"/>
    <x v="1"/>
    <x v="4"/>
  </r>
  <r>
    <x v="2"/>
    <n v="1185732"/>
    <x v="255"/>
    <x v="4"/>
    <x v="29"/>
    <x v="32"/>
    <x v="5"/>
    <n v="51"/>
    <n v="203"/>
    <n v="10353"/>
    <n v="6418.86"/>
    <n v="0.62"/>
    <s v="Online"/>
    <x v="1"/>
    <x v="4"/>
  </r>
  <r>
    <x v="2"/>
    <n v="1185732"/>
    <x v="288"/>
    <x v="4"/>
    <x v="29"/>
    <x v="32"/>
    <x v="0"/>
    <n v="46"/>
    <n v="238"/>
    <n v="10948"/>
    <n v="6021.4000000000005"/>
    <n v="0.55000000000000004"/>
    <s v="Online"/>
    <x v="1"/>
    <x v="11"/>
  </r>
  <r>
    <x v="2"/>
    <n v="1185732"/>
    <x v="288"/>
    <x v="4"/>
    <x v="29"/>
    <x v="32"/>
    <x v="1"/>
    <n v="42"/>
    <n v="182"/>
    <n v="7644"/>
    <n v="3592.68"/>
    <n v="0.47"/>
    <s v="Online"/>
    <x v="1"/>
    <x v="11"/>
  </r>
  <r>
    <x v="2"/>
    <n v="1185732"/>
    <x v="288"/>
    <x v="4"/>
    <x v="29"/>
    <x v="32"/>
    <x v="2"/>
    <n v="47"/>
    <n v="169"/>
    <n v="7943"/>
    <n v="4289.22"/>
    <n v="0.54"/>
    <s v="Online"/>
    <x v="1"/>
    <x v="11"/>
  </r>
  <r>
    <x v="2"/>
    <n v="1185732"/>
    <x v="288"/>
    <x v="4"/>
    <x v="29"/>
    <x v="32"/>
    <x v="3"/>
    <n v="49"/>
    <n v="169"/>
    <n v="8281"/>
    <n v="4223.3100000000004"/>
    <n v="0.51"/>
    <s v="Online"/>
    <x v="1"/>
    <x v="11"/>
  </r>
  <r>
    <x v="2"/>
    <n v="1185732"/>
    <x v="288"/>
    <x v="4"/>
    <x v="29"/>
    <x v="32"/>
    <x v="4"/>
    <n v="61"/>
    <n v="163"/>
    <n v="9943"/>
    <n v="4872.07"/>
    <n v="0.49"/>
    <s v="Online"/>
    <x v="1"/>
    <x v="11"/>
  </r>
  <r>
    <x v="2"/>
    <n v="1185732"/>
    <x v="288"/>
    <x v="4"/>
    <x v="29"/>
    <x v="32"/>
    <x v="5"/>
    <n v="67"/>
    <n v="231"/>
    <n v="15477"/>
    <n v="9286.1999999999989"/>
    <n v="0.6"/>
    <s v="Online"/>
    <x v="1"/>
    <x v="11"/>
  </r>
  <r>
    <x v="2"/>
    <n v="1185732"/>
    <x v="316"/>
    <x v="4"/>
    <x v="29"/>
    <x v="32"/>
    <x v="0"/>
    <n v="60"/>
    <n v="294"/>
    <n v="17640"/>
    <n v="8820"/>
    <n v="0.5"/>
    <s v="Online"/>
    <x v="1"/>
    <x v="5"/>
  </r>
  <r>
    <x v="2"/>
    <n v="1185732"/>
    <x v="316"/>
    <x v="4"/>
    <x v="29"/>
    <x v="32"/>
    <x v="1"/>
    <n v="58"/>
    <n v="224"/>
    <n v="12992"/>
    <n v="6496"/>
    <n v="0.5"/>
    <s v="Online"/>
    <x v="1"/>
    <x v="5"/>
  </r>
  <r>
    <x v="2"/>
    <n v="1185732"/>
    <x v="316"/>
    <x v="4"/>
    <x v="29"/>
    <x v="32"/>
    <x v="2"/>
    <n v="53"/>
    <n v="196"/>
    <n v="10388"/>
    <n v="5713.4000000000005"/>
    <n v="0.55000000000000004"/>
    <s v="Online"/>
    <x v="1"/>
    <x v="5"/>
  </r>
  <r>
    <x v="2"/>
    <n v="1185732"/>
    <x v="316"/>
    <x v="4"/>
    <x v="29"/>
    <x v="32"/>
    <x v="3"/>
    <n v="52"/>
    <n v="203"/>
    <n v="10556"/>
    <n v="5383.56"/>
    <n v="0.51"/>
    <s v="Online"/>
    <x v="1"/>
    <x v="5"/>
  </r>
  <r>
    <x v="2"/>
    <n v="1185732"/>
    <x v="316"/>
    <x v="4"/>
    <x v="29"/>
    <x v="32"/>
    <x v="4"/>
    <n v="59"/>
    <n v="182"/>
    <n v="10738"/>
    <n v="5261.62"/>
    <n v="0.49"/>
    <s v="Online"/>
    <x v="1"/>
    <x v="5"/>
  </r>
  <r>
    <x v="2"/>
    <n v="1185732"/>
    <x v="316"/>
    <x v="4"/>
    <x v="29"/>
    <x v="32"/>
    <x v="5"/>
    <n v="64"/>
    <n v="263"/>
    <n v="16832"/>
    <n v="10604.16"/>
    <n v="0.63"/>
    <s v="Online"/>
    <x v="1"/>
    <x v="5"/>
  </r>
  <r>
    <x v="2"/>
    <n v="1185732"/>
    <x v="348"/>
    <x v="4"/>
    <x v="29"/>
    <x v="32"/>
    <x v="0"/>
    <n v="61"/>
    <n v="308"/>
    <n v="18788"/>
    <n v="9957.6400000000012"/>
    <n v="0.53"/>
    <s v="Online"/>
    <x v="1"/>
    <x v="6"/>
  </r>
  <r>
    <x v="2"/>
    <n v="1185732"/>
    <x v="348"/>
    <x v="4"/>
    <x v="29"/>
    <x v="32"/>
    <x v="1"/>
    <n v="58"/>
    <n v="200"/>
    <n v="11600"/>
    <n v="5219.9999999999991"/>
    <n v="0.44999999999999996"/>
    <s v="Online"/>
    <x v="1"/>
    <x v="6"/>
  </r>
  <r>
    <x v="2"/>
    <n v="1185732"/>
    <x v="348"/>
    <x v="4"/>
    <x v="29"/>
    <x v="32"/>
    <x v="2"/>
    <n v="54"/>
    <n v="210"/>
    <n v="11340"/>
    <n v="6010.2000000000007"/>
    <n v="0.53"/>
    <s v="Online"/>
    <x v="1"/>
    <x v="6"/>
  </r>
  <r>
    <x v="2"/>
    <n v="1185732"/>
    <x v="348"/>
    <x v="4"/>
    <x v="29"/>
    <x v="32"/>
    <x v="3"/>
    <n v="44"/>
    <n v="182"/>
    <n v="8008"/>
    <n v="4244.24"/>
    <n v="0.53"/>
    <s v="Online"/>
    <x v="1"/>
    <x v="6"/>
  </r>
  <r>
    <x v="2"/>
    <n v="1185732"/>
    <x v="348"/>
    <x v="4"/>
    <x v="29"/>
    <x v="32"/>
    <x v="4"/>
    <n v="53"/>
    <n v="176"/>
    <n v="9328"/>
    <n v="4477.4399999999996"/>
    <n v="0.48"/>
    <s v="Online"/>
    <x v="1"/>
    <x v="6"/>
  </r>
  <r>
    <x v="2"/>
    <n v="1185732"/>
    <x v="348"/>
    <x v="4"/>
    <x v="29"/>
    <x v="32"/>
    <x v="5"/>
    <n v="54"/>
    <n v="231"/>
    <n v="12474"/>
    <n v="7983.3600000000006"/>
    <n v="0.64"/>
    <s v="Online"/>
    <x v="1"/>
    <x v="6"/>
  </r>
  <r>
    <x v="2"/>
    <n v="1185732"/>
    <x v="378"/>
    <x v="4"/>
    <x v="29"/>
    <x v="32"/>
    <x v="0"/>
    <n v="53"/>
    <n v="250"/>
    <n v="13250"/>
    <n v="6890"/>
    <n v="0.52"/>
    <s v="Online"/>
    <x v="1"/>
    <x v="7"/>
  </r>
  <r>
    <x v="2"/>
    <n v="1185732"/>
    <x v="378"/>
    <x v="4"/>
    <x v="29"/>
    <x v="32"/>
    <x v="1"/>
    <n v="49"/>
    <n v="181"/>
    <n v="8869"/>
    <n v="4434.5"/>
    <n v="0.5"/>
    <s v="Online"/>
    <x v="1"/>
    <x v="7"/>
  </r>
  <r>
    <x v="2"/>
    <n v="1185732"/>
    <x v="378"/>
    <x v="4"/>
    <x v="29"/>
    <x v="32"/>
    <x v="2"/>
    <n v="28"/>
    <n v="175"/>
    <n v="4900"/>
    <n v="2499"/>
    <n v="0.51"/>
    <s v="Online"/>
    <x v="1"/>
    <x v="7"/>
  </r>
  <r>
    <x v="2"/>
    <n v="1185732"/>
    <x v="378"/>
    <x v="4"/>
    <x v="29"/>
    <x v="32"/>
    <x v="3"/>
    <n v="28"/>
    <n v="150"/>
    <n v="4200"/>
    <n v="2100"/>
    <n v="0.5"/>
    <s v="Online"/>
    <x v="1"/>
    <x v="7"/>
  </r>
  <r>
    <x v="2"/>
    <n v="1185732"/>
    <x v="378"/>
    <x v="4"/>
    <x v="29"/>
    <x v="32"/>
    <x v="4"/>
    <n v="38"/>
    <n v="156"/>
    <n v="5928"/>
    <n v="2726.8799999999997"/>
    <n v="0.45999999999999996"/>
    <s v="Online"/>
    <x v="1"/>
    <x v="7"/>
  </r>
  <r>
    <x v="2"/>
    <n v="1185732"/>
    <x v="378"/>
    <x v="4"/>
    <x v="29"/>
    <x v="32"/>
    <x v="5"/>
    <n v="41"/>
    <n v="203"/>
    <n v="8323"/>
    <n v="5077.03"/>
    <n v="0.61"/>
    <s v="Online"/>
    <x v="1"/>
    <x v="7"/>
  </r>
  <r>
    <x v="2"/>
    <n v="1185732"/>
    <x v="410"/>
    <x v="4"/>
    <x v="29"/>
    <x v="32"/>
    <x v="0"/>
    <n v="42"/>
    <n v="245"/>
    <n v="10290"/>
    <n v="5556.6"/>
    <n v="0.54"/>
    <s v="Online"/>
    <x v="1"/>
    <x v="8"/>
  </r>
  <r>
    <x v="2"/>
    <n v="1185732"/>
    <x v="410"/>
    <x v="4"/>
    <x v="29"/>
    <x v="32"/>
    <x v="1"/>
    <n v="33"/>
    <n v="196"/>
    <n v="6468"/>
    <n v="2975.2799999999997"/>
    <n v="0.45999999999999996"/>
    <s v="Online"/>
    <x v="1"/>
    <x v="8"/>
  </r>
  <r>
    <x v="2"/>
    <n v="1185732"/>
    <x v="410"/>
    <x v="4"/>
    <x v="29"/>
    <x v="32"/>
    <x v="2"/>
    <n v="34"/>
    <n v="150"/>
    <n v="5100"/>
    <n v="2601"/>
    <n v="0.51"/>
    <s v="Online"/>
    <x v="1"/>
    <x v="8"/>
  </r>
  <r>
    <x v="2"/>
    <n v="1185732"/>
    <x v="410"/>
    <x v="4"/>
    <x v="29"/>
    <x v="32"/>
    <x v="3"/>
    <n v="34"/>
    <n v="160"/>
    <n v="5440"/>
    <n v="2937.6000000000004"/>
    <n v="0.54"/>
    <s v="Online"/>
    <x v="1"/>
    <x v="8"/>
  </r>
  <r>
    <x v="2"/>
    <n v="1185732"/>
    <x v="410"/>
    <x v="4"/>
    <x v="29"/>
    <x v="32"/>
    <x v="4"/>
    <n v="42"/>
    <n v="149"/>
    <n v="6258"/>
    <n v="2941.2599999999998"/>
    <n v="0.47"/>
    <s v="Online"/>
    <x v="1"/>
    <x v="8"/>
  </r>
  <r>
    <x v="2"/>
    <n v="1185732"/>
    <x v="410"/>
    <x v="4"/>
    <x v="29"/>
    <x v="32"/>
    <x v="5"/>
    <n v="48"/>
    <n v="176"/>
    <n v="8448"/>
    <n v="5322.24"/>
    <n v="0.63"/>
    <s v="Online"/>
    <x v="1"/>
    <x v="8"/>
  </r>
  <r>
    <x v="2"/>
    <n v="1185732"/>
    <x v="440"/>
    <x v="4"/>
    <x v="29"/>
    <x v="32"/>
    <x v="0"/>
    <n v="44"/>
    <n v="215"/>
    <n v="9460"/>
    <n v="5203"/>
    <n v="0.55000000000000004"/>
    <s v="Online"/>
    <x v="1"/>
    <x v="9"/>
  </r>
  <r>
    <x v="2"/>
    <n v="1185732"/>
    <x v="440"/>
    <x v="4"/>
    <x v="29"/>
    <x v="32"/>
    <x v="1"/>
    <n v="32"/>
    <n v="195"/>
    <n v="6240"/>
    <n v="2932.7999999999997"/>
    <n v="0.47"/>
    <s v="Online"/>
    <x v="1"/>
    <x v="9"/>
  </r>
  <r>
    <x v="2"/>
    <n v="1185732"/>
    <x v="440"/>
    <x v="4"/>
    <x v="29"/>
    <x v="32"/>
    <x v="2"/>
    <n v="38"/>
    <n v="167"/>
    <n v="6346"/>
    <n v="3426.84"/>
    <n v="0.54"/>
    <s v="Online"/>
    <x v="1"/>
    <x v="9"/>
  </r>
  <r>
    <x v="2"/>
    <n v="1185732"/>
    <x v="440"/>
    <x v="4"/>
    <x v="29"/>
    <x v="32"/>
    <x v="3"/>
    <n v="55"/>
    <n v="163"/>
    <n v="8965"/>
    <n v="4572.1499999999996"/>
    <n v="0.51"/>
    <s v="Online"/>
    <x v="1"/>
    <x v="9"/>
  </r>
  <r>
    <x v="2"/>
    <n v="1185732"/>
    <x v="440"/>
    <x v="4"/>
    <x v="29"/>
    <x v="32"/>
    <x v="4"/>
    <n v="72"/>
    <n v="163"/>
    <n v="11736"/>
    <n v="5750.64"/>
    <n v="0.49"/>
    <s v="Online"/>
    <x v="1"/>
    <x v="9"/>
  </r>
  <r>
    <x v="2"/>
    <n v="1185732"/>
    <x v="440"/>
    <x v="4"/>
    <x v="29"/>
    <x v="32"/>
    <x v="5"/>
    <n v="72"/>
    <n v="210"/>
    <n v="15120"/>
    <n v="9676.8000000000011"/>
    <n v="0.64"/>
    <s v="Online"/>
    <x v="1"/>
    <x v="9"/>
  </r>
  <r>
    <x v="2"/>
    <n v="1185732"/>
    <x v="469"/>
    <x v="4"/>
    <x v="29"/>
    <x v="32"/>
    <x v="0"/>
    <n v="64"/>
    <n v="244"/>
    <n v="15616"/>
    <n v="7964.16"/>
    <n v="0.51"/>
    <s v="Online"/>
    <x v="1"/>
    <x v="10"/>
  </r>
  <r>
    <x v="2"/>
    <n v="1185732"/>
    <x v="469"/>
    <x v="4"/>
    <x v="29"/>
    <x v="32"/>
    <x v="1"/>
    <n v="55"/>
    <n v="202"/>
    <n v="11110"/>
    <n v="4999.4999999999991"/>
    <n v="0.44999999999999996"/>
    <s v="Online"/>
    <x v="1"/>
    <x v="10"/>
  </r>
  <r>
    <x v="5"/>
    <n v="1185732"/>
    <x v="469"/>
    <x v="4"/>
    <x v="29"/>
    <x v="32"/>
    <x v="2"/>
    <n v="55"/>
    <n v="218"/>
    <n v="11990"/>
    <n v="6114.9000000000005"/>
    <n v="0.51"/>
    <s v="Online"/>
    <x v="1"/>
    <x v="10"/>
  </r>
  <r>
    <x v="5"/>
    <n v="1185732"/>
    <x v="469"/>
    <x v="4"/>
    <x v="29"/>
    <x v="32"/>
    <x v="3"/>
    <n v="55"/>
    <n v="196"/>
    <n v="10780"/>
    <n v="5821.2000000000007"/>
    <n v="0.54"/>
    <s v="Online"/>
    <x v="1"/>
    <x v="10"/>
  </r>
  <r>
    <x v="5"/>
    <n v="1185732"/>
    <x v="469"/>
    <x v="4"/>
    <x v="29"/>
    <x v="32"/>
    <x v="4"/>
    <n v="65"/>
    <n v="169"/>
    <n v="10985"/>
    <n v="5382.65"/>
    <n v="0.49"/>
    <s v="Online"/>
    <x v="1"/>
    <x v="10"/>
  </r>
  <r>
    <x v="5"/>
    <n v="1185732"/>
    <x v="469"/>
    <x v="4"/>
    <x v="29"/>
    <x v="32"/>
    <x v="5"/>
    <n v="69"/>
    <n v="225"/>
    <n v="15525"/>
    <n v="10091.25"/>
    <n v="0.65"/>
    <s v="Online"/>
    <x v="1"/>
    <x v="10"/>
  </r>
  <r>
    <x v="5"/>
    <n v="1185732"/>
    <x v="177"/>
    <x v="4"/>
    <x v="29"/>
    <x v="32"/>
    <x v="0"/>
    <n v="32"/>
    <n v="194"/>
    <n v="6208"/>
    <n v="3228.1600000000003"/>
    <n v="0.52"/>
    <s v="Online"/>
    <x v="1"/>
    <x v="0"/>
  </r>
  <r>
    <x v="5"/>
    <n v="1185732"/>
    <x v="177"/>
    <x v="4"/>
    <x v="29"/>
    <x v="32"/>
    <x v="1"/>
    <n v="33"/>
    <n v="150"/>
    <n v="4950"/>
    <n v="2475"/>
    <n v="0.5"/>
    <s v="Online"/>
    <x v="1"/>
    <x v="0"/>
  </r>
  <r>
    <x v="5"/>
    <n v="1185732"/>
    <x v="177"/>
    <x v="4"/>
    <x v="29"/>
    <x v="32"/>
    <x v="2"/>
    <n v="24"/>
    <n v="167"/>
    <n v="4008"/>
    <n v="2164.3200000000002"/>
    <n v="0.54"/>
    <s v="Online"/>
    <x v="1"/>
    <x v="0"/>
  </r>
  <r>
    <x v="5"/>
    <n v="1185732"/>
    <x v="177"/>
    <x v="4"/>
    <x v="29"/>
    <x v="32"/>
    <x v="3"/>
    <n v="29"/>
    <n v="123"/>
    <n v="3567"/>
    <n v="1854.8400000000001"/>
    <n v="0.52"/>
    <s v="Online"/>
    <x v="1"/>
    <x v="0"/>
  </r>
  <r>
    <x v="5"/>
    <n v="1185732"/>
    <x v="177"/>
    <x v="4"/>
    <x v="29"/>
    <x v="32"/>
    <x v="4"/>
    <n v="44"/>
    <n v="128"/>
    <n v="5632"/>
    <n v="2816"/>
    <n v="0.5"/>
    <s v="Online"/>
    <x v="1"/>
    <x v="0"/>
  </r>
  <r>
    <x v="5"/>
    <n v="1185732"/>
    <x v="177"/>
    <x v="4"/>
    <x v="29"/>
    <x v="32"/>
    <x v="5"/>
    <n v="32"/>
    <n v="173"/>
    <n v="5536"/>
    <n v="3598.4"/>
    <n v="0.65"/>
    <s v="Online"/>
    <x v="1"/>
    <x v="0"/>
  </r>
  <r>
    <x v="5"/>
    <n v="1185732"/>
    <x v="206"/>
    <x v="4"/>
    <x v="29"/>
    <x v="32"/>
    <x v="0"/>
    <n v="32"/>
    <n v="231"/>
    <n v="7392"/>
    <n v="3696"/>
    <n v="0.5"/>
    <s v="Online"/>
    <x v="1"/>
    <x v="1"/>
  </r>
  <r>
    <x v="5"/>
    <n v="1185732"/>
    <x v="206"/>
    <x v="4"/>
    <x v="29"/>
    <x v="32"/>
    <x v="1"/>
    <n v="33"/>
    <n v="143"/>
    <n v="4719"/>
    <n v="2359.5"/>
    <n v="0.5"/>
    <s v="Online"/>
    <x v="1"/>
    <x v="1"/>
  </r>
  <r>
    <x v="5"/>
    <n v="1185732"/>
    <x v="206"/>
    <x v="4"/>
    <x v="29"/>
    <x v="32"/>
    <x v="2"/>
    <n v="23"/>
    <n v="158"/>
    <n v="3634"/>
    <n v="1817"/>
    <n v="0.5"/>
    <s v="Online"/>
    <x v="1"/>
    <x v="1"/>
  </r>
  <r>
    <x v="5"/>
    <n v="1185732"/>
    <x v="206"/>
    <x v="3"/>
    <x v="30"/>
    <x v="33"/>
    <x v="3"/>
    <n v="29"/>
    <n v="101"/>
    <n v="2929"/>
    <n v="1464.5"/>
    <n v="0.5"/>
    <s v="Online"/>
    <x v="1"/>
    <x v="1"/>
  </r>
  <r>
    <x v="5"/>
    <n v="1185732"/>
    <x v="206"/>
    <x v="3"/>
    <x v="30"/>
    <x v="33"/>
    <x v="4"/>
    <n v="41"/>
    <n v="122"/>
    <n v="5002"/>
    <n v="2300.9199999999996"/>
    <n v="0.45999999999999996"/>
    <s v="Online"/>
    <x v="1"/>
    <x v="1"/>
  </r>
  <r>
    <x v="5"/>
    <n v="1185732"/>
    <x v="206"/>
    <x v="3"/>
    <x v="30"/>
    <x v="33"/>
    <x v="5"/>
    <n v="29"/>
    <n v="143"/>
    <n v="4147"/>
    <n v="2529.67"/>
    <n v="0.61"/>
    <s v="Online"/>
    <x v="1"/>
    <x v="1"/>
  </r>
  <r>
    <x v="5"/>
    <n v="1185732"/>
    <x v="214"/>
    <x v="3"/>
    <x v="30"/>
    <x v="33"/>
    <x v="0"/>
    <n v="27"/>
    <n v="231"/>
    <n v="6237"/>
    <n v="3243.2400000000002"/>
    <n v="0.52"/>
    <s v="Online"/>
    <x v="1"/>
    <x v="2"/>
  </r>
  <r>
    <x v="5"/>
    <n v="1185732"/>
    <x v="214"/>
    <x v="3"/>
    <x v="30"/>
    <x v="33"/>
    <x v="1"/>
    <n v="27"/>
    <n v="126"/>
    <n v="3402"/>
    <n v="1530.8999999999999"/>
    <n v="0.44999999999999996"/>
    <s v="Online"/>
    <x v="1"/>
    <x v="2"/>
  </r>
  <r>
    <x v="5"/>
    <n v="1185732"/>
    <x v="214"/>
    <x v="3"/>
    <x v="30"/>
    <x v="33"/>
    <x v="2"/>
    <n v="20"/>
    <n v="124"/>
    <n v="2480"/>
    <n v="1314.4"/>
    <n v="0.53"/>
    <s v="Online"/>
    <x v="1"/>
    <x v="2"/>
  </r>
  <r>
    <x v="5"/>
    <n v="1185732"/>
    <x v="214"/>
    <x v="3"/>
    <x v="30"/>
    <x v="33"/>
    <x v="3"/>
    <n v="24"/>
    <n v="98"/>
    <n v="2352"/>
    <n v="1223.04"/>
    <n v="0.52"/>
    <s v="Online"/>
    <x v="1"/>
    <x v="2"/>
  </r>
  <r>
    <x v="5"/>
    <n v="1185732"/>
    <x v="214"/>
    <x v="3"/>
    <x v="30"/>
    <x v="33"/>
    <x v="4"/>
    <n v="37"/>
    <n v="113"/>
    <n v="4181"/>
    <n v="2048.69"/>
    <n v="0.49"/>
    <s v="Online"/>
    <x v="1"/>
    <x v="2"/>
  </r>
  <r>
    <x v="5"/>
    <n v="1185732"/>
    <x v="214"/>
    <x v="3"/>
    <x v="30"/>
    <x v="33"/>
    <x v="5"/>
    <n v="28"/>
    <n v="128"/>
    <n v="3584"/>
    <n v="2186.2399999999998"/>
    <n v="0.61"/>
    <s v="Online"/>
    <x v="1"/>
    <x v="2"/>
  </r>
  <r>
    <x v="5"/>
    <n v="1185732"/>
    <x v="233"/>
    <x v="3"/>
    <x v="30"/>
    <x v="33"/>
    <x v="0"/>
    <n v="28"/>
    <n v="218"/>
    <n v="6104"/>
    <n v="3357.2000000000003"/>
    <n v="0.55000000000000004"/>
    <s v="Online"/>
    <x v="1"/>
    <x v="3"/>
  </r>
  <r>
    <x v="5"/>
    <n v="1185732"/>
    <x v="233"/>
    <x v="3"/>
    <x v="30"/>
    <x v="33"/>
    <x v="1"/>
    <n v="28"/>
    <n v="111"/>
    <n v="3108"/>
    <n v="1522.92"/>
    <n v="0.49"/>
    <s v="Online"/>
    <x v="1"/>
    <x v="3"/>
  </r>
  <r>
    <x v="5"/>
    <n v="1185732"/>
    <x v="233"/>
    <x v="3"/>
    <x v="30"/>
    <x v="33"/>
    <x v="2"/>
    <n v="19"/>
    <n v="106"/>
    <n v="2014"/>
    <n v="1067.42"/>
    <n v="0.53"/>
    <s v="Online"/>
    <x v="1"/>
    <x v="3"/>
  </r>
  <r>
    <x v="5"/>
    <n v="1185732"/>
    <x v="233"/>
    <x v="3"/>
    <x v="30"/>
    <x v="33"/>
    <x v="3"/>
    <n v="24"/>
    <n v="102"/>
    <n v="2448"/>
    <n v="1224"/>
    <n v="0.5"/>
    <s v="Online"/>
    <x v="1"/>
    <x v="3"/>
  </r>
  <r>
    <x v="5"/>
    <n v="1185732"/>
    <x v="233"/>
    <x v="3"/>
    <x v="30"/>
    <x v="33"/>
    <x v="4"/>
    <n v="42"/>
    <n v="101"/>
    <n v="4242"/>
    <n v="1993.7399999999998"/>
    <n v="0.47"/>
    <s v="Online"/>
    <x v="1"/>
    <x v="3"/>
  </r>
  <r>
    <x v="5"/>
    <n v="1185732"/>
    <x v="233"/>
    <x v="3"/>
    <x v="30"/>
    <x v="33"/>
    <x v="5"/>
    <n v="34"/>
    <n v="137"/>
    <n v="4658"/>
    <n v="3027.7000000000003"/>
    <n v="0.65"/>
    <s v="Online"/>
    <x v="1"/>
    <x v="3"/>
  </r>
  <r>
    <x v="5"/>
    <n v="1185732"/>
    <x v="262"/>
    <x v="3"/>
    <x v="30"/>
    <x v="33"/>
    <x v="0"/>
    <n v="42"/>
    <n v="207"/>
    <n v="8694"/>
    <n v="4347"/>
    <n v="0.5"/>
    <s v="Online"/>
    <x v="1"/>
    <x v="4"/>
  </r>
  <r>
    <x v="5"/>
    <n v="1185732"/>
    <x v="262"/>
    <x v="3"/>
    <x v="30"/>
    <x v="33"/>
    <x v="1"/>
    <n v="44"/>
    <n v="135"/>
    <n v="5940"/>
    <n v="2910.6"/>
    <n v="0.49"/>
    <s v="Online"/>
    <x v="1"/>
    <x v="4"/>
  </r>
  <r>
    <x v="5"/>
    <n v="1185732"/>
    <x v="262"/>
    <x v="3"/>
    <x v="30"/>
    <x v="33"/>
    <x v="2"/>
    <n v="39"/>
    <n v="143"/>
    <n v="5577"/>
    <n v="2844.27"/>
    <n v="0.51"/>
    <s v="Online"/>
    <x v="1"/>
    <x v="4"/>
  </r>
  <r>
    <x v="5"/>
    <n v="1185732"/>
    <x v="262"/>
    <x v="3"/>
    <x v="30"/>
    <x v="33"/>
    <x v="3"/>
    <n v="38"/>
    <n v="123"/>
    <n v="4674"/>
    <n v="2570.7000000000003"/>
    <n v="0.55000000000000004"/>
    <s v="Online"/>
    <x v="1"/>
    <x v="4"/>
  </r>
  <r>
    <x v="5"/>
    <n v="1185732"/>
    <x v="262"/>
    <x v="3"/>
    <x v="30"/>
    <x v="33"/>
    <x v="4"/>
    <n v="49"/>
    <n v="126"/>
    <n v="6174"/>
    <n v="2840.04"/>
    <n v="0.45999999999999996"/>
    <s v="Online"/>
    <x v="1"/>
    <x v="4"/>
  </r>
  <r>
    <x v="5"/>
    <n v="1185732"/>
    <x v="262"/>
    <x v="3"/>
    <x v="30"/>
    <x v="33"/>
    <x v="5"/>
    <n v="53"/>
    <n v="143"/>
    <n v="7579"/>
    <n v="4850.5600000000004"/>
    <n v="0.64"/>
    <s v="Online"/>
    <x v="1"/>
    <x v="4"/>
  </r>
  <r>
    <x v="5"/>
    <n v="1185732"/>
    <x v="295"/>
    <x v="3"/>
    <x v="30"/>
    <x v="33"/>
    <x v="0"/>
    <n v="49"/>
    <n v="232"/>
    <n v="11368"/>
    <n v="6025.04"/>
    <n v="0.53"/>
    <s v="Online"/>
    <x v="1"/>
    <x v="11"/>
  </r>
  <r>
    <x v="5"/>
    <n v="1185732"/>
    <x v="295"/>
    <x v="3"/>
    <x v="30"/>
    <x v="33"/>
    <x v="1"/>
    <n v="41"/>
    <n v="138"/>
    <n v="5658"/>
    <n v="2602.6799999999998"/>
    <n v="0.45999999999999996"/>
    <s v="Online"/>
    <x v="1"/>
    <x v="11"/>
  </r>
  <r>
    <x v="5"/>
    <n v="1185732"/>
    <x v="295"/>
    <x v="3"/>
    <x v="30"/>
    <x v="33"/>
    <x v="2"/>
    <n v="49"/>
    <n v="142"/>
    <n v="6958"/>
    <n v="3757.32"/>
    <n v="0.54"/>
    <s v="Online"/>
    <x v="1"/>
    <x v="11"/>
  </r>
  <r>
    <x v="5"/>
    <n v="1185732"/>
    <x v="295"/>
    <x v="3"/>
    <x v="30"/>
    <x v="33"/>
    <x v="3"/>
    <n v="49"/>
    <n v="140"/>
    <n v="6860"/>
    <n v="3498.6"/>
    <n v="0.51"/>
    <s v="Online"/>
    <x v="1"/>
    <x v="11"/>
  </r>
  <r>
    <x v="5"/>
    <n v="1185732"/>
    <x v="295"/>
    <x v="3"/>
    <x v="30"/>
    <x v="33"/>
    <x v="4"/>
    <n v="62"/>
    <n v="150"/>
    <n v="9300"/>
    <n v="4371"/>
    <n v="0.47"/>
    <s v="Online"/>
    <x v="1"/>
    <x v="11"/>
  </r>
  <r>
    <x v="5"/>
    <n v="1185732"/>
    <x v="295"/>
    <x v="3"/>
    <x v="30"/>
    <x v="33"/>
    <x v="5"/>
    <n v="64"/>
    <n v="196"/>
    <n v="12544"/>
    <n v="7777.28"/>
    <n v="0.62"/>
    <s v="Online"/>
    <x v="1"/>
    <x v="11"/>
  </r>
  <r>
    <x v="5"/>
    <n v="1185732"/>
    <x v="323"/>
    <x v="3"/>
    <x v="30"/>
    <x v="33"/>
    <x v="0"/>
    <n v="63"/>
    <n v="252"/>
    <n v="15876"/>
    <n v="8255.52"/>
    <n v="0.52"/>
    <s v="Online"/>
    <x v="1"/>
    <x v="5"/>
  </r>
  <r>
    <x v="5"/>
    <n v="1185732"/>
    <x v="323"/>
    <x v="3"/>
    <x v="30"/>
    <x v="33"/>
    <x v="1"/>
    <n v="56"/>
    <n v="195"/>
    <n v="10920"/>
    <n v="5132.3999999999996"/>
    <n v="0.47"/>
    <s v="Online"/>
    <x v="1"/>
    <x v="5"/>
  </r>
  <r>
    <x v="5"/>
    <n v="1185732"/>
    <x v="323"/>
    <x v="3"/>
    <x v="30"/>
    <x v="33"/>
    <x v="2"/>
    <n v="51"/>
    <n v="173"/>
    <n v="8823"/>
    <n v="4499.7300000000005"/>
    <n v="0.51"/>
    <s v="Online"/>
    <x v="1"/>
    <x v="5"/>
  </r>
  <r>
    <x v="5"/>
    <n v="1185732"/>
    <x v="323"/>
    <x v="3"/>
    <x v="30"/>
    <x v="33"/>
    <x v="3"/>
    <n v="53"/>
    <n v="152"/>
    <n v="8056"/>
    <n v="4350.2400000000007"/>
    <n v="0.54"/>
    <s v="Online"/>
    <x v="1"/>
    <x v="5"/>
  </r>
  <r>
    <x v="5"/>
    <n v="1185732"/>
    <x v="323"/>
    <x v="3"/>
    <x v="30"/>
    <x v="33"/>
    <x v="4"/>
    <n v="59"/>
    <n v="154"/>
    <n v="9086"/>
    <n v="4179.5599999999995"/>
    <n v="0.45999999999999996"/>
    <s v="Online"/>
    <x v="1"/>
    <x v="5"/>
  </r>
  <r>
    <x v="5"/>
    <n v="1185732"/>
    <x v="323"/>
    <x v="3"/>
    <x v="30"/>
    <x v="33"/>
    <x v="5"/>
    <n v="69"/>
    <n v="181"/>
    <n v="12489"/>
    <n v="7868.07"/>
    <n v="0.63"/>
    <s v="Online"/>
    <x v="1"/>
    <x v="5"/>
  </r>
  <r>
    <x v="5"/>
    <n v="1185732"/>
    <x v="355"/>
    <x v="3"/>
    <x v="30"/>
    <x v="33"/>
    <x v="0"/>
    <n v="61"/>
    <n v="228"/>
    <n v="13908"/>
    <n v="6954"/>
    <n v="0.5"/>
    <s v="Online"/>
    <x v="1"/>
    <x v="6"/>
  </r>
  <r>
    <x v="5"/>
    <n v="1185732"/>
    <x v="355"/>
    <x v="3"/>
    <x v="30"/>
    <x v="33"/>
    <x v="1"/>
    <n v="58"/>
    <n v="195"/>
    <n v="11310"/>
    <n v="5202.5999999999995"/>
    <n v="0.45999999999999996"/>
    <s v="Online"/>
    <x v="1"/>
    <x v="6"/>
  </r>
  <r>
    <x v="5"/>
    <n v="1185732"/>
    <x v="355"/>
    <x v="3"/>
    <x v="30"/>
    <x v="33"/>
    <x v="2"/>
    <n v="53"/>
    <n v="150"/>
    <n v="7950"/>
    <n v="4054.5"/>
    <n v="0.51"/>
    <s v="Online"/>
    <x v="1"/>
    <x v="6"/>
  </r>
  <r>
    <x v="5"/>
    <n v="1185732"/>
    <x v="355"/>
    <x v="3"/>
    <x v="30"/>
    <x v="33"/>
    <x v="3"/>
    <n v="41"/>
    <n v="158"/>
    <n v="6478"/>
    <n v="3303.78"/>
    <n v="0.51"/>
    <s v="Online"/>
    <x v="1"/>
    <x v="6"/>
  </r>
  <r>
    <x v="5"/>
    <n v="1185732"/>
    <x v="355"/>
    <x v="3"/>
    <x v="30"/>
    <x v="33"/>
    <x v="4"/>
    <n v="50"/>
    <n v="135"/>
    <n v="6750"/>
    <n v="3307.5"/>
    <n v="0.49"/>
    <s v="Online"/>
    <x v="1"/>
    <x v="6"/>
  </r>
  <r>
    <x v="5"/>
    <n v="1185732"/>
    <x v="355"/>
    <x v="3"/>
    <x v="30"/>
    <x v="33"/>
    <x v="5"/>
    <n v="54"/>
    <n v="169"/>
    <n v="9126"/>
    <n v="5566.86"/>
    <n v="0.61"/>
    <s v="Online"/>
    <x v="1"/>
    <x v="6"/>
  </r>
  <r>
    <x v="5"/>
    <n v="1185732"/>
    <x v="385"/>
    <x v="3"/>
    <x v="30"/>
    <x v="33"/>
    <x v="0"/>
    <n v="50"/>
    <n v="225"/>
    <n v="11250"/>
    <n v="6075"/>
    <n v="0.54"/>
    <s v="Online"/>
    <x v="1"/>
    <x v="7"/>
  </r>
  <r>
    <x v="5"/>
    <n v="1185732"/>
    <x v="385"/>
    <x v="3"/>
    <x v="30"/>
    <x v="33"/>
    <x v="1"/>
    <n v="47"/>
    <n v="173"/>
    <n v="8131"/>
    <n v="3821.5699999999997"/>
    <n v="0.47"/>
    <s v="Online"/>
    <x v="1"/>
    <x v="7"/>
  </r>
  <r>
    <x v="5"/>
    <n v="1185732"/>
    <x v="385"/>
    <x v="3"/>
    <x v="30"/>
    <x v="33"/>
    <x v="2"/>
    <n v="23"/>
    <n v="138"/>
    <n v="3174"/>
    <n v="1745.7"/>
    <n v="0.55000000000000004"/>
    <s v="Online"/>
    <x v="1"/>
    <x v="7"/>
  </r>
  <r>
    <x v="5"/>
    <n v="1185732"/>
    <x v="385"/>
    <x v="3"/>
    <x v="30"/>
    <x v="33"/>
    <x v="3"/>
    <n v="24"/>
    <n v="113"/>
    <n v="2712"/>
    <n v="1383.1200000000001"/>
    <n v="0.51"/>
    <s v="Online"/>
    <x v="1"/>
    <x v="7"/>
  </r>
  <r>
    <x v="5"/>
    <n v="1185732"/>
    <x v="385"/>
    <x v="3"/>
    <x v="30"/>
    <x v="33"/>
    <x v="4"/>
    <n v="32"/>
    <n v="122"/>
    <n v="3904"/>
    <n v="1873.9199999999998"/>
    <n v="0.48"/>
    <s v="Online"/>
    <x v="1"/>
    <x v="7"/>
  </r>
  <r>
    <x v="5"/>
    <n v="1185732"/>
    <x v="385"/>
    <x v="3"/>
    <x v="30"/>
    <x v="33"/>
    <x v="5"/>
    <n v="37"/>
    <n v="138"/>
    <n v="5106"/>
    <n v="3165.72"/>
    <n v="0.62"/>
    <s v="Online"/>
    <x v="1"/>
    <x v="7"/>
  </r>
  <r>
    <x v="5"/>
    <n v="1185732"/>
    <x v="417"/>
    <x v="3"/>
    <x v="30"/>
    <x v="33"/>
    <x v="0"/>
    <n v="36"/>
    <n v="210"/>
    <n v="7560"/>
    <n v="3931.2000000000003"/>
    <n v="0.52"/>
    <s v="Online"/>
    <x v="1"/>
    <x v="8"/>
  </r>
  <r>
    <x v="5"/>
    <n v="1185732"/>
    <x v="417"/>
    <x v="3"/>
    <x v="30"/>
    <x v="33"/>
    <x v="1"/>
    <n v="29"/>
    <n v="138"/>
    <n v="4002"/>
    <n v="1880.9399999999998"/>
    <n v="0.47"/>
    <s v="Online"/>
    <x v="1"/>
    <x v="8"/>
  </r>
  <r>
    <x v="5"/>
    <n v="1185732"/>
    <x v="417"/>
    <x v="3"/>
    <x v="30"/>
    <x v="33"/>
    <x v="2"/>
    <n v="27"/>
    <n v="106"/>
    <n v="2862"/>
    <n v="1516.8600000000001"/>
    <n v="0.53"/>
    <s v="Online"/>
    <x v="1"/>
    <x v="8"/>
  </r>
  <r>
    <x v="5"/>
    <n v="1185732"/>
    <x v="417"/>
    <x v="3"/>
    <x v="30"/>
    <x v="33"/>
    <x v="3"/>
    <n v="29"/>
    <n v="112"/>
    <n v="3248"/>
    <n v="1656.48"/>
    <n v="0.51"/>
    <s v="Online"/>
    <x v="1"/>
    <x v="8"/>
  </r>
  <r>
    <x v="5"/>
    <n v="1185732"/>
    <x v="417"/>
    <x v="3"/>
    <x v="30"/>
    <x v="33"/>
    <x v="4"/>
    <n v="37"/>
    <n v="116"/>
    <n v="4292"/>
    <n v="1974.32"/>
    <n v="0.45999999999999996"/>
    <s v="Online"/>
    <x v="1"/>
    <x v="8"/>
  </r>
  <r>
    <x v="5"/>
    <n v="1185732"/>
    <x v="417"/>
    <x v="3"/>
    <x v="30"/>
    <x v="33"/>
    <x v="5"/>
    <n v="38"/>
    <n v="147"/>
    <n v="5586"/>
    <n v="3519.18"/>
    <n v="0.63"/>
    <s v="Online"/>
    <x v="1"/>
    <x v="8"/>
  </r>
  <r>
    <x v="5"/>
    <n v="1185732"/>
    <x v="447"/>
    <x v="3"/>
    <x v="30"/>
    <x v="33"/>
    <x v="0"/>
    <n v="34"/>
    <n v="169"/>
    <n v="5746"/>
    <n v="2987.92"/>
    <n v="0.52"/>
    <s v="Online"/>
    <x v="1"/>
    <x v="9"/>
  </r>
  <r>
    <x v="5"/>
    <n v="1185732"/>
    <x v="447"/>
    <x v="3"/>
    <x v="30"/>
    <x v="33"/>
    <x v="1"/>
    <n v="24"/>
    <n v="140"/>
    <n v="3360"/>
    <n v="1511.9999999999998"/>
    <n v="0.44999999999999996"/>
    <s v="Online"/>
    <x v="1"/>
    <x v="9"/>
  </r>
  <r>
    <x v="5"/>
    <n v="1185732"/>
    <x v="447"/>
    <x v="3"/>
    <x v="30"/>
    <x v="33"/>
    <x v="2"/>
    <n v="32"/>
    <n v="116"/>
    <n v="3712"/>
    <n v="1856"/>
    <n v="0.5"/>
    <s v="Online"/>
    <x v="1"/>
    <x v="9"/>
  </r>
  <r>
    <x v="5"/>
    <n v="1185732"/>
    <x v="447"/>
    <x v="3"/>
    <x v="30"/>
    <x v="33"/>
    <x v="3"/>
    <n v="59"/>
    <n v="135"/>
    <n v="7965"/>
    <n v="3982.5"/>
    <n v="0.5"/>
    <s v="Online"/>
    <x v="1"/>
    <x v="9"/>
  </r>
  <r>
    <x v="5"/>
    <n v="1185732"/>
    <x v="447"/>
    <x v="3"/>
    <x v="30"/>
    <x v="33"/>
    <x v="4"/>
    <n v="76"/>
    <n v="138"/>
    <n v="10488"/>
    <n v="5139.12"/>
    <n v="0.49"/>
    <s v="Online"/>
    <x v="1"/>
    <x v="9"/>
  </r>
  <r>
    <x v="5"/>
    <n v="1185732"/>
    <x v="447"/>
    <x v="3"/>
    <x v="30"/>
    <x v="33"/>
    <x v="5"/>
    <n v="74"/>
    <n v="167"/>
    <n v="12358"/>
    <n v="7909.12"/>
    <n v="0.64"/>
    <s v="Online"/>
    <x v="1"/>
    <x v="9"/>
  </r>
  <r>
    <x v="5"/>
    <n v="1185732"/>
    <x v="476"/>
    <x v="3"/>
    <x v="30"/>
    <x v="33"/>
    <x v="0"/>
    <n v="70"/>
    <n v="231"/>
    <n v="16170"/>
    <n v="8085"/>
    <n v="0.5"/>
    <s v="Online"/>
    <x v="1"/>
    <x v="10"/>
  </r>
  <r>
    <x v="5"/>
    <n v="1185732"/>
    <x v="476"/>
    <x v="3"/>
    <x v="30"/>
    <x v="33"/>
    <x v="1"/>
    <n v="60"/>
    <n v="181"/>
    <n v="10860"/>
    <n v="5104.2"/>
    <n v="0.47"/>
    <s v="Online"/>
    <x v="1"/>
    <x v="10"/>
  </r>
  <r>
    <x v="3"/>
    <n v="1185732"/>
    <x v="476"/>
    <x v="3"/>
    <x v="30"/>
    <x v="33"/>
    <x v="2"/>
    <n v="59"/>
    <n v="161"/>
    <n v="9499"/>
    <n v="4939.4800000000005"/>
    <n v="0.52"/>
    <s v="Online"/>
    <x v="1"/>
    <x v="10"/>
  </r>
  <r>
    <x v="3"/>
    <n v="1185732"/>
    <x v="476"/>
    <x v="3"/>
    <x v="30"/>
    <x v="33"/>
    <x v="3"/>
    <n v="63"/>
    <n v="147"/>
    <n v="9261"/>
    <n v="4630.5"/>
    <n v="0.5"/>
    <s v="Online"/>
    <x v="1"/>
    <x v="10"/>
  </r>
  <r>
    <x v="3"/>
    <n v="1185732"/>
    <x v="476"/>
    <x v="3"/>
    <x v="30"/>
    <x v="33"/>
    <x v="4"/>
    <n v="68"/>
    <n v="142"/>
    <n v="9656"/>
    <n v="4731.4399999999996"/>
    <n v="0.49"/>
    <s v="Online"/>
    <x v="1"/>
    <x v="10"/>
  </r>
  <r>
    <x v="3"/>
    <n v="1185732"/>
    <x v="476"/>
    <x v="3"/>
    <x v="30"/>
    <x v="33"/>
    <x v="5"/>
    <n v="74"/>
    <n v="156"/>
    <n v="11544"/>
    <n v="6926.4"/>
    <n v="0.6"/>
    <s v="Online"/>
    <x v="1"/>
    <x v="10"/>
  </r>
  <r>
    <x v="5"/>
    <n v="1185732"/>
    <x v="186"/>
    <x v="3"/>
    <x v="30"/>
    <x v="33"/>
    <x v="0"/>
    <n v="37"/>
    <n v="135"/>
    <n v="4995"/>
    <n v="2697.3"/>
    <n v="0.54"/>
    <s v="Online"/>
    <x v="1"/>
    <x v="0"/>
  </r>
  <r>
    <x v="5"/>
    <n v="1185732"/>
    <x v="186"/>
    <x v="3"/>
    <x v="30"/>
    <x v="33"/>
    <x v="1"/>
    <n v="38"/>
    <n v="78"/>
    <n v="2964"/>
    <n v="1393.08"/>
    <n v="0.47"/>
    <s v="Online"/>
    <x v="1"/>
    <x v="0"/>
  </r>
  <r>
    <x v="5"/>
    <n v="1185732"/>
    <x v="186"/>
    <x v="3"/>
    <x v="30"/>
    <x v="33"/>
    <x v="2"/>
    <n v="28"/>
    <n v="75"/>
    <n v="2100"/>
    <n v="1092"/>
    <n v="0.52"/>
    <s v="Online"/>
    <x v="1"/>
    <x v="0"/>
  </r>
  <r>
    <x v="5"/>
    <n v="1185732"/>
    <x v="186"/>
    <x v="3"/>
    <x v="30"/>
    <x v="33"/>
    <x v="3"/>
    <n v="34"/>
    <n v="42"/>
    <n v="1428"/>
    <n v="714"/>
    <n v="0.5"/>
    <s v="Online"/>
    <x v="1"/>
    <x v="0"/>
  </r>
  <r>
    <x v="5"/>
    <n v="1185732"/>
    <x v="186"/>
    <x v="3"/>
    <x v="30"/>
    <x v="33"/>
    <x v="4"/>
    <n v="46"/>
    <n v="52"/>
    <n v="2392"/>
    <n v="1124.24"/>
    <n v="0.47"/>
    <s v="Online"/>
    <x v="1"/>
    <x v="0"/>
  </r>
  <r>
    <x v="5"/>
    <n v="1185732"/>
    <x v="186"/>
    <x v="3"/>
    <x v="30"/>
    <x v="33"/>
    <x v="5"/>
    <n v="37"/>
    <n v="81"/>
    <n v="2997"/>
    <n v="1618.38"/>
    <n v="0.54"/>
    <s v="Online"/>
    <x v="1"/>
    <x v="0"/>
  </r>
  <r>
    <x v="5"/>
    <n v="1185732"/>
    <x v="696"/>
    <x v="3"/>
    <x v="30"/>
    <x v="33"/>
    <x v="0"/>
    <n v="38"/>
    <n v="138"/>
    <n v="5244"/>
    <n v="2779.32"/>
    <n v="0.53"/>
    <s v="Online"/>
    <x v="1"/>
    <x v="1"/>
  </r>
  <r>
    <x v="5"/>
    <n v="1185732"/>
    <x v="696"/>
    <x v="3"/>
    <x v="30"/>
    <x v="33"/>
    <x v="1"/>
    <n v="38"/>
    <n v="58"/>
    <n v="2204"/>
    <n v="1013.8399999999999"/>
    <n v="0.45999999999999996"/>
    <s v="Online"/>
    <x v="1"/>
    <x v="1"/>
  </r>
  <r>
    <x v="5"/>
    <n v="1185732"/>
    <x v="696"/>
    <x v="3"/>
    <x v="30"/>
    <x v="33"/>
    <x v="2"/>
    <n v="29"/>
    <n v="63"/>
    <n v="1827"/>
    <n v="968.31000000000006"/>
    <n v="0.53"/>
    <s v="Online"/>
    <x v="1"/>
    <x v="1"/>
  </r>
  <r>
    <x v="5"/>
    <n v="1185732"/>
    <x v="696"/>
    <x v="4"/>
    <x v="31"/>
    <x v="34"/>
    <x v="3"/>
    <n v="34"/>
    <n v="34"/>
    <n v="1156"/>
    <n v="624.24"/>
    <n v="0.54"/>
    <s v="Online"/>
    <x v="1"/>
    <x v="1"/>
  </r>
  <r>
    <x v="5"/>
    <n v="1185732"/>
    <x v="696"/>
    <x v="4"/>
    <x v="31"/>
    <x v="34"/>
    <x v="4"/>
    <n v="48"/>
    <n v="54"/>
    <n v="2592"/>
    <n v="1218.24"/>
    <n v="0.47"/>
    <s v="Online"/>
    <x v="1"/>
    <x v="1"/>
  </r>
  <r>
    <x v="5"/>
    <n v="1185732"/>
    <x v="696"/>
    <x v="4"/>
    <x v="31"/>
    <x v="34"/>
    <x v="5"/>
    <n v="39"/>
    <n v="78"/>
    <n v="3042"/>
    <n v="1551.42"/>
    <n v="0.51"/>
    <s v="Online"/>
    <x v="1"/>
    <x v="1"/>
  </r>
  <r>
    <x v="5"/>
    <n v="1185732"/>
    <x v="226"/>
    <x v="4"/>
    <x v="31"/>
    <x v="34"/>
    <x v="0"/>
    <n v="41"/>
    <n v="156"/>
    <n v="6396"/>
    <n v="3261.96"/>
    <n v="0.51"/>
    <s v="Online"/>
    <x v="1"/>
    <x v="2"/>
  </r>
  <r>
    <x v="5"/>
    <n v="1185732"/>
    <x v="226"/>
    <x v="4"/>
    <x v="31"/>
    <x v="34"/>
    <x v="1"/>
    <n v="41"/>
    <n v="59"/>
    <n v="2419"/>
    <n v="1185.31"/>
    <n v="0.49"/>
    <s v="Online"/>
    <x v="1"/>
    <x v="2"/>
  </r>
  <r>
    <x v="5"/>
    <n v="1185732"/>
    <x v="226"/>
    <x v="4"/>
    <x v="31"/>
    <x v="34"/>
    <x v="2"/>
    <n v="34"/>
    <n v="73"/>
    <n v="2482"/>
    <n v="1241"/>
    <n v="0.5"/>
    <s v="Online"/>
    <x v="1"/>
    <x v="2"/>
  </r>
  <r>
    <x v="5"/>
    <n v="1185732"/>
    <x v="226"/>
    <x v="4"/>
    <x v="31"/>
    <x v="34"/>
    <x v="3"/>
    <n v="36"/>
    <n v="27"/>
    <n v="972"/>
    <n v="505.44"/>
    <n v="0.52"/>
    <s v="Online"/>
    <x v="1"/>
    <x v="2"/>
  </r>
  <r>
    <x v="5"/>
    <n v="1185732"/>
    <x v="226"/>
    <x v="4"/>
    <x v="31"/>
    <x v="34"/>
    <x v="4"/>
    <n v="52"/>
    <n v="44"/>
    <n v="2288"/>
    <n v="1052.48"/>
    <n v="0.45999999999999996"/>
    <s v="Online"/>
    <x v="1"/>
    <x v="2"/>
  </r>
  <r>
    <x v="5"/>
    <n v="1185732"/>
    <x v="226"/>
    <x v="4"/>
    <x v="31"/>
    <x v="34"/>
    <x v="5"/>
    <n v="42"/>
    <n v="65"/>
    <n v="2730"/>
    <n v="1392.3"/>
    <n v="0.51"/>
    <s v="Online"/>
    <x v="1"/>
    <x v="2"/>
  </r>
  <r>
    <x v="5"/>
    <n v="1185732"/>
    <x v="245"/>
    <x v="4"/>
    <x v="31"/>
    <x v="34"/>
    <x v="0"/>
    <n v="41"/>
    <n v="119"/>
    <n v="4879"/>
    <n v="2683.4500000000003"/>
    <n v="0.55000000000000004"/>
    <s v="Online"/>
    <x v="1"/>
    <x v="3"/>
  </r>
  <r>
    <x v="5"/>
    <n v="1185732"/>
    <x v="245"/>
    <x v="4"/>
    <x v="31"/>
    <x v="34"/>
    <x v="1"/>
    <n v="41"/>
    <n v="49"/>
    <n v="2009"/>
    <n v="964.31999999999994"/>
    <n v="0.48"/>
    <s v="Online"/>
    <x v="1"/>
    <x v="3"/>
  </r>
  <r>
    <x v="5"/>
    <n v="1185732"/>
    <x v="245"/>
    <x v="4"/>
    <x v="31"/>
    <x v="34"/>
    <x v="2"/>
    <n v="38"/>
    <n v="49"/>
    <n v="1862"/>
    <n v="1024.1000000000001"/>
    <n v="0.55000000000000004"/>
    <s v="Online"/>
    <x v="1"/>
    <x v="3"/>
  </r>
  <r>
    <x v="5"/>
    <n v="1185732"/>
    <x v="245"/>
    <x v="4"/>
    <x v="31"/>
    <x v="34"/>
    <x v="3"/>
    <n v="42"/>
    <n v="29"/>
    <n v="1218"/>
    <n v="609"/>
    <n v="0.5"/>
    <s v="Online"/>
    <x v="1"/>
    <x v="3"/>
  </r>
  <r>
    <x v="5"/>
    <n v="1185732"/>
    <x v="245"/>
    <x v="4"/>
    <x v="31"/>
    <x v="34"/>
    <x v="4"/>
    <n v="47"/>
    <n v="35"/>
    <n v="1645"/>
    <n v="806.05"/>
    <n v="0.49"/>
    <s v="Online"/>
    <x v="1"/>
    <x v="3"/>
  </r>
  <r>
    <x v="5"/>
    <n v="1185732"/>
    <x v="245"/>
    <x v="4"/>
    <x v="31"/>
    <x v="34"/>
    <x v="5"/>
    <n v="36"/>
    <n v="75"/>
    <n v="2700"/>
    <n v="1350"/>
    <n v="0.5"/>
    <s v="Online"/>
    <x v="1"/>
    <x v="3"/>
  </r>
  <r>
    <x v="5"/>
    <n v="1185732"/>
    <x v="276"/>
    <x v="4"/>
    <x v="31"/>
    <x v="34"/>
    <x v="0"/>
    <n v="49"/>
    <n v="156"/>
    <n v="7644"/>
    <n v="3898.44"/>
    <n v="0.51"/>
    <s v="Online"/>
    <x v="1"/>
    <x v="4"/>
  </r>
  <r>
    <x v="5"/>
    <n v="1185732"/>
    <x v="276"/>
    <x v="4"/>
    <x v="31"/>
    <x v="34"/>
    <x v="1"/>
    <n v="42"/>
    <n v="68"/>
    <n v="2856"/>
    <n v="1428"/>
    <n v="0.5"/>
    <s v="Online"/>
    <x v="1"/>
    <x v="4"/>
  </r>
  <r>
    <x v="5"/>
    <n v="1185732"/>
    <x v="276"/>
    <x v="4"/>
    <x v="31"/>
    <x v="34"/>
    <x v="2"/>
    <n v="38"/>
    <n v="58"/>
    <n v="2204"/>
    <n v="1146.08"/>
    <n v="0.52"/>
    <s v="Online"/>
    <x v="1"/>
    <x v="4"/>
  </r>
  <r>
    <x v="5"/>
    <n v="1185732"/>
    <x v="276"/>
    <x v="4"/>
    <x v="31"/>
    <x v="34"/>
    <x v="3"/>
    <n v="38"/>
    <n v="38"/>
    <n v="1444"/>
    <n v="779.7600000000001"/>
    <n v="0.54"/>
    <s v="Online"/>
    <x v="1"/>
    <x v="4"/>
  </r>
  <r>
    <x v="5"/>
    <n v="1185732"/>
    <x v="276"/>
    <x v="4"/>
    <x v="31"/>
    <x v="34"/>
    <x v="4"/>
    <n v="46"/>
    <n v="42"/>
    <n v="1932"/>
    <n v="888.71999999999991"/>
    <n v="0.45999999999999996"/>
    <s v="Online"/>
    <x v="1"/>
    <x v="4"/>
  </r>
  <r>
    <x v="5"/>
    <n v="1185732"/>
    <x v="276"/>
    <x v="4"/>
    <x v="31"/>
    <x v="34"/>
    <x v="5"/>
    <n v="51"/>
    <n v="83"/>
    <n v="4233"/>
    <n v="2158.83"/>
    <n v="0.51"/>
    <s v="Online"/>
    <x v="1"/>
    <x v="4"/>
  </r>
  <r>
    <x v="5"/>
    <n v="1185732"/>
    <x v="306"/>
    <x v="4"/>
    <x v="31"/>
    <x v="34"/>
    <x v="0"/>
    <n v="36"/>
    <n v="142"/>
    <n v="5112"/>
    <n v="2556"/>
    <n v="0.5"/>
    <s v="Online"/>
    <x v="1"/>
    <x v="11"/>
  </r>
  <r>
    <x v="5"/>
    <n v="1185732"/>
    <x v="306"/>
    <x v="4"/>
    <x v="31"/>
    <x v="34"/>
    <x v="1"/>
    <n v="33"/>
    <n v="77"/>
    <n v="2541"/>
    <n v="1245.0899999999999"/>
    <n v="0.49"/>
    <s v="Online"/>
    <x v="1"/>
    <x v="11"/>
  </r>
  <r>
    <x v="5"/>
    <n v="1185732"/>
    <x v="306"/>
    <x v="4"/>
    <x v="31"/>
    <x v="34"/>
    <x v="2"/>
    <n v="28"/>
    <n v="56"/>
    <n v="1568"/>
    <n v="862.40000000000009"/>
    <n v="0.55000000000000004"/>
    <s v="Online"/>
    <x v="1"/>
    <x v="11"/>
  </r>
  <r>
    <x v="5"/>
    <n v="1185732"/>
    <x v="306"/>
    <x v="4"/>
    <x v="31"/>
    <x v="34"/>
    <x v="3"/>
    <n v="29"/>
    <n v="52"/>
    <n v="1508"/>
    <n v="829.40000000000009"/>
    <n v="0.55000000000000004"/>
    <s v="Online"/>
    <x v="1"/>
    <x v="11"/>
  </r>
  <r>
    <x v="5"/>
    <n v="1185732"/>
    <x v="306"/>
    <x v="4"/>
    <x v="31"/>
    <x v="34"/>
    <x v="4"/>
    <n v="49"/>
    <n v="54"/>
    <n v="2646"/>
    <n v="1296.54"/>
    <n v="0.49"/>
    <s v="Online"/>
    <x v="1"/>
    <x v="11"/>
  </r>
  <r>
    <x v="5"/>
    <n v="1185732"/>
    <x v="306"/>
    <x v="4"/>
    <x v="31"/>
    <x v="34"/>
    <x v="5"/>
    <n v="52"/>
    <n v="101"/>
    <n v="5252"/>
    <n v="2731.04"/>
    <n v="0.52"/>
    <s v="Online"/>
    <x v="1"/>
    <x v="11"/>
  </r>
  <r>
    <x v="5"/>
    <n v="1185732"/>
    <x v="335"/>
    <x v="4"/>
    <x v="31"/>
    <x v="34"/>
    <x v="0"/>
    <n v="47"/>
    <n v="168"/>
    <n v="7896"/>
    <n v="4342.8"/>
    <n v="0.55000000000000004"/>
    <s v="Online"/>
    <x v="1"/>
    <x v="5"/>
  </r>
  <r>
    <x v="5"/>
    <n v="1185732"/>
    <x v="335"/>
    <x v="4"/>
    <x v="31"/>
    <x v="34"/>
    <x v="1"/>
    <n v="44"/>
    <n v="95"/>
    <n v="4180"/>
    <n v="2048.1999999999998"/>
    <n v="0.49"/>
    <s v="Online"/>
    <x v="1"/>
    <x v="5"/>
  </r>
  <r>
    <x v="5"/>
    <n v="1185732"/>
    <x v="335"/>
    <x v="4"/>
    <x v="31"/>
    <x v="34"/>
    <x v="2"/>
    <n v="38"/>
    <n v="69"/>
    <n v="2622"/>
    <n v="1363.44"/>
    <n v="0.52"/>
    <s v="Online"/>
    <x v="1"/>
    <x v="5"/>
  </r>
  <r>
    <x v="5"/>
    <n v="1185732"/>
    <x v="335"/>
    <x v="4"/>
    <x v="31"/>
    <x v="34"/>
    <x v="3"/>
    <n v="37"/>
    <n v="63"/>
    <n v="2331"/>
    <n v="1258.74"/>
    <n v="0.54"/>
    <s v="Online"/>
    <x v="1"/>
    <x v="5"/>
  </r>
  <r>
    <x v="5"/>
    <n v="1185732"/>
    <x v="335"/>
    <x v="4"/>
    <x v="31"/>
    <x v="34"/>
    <x v="4"/>
    <n v="46"/>
    <n v="75"/>
    <n v="3450"/>
    <n v="1586.9999999999998"/>
    <n v="0.45999999999999996"/>
    <s v="Online"/>
    <x v="1"/>
    <x v="5"/>
  </r>
  <r>
    <x v="5"/>
    <n v="1185732"/>
    <x v="335"/>
    <x v="4"/>
    <x v="31"/>
    <x v="34"/>
    <x v="5"/>
    <n v="50"/>
    <n v="115"/>
    <n v="5750"/>
    <n v="3105"/>
    <n v="0.54"/>
    <s v="Online"/>
    <x v="1"/>
    <x v="5"/>
  </r>
  <r>
    <x v="5"/>
    <n v="1185732"/>
    <x v="367"/>
    <x v="4"/>
    <x v="31"/>
    <x v="34"/>
    <x v="0"/>
    <n v="46"/>
    <n v="167"/>
    <n v="7682"/>
    <n v="4148.2800000000007"/>
    <n v="0.54"/>
    <s v="Online"/>
    <x v="1"/>
    <x v="6"/>
  </r>
  <r>
    <x v="5"/>
    <n v="1185732"/>
    <x v="367"/>
    <x v="4"/>
    <x v="31"/>
    <x v="34"/>
    <x v="1"/>
    <n v="41"/>
    <n v="91"/>
    <n v="3731"/>
    <n v="1753.57"/>
    <n v="0.47"/>
    <s v="Online"/>
    <x v="1"/>
    <x v="6"/>
  </r>
  <r>
    <x v="5"/>
    <n v="1185732"/>
    <x v="367"/>
    <x v="4"/>
    <x v="31"/>
    <x v="34"/>
    <x v="2"/>
    <n v="36"/>
    <n v="80"/>
    <n v="2880"/>
    <n v="1555.2"/>
    <n v="0.54"/>
    <s v="Online"/>
    <x v="1"/>
    <x v="6"/>
  </r>
  <r>
    <x v="5"/>
    <n v="1185732"/>
    <x v="367"/>
    <x v="4"/>
    <x v="31"/>
    <x v="34"/>
    <x v="3"/>
    <n v="38"/>
    <n v="75"/>
    <n v="2850"/>
    <n v="1425"/>
    <n v="0.5"/>
    <s v="Online"/>
    <x v="1"/>
    <x v="6"/>
  </r>
  <r>
    <x v="5"/>
    <n v="1185732"/>
    <x v="367"/>
    <x v="4"/>
    <x v="31"/>
    <x v="34"/>
    <x v="4"/>
    <n v="49"/>
    <n v="65"/>
    <n v="3185"/>
    <n v="1560.6499999999999"/>
    <n v="0.49"/>
    <s v="Online"/>
    <x v="1"/>
    <x v="6"/>
  </r>
  <r>
    <x v="5"/>
    <n v="1185732"/>
    <x v="367"/>
    <x v="4"/>
    <x v="31"/>
    <x v="34"/>
    <x v="5"/>
    <n v="51"/>
    <n v="120"/>
    <n v="6120"/>
    <n v="3304.8"/>
    <n v="0.54"/>
    <s v="Online"/>
    <x v="1"/>
    <x v="6"/>
  </r>
  <r>
    <x v="5"/>
    <n v="1185732"/>
    <x v="399"/>
    <x v="4"/>
    <x v="31"/>
    <x v="34"/>
    <x v="0"/>
    <n v="48"/>
    <n v="137"/>
    <n v="6576"/>
    <n v="3485.28"/>
    <n v="0.53"/>
    <s v="Online"/>
    <x v="1"/>
    <x v="7"/>
  </r>
  <r>
    <x v="5"/>
    <n v="1185732"/>
    <x v="399"/>
    <x v="4"/>
    <x v="31"/>
    <x v="34"/>
    <x v="1"/>
    <n v="44"/>
    <n v="94"/>
    <n v="4136"/>
    <n v="2026.6399999999999"/>
    <n v="0.49"/>
    <s v="Online"/>
    <x v="1"/>
    <x v="7"/>
  </r>
  <r>
    <x v="5"/>
    <n v="1185732"/>
    <x v="399"/>
    <x v="4"/>
    <x v="31"/>
    <x v="34"/>
    <x v="2"/>
    <n v="33"/>
    <n v="65"/>
    <n v="2145"/>
    <n v="1136.8500000000001"/>
    <n v="0.53"/>
    <s v="Online"/>
    <x v="1"/>
    <x v="7"/>
  </r>
  <r>
    <x v="5"/>
    <n v="1185732"/>
    <x v="399"/>
    <x v="4"/>
    <x v="31"/>
    <x v="34"/>
    <x v="3"/>
    <n v="32"/>
    <n v="54"/>
    <n v="1728"/>
    <n v="881.28"/>
    <n v="0.51"/>
    <s v="Online"/>
    <x v="1"/>
    <x v="7"/>
  </r>
  <r>
    <x v="5"/>
    <n v="1185732"/>
    <x v="399"/>
    <x v="4"/>
    <x v="31"/>
    <x v="34"/>
    <x v="4"/>
    <n v="43"/>
    <n v="58"/>
    <n v="2494"/>
    <n v="1172.1799999999998"/>
    <n v="0.47"/>
    <s v="Online"/>
    <x v="1"/>
    <x v="7"/>
  </r>
  <r>
    <x v="5"/>
    <n v="1185732"/>
    <x v="399"/>
    <x v="4"/>
    <x v="31"/>
    <x v="34"/>
    <x v="5"/>
    <n v="49"/>
    <n v="74"/>
    <n v="3626"/>
    <n v="1885.52"/>
    <n v="0.52"/>
    <s v="Online"/>
    <x v="1"/>
    <x v="7"/>
  </r>
  <r>
    <x v="5"/>
    <n v="1185732"/>
    <x v="428"/>
    <x v="4"/>
    <x v="31"/>
    <x v="34"/>
    <x v="0"/>
    <n v="53"/>
    <n v="126"/>
    <n v="6678"/>
    <n v="3672.9"/>
    <n v="0.55000000000000004"/>
    <s v="Online"/>
    <x v="1"/>
    <x v="8"/>
  </r>
  <r>
    <x v="5"/>
    <n v="1185732"/>
    <x v="428"/>
    <x v="4"/>
    <x v="31"/>
    <x v="34"/>
    <x v="1"/>
    <n v="41"/>
    <n v="83"/>
    <n v="3403"/>
    <n v="1701.5"/>
    <n v="0.5"/>
    <s v="Online"/>
    <x v="1"/>
    <x v="8"/>
  </r>
  <r>
    <x v="5"/>
    <n v="1185732"/>
    <x v="428"/>
    <x v="4"/>
    <x v="31"/>
    <x v="34"/>
    <x v="2"/>
    <n v="43"/>
    <n v="47"/>
    <n v="2021"/>
    <n v="1091.3400000000001"/>
    <n v="0.54"/>
    <s v="Online"/>
    <x v="1"/>
    <x v="8"/>
  </r>
  <r>
    <x v="5"/>
    <n v="1185732"/>
    <x v="428"/>
    <x v="4"/>
    <x v="31"/>
    <x v="34"/>
    <x v="3"/>
    <n v="41"/>
    <n v="42"/>
    <n v="1722"/>
    <n v="895.44"/>
    <n v="0.52"/>
    <s v="Online"/>
    <x v="1"/>
    <x v="8"/>
  </r>
  <r>
    <x v="5"/>
    <n v="1185732"/>
    <x v="428"/>
    <x v="4"/>
    <x v="31"/>
    <x v="34"/>
    <x v="4"/>
    <n v="53"/>
    <n v="41"/>
    <n v="2173"/>
    <n v="1064.77"/>
    <n v="0.49"/>
    <s v="Online"/>
    <x v="1"/>
    <x v="8"/>
  </r>
  <r>
    <x v="5"/>
    <n v="1185732"/>
    <x v="428"/>
    <x v="4"/>
    <x v="31"/>
    <x v="34"/>
    <x v="5"/>
    <n v="53"/>
    <n v="83"/>
    <n v="4399"/>
    <n v="2199.5"/>
    <n v="0.5"/>
    <s v="Online"/>
    <x v="1"/>
    <x v="8"/>
  </r>
  <r>
    <x v="5"/>
    <n v="1185732"/>
    <x v="459"/>
    <x v="4"/>
    <x v="31"/>
    <x v="34"/>
    <x v="0"/>
    <n v="48"/>
    <n v="123"/>
    <n v="5904"/>
    <n v="3070.08"/>
    <n v="0.52"/>
    <s v="Online"/>
    <x v="1"/>
    <x v="9"/>
  </r>
  <r>
    <x v="5"/>
    <n v="1185732"/>
    <x v="459"/>
    <x v="4"/>
    <x v="31"/>
    <x v="34"/>
    <x v="1"/>
    <n v="39"/>
    <n v="72"/>
    <n v="2808"/>
    <n v="1319.76"/>
    <n v="0.47"/>
    <s v="Online"/>
    <x v="1"/>
    <x v="9"/>
  </r>
  <r>
    <x v="5"/>
    <n v="1185732"/>
    <x v="459"/>
    <x v="4"/>
    <x v="31"/>
    <x v="34"/>
    <x v="2"/>
    <n v="41"/>
    <n v="57"/>
    <n v="2337"/>
    <n v="1191.8700000000001"/>
    <n v="0.51"/>
    <s v="Online"/>
    <x v="1"/>
    <x v="9"/>
  </r>
  <r>
    <x v="0"/>
    <n v="1185732"/>
    <x v="459"/>
    <x v="4"/>
    <x v="31"/>
    <x v="34"/>
    <x v="3"/>
    <n v="52"/>
    <n v="52"/>
    <n v="2704"/>
    <n v="1352"/>
    <n v="0.5"/>
    <s v="Online"/>
    <x v="1"/>
    <x v="9"/>
  </r>
  <r>
    <x v="0"/>
    <n v="1185732"/>
    <x v="459"/>
    <x v="4"/>
    <x v="31"/>
    <x v="34"/>
    <x v="4"/>
    <n v="59"/>
    <n v="53"/>
    <n v="3127"/>
    <n v="1500.96"/>
    <n v="0.48"/>
    <s v="Online"/>
    <x v="1"/>
    <x v="9"/>
  </r>
  <r>
    <x v="0"/>
    <n v="1185732"/>
    <x v="459"/>
    <x v="4"/>
    <x v="31"/>
    <x v="34"/>
    <x v="5"/>
    <n v="66"/>
    <n v="80"/>
    <n v="5280"/>
    <n v="2851.2000000000003"/>
    <n v="0.54"/>
    <s v="Online"/>
    <x v="1"/>
    <x v="9"/>
  </r>
  <r>
    <x v="0"/>
    <n v="1185732"/>
    <x v="488"/>
    <x v="4"/>
    <x v="31"/>
    <x v="34"/>
    <x v="0"/>
    <n v="59"/>
    <n v="158"/>
    <n v="9322"/>
    <n v="5127.1000000000004"/>
    <n v="0.55000000000000004"/>
    <s v="Online"/>
    <x v="1"/>
    <x v="10"/>
  </r>
  <r>
    <x v="0"/>
    <n v="1185732"/>
    <x v="488"/>
    <x v="4"/>
    <x v="31"/>
    <x v="34"/>
    <x v="1"/>
    <n v="52"/>
    <n v="98"/>
    <n v="5096"/>
    <n v="2446.08"/>
    <n v="0.48"/>
    <s v="Online"/>
    <x v="1"/>
    <x v="10"/>
  </r>
  <r>
    <x v="0"/>
    <n v="1185732"/>
    <x v="488"/>
    <x v="4"/>
    <x v="31"/>
    <x v="34"/>
    <x v="2"/>
    <n v="51"/>
    <n v="74"/>
    <n v="3774"/>
    <n v="2075.7000000000003"/>
    <n v="0.55000000000000004"/>
    <s v="Online"/>
    <x v="1"/>
    <x v="10"/>
  </r>
  <r>
    <x v="0"/>
    <n v="1185732"/>
    <x v="488"/>
    <x v="4"/>
    <x v="31"/>
    <x v="34"/>
    <x v="3"/>
    <n v="49"/>
    <n v="68"/>
    <n v="3332"/>
    <n v="1765.96"/>
    <n v="0.53"/>
    <s v="Online"/>
    <x v="1"/>
    <x v="10"/>
  </r>
  <r>
    <x v="0"/>
    <n v="1185732"/>
    <x v="488"/>
    <x v="4"/>
    <x v="31"/>
    <x v="34"/>
    <x v="4"/>
    <n v="54"/>
    <n v="68"/>
    <n v="3672"/>
    <n v="1725.84"/>
    <n v="0.47"/>
    <s v="Online"/>
    <x v="1"/>
    <x v="10"/>
  </r>
  <r>
    <x v="0"/>
    <n v="1185732"/>
    <x v="488"/>
    <x v="4"/>
    <x v="31"/>
    <x v="34"/>
    <x v="5"/>
    <n v="64"/>
    <n v="98"/>
    <n v="6272"/>
    <n v="3324.1600000000003"/>
    <n v="0.53"/>
    <s v="Online"/>
    <x v="1"/>
    <x v="10"/>
  </r>
  <r>
    <x v="0"/>
    <n v="1185732"/>
    <x v="184"/>
    <x v="4"/>
    <x v="31"/>
    <x v="34"/>
    <x v="0"/>
    <n v="29"/>
    <n v="189"/>
    <n v="5481"/>
    <n v="2959.7400000000002"/>
    <n v="0.54"/>
    <s v="Online"/>
    <x v="1"/>
    <x v="0"/>
  </r>
  <r>
    <x v="0"/>
    <n v="1185732"/>
    <x v="184"/>
    <x v="4"/>
    <x v="31"/>
    <x v="34"/>
    <x v="1"/>
    <n v="29"/>
    <n v="142"/>
    <n v="4118"/>
    <n v="1853.1"/>
    <n v="0.44999999999999996"/>
    <s v="Online"/>
    <x v="1"/>
    <x v="0"/>
  </r>
  <r>
    <x v="0"/>
    <n v="1185732"/>
    <x v="184"/>
    <x v="4"/>
    <x v="31"/>
    <x v="34"/>
    <x v="2"/>
    <n v="18"/>
    <n v="158"/>
    <n v="2844"/>
    <n v="1564.2"/>
    <n v="0.55000000000000004"/>
    <s v="Online"/>
    <x v="1"/>
    <x v="0"/>
  </r>
  <r>
    <x v="0"/>
    <n v="1185732"/>
    <x v="184"/>
    <x v="4"/>
    <x v="31"/>
    <x v="34"/>
    <x v="3"/>
    <n v="23"/>
    <n v="101"/>
    <n v="2323"/>
    <n v="1231.19"/>
    <n v="0.53"/>
    <s v="Online"/>
    <x v="1"/>
    <x v="0"/>
  </r>
  <r>
    <x v="0"/>
    <n v="1185732"/>
    <x v="184"/>
    <x v="4"/>
    <x v="31"/>
    <x v="34"/>
    <x v="4"/>
    <n v="38"/>
    <n v="115"/>
    <n v="4370"/>
    <n v="2097.6"/>
    <n v="0.48"/>
    <s v="Online"/>
    <x v="1"/>
    <x v="0"/>
  </r>
  <r>
    <x v="0"/>
    <n v="1185732"/>
    <x v="184"/>
    <x v="4"/>
    <x v="31"/>
    <x v="34"/>
    <x v="5"/>
    <n v="29"/>
    <n v="158"/>
    <n v="4582"/>
    <n v="2840.84"/>
    <n v="0.62"/>
    <s v="Online"/>
    <x v="1"/>
    <x v="0"/>
  </r>
  <r>
    <x v="0"/>
    <n v="1185732"/>
    <x v="213"/>
    <x v="4"/>
    <x v="31"/>
    <x v="34"/>
    <x v="0"/>
    <n v="28"/>
    <n v="225"/>
    <n v="6300"/>
    <n v="3276"/>
    <n v="0.52"/>
    <s v="Online"/>
    <x v="1"/>
    <x v="1"/>
  </r>
  <r>
    <x v="0"/>
    <n v="1185732"/>
    <x v="213"/>
    <x v="4"/>
    <x v="31"/>
    <x v="34"/>
    <x v="1"/>
    <n v="27"/>
    <n v="106"/>
    <n v="2862"/>
    <n v="1373.76"/>
    <n v="0.48"/>
    <s v="Online"/>
    <x v="1"/>
    <x v="1"/>
  </r>
  <r>
    <x v="0"/>
    <n v="1185732"/>
    <x v="213"/>
    <x v="4"/>
    <x v="31"/>
    <x v="34"/>
    <x v="2"/>
    <n v="18"/>
    <n v="124"/>
    <n v="2232"/>
    <n v="1227.6000000000001"/>
    <n v="0.55000000000000004"/>
    <s v="Online"/>
    <x v="1"/>
    <x v="1"/>
  </r>
  <r>
    <x v="0"/>
    <n v="1185732"/>
    <x v="213"/>
    <x v="1"/>
    <x v="32"/>
    <x v="35"/>
    <x v="3"/>
    <n v="25"/>
    <n v="91"/>
    <n v="2275"/>
    <n v="1137.5"/>
    <n v="0.5"/>
    <s v="Online"/>
    <x v="1"/>
    <x v="1"/>
  </r>
  <r>
    <x v="0"/>
    <n v="1185732"/>
    <x v="213"/>
    <x v="1"/>
    <x v="32"/>
    <x v="35"/>
    <x v="4"/>
    <n v="39"/>
    <n v="108"/>
    <n v="4212"/>
    <n v="1937.5199999999998"/>
    <n v="0.45999999999999996"/>
    <s v="Online"/>
    <x v="1"/>
    <x v="1"/>
  </r>
  <r>
    <x v="0"/>
    <n v="1185732"/>
    <x v="213"/>
    <x v="1"/>
    <x v="32"/>
    <x v="35"/>
    <x v="5"/>
    <n v="24"/>
    <n v="125"/>
    <n v="3000"/>
    <n v="1800"/>
    <n v="0.6"/>
    <s v="Online"/>
    <x v="1"/>
    <x v="1"/>
  </r>
  <r>
    <x v="0"/>
    <n v="1185732"/>
    <x v="221"/>
    <x v="1"/>
    <x v="32"/>
    <x v="35"/>
    <x v="0"/>
    <n v="23"/>
    <n v="187"/>
    <n v="4301"/>
    <n v="2365.5500000000002"/>
    <n v="0.55000000000000004"/>
    <s v="Online"/>
    <x v="1"/>
    <x v="2"/>
  </r>
  <r>
    <x v="0"/>
    <n v="1185732"/>
    <x v="221"/>
    <x v="1"/>
    <x v="32"/>
    <x v="35"/>
    <x v="1"/>
    <n v="24"/>
    <n v="100"/>
    <n v="2400"/>
    <n v="1128"/>
    <n v="0.47"/>
    <s v="Online"/>
    <x v="1"/>
    <x v="2"/>
  </r>
  <r>
    <x v="0"/>
    <n v="1185732"/>
    <x v="221"/>
    <x v="1"/>
    <x v="32"/>
    <x v="35"/>
    <x v="2"/>
    <n v="14"/>
    <n v="128"/>
    <n v="1792"/>
    <n v="949.76"/>
    <n v="0.53"/>
    <s v="Online"/>
    <x v="1"/>
    <x v="2"/>
  </r>
  <r>
    <x v="0"/>
    <n v="1185732"/>
    <x v="221"/>
    <x v="1"/>
    <x v="32"/>
    <x v="35"/>
    <x v="3"/>
    <n v="19"/>
    <n v="80"/>
    <n v="1520"/>
    <n v="790.4"/>
    <n v="0.52"/>
    <s v="Online"/>
    <x v="1"/>
    <x v="2"/>
  </r>
  <r>
    <x v="0"/>
    <n v="1185732"/>
    <x v="221"/>
    <x v="1"/>
    <x v="32"/>
    <x v="35"/>
    <x v="4"/>
    <n v="32"/>
    <n v="81"/>
    <n v="2592"/>
    <n v="1192.32"/>
    <n v="0.45999999999999996"/>
    <s v="Online"/>
    <x v="1"/>
    <x v="2"/>
  </r>
  <r>
    <x v="0"/>
    <n v="1185732"/>
    <x v="221"/>
    <x v="1"/>
    <x v="32"/>
    <x v="35"/>
    <x v="5"/>
    <n v="24"/>
    <n v="123"/>
    <n v="2952"/>
    <n v="1830.24"/>
    <n v="0.62"/>
    <s v="Online"/>
    <x v="1"/>
    <x v="2"/>
  </r>
  <r>
    <x v="0"/>
    <n v="1185732"/>
    <x v="240"/>
    <x v="1"/>
    <x v="32"/>
    <x v="35"/>
    <x v="0"/>
    <n v="23"/>
    <n v="169"/>
    <n v="3887"/>
    <n v="2098.98"/>
    <n v="0.54"/>
    <s v="Online"/>
    <x v="1"/>
    <x v="3"/>
  </r>
  <r>
    <x v="0"/>
    <n v="1185732"/>
    <x v="240"/>
    <x v="1"/>
    <x v="32"/>
    <x v="35"/>
    <x v="1"/>
    <n v="23"/>
    <n v="109"/>
    <n v="2507"/>
    <n v="1253.5"/>
    <n v="0.5"/>
    <s v="Online"/>
    <x v="1"/>
    <x v="3"/>
  </r>
  <r>
    <x v="0"/>
    <n v="1185732"/>
    <x v="240"/>
    <x v="1"/>
    <x v="32"/>
    <x v="35"/>
    <x v="2"/>
    <n v="14"/>
    <n v="101"/>
    <n v="1414"/>
    <n v="777.7"/>
    <n v="0.55000000000000004"/>
    <s v="Online"/>
    <x v="1"/>
    <x v="3"/>
  </r>
  <r>
    <x v="0"/>
    <n v="1185732"/>
    <x v="240"/>
    <x v="1"/>
    <x v="32"/>
    <x v="35"/>
    <x v="3"/>
    <n v="19"/>
    <n v="75"/>
    <n v="1425"/>
    <n v="741"/>
    <n v="0.52"/>
    <s v="Online"/>
    <x v="1"/>
    <x v="3"/>
  </r>
  <r>
    <x v="0"/>
    <n v="1185732"/>
    <x v="240"/>
    <x v="1"/>
    <x v="32"/>
    <x v="35"/>
    <x v="4"/>
    <n v="38"/>
    <n v="81"/>
    <n v="3078"/>
    <n v="1477.44"/>
    <n v="0.48"/>
    <s v="Online"/>
    <x v="1"/>
    <x v="3"/>
  </r>
  <r>
    <x v="0"/>
    <n v="1185732"/>
    <x v="240"/>
    <x v="1"/>
    <x v="32"/>
    <x v="35"/>
    <x v="5"/>
    <n v="28"/>
    <n v="124"/>
    <n v="3472"/>
    <n v="2117.92"/>
    <n v="0.61"/>
    <s v="Online"/>
    <x v="1"/>
    <x v="3"/>
  </r>
  <r>
    <x v="0"/>
    <n v="1185732"/>
    <x v="269"/>
    <x v="1"/>
    <x v="32"/>
    <x v="35"/>
    <x v="0"/>
    <n v="39"/>
    <n v="194"/>
    <n v="7566"/>
    <n v="4161.3"/>
    <n v="0.55000000000000004"/>
    <s v="Online"/>
    <x v="1"/>
    <x v="4"/>
  </r>
  <r>
    <x v="0"/>
    <n v="1185732"/>
    <x v="269"/>
    <x v="1"/>
    <x v="32"/>
    <x v="35"/>
    <x v="1"/>
    <n v="37"/>
    <n v="131"/>
    <n v="4847"/>
    <n v="2181.1499999999996"/>
    <n v="0.44999999999999996"/>
    <s v="Online"/>
    <x v="1"/>
    <x v="4"/>
  </r>
  <r>
    <x v="0"/>
    <n v="1185732"/>
    <x v="269"/>
    <x v="1"/>
    <x v="32"/>
    <x v="35"/>
    <x v="2"/>
    <n v="33"/>
    <n v="119"/>
    <n v="3927"/>
    <n v="2120.58"/>
    <n v="0.54"/>
    <s v="Online"/>
    <x v="1"/>
    <x v="4"/>
  </r>
  <r>
    <x v="0"/>
    <n v="1185732"/>
    <x v="269"/>
    <x v="1"/>
    <x v="32"/>
    <x v="35"/>
    <x v="3"/>
    <n v="33"/>
    <n v="101"/>
    <n v="3333"/>
    <n v="1699.83"/>
    <n v="0.51"/>
    <s v="Online"/>
    <x v="1"/>
    <x v="4"/>
  </r>
  <r>
    <x v="0"/>
    <n v="1185732"/>
    <x v="269"/>
    <x v="1"/>
    <x v="32"/>
    <x v="35"/>
    <x v="4"/>
    <n v="41"/>
    <n v="116"/>
    <n v="4756"/>
    <n v="2235.3199999999997"/>
    <n v="0.47"/>
    <s v="Online"/>
    <x v="1"/>
    <x v="4"/>
  </r>
  <r>
    <x v="0"/>
    <n v="1185732"/>
    <x v="269"/>
    <x v="1"/>
    <x v="32"/>
    <x v="35"/>
    <x v="5"/>
    <n v="47"/>
    <n v="140"/>
    <n v="6580"/>
    <n v="4211.2"/>
    <n v="0.64"/>
    <s v="Online"/>
    <x v="1"/>
    <x v="4"/>
  </r>
  <r>
    <x v="0"/>
    <n v="1185732"/>
    <x v="302"/>
    <x v="1"/>
    <x v="32"/>
    <x v="35"/>
    <x v="0"/>
    <n v="44"/>
    <n v="210"/>
    <n v="9240"/>
    <n v="4804.8"/>
    <n v="0.52"/>
    <s v="Online"/>
    <x v="1"/>
    <x v="11"/>
  </r>
  <r>
    <x v="0"/>
    <n v="1185732"/>
    <x v="302"/>
    <x v="1"/>
    <x v="32"/>
    <x v="35"/>
    <x v="1"/>
    <n v="37"/>
    <n v="125"/>
    <n v="4625"/>
    <n v="2173.75"/>
    <n v="0.47"/>
    <s v="Online"/>
    <x v="1"/>
    <x v="11"/>
  </r>
  <r>
    <x v="0"/>
    <n v="1185732"/>
    <x v="302"/>
    <x v="1"/>
    <x v="32"/>
    <x v="35"/>
    <x v="2"/>
    <n v="41"/>
    <n v="143"/>
    <n v="5863"/>
    <n v="3224.65"/>
    <n v="0.55000000000000004"/>
    <s v="Online"/>
    <x v="1"/>
    <x v="11"/>
  </r>
  <r>
    <x v="0"/>
    <n v="1185732"/>
    <x v="302"/>
    <x v="1"/>
    <x v="32"/>
    <x v="35"/>
    <x v="3"/>
    <n v="43"/>
    <n v="117"/>
    <n v="5031"/>
    <n v="2515.5"/>
    <n v="0.5"/>
    <s v="Online"/>
    <x v="1"/>
    <x v="11"/>
  </r>
  <r>
    <x v="0"/>
    <n v="1185732"/>
    <x v="302"/>
    <x v="1"/>
    <x v="32"/>
    <x v="35"/>
    <x v="4"/>
    <n v="57"/>
    <n v="135"/>
    <n v="7695"/>
    <n v="3462.7499999999995"/>
    <n v="0.44999999999999996"/>
    <s v="Online"/>
    <x v="1"/>
    <x v="11"/>
  </r>
  <r>
    <x v="0"/>
    <n v="1185732"/>
    <x v="302"/>
    <x v="1"/>
    <x v="32"/>
    <x v="35"/>
    <x v="5"/>
    <n v="60"/>
    <n v="188"/>
    <n v="11280"/>
    <n v="7106.4"/>
    <n v="0.63"/>
    <s v="Online"/>
    <x v="1"/>
    <x v="11"/>
  </r>
  <r>
    <x v="0"/>
    <n v="1185732"/>
    <x v="330"/>
    <x v="1"/>
    <x v="32"/>
    <x v="35"/>
    <x v="0"/>
    <n v="58"/>
    <n v="221"/>
    <n v="12818"/>
    <n v="6537.18"/>
    <n v="0.51"/>
    <s v="Online"/>
    <x v="1"/>
    <x v="5"/>
  </r>
  <r>
    <x v="1"/>
    <n v="1185732"/>
    <x v="330"/>
    <x v="1"/>
    <x v="32"/>
    <x v="35"/>
    <x v="1"/>
    <n v="53"/>
    <n v="156"/>
    <n v="8268"/>
    <n v="3720.5999999999995"/>
    <n v="0.44999999999999996"/>
    <s v="Online"/>
    <x v="1"/>
    <x v="5"/>
  </r>
  <r>
    <x v="1"/>
    <n v="1185732"/>
    <x v="330"/>
    <x v="1"/>
    <x v="32"/>
    <x v="35"/>
    <x v="2"/>
    <n v="48"/>
    <n v="142"/>
    <n v="6816"/>
    <n v="3408"/>
    <n v="0.5"/>
    <s v="Online"/>
    <x v="1"/>
    <x v="5"/>
  </r>
  <r>
    <x v="1"/>
    <n v="1185732"/>
    <x v="330"/>
    <x v="1"/>
    <x v="32"/>
    <x v="35"/>
    <x v="3"/>
    <n v="48"/>
    <n v="124"/>
    <n v="5952"/>
    <n v="3154.56"/>
    <n v="0.53"/>
    <s v="Online"/>
    <x v="1"/>
    <x v="5"/>
  </r>
  <r>
    <x v="1"/>
    <n v="1185732"/>
    <x v="330"/>
    <x v="1"/>
    <x v="32"/>
    <x v="35"/>
    <x v="4"/>
    <n v="59"/>
    <n v="150"/>
    <n v="8850"/>
    <n v="4248"/>
    <n v="0.48"/>
    <s v="Online"/>
    <x v="1"/>
    <x v="5"/>
  </r>
  <r>
    <x v="1"/>
    <n v="1185732"/>
    <x v="330"/>
    <x v="1"/>
    <x v="32"/>
    <x v="35"/>
    <x v="5"/>
    <n v="61"/>
    <n v="176"/>
    <n v="10736"/>
    <n v="6548.96"/>
    <n v="0.61"/>
    <s v="Online"/>
    <x v="1"/>
    <x v="5"/>
  </r>
  <r>
    <x v="1"/>
    <n v="1185732"/>
    <x v="362"/>
    <x v="1"/>
    <x v="32"/>
    <x v="35"/>
    <x v="0"/>
    <n v="56"/>
    <n v="215"/>
    <n v="12040"/>
    <n v="6501.6"/>
    <n v="0.54"/>
    <s v="Online"/>
    <x v="1"/>
    <x v="6"/>
  </r>
  <r>
    <x v="1"/>
    <n v="1185732"/>
    <x v="362"/>
    <x v="1"/>
    <x v="32"/>
    <x v="35"/>
    <x v="1"/>
    <n v="50"/>
    <n v="168"/>
    <n v="8400"/>
    <n v="4032"/>
    <n v="0.48"/>
    <s v="Online"/>
    <x v="1"/>
    <x v="6"/>
  </r>
  <r>
    <x v="1"/>
    <n v="1185732"/>
    <x v="362"/>
    <x v="1"/>
    <x v="32"/>
    <x v="35"/>
    <x v="2"/>
    <n v="48"/>
    <n v="147"/>
    <n v="7056"/>
    <n v="3669.1200000000003"/>
    <n v="0.52"/>
    <s v="Online"/>
    <x v="1"/>
    <x v="6"/>
  </r>
  <r>
    <x v="1"/>
    <n v="1185732"/>
    <x v="362"/>
    <x v="1"/>
    <x v="32"/>
    <x v="35"/>
    <x v="3"/>
    <n v="39"/>
    <n v="128"/>
    <n v="4992"/>
    <n v="2595.84"/>
    <n v="0.52"/>
    <s v="Online"/>
    <x v="1"/>
    <x v="6"/>
  </r>
  <r>
    <x v="1"/>
    <n v="1185732"/>
    <x v="362"/>
    <x v="1"/>
    <x v="32"/>
    <x v="35"/>
    <x v="4"/>
    <n v="46"/>
    <n v="122"/>
    <n v="5612"/>
    <n v="2525.3999999999996"/>
    <n v="0.44999999999999996"/>
    <s v="Online"/>
    <x v="1"/>
    <x v="6"/>
  </r>
  <r>
    <x v="1"/>
    <n v="1185732"/>
    <x v="362"/>
    <x v="1"/>
    <x v="32"/>
    <x v="35"/>
    <x v="5"/>
    <n v="53"/>
    <n v="169"/>
    <n v="8957"/>
    <n v="5822.05"/>
    <n v="0.65"/>
    <s v="Online"/>
    <x v="1"/>
    <x v="6"/>
  </r>
  <r>
    <x v="1"/>
    <n v="1185732"/>
    <x v="392"/>
    <x v="1"/>
    <x v="32"/>
    <x v="35"/>
    <x v="0"/>
    <n v="47"/>
    <n v="203"/>
    <n v="9541"/>
    <n v="5152.1400000000003"/>
    <n v="0.54"/>
    <s v="Online"/>
    <x v="1"/>
    <x v="7"/>
  </r>
  <r>
    <x v="1"/>
    <n v="1185732"/>
    <x v="392"/>
    <x v="1"/>
    <x v="32"/>
    <x v="35"/>
    <x v="1"/>
    <n v="42"/>
    <n v="147"/>
    <n v="6174"/>
    <n v="2778.2999999999997"/>
    <n v="0.44999999999999996"/>
    <s v="Online"/>
    <x v="1"/>
    <x v="7"/>
  </r>
  <r>
    <x v="1"/>
    <n v="1185732"/>
    <x v="392"/>
    <x v="1"/>
    <x v="32"/>
    <x v="35"/>
    <x v="2"/>
    <n v="19"/>
    <n v="123"/>
    <n v="2337"/>
    <n v="1168.5"/>
    <n v="0.5"/>
    <s v="Online"/>
    <x v="1"/>
    <x v="7"/>
  </r>
  <r>
    <x v="1"/>
    <n v="1185732"/>
    <x v="392"/>
    <x v="1"/>
    <x v="32"/>
    <x v="35"/>
    <x v="3"/>
    <n v="19"/>
    <n v="100"/>
    <n v="1900"/>
    <n v="1045"/>
    <n v="0.55000000000000004"/>
    <s v="Online"/>
    <x v="1"/>
    <x v="7"/>
  </r>
  <r>
    <x v="1"/>
    <n v="1185732"/>
    <x v="392"/>
    <x v="1"/>
    <x v="32"/>
    <x v="35"/>
    <x v="4"/>
    <n v="29"/>
    <n v="108"/>
    <n v="3132"/>
    <n v="1503.36"/>
    <n v="0.48"/>
    <s v="Online"/>
    <x v="1"/>
    <x v="7"/>
  </r>
  <r>
    <x v="1"/>
    <n v="1185732"/>
    <x v="392"/>
    <x v="1"/>
    <x v="32"/>
    <x v="35"/>
    <x v="5"/>
    <n v="32"/>
    <n v="130"/>
    <n v="4160"/>
    <n v="2579.1999999999998"/>
    <n v="0.62"/>
    <s v="Online"/>
    <x v="1"/>
    <x v="7"/>
  </r>
  <r>
    <x v="1"/>
    <n v="1185732"/>
    <x v="424"/>
    <x v="1"/>
    <x v="32"/>
    <x v="35"/>
    <x v="0"/>
    <n v="32"/>
    <n v="176"/>
    <n v="5632"/>
    <n v="3041.28"/>
    <n v="0.54"/>
    <s v="Online"/>
    <x v="1"/>
    <x v="8"/>
  </r>
  <r>
    <x v="1"/>
    <n v="1185732"/>
    <x v="424"/>
    <x v="1"/>
    <x v="32"/>
    <x v="35"/>
    <x v="1"/>
    <n v="25"/>
    <n v="145"/>
    <n v="3625"/>
    <n v="1631.2499999999998"/>
    <n v="0.44999999999999996"/>
    <s v="Online"/>
    <x v="1"/>
    <x v="8"/>
  </r>
  <r>
    <x v="1"/>
    <n v="1185732"/>
    <x v="424"/>
    <x v="1"/>
    <x v="32"/>
    <x v="35"/>
    <x v="2"/>
    <n v="24"/>
    <n v="98"/>
    <n v="2352"/>
    <n v="1270.0800000000002"/>
    <n v="0.54"/>
    <s v="Online"/>
    <x v="1"/>
    <x v="8"/>
  </r>
  <r>
    <x v="1"/>
    <n v="1185732"/>
    <x v="424"/>
    <x v="1"/>
    <x v="32"/>
    <x v="35"/>
    <x v="3"/>
    <n v="23"/>
    <n v="105"/>
    <n v="2415"/>
    <n v="1207.5"/>
    <n v="0.5"/>
    <s v="Online"/>
    <x v="1"/>
    <x v="8"/>
  </r>
  <r>
    <x v="1"/>
    <n v="1185732"/>
    <x v="424"/>
    <x v="1"/>
    <x v="32"/>
    <x v="35"/>
    <x v="4"/>
    <n v="32"/>
    <n v="98"/>
    <n v="3136"/>
    <n v="1568"/>
    <n v="0.5"/>
    <s v="Online"/>
    <x v="1"/>
    <x v="8"/>
  </r>
  <r>
    <x v="2"/>
    <n v="1185732"/>
    <x v="424"/>
    <x v="1"/>
    <x v="32"/>
    <x v="35"/>
    <x v="5"/>
    <n v="33"/>
    <n v="124"/>
    <n v="4092"/>
    <n v="2618.88"/>
    <n v="0.64"/>
    <s v="Online"/>
    <x v="1"/>
    <x v="8"/>
  </r>
  <r>
    <x v="2"/>
    <n v="1185732"/>
    <x v="454"/>
    <x v="1"/>
    <x v="32"/>
    <x v="35"/>
    <x v="0"/>
    <n v="28"/>
    <n v="163"/>
    <n v="4564"/>
    <n v="2464.56"/>
    <n v="0.54"/>
    <s v="Online"/>
    <x v="1"/>
    <x v="9"/>
  </r>
  <r>
    <x v="2"/>
    <n v="1185732"/>
    <x v="454"/>
    <x v="1"/>
    <x v="32"/>
    <x v="35"/>
    <x v="1"/>
    <n v="18"/>
    <n v="117"/>
    <n v="2106"/>
    <n v="947.69999999999993"/>
    <n v="0.44999999999999996"/>
    <s v="Online"/>
    <x v="1"/>
    <x v="9"/>
  </r>
  <r>
    <x v="2"/>
    <n v="1185732"/>
    <x v="454"/>
    <x v="1"/>
    <x v="32"/>
    <x v="35"/>
    <x v="2"/>
    <n v="28"/>
    <n v="111"/>
    <n v="3108"/>
    <n v="1678.3200000000002"/>
    <n v="0.54"/>
    <s v="Online"/>
    <x v="1"/>
    <x v="9"/>
  </r>
  <r>
    <x v="2"/>
    <n v="1185732"/>
    <x v="454"/>
    <x v="1"/>
    <x v="32"/>
    <x v="35"/>
    <x v="3"/>
    <n v="54"/>
    <n v="117"/>
    <n v="6318"/>
    <n v="3348.54"/>
    <n v="0.53"/>
    <s v="Online"/>
    <x v="1"/>
    <x v="9"/>
  </r>
  <r>
    <x v="2"/>
    <n v="1185732"/>
    <x v="454"/>
    <x v="1"/>
    <x v="32"/>
    <x v="35"/>
    <x v="4"/>
    <n v="71"/>
    <n v="123"/>
    <n v="8733"/>
    <n v="3929.8499999999995"/>
    <n v="0.44999999999999996"/>
    <s v="Online"/>
    <x v="1"/>
    <x v="9"/>
  </r>
  <r>
    <x v="2"/>
    <n v="1185732"/>
    <x v="454"/>
    <x v="1"/>
    <x v="32"/>
    <x v="35"/>
    <x v="5"/>
    <n v="68"/>
    <n v="158"/>
    <n v="10744"/>
    <n v="6553.84"/>
    <n v="0.61"/>
    <s v="Online"/>
    <x v="1"/>
    <x v="9"/>
  </r>
  <r>
    <x v="2"/>
    <n v="1185732"/>
    <x v="483"/>
    <x v="1"/>
    <x v="32"/>
    <x v="35"/>
    <x v="0"/>
    <n v="68"/>
    <n v="194"/>
    <n v="13192"/>
    <n v="6991.76"/>
    <n v="0.53"/>
    <s v="Online"/>
    <x v="1"/>
    <x v="10"/>
  </r>
  <r>
    <x v="2"/>
    <n v="1185732"/>
    <x v="483"/>
    <x v="1"/>
    <x v="32"/>
    <x v="35"/>
    <x v="1"/>
    <n v="58"/>
    <n v="155"/>
    <n v="8990"/>
    <n v="4405.1000000000004"/>
    <n v="0.49"/>
    <s v="Online"/>
    <x v="1"/>
    <x v="10"/>
  </r>
  <r>
    <x v="2"/>
    <n v="1185732"/>
    <x v="483"/>
    <x v="1"/>
    <x v="32"/>
    <x v="35"/>
    <x v="2"/>
    <n v="59"/>
    <n v="137"/>
    <n v="8083"/>
    <n v="4364.8200000000006"/>
    <n v="0.54"/>
    <s v="Online"/>
    <x v="1"/>
    <x v="10"/>
  </r>
  <r>
    <x v="2"/>
    <n v="1185732"/>
    <x v="483"/>
    <x v="1"/>
    <x v="32"/>
    <x v="35"/>
    <x v="3"/>
    <n v="56"/>
    <n v="133"/>
    <n v="7448"/>
    <n v="3872.96"/>
    <n v="0.52"/>
    <s v="Online"/>
    <x v="1"/>
    <x v="10"/>
  </r>
  <r>
    <x v="2"/>
    <n v="1185732"/>
    <x v="483"/>
    <x v="1"/>
    <x v="32"/>
    <x v="35"/>
    <x v="4"/>
    <n v="65"/>
    <n v="124"/>
    <n v="8060"/>
    <n v="4030"/>
    <n v="0.5"/>
    <s v="Online"/>
    <x v="1"/>
    <x v="10"/>
  </r>
  <r>
    <x v="2"/>
    <n v="1185732"/>
    <x v="483"/>
    <x v="1"/>
    <x v="32"/>
    <x v="35"/>
    <x v="5"/>
    <n v="71"/>
    <n v="144"/>
    <n v="10224"/>
    <n v="6236.6399999999994"/>
    <n v="0.61"/>
    <s v="Online"/>
    <x v="1"/>
    <x v="10"/>
  </r>
  <r>
    <x v="2"/>
    <n v="1197831"/>
    <x v="187"/>
    <x v="1"/>
    <x v="32"/>
    <x v="35"/>
    <x v="0"/>
    <n v="24"/>
    <n v="176"/>
    <n v="4224"/>
    <n v="2154.2400000000002"/>
    <n v="0.51"/>
    <s v="Online"/>
    <x v="1"/>
    <x v="0"/>
  </r>
  <r>
    <x v="2"/>
    <n v="1197831"/>
    <x v="187"/>
    <x v="1"/>
    <x v="32"/>
    <x v="35"/>
    <x v="1"/>
    <n v="25"/>
    <n v="131"/>
    <n v="3275"/>
    <n v="1473.7499999999998"/>
    <n v="0.44999999999999996"/>
    <s v="Online"/>
    <x v="1"/>
    <x v="0"/>
  </r>
  <r>
    <x v="2"/>
    <n v="1197831"/>
    <x v="187"/>
    <x v="1"/>
    <x v="32"/>
    <x v="35"/>
    <x v="2"/>
    <n v="14"/>
    <n v="117"/>
    <n v="1638"/>
    <n v="835.38"/>
    <n v="0.51"/>
    <s v="Online"/>
    <x v="1"/>
    <x v="0"/>
  </r>
  <r>
    <x v="2"/>
    <n v="1197831"/>
    <x v="187"/>
    <x v="1"/>
    <x v="32"/>
    <x v="35"/>
    <x v="3"/>
    <n v="19"/>
    <n v="78"/>
    <n v="1482"/>
    <n v="785.46"/>
    <n v="0.53"/>
    <s v="Online"/>
    <x v="1"/>
    <x v="0"/>
  </r>
  <r>
    <x v="2"/>
    <n v="1197831"/>
    <x v="187"/>
    <x v="1"/>
    <x v="32"/>
    <x v="35"/>
    <x v="4"/>
    <n v="34"/>
    <n v="95"/>
    <n v="3230"/>
    <n v="1550.3999999999999"/>
    <n v="0.48"/>
    <s v="Online"/>
    <x v="1"/>
    <x v="0"/>
  </r>
  <r>
    <x v="2"/>
    <n v="1197831"/>
    <x v="187"/>
    <x v="1"/>
    <x v="32"/>
    <x v="35"/>
    <x v="5"/>
    <n v="23"/>
    <n v="122"/>
    <n v="2806"/>
    <n v="1459.1200000000001"/>
    <n v="0.52"/>
    <s v="Online"/>
    <x v="1"/>
    <x v="0"/>
  </r>
  <r>
    <x v="2"/>
    <n v="1197831"/>
    <x v="695"/>
    <x v="1"/>
    <x v="32"/>
    <x v="35"/>
    <x v="0"/>
    <n v="24"/>
    <n v="189"/>
    <n v="4536"/>
    <n v="2313.36"/>
    <n v="0.51"/>
    <s v="Online"/>
    <x v="1"/>
    <x v="1"/>
  </r>
  <r>
    <x v="2"/>
    <n v="1197831"/>
    <x v="695"/>
    <x v="1"/>
    <x v="32"/>
    <x v="35"/>
    <x v="1"/>
    <n v="24"/>
    <n v="105"/>
    <n v="2520"/>
    <n v="1134"/>
    <n v="0.44999999999999996"/>
    <s v="Online"/>
    <x v="1"/>
    <x v="1"/>
  </r>
  <r>
    <x v="2"/>
    <n v="1197831"/>
    <x v="695"/>
    <x v="1"/>
    <x v="32"/>
    <x v="35"/>
    <x v="2"/>
    <n v="14"/>
    <n v="120"/>
    <n v="1680"/>
    <n v="840"/>
    <n v="0.5"/>
    <s v="Online"/>
    <x v="1"/>
    <x v="1"/>
  </r>
  <r>
    <x v="1"/>
    <n v="1197831"/>
    <x v="695"/>
    <x v="1"/>
    <x v="33"/>
    <x v="36"/>
    <x v="3"/>
    <n v="18"/>
    <n v="70"/>
    <n v="1260"/>
    <n v="630"/>
    <n v="0.5"/>
    <s v="Online"/>
    <x v="1"/>
    <x v="1"/>
  </r>
  <r>
    <x v="1"/>
    <n v="1197831"/>
    <x v="695"/>
    <x v="1"/>
    <x v="33"/>
    <x v="36"/>
    <x v="4"/>
    <n v="34"/>
    <n v="98"/>
    <n v="3332"/>
    <n v="1499.3999999999999"/>
    <n v="0.44999999999999996"/>
    <s v="Online"/>
    <x v="1"/>
    <x v="1"/>
  </r>
  <r>
    <x v="1"/>
    <n v="1197831"/>
    <x v="695"/>
    <x v="1"/>
    <x v="33"/>
    <x v="36"/>
    <x v="5"/>
    <n v="19"/>
    <n v="115"/>
    <n v="2185"/>
    <n v="1179.9000000000001"/>
    <n v="0.54"/>
    <s v="Online"/>
    <x v="1"/>
    <x v="1"/>
  </r>
  <r>
    <x v="1"/>
    <n v="1197831"/>
    <x v="224"/>
    <x v="1"/>
    <x v="33"/>
    <x v="36"/>
    <x v="0"/>
    <n v="18"/>
    <n v="181"/>
    <n v="3258"/>
    <n v="1726.74"/>
    <n v="0.53"/>
    <s v="Online"/>
    <x v="1"/>
    <x v="2"/>
  </r>
  <r>
    <x v="1"/>
    <n v="1197831"/>
    <x v="224"/>
    <x v="1"/>
    <x v="33"/>
    <x v="36"/>
    <x v="1"/>
    <n v="20"/>
    <n v="98"/>
    <n v="1960"/>
    <n v="881.99999999999989"/>
    <n v="0.44999999999999996"/>
    <s v="Online"/>
    <x v="1"/>
    <x v="2"/>
  </r>
  <r>
    <x v="1"/>
    <n v="1197831"/>
    <x v="224"/>
    <x v="1"/>
    <x v="33"/>
    <x v="36"/>
    <x v="2"/>
    <n v="10"/>
    <n v="88"/>
    <n v="880"/>
    <n v="475.20000000000005"/>
    <n v="0.54"/>
    <s v="Online"/>
    <x v="1"/>
    <x v="2"/>
  </r>
  <r>
    <x v="1"/>
    <n v="1197831"/>
    <x v="224"/>
    <x v="1"/>
    <x v="33"/>
    <x v="36"/>
    <x v="3"/>
    <n v="19"/>
    <n v="60"/>
    <n v="1140"/>
    <n v="592.80000000000007"/>
    <n v="0.52"/>
    <s v="Online"/>
    <x v="1"/>
    <x v="2"/>
  </r>
  <r>
    <x v="1"/>
    <n v="1197831"/>
    <x v="224"/>
    <x v="1"/>
    <x v="33"/>
    <x v="36"/>
    <x v="4"/>
    <n v="32"/>
    <n v="65"/>
    <n v="2080"/>
    <n v="956.8"/>
    <n v="0.45999999999999996"/>
    <s v="Online"/>
    <x v="1"/>
    <x v="2"/>
  </r>
  <r>
    <x v="1"/>
    <n v="1197831"/>
    <x v="224"/>
    <x v="1"/>
    <x v="33"/>
    <x v="36"/>
    <x v="5"/>
    <n v="24"/>
    <n v="102"/>
    <n v="2448"/>
    <n v="1248.48"/>
    <n v="0.51"/>
    <s v="Online"/>
    <x v="1"/>
    <x v="2"/>
  </r>
  <r>
    <x v="1"/>
    <n v="1197831"/>
    <x v="243"/>
    <x v="1"/>
    <x v="33"/>
    <x v="36"/>
    <x v="0"/>
    <n v="23"/>
    <n v="174"/>
    <n v="4002"/>
    <n v="2161.08"/>
    <n v="0.54"/>
    <s v="Online"/>
    <x v="1"/>
    <x v="3"/>
  </r>
  <r>
    <x v="1"/>
    <n v="1197831"/>
    <x v="243"/>
    <x v="1"/>
    <x v="33"/>
    <x v="36"/>
    <x v="1"/>
    <n v="24"/>
    <n v="81"/>
    <n v="1944"/>
    <n v="952.56"/>
    <n v="0.49"/>
    <s v="Online"/>
    <x v="1"/>
    <x v="3"/>
  </r>
  <r>
    <x v="1"/>
    <n v="1197831"/>
    <x v="243"/>
    <x v="1"/>
    <x v="33"/>
    <x v="36"/>
    <x v="2"/>
    <n v="14"/>
    <n v="75"/>
    <n v="1050"/>
    <n v="546"/>
    <n v="0.52"/>
    <s v="Online"/>
    <x v="1"/>
    <x v="3"/>
  </r>
  <r>
    <x v="1"/>
    <n v="1197831"/>
    <x v="243"/>
    <x v="1"/>
    <x v="33"/>
    <x v="36"/>
    <x v="3"/>
    <n v="20"/>
    <n v="63"/>
    <n v="1260"/>
    <n v="667.80000000000007"/>
    <n v="0.53"/>
    <s v="Online"/>
    <x v="1"/>
    <x v="3"/>
  </r>
  <r>
    <x v="1"/>
    <n v="1197831"/>
    <x v="243"/>
    <x v="1"/>
    <x v="33"/>
    <x v="36"/>
    <x v="4"/>
    <n v="37"/>
    <n v="73"/>
    <n v="2701"/>
    <n v="1296.48"/>
    <n v="0.48"/>
    <s v="Online"/>
    <x v="1"/>
    <x v="3"/>
  </r>
  <r>
    <x v="1"/>
    <n v="1197831"/>
    <x v="243"/>
    <x v="1"/>
    <x v="33"/>
    <x v="36"/>
    <x v="5"/>
    <n v="28"/>
    <n v="116"/>
    <n v="3248"/>
    <n v="1656.48"/>
    <n v="0.51"/>
    <s v="Online"/>
    <x v="1"/>
    <x v="3"/>
  </r>
  <r>
    <x v="1"/>
    <n v="1197831"/>
    <x v="272"/>
    <x v="1"/>
    <x v="33"/>
    <x v="36"/>
    <x v="0"/>
    <n v="39"/>
    <n v="181"/>
    <n v="7059"/>
    <n v="3811.86"/>
    <n v="0.54"/>
    <s v="Online"/>
    <x v="1"/>
    <x v="4"/>
  </r>
  <r>
    <x v="1"/>
    <n v="1197831"/>
    <x v="272"/>
    <x v="1"/>
    <x v="33"/>
    <x v="36"/>
    <x v="1"/>
    <n v="38"/>
    <n v="113"/>
    <n v="4294"/>
    <n v="2147"/>
    <n v="0.5"/>
    <s v="Online"/>
    <x v="1"/>
    <x v="4"/>
  </r>
  <r>
    <x v="1"/>
    <n v="1197831"/>
    <x v="272"/>
    <x v="1"/>
    <x v="33"/>
    <x v="36"/>
    <x v="2"/>
    <n v="34"/>
    <n v="91"/>
    <n v="3094"/>
    <n v="1701.7"/>
    <n v="0.55000000000000004"/>
    <s v="Online"/>
    <x v="1"/>
    <x v="4"/>
  </r>
  <r>
    <x v="1"/>
    <n v="1197831"/>
    <x v="272"/>
    <x v="1"/>
    <x v="33"/>
    <x v="36"/>
    <x v="3"/>
    <n v="34"/>
    <n v="78"/>
    <n v="2652"/>
    <n v="1405.5600000000002"/>
    <n v="0.53"/>
    <s v="Online"/>
    <x v="1"/>
    <x v="4"/>
  </r>
  <r>
    <x v="1"/>
    <n v="1197831"/>
    <x v="272"/>
    <x v="1"/>
    <x v="33"/>
    <x v="36"/>
    <x v="4"/>
    <n v="42"/>
    <n v="85"/>
    <n v="3570"/>
    <n v="1677.8999999999999"/>
    <n v="0.47"/>
    <s v="Online"/>
    <x v="1"/>
    <x v="4"/>
  </r>
  <r>
    <x v="1"/>
    <n v="1197831"/>
    <x v="272"/>
    <x v="1"/>
    <x v="33"/>
    <x v="36"/>
    <x v="5"/>
    <n v="44"/>
    <n v="111"/>
    <n v="4884"/>
    <n v="2686.2000000000003"/>
    <n v="0.55000000000000004"/>
    <s v="Online"/>
    <x v="1"/>
    <x v="4"/>
  </r>
  <r>
    <x v="1"/>
    <n v="1197831"/>
    <x v="305"/>
    <x v="1"/>
    <x v="33"/>
    <x v="36"/>
    <x v="0"/>
    <n v="36"/>
    <n v="203"/>
    <n v="7308"/>
    <n v="3654"/>
    <n v="0.5"/>
    <s v="Online"/>
    <x v="1"/>
    <x v="11"/>
  </r>
  <r>
    <x v="1"/>
    <n v="1197831"/>
    <x v="305"/>
    <x v="1"/>
    <x v="33"/>
    <x v="36"/>
    <x v="1"/>
    <n v="32"/>
    <n v="106"/>
    <n v="3392"/>
    <n v="1662.08"/>
    <n v="0.49"/>
    <s v="Online"/>
    <x v="1"/>
    <x v="11"/>
  </r>
  <r>
    <x v="1"/>
    <n v="1197831"/>
    <x v="305"/>
    <x v="1"/>
    <x v="33"/>
    <x v="36"/>
    <x v="2"/>
    <n v="38"/>
    <n v="104"/>
    <n v="3952"/>
    <n v="2134.08"/>
    <n v="0.54"/>
    <s v="Online"/>
    <x v="1"/>
    <x v="11"/>
  </r>
  <r>
    <x v="1"/>
    <n v="1197831"/>
    <x v="305"/>
    <x v="1"/>
    <x v="33"/>
    <x v="36"/>
    <x v="3"/>
    <n v="37"/>
    <n v="98"/>
    <n v="3626"/>
    <n v="1885.52"/>
    <n v="0.52"/>
    <s v="Online"/>
    <x v="1"/>
    <x v="11"/>
  </r>
  <r>
    <x v="1"/>
    <n v="1197831"/>
    <x v="305"/>
    <x v="1"/>
    <x v="33"/>
    <x v="36"/>
    <x v="4"/>
    <n v="54"/>
    <n v="98"/>
    <n v="5292"/>
    <n v="2540.16"/>
    <n v="0.48"/>
    <s v="Online"/>
    <x v="1"/>
    <x v="11"/>
  </r>
  <r>
    <x v="1"/>
    <n v="1197831"/>
    <x v="305"/>
    <x v="1"/>
    <x v="33"/>
    <x v="36"/>
    <x v="5"/>
    <n v="54"/>
    <n v="160"/>
    <n v="8640"/>
    <n v="4665.6000000000004"/>
    <n v="0.54"/>
    <s v="Online"/>
    <x v="1"/>
    <x v="11"/>
  </r>
  <r>
    <x v="1"/>
    <n v="1197831"/>
    <x v="333"/>
    <x v="1"/>
    <x v="33"/>
    <x v="36"/>
    <x v="0"/>
    <n v="50"/>
    <n v="233"/>
    <n v="11650"/>
    <n v="5825"/>
    <n v="0.5"/>
    <s v="Online"/>
    <x v="1"/>
    <x v="5"/>
  </r>
  <r>
    <x v="1"/>
    <n v="1197831"/>
    <x v="333"/>
    <x v="1"/>
    <x v="33"/>
    <x v="36"/>
    <x v="1"/>
    <n v="47"/>
    <n v="147"/>
    <n v="6909"/>
    <n v="3109.0499999999997"/>
    <n v="0.44999999999999996"/>
    <s v="Online"/>
    <x v="1"/>
    <x v="5"/>
  </r>
  <r>
    <x v="1"/>
    <n v="1197831"/>
    <x v="333"/>
    <x v="1"/>
    <x v="33"/>
    <x v="36"/>
    <x v="2"/>
    <n v="43"/>
    <n v="126"/>
    <n v="5418"/>
    <n v="2763.18"/>
    <n v="0.51"/>
    <s v="Online"/>
    <x v="1"/>
    <x v="5"/>
  </r>
  <r>
    <x v="1"/>
    <n v="1197831"/>
    <x v="333"/>
    <x v="1"/>
    <x v="33"/>
    <x v="36"/>
    <x v="3"/>
    <n v="41"/>
    <n v="116"/>
    <n v="4756"/>
    <n v="2568.2400000000002"/>
    <n v="0.54"/>
    <s v="Online"/>
    <x v="1"/>
    <x v="5"/>
  </r>
  <r>
    <x v="1"/>
    <n v="1197831"/>
    <x v="333"/>
    <x v="1"/>
    <x v="33"/>
    <x v="36"/>
    <x v="4"/>
    <n v="55"/>
    <n v="119"/>
    <n v="6545"/>
    <n v="3207.0499999999997"/>
    <n v="0.49"/>
    <s v="Online"/>
    <x v="1"/>
    <x v="5"/>
  </r>
  <r>
    <x v="1"/>
    <n v="1197831"/>
    <x v="333"/>
    <x v="1"/>
    <x v="33"/>
    <x v="36"/>
    <x v="5"/>
    <n v="63"/>
    <n v="150"/>
    <n v="9450"/>
    <n v="5103"/>
    <n v="0.54"/>
    <s v="Online"/>
    <x v="1"/>
    <x v="5"/>
  </r>
  <r>
    <x v="1"/>
    <n v="1197831"/>
    <x v="365"/>
    <x v="1"/>
    <x v="33"/>
    <x v="36"/>
    <x v="0"/>
    <n v="55"/>
    <n v="210"/>
    <n v="11550"/>
    <n v="6237"/>
    <n v="0.54"/>
    <s v="Online"/>
    <x v="1"/>
    <x v="6"/>
  </r>
  <r>
    <x v="1"/>
    <n v="1197831"/>
    <x v="365"/>
    <x v="1"/>
    <x v="33"/>
    <x v="36"/>
    <x v="1"/>
    <n v="50"/>
    <n v="152"/>
    <n v="7600"/>
    <n v="3648"/>
    <n v="0.48"/>
    <s v="Online"/>
    <x v="1"/>
    <x v="6"/>
  </r>
  <r>
    <x v="1"/>
    <n v="1197831"/>
    <x v="365"/>
    <x v="1"/>
    <x v="33"/>
    <x v="36"/>
    <x v="2"/>
    <n v="47"/>
    <n v="126"/>
    <n v="5922"/>
    <n v="3079.44"/>
    <n v="0.52"/>
    <s v="Online"/>
    <x v="1"/>
    <x v="6"/>
  </r>
  <r>
    <x v="1"/>
    <n v="1197831"/>
    <x v="365"/>
    <x v="1"/>
    <x v="33"/>
    <x v="36"/>
    <x v="3"/>
    <n v="39"/>
    <n v="104"/>
    <n v="4056"/>
    <n v="2028"/>
    <n v="0.5"/>
    <s v="Online"/>
    <x v="1"/>
    <x v="6"/>
  </r>
  <r>
    <x v="1"/>
    <n v="1197831"/>
    <x v="365"/>
    <x v="1"/>
    <x v="33"/>
    <x v="36"/>
    <x v="4"/>
    <n v="48"/>
    <n v="113"/>
    <n v="5424"/>
    <n v="2657.7599999999998"/>
    <n v="0.49"/>
    <s v="Online"/>
    <x v="1"/>
    <x v="6"/>
  </r>
  <r>
    <x v="1"/>
    <n v="1197831"/>
    <x v="365"/>
    <x v="1"/>
    <x v="33"/>
    <x v="36"/>
    <x v="5"/>
    <n v="50"/>
    <n v="143"/>
    <n v="7150"/>
    <n v="3718"/>
    <n v="0.52"/>
    <s v="Online"/>
    <x v="1"/>
    <x v="6"/>
  </r>
  <r>
    <x v="1"/>
    <n v="1197831"/>
    <x v="395"/>
    <x v="1"/>
    <x v="33"/>
    <x v="36"/>
    <x v="0"/>
    <n v="48"/>
    <n v="182"/>
    <n v="8736"/>
    <n v="4542.72"/>
    <n v="0.52"/>
    <s v="Online"/>
    <x v="1"/>
    <x v="7"/>
  </r>
  <r>
    <x v="1"/>
    <n v="1197831"/>
    <x v="395"/>
    <x v="1"/>
    <x v="33"/>
    <x v="36"/>
    <x v="1"/>
    <n v="39"/>
    <n v="126"/>
    <n v="4914"/>
    <n v="2358.7199999999998"/>
    <n v="0.48"/>
    <s v="Online"/>
    <x v="1"/>
    <x v="7"/>
  </r>
  <r>
    <x v="1"/>
    <n v="1197831"/>
    <x v="395"/>
    <x v="1"/>
    <x v="33"/>
    <x v="36"/>
    <x v="2"/>
    <n v="14"/>
    <n v="88"/>
    <n v="1232"/>
    <n v="640.64"/>
    <n v="0.52"/>
    <s v="Online"/>
    <x v="1"/>
    <x v="7"/>
  </r>
  <r>
    <x v="1"/>
    <n v="1197831"/>
    <x v="395"/>
    <x v="1"/>
    <x v="33"/>
    <x v="36"/>
    <x v="3"/>
    <n v="14"/>
    <n v="88"/>
    <n v="1232"/>
    <n v="640.64"/>
    <n v="0.52"/>
    <s v="Online"/>
    <x v="1"/>
    <x v="7"/>
  </r>
  <r>
    <x v="1"/>
    <n v="1197831"/>
    <x v="395"/>
    <x v="1"/>
    <x v="33"/>
    <x v="36"/>
    <x v="4"/>
    <n v="23"/>
    <n v="94"/>
    <n v="2162"/>
    <n v="1081"/>
    <n v="0.5"/>
    <s v="Online"/>
    <x v="1"/>
    <x v="7"/>
  </r>
  <r>
    <x v="1"/>
    <n v="1197831"/>
    <x v="395"/>
    <x v="1"/>
    <x v="33"/>
    <x v="36"/>
    <x v="5"/>
    <n v="29"/>
    <n v="119"/>
    <n v="3451"/>
    <n v="1863.5400000000002"/>
    <n v="0.54"/>
    <s v="Online"/>
    <x v="1"/>
    <x v="7"/>
  </r>
  <r>
    <x v="1"/>
    <n v="1197831"/>
    <x v="427"/>
    <x v="1"/>
    <x v="33"/>
    <x v="36"/>
    <x v="0"/>
    <n v="27"/>
    <n v="150"/>
    <n v="4050"/>
    <n v="2025"/>
    <n v="0.5"/>
    <s v="Online"/>
    <x v="1"/>
    <x v="8"/>
  </r>
  <r>
    <x v="1"/>
    <n v="1197831"/>
    <x v="427"/>
    <x v="1"/>
    <x v="33"/>
    <x v="36"/>
    <x v="1"/>
    <n v="19"/>
    <n v="106"/>
    <n v="2014"/>
    <n v="906.3"/>
    <n v="0.44999999999999996"/>
    <s v="Online"/>
    <x v="1"/>
    <x v="8"/>
  </r>
  <r>
    <x v="1"/>
    <n v="1197831"/>
    <x v="427"/>
    <x v="1"/>
    <x v="33"/>
    <x v="36"/>
    <x v="2"/>
    <n v="19"/>
    <n v="78"/>
    <n v="1482"/>
    <n v="741"/>
    <n v="0.5"/>
    <s v="Online"/>
    <x v="1"/>
    <x v="8"/>
  </r>
  <r>
    <x v="1"/>
    <n v="1197831"/>
    <x v="427"/>
    <x v="1"/>
    <x v="33"/>
    <x v="36"/>
    <x v="3"/>
    <n v="19"/>
    <n v="72"/>
    <n v="1368"/>
    <n v="725.04000000000008"/>
    <n v="0.53"/>
    <s v="Online"/>
    <x v="1"/>
    <x v="8"/>
  </r>
  <r>
    <x v="1"/>
    <n v="1197831"/>
    <x v="427"/>
    <x v="1"/>
    <x v="33"/>
    <x v="36"/>
    <x v="4"/>
    <n v="27"/>
    <n v="83"/>
    <n v="2241"/>
    <n v="1053.27"/>
    <n v="0.47"/>
    <s v="Online"/>
    <x v="1"/>
    <x v="8"/>
  </r>
  <r>
    <x v="3"/>
    <n v="1197831"/>
    <x v="427"/>
    <x v="1"/>
    <x v="33"/>
    <x v="36"/>
    <x v="5"/>
    <n v="29"/>
    <n v="104"/>
    <n v="3016"/>
    <n v="1598.48"/>
    <n v="0.53"/>
    <s v="Online"/>
    <x v="1"/>
    <x v="8"/>
  </r>
  <r>
    <x v="3"/>
    <n v="1197831"/>
    <x v="457"/>
    <x v="1"/>
    <x v="33"/>
    <x v="36"/>
    <x v="0"/>
    <n v="24"/>
    <n v="143"/>
    <n v="3432"/>
    <n v="1716"/>
    <n v="0.5"/>
    <s v="Online"/>
    <x v="1"/>
    <x v="9"/>
  </r>
  <r>
    <x v="3"/>
    <n v="1197831"/>
    <x v="457"/>
    <x v="1"/>
    <x v="33"/>
    <x v="36"/>
    <x v="1"/>
    <n v="14"/>
    <n v="94"/>
    <n v="1316"/>
    <n v="658"/>
    <n v="0.5"/>
    <s v="Online"/>
    <x v="1"/>
    <x v="9"/>
  </r>
  <r>
    <x v="3"/>
    <n v="1197831"/>
    <x v="457"/>
    <x v="1"/>
    <x v="33"/>
    <x v="36"/>
    <x v="2"/>
    <n v="23"/>
    <n v="90"/>
    <n v="2070"/>
    <n v="1055.7"/>
    <n v="0.51"/>
    <s v="Online"/>
    <x v="1"/>
    <x v="9"/>
  </r>
  <r>
    <x v="3"/>
    <n v="1197831"/>
    <x v="457"/>
    <x v="1"/>
    <x v="33"/>
    <x v="36"/>
    <x v="3"/>
    <n v="51"/>
    <n v="109"/>
    <n v="5559"/>
    <n v="2779.5"/>
    <n v="0.5"/>
    <s v="Online"/>
    <x v="1"/>
    <x v="9"/>
  </r>
  <r>
    <x v="3"/>
    <n v="1197831"/>
    <x v="457"/>
    <x v="1"/>
    <x v="33"/>
    <x v="36"/>
    <x v="4"/>
    <n v="69"/>
    <n v="91"/>
    <n v="6279"/>
    <n v="2951.1299999999997"/>
    <n v="0.47"/>
    <s v="Online"/>
    <x v="1"/>
    <x v="9"/>
  </r>
  <r>
    <x v="3"/>
    <n v="1197831"/>
    <x v="457"/>
    <x v="1"/>
    <x v="33"/>
    <x v="36"/>
    <x v="5"/>
    <n v="73"/>
    <n v="117"/>
    <n v="8541"/>
    <n v="4526.7300000000005"/>
    <n v="0.53"/>
    <s v="Online"/>
    <x v="1"/>
    <x v="9"/>
  </r>
  <r>
    <x v="3"/>
    <n v="1197831"/>
    <x v="486"/>
    <x v="1"/>
    <x v="33"/>
    <x v="36"/>
    <x v="0"/>
    <n v="67"/>
    <n v="203"/>
    <n v="13601"/>
    <n v="7480.55"/>
    <n v="0.55000000000000004"/>
    <s v="Online"/>
    <x v="1"/>
    <x v="10"/>
  </r>
  <r>
    <x v="3"/>
    <n v="1197831"/>
    <x v="486"/>
    <x v="1"/>
    <x v="33"/>
    <x v="36"/>
    <x v="1"/>
    <n v="54"/>
    <n v="140"/>
    <n v="7560"/>
    <n v="3553.2"/>
    <n v="0.47"/>
    <s v="Online"/>
    <x v="1"/>
    <x v="10"/>
  </r>
  <r>
    <x v="3"/>
    <n v="1197831"/>
    <x v="486"/>
    <x v="1"/>
    <x v="33"/>
    <x v="36"/>
    <x v="2"/>
    <n v="55"/>
    <n v="126"/>
    <n v="6930"/>
    <n v="3742.2000000000003"/>
    <n v="0.54"/>
    <s v="Online"/>
    <x v="1"/>
    <x v="10"/>
  </r>
  <r>
    <x v="3"/>
    <n v="1197831"/>
    <x v="486"/>
    <x v="1"/>
    <x v="33"/>
    <x v="36"/>
    <x v="3"/>
    <n v="57"/>
    <n v="120"/>
    <n v="6840"/>
    <n v="3488.4"/>
    <n v="0.51"/>
    <s v="Online"/>
    <x v="1"/>
    <x v="10"/>
  </r>
  <r>
    <x v="3"/>
    <n v="1197831"/>
    <x v="486"/>
    <x v="1"/>
    <x v="33"/>
    <x v="36"/>
    <x v="4"/>
    <n v="64"/>
    <n v="112"/>
    <n v="7168"/>
    <n v="3512.3199999999997"/>
    <n v="0.49"/>
    <s v="Online"/>
    <x v="1"/>
    <x v="10"/>
  </r>
  <r>
    <x v="3"/>
    <n v="1197831"/>
    <x v="486"/>
    <x v="1"/>
    <x v="33"/>
    <x v="36"/>
    <x v="5"/>
    <n v="70"/>
    <n v="150"/>
    <n v="10500"/>
    <n v="5355"/>
    <n v="0.51"/>
    <s v="Online"/>
    <x v="1"/>
    <x v="10"/>
  </r>
  <r>
    <x v="3"/>
    <n v="1197831"/>
    <x v="187"/>
    <x v="1"/>
    <x v="33"/>
    <x v="36"/>
    <x v="0"/>
    <n v="24"/>
    <n v="167"/>
    <n v="4008"/>
    <n v="2124.2400000000002"/>
    <n v="0.53"/>
    <s v="Online"/>
    <x v="1"/>
    <x v="0"/>
  </r>
  <r>
    <x v="3"/>
    <n v="1197831"/>
    <x v="187"/>
    <x v="1"/>
    <x v="33"/>
    <x v="36"/>
    <x v="1"/>
    <n v="25"/>
    <n v="109"/>
    <n v="2725"/>
    <n v="1226.2499999999998"/>
    <n v="0.44999999999999996"/>
    <s v="Online"/>
    <x v="1"/>
    <x v="0"/>
  </r>
  <r>
    <x v="3"/>
    <n v="1197831"/>
    <x v="187"/>
    <x v="1"/>
    <x v="33"/>
    <x v="36"/>
    <x v="2"/>
    <n v="15"/>
    <n v="98"/>
    <n v="1470"/>
    <n v="808.50000000000011"/>
    <n v="0.55000000000000004"/>
    <s v="Online"/>
    <x v="1"/>
    <x v="0"/>
  </r>
  <r>
    <x v="3"/>
    <n v="1197831"/>
    <x v="187"/>
    <x v="1"/>
    <x v="33"/>
    <x v="36"/>
    <x v="3"/>
    <n v="18"/>
    <n v="65"/>
    <n v="1170"/>
    <n v="643.5"/>
    <n v="0.55000000000000004"/>
    <s v="Online"/>
    <x v="1"/>
    <x v="0"/>
  </r>
  <r>
    <x v="3"/>
    <n v="1197831"/>
    <x v="187"/>
    <x v="1"/>
    <x v="33"/>
    <x v="36"/>
    <x v="4"/>
    <n v="33"/>
    <n v="80"/>
    <n v="2640"/>
    <n v="1320"/>
    <n v="0.5"/>
    <s v="Online"/>
    <x v="1"/>
    <x v="0"/>
  </r>
  <r>
    <x v="3"/>
    <n v="1197831"/>
    <x v="187"/>
    <x v="1"/>
    <x v="33"/>
    <x v="36"/>
    <x v="5"/>
    <n v="23"/>
    <n v="101"/>
    <n v="2323"/>
    <n v="1207.96"/>
    <n v="0.52"/>
    <s v="Online"/>
    <x v="1"/>
    <x v="0"/>
  </r>
  <r>
    <x v="3"/>
    <n v="1197831"/>
    <x v="695"/>
    <x v="1"/>
    <x v="33"/>
    <x v="36"/>
    <x v="0"/>
    <n v="24"/>
    <n v="169"/>
    <n v="4056"/>
    <n v="2109.12"/>
    <n v="0.52"/>
    <s v="Online"/>
    <x v="1"/>
    <x v="1"/>
  </r>
  <r>
    <x v="3"/>
    <n v="1197831"/>
    <x v="695"/>
    <x v="1"/>
    <x v="33"/>
    <x v="36"/>
    <x v="1"/>
    <n v="23"/>
    <n v="80"/>
    <n v="1840"/>
    <n v="846.4"/>
    <n v="0.45999999999999996"/>
    <s v="Online"/>
    <x v="1"/>
    <x v="1"/>
  </r>
  <r>
    <x v="3"/>
    <n v="1197831"/>
    <x v="695"/>
    <x v="1"/>
    <x v="33"/>
    <x v="36"/>
    <x v="2"/>
    <n v="15"/>
    <n v="91"/>
    <n v="1365"/>
    <n v="682.5"/>
    <n v="0.5"/>
    <s v="Online"/>
    <x v="1"/>
    <x v="1"/>
  </r>
  <r>
    <x v="3"/>
    <n v="1197831"/>
    <x v="695"/>
    <x v="1"/>
    <x v="34"/>
    <x v="37"/>
    <x v="3"/>
    <n v="19"/>
    <n v="49"/>
    <n v="931"/>
    <n v="474.81"/>
    <n v="0.51"/>
    <s v="Online"/>
    <x v="1"/>
    <x v="1"/>
  </r>
  <r>
    <x v="3"/>
    <n v="1197831"/>
    <x v="695"/>
    <x v="1"/>
    <x v="34"/>
    <x v="37"/>
    <x v="4"/>
    <n v="34"/>
    <n v="75"/>
    <n v="2550"/>
    <n v="1198.5"/>
    <n v="0.47"/>
    <s v="Online"/>
    <x v="1"/>
    <x v="1"/>
  </r>
  <r>
    <x v="3"/>
    <n v="1197831"/>
    <x v="695"/>
    <x v="1"/>
    <x v="34"/>
    <x v="37"/>
    <x v="5"/>
    <n v="18"/>
    <n v="98"/>
    <n v="1764"/>
    <n v="899.64"/>
    <n v="0.51"/>
    <s v="Online"/>
    <x v="1"/>
    <x v="1"/>
  </r>
  <r>
    <x v="3"/>
    <n v="1197831"/>
    <x v="224"/>
    <x v="1"/>
    <x v="34"/>
    <x v="37"/>
    <x v="0"/>
    <n v="19"/>
    <n v="154"/>
    <n v="2926"/>
    <n v="1463"/>
    <n v="0.5"/>
    <s v="Online"/>
    <x v="1"/>
    <x v="2"/>
  </r>
  <r>
    <x v="3"/>
    <n v="1197831"/>
    <x v="224"/>
    <x v="1"/>
    <x v="34"/>
    <x v="37"/>
    <x v="1"/>
    <n v="19"/>
    <n v="73"/>
    <n v="1387"/>
    <n v="665.76"/>
    <n v="0.48"/>
    <s v="Online"/>
    <x v="1"/>
    <x v="2"/>
  </r>
  <r>
    <x v="3"/>
    <n v="1197831"/>
    <x v="224"/>
    <x v="1"/>
    <x v="34"/>
    <x v="37"/>
    <x v="2"/>
    <n v="9"/>
    <n v="80"/>
    <n v="720"/>
    <n v="360"/>
    <n v="0.5"/>
    <s v="Online"/>
    <x v="1"/>
    <x v="2"/>
  </r>
  <r>
    <x v="3"/>
    <n v="1197831"/>
    <x v="224"/>
    <x v="1"/>
    <x v="34"/>
    <x v="37"/>
    <x v="3"/>
    <n v="20"/>
    <n v="34"/>
    <n v="680"/>
    <n v="340"/>
    <n v="0.5"/>
    <s v="Online"/>
    <x v="1"/>
    <x v="2"/>
  </r>
  <r>
    <x v="3"/>
    <n v="1197831"/>
    <x v="224"/>
    <x v="1"/>
    <x v="34"/>
    <x v="37"/>
    <x v="4"/>
    <n v="34"/>
    <n v="49"/>
    <n v="1666"/>
    <n v="783.02"/>
    <n v="0.47"/>
    <s v="Online"/>
    <x v="1"/>
    <x v="2"/>
  </r>
  <r>
    <x v="3"/>
    <n v="1197831"/>
    <x v="224"/>
    <x v="1"/>
    <x v="34"/>
    <x v="37"/>
    <x v="5"/>
    <n v="23"/>
    <n v="69"/>
    <n v="1587"/>
    <n v="856.98"/>
    <n v="0.54"/>
    <s v="Online"/>
    <x v="1"/>
    <x v="2"/>
  </r>
  <r>
    <x v="3"/>
    <n v="1197831"/>
    <x v="243"/>
    <x v="1"/>
    <x v="34"/>
    <x v="37"/>
    <x v="0"/>
    <n v="24"/>
    <n v="152"/>
    <n v="3648"/>
    <n v="1933.44"/>
    <n v="0.53"/>
    <s v="Online"/>
    <x v="1"/>
    <x v="3"/>
  </r>
  <r>
    <x v="3"/>
    <n v="1197831"/>
    <x v="243"/>
    <x v="1"/>
    <x v="34"/>
    <x v="37"/>
    <x v="1"/>
    <n v="23"/>
    <n v="65"/>
    <n v="1495"/>
    <n v="717.6"/>
    <n v="0.48"/>
    <s v="Online"/>
    <x v="1"/>
    <x v="3"/>
  </r>
  <r>
    <x v="3"/>
    <n v="1197831"/>
    <x v="243"/>
    <x v="1"/>
    <x v="34"/>
    <x v="37"/>
    <x v="2"/>
    <n v="14"/>
    <n v="68"/>
    <n v="952"/>
    <n v="504.56"/>
    <n v="0.53"/>
    <s v="Online"/>
    <x v="1"/>
    <x v="3"/>
  </r>
  <r>
    <x v="3"/>
    <n v="1197831"/>
    <x v="243"/>
    <x v="1"/>
    <x v="34"/>
    <x v="37"/>
    <x v="3"/>
    <n v="18"/>
    <n v="45"/>
    <n v="810"/>
    <n v="429.3"/>
    <n v="0.53"/>
    <s v="Online"/>
    <x v="1"/>
    <x v="3"/>
  </r>
  <r>
    <x v="3"/>
    <n v="1197831"/>
    <x v="243"/>
    <x v="1"/>
    <x v="34"/>
    <x v="37"/>
    <x v="4"/>
    <n v="38"/>
    <n v="53"/>
    <n v="2014"/>
    <n v="1007"/>
    <n v="0.5"/>
    <s v="Online"/>
    <x v="1"/>
    <x v="3"/>
  </r>
  <r>
    <x v="3"/>
    <n v="1197831"/>
    <x v="243"/>
    <x v="1"/>
    <x v="34"/>
    <x v="37"/>
    <x v="5"/>
    <n v="28"/>
    <n v="94"/>
    <n v="2632"/>
    <n v="1447.6000000000001"/>
    <n v="0.55000000000000004"/>
    <s v="Online"/>
    <x v="1"/>
    <x v="3"/>
  </r>
  <r>
    <x v="3"/>
    <n v="1197831"/>
    <x v="272"/>
    <x v="1"/>
    <x v="34"/>
    <x v="37"/>
    <x v="0"/>
    <n v="36"/>
    <n v="167"/>
    <n v="6012"/>
    <n v="3246.48"/>
    <n v="0.54"/>
    <s v="Online"/>
    <x v="1"/>
    <x v="4"/>
  </r>
  <r>
    <x v="3"/>
    <n v="1197831"/>
    <x v="272"/>
    <x v="1"/>
    <x v="34"/>
    <x v="37"/>
    <x v="1"/>
    <n v="39"/>
    <n v="87"/>
    <n v="3393"/>
    <n v="1526.85"/>
    <n v="0.44999999999999996"/>
    <s v="Online"/>
    <x v="1"/>
    <x v="4"/>
  </r>
  <r>
    <x v="3"/>
    <n v="1197831"/>
    <x v="272"/>
    <x v="1"/>
    <x v="34"/>
    <x v="37"/>
    <x v="2"/>
    <n v="34"/>
    <n v="72"/>
    <n v="2448"/>
    <n v="1272.96"/>
    <n v="0.52"/>
    <s v="Online"/>
    <x v="1"/>
    <x v="4"/>
  </r>
  <r>
    <x v="3"/>
    <n v="1197831"/>
    <x v="272"/>
    <x v="1"/>
    <x v="34"/>
    <x v="37"/>
    <x v="3"/>
    <n v="34"/>
    <n v="59"/>
    <n v="2006"/>
    <n v="1103.3000000000002"/>
    <n v="0.55000000000000004"/>
    <s v="Online"/>
    <x v="1"/>
    <x v="4"/>
  </r>
  <r>
    <x v="3"/>
    <n v="1197831"/>
    <x v="272"/>
    <x v="1"/>
    <x v="34"/>
    <x v="37"/>
    <x v="4"/>
    <n v="43"/>
    <n v="75"/>
    <n v="3225"/>
    <n v="1451.2499999999998"/>
    <n v="0.44999999999999996"/>
    <s v="Online"/>
    <x v="1"/>
    <x v="4"/>
  </r>
  <r>
    <x v="3"/>
    <n v="1197831"/>
    <x v="272"/>
    <x v="1"/>
    <x v="34"/>
    <x v="37"/>
    <x v="5"/>
    <n v="42"/>
    <n v="98"/>
    <n v="4116"/>
    <n v="2140.3200000000002"/>
    <n v="0.52"/>
    <s v="Online"/>
    <x v="1"/>
    <x v="4"/>
  </r>
  <r>
    <x v="3"/>
    <n v="1197831"/>
    <x v="305"/>
    <x v="1"/>
    <x v="34"/>
    <x v="37"/>
    <x v="0"/>
    <n v="38"/>
    <n v="156"/>
    <n v="5928"/>
    <n v="3023.28"/>
    <n v="0.51"/>
    <s v="Online"/>
    <x v="1"/>
    <x v="11"/>
  </r>
  <r>
    <x v="3"/>
    <n v="1197831"/>
    <x v="305"/>
    <x v="1"/>
    <x v="34"/>
    <x v="37"/>
    <x v="1"/>
    <n v="33"/>
    <n v="88"/>
    <n v="2904"/>
    <n v="1306.8"/>
    <n v="0.44999999999999996"/>
    <s v="Online"/>
    <x v="1"/>
    <x v="11"/>
  </r>
  <r>
    <x v="3"/>
    <n v="1197831"/>
    <x v="305"/>
    <x v="1"/>
    <x v="34"/>
    <x v="37"/>
    <x v="2"/>
    <n v="36"/>
    <n v="88"/>
    <n v="3168"/>
    <n v="1647.3600000000001"/>
    <n v="0.52"/>
    <s v="Online"/>
    <x v="1"/>
    <x v="11"/>
  </r>
  <r>
    <x v="3"/>
    <n v="1197831"/>
    <x v="305"/>
    <x v="1"/>
    <x v="34"/>
    <x v="37"/>
    <x v="3"/>
    <n v="38"/>
    <n v="87"/>
    <n v="3306"/>
    <n v="1653"/>
    <n v="0.5"/>
    <s v="Online"/>
    <x v="1"/>
    <x v="11"/>
  </r>
  <r>
    <x v="3"/>
    <n v="1197831"/>
    <x v="305"/>
    <x v="1"/>
    <x v="34"/>
    <x v="37"/>
    <x v="4"/>
    <n v="51"/>
    <n v="87"/>
    <n v="4437"/>
    <n v="2085.39"/>
    <n v="0.47"/>
    <s v="Online"/>
    <x v="1"/>
    <x v="11"/>
  </r>
  <r>
    <x v="3"/>
    <n v="1197831"/>
    <x v="305"/>
    <x v="1"/>
    <x v="34"/>
    <x v="37"/>
    <x v="5"/>
    <n v="55"/>
    <n v="124"/>
    <n v="6820"/>
    <n v="3478.2000000000003"/>
    <n v="0.51"/>
    <s v="Online"/>
    <x v="1"/>
    <x v="11"/>
  </r>
  <r>
    <x v="3"/>
    <n v="1197831"/>
    <x v="333"/>
    <x v="1"/>
    <x v="34"/>
    <x v="37"/>
    <x v="0"/>
    <n v="50"/>
    <n v="182"/>
    <n v="9100"/>
    <n v="4732"/>
    <n v="0.52"/>
    <s v="Online"/>
    <x v="1"/>
    <x v="5"/>
  </r>
  <r>
    <x v="3"/>
    <n v="1197831"/>
    <x v="333"/>
    <x v="1"/>
    <x v="34"/>
    <x v="37"/>
    <x v="1"/>
    <n v="45"/>
    <n v="117"/>
    <n v="5265"/>
    <n v="2632.5"/>
    <n v="0.5"/>
    <s v="Online"/>
    <x v="1"/>
    <x v="5"/>
  </r>
  <r>
    <x v="3"/>
    <n v="1197831"/>
    <x v="333"/>
    <x v="1"/>
    <x v="34"/>
    <x v="37"/>
    <x v="2"/>
    <n v="44"/>
    <n v="94"/>
    <n v="4136"/>
    <n v="2233.44"/>
    <n v="0.54"/>
    <s v="Online"/>
    <x v="1"/>
    <x v="5"/>
  </r>
  <r>
    <x v="3"/>
    <n v="1197831"/>
    <x v="333"/>
    <x v="1"/>
    <x v="34"/>
    <x v="37"/>
    <x v="3"/>
    <n v="41"/>
    <n v="85"/>
    <n v="3485"/>
    <n v="1847.0500000000002"/>
    <n v="0.53"/>
    <s v="Online"/>
    <x v="1"/>
    <x v="5"/>
  </r>
  <r>
    <x v="3"/>
    <n v="1197831"/>
    <x v="333"/>
    <x v="1"/>
    <x v="34"/>
    <x v="37"/>
    <x v="4"/>
    <n v="59"/>
    <n v="98"/>
    <n v="5782"/>
    <n v="2659.72"/>
    <n v="0.45999999999999996"/>
    <s v="Online"/>
    <x v="1"/>
    <x v="5"/>
  </r>
  <r>
    <x v="3"/>
    <n v="1197831"/>
    <x v="333"/>
    <x v="1"/>
    <x v="34"/>
    <x v="37"/>
    <x v="5"/>
    <n v="61"/>
    <n v="142"/>
    <n v="8662"/>
    <n v="4677.4800000000005"/>
    <n v="0.54"/>
    <s v="Online"/>
    <x v="1"/>
    <x v="5"/>
  </r>
  <r>
    <x v="3"/>
    <n v="1197831"/>
    <x v="365"/>
    <x v="1"/>
    <x v="34"/>
    <x v="37"/>
    <x v="0"/>
    <n v="56"/>
    <n v="189"/>
    <n v="10584"/>
    <n v="5397.84"/>
    <n v="0.51"/>
    <s v="Online"/>
    <x v="1"/>
    <x v="6"/>
  </r>
  <r>
    <x v="3"/>
    <n v="1197831"/>
    <x v="365"/>
    <x v="1"/>
    <x v="34"/>
    <x v="37"/>
    <x v="1"/>
    <n v="51"/>
    <n v="113"/>
    <n v="5763"/>
    <n v="2708.6099999999997"/>
    <n v="0.47"/>
    <s v="Online"/>
    <x v="1"/>
    <x v="6"/>
  </r>
  <r>
    <x v="3"/>
    <n v="1197831"/>
    <x v="365"/>
    <x v="1"/>
    <x v="34"/>
    <x v="37"/>
    <x v="2"/>
    <n v="47"/>
    <n v="113"/>
    <n v="5311"/>
    <n v="2814.83"/>
    <n v="0.53"/>
    <s v="Online"/>
    <x v="1"/>
    <x v="6"/>
  </r>
  <r>
    <x v="3"/>
    <n v="1197831"/>
    <x v="365"/>
    <x v="1"/>
    <x v="34"/>
    <x v="37"/>
    <x v="3"/>
    <n v="37"/>
    <n v="88"/>
    <n v="3256"/>
    <n v="1693.1200000000001"/>
    <n v="0.52"/>
    <s v="Online"/>
    <x v="1"/>
    <x v="6"/>
  </r>
  <r>
    <x v="3"/>
    <n v="1197831"/>
    <x v="365"/>
    <x v="1"/>
    <x v="34"/>
    <x v="37"/>
    <x v="4"/>
    <n v="47"/>
    <n v="81"/>
    <n v="3807"/>
    <n v="1713.1499999999999"/>
    <n v="0.44999999999999996"/>
    <s v="Online"/>
    <x v="1"/>
    <x v="6"/>
  </r>
  <r>
    <x v="3"/>
    <n v="1197831"/>
    <x v="365"/>
    <x v="1"/>
    <x v="34"/>
    <x v="37"/>
    <x v="5"/>
    <n v="50"/>
    <n v="124"/>
    <n v="6200"/>
    <n v="3224"/>
    <n v="0.52"/>
    <s v="Online"/>
    <x v="1"/>
    <x v="6"/>
  </r>
  <r>
    <x v="3"/>
    <n v="1197831"/>
    <x v="395"/>
    <x v="1"/>
    <x v="34"/>
    <x v="37"/>
    <x v="0"/>
    <n v="49"/>
    <n v="150"/>
    <n v="7350"/>
    <n v="3969.0000000000005"/>
    <n v="0.54"/>
    <s v="Online"/>
    <x v="1"/>
    <x v="7"/>
  </r>
  <r>
    <x v="3"/>
    <n v="1197831"/>
    <x v="395"/>
    <x v="1"/>
    <x v="34"/>
    <x v="37"/>
    <x v="1"/>
    <n v="38"/>
    <n v="98"/>
    <n v="3724"/>
    <n v="1675.7999999999997"/>
    <n v="0.44999999999999996"/>
    <s v="Online"/>
    <x v="1"/>
    <x v="7"/>
  </r>
  <r>
    <x v="3"/>
    <n v="1197831"/>
    <x v="395"/>
    <x v="1"/>
    <x v="34"/>
    <x v="37"/>
    <x v="2"/>
    <n v="14"/>
    <n v="69"/>
    <n v="966"/>
    <n v="492.66"/>
    <n v="0.51"/>
    <s v="Online"/>
    <x v="1"/>
    <x v="7"/>
  </r>
  <r>
    <x v="3"/>
    <n v="1197831"/>
    <x v="395"/>
    <x v="1"/>
    <x v="34"/>
    <x v="37"/>
    <x v="3"/>
    <n v="14"/>
    <n v="63"/>
    <n v="882"/>
    <n v="449.82"/>
    <n v="0.51"/>
    <s v="Online"/>
    <x v="1"/>
    <x v="7"/>
  </r>
  <r>
    <x v="3"/>
    <n v="1197831"/>
    <x v="395"/>
    <x v="1"/>
    <x v="34"/>
    <x v="37"/>
    <x v="4"/>
    <n v="23"/>
    <n v="68"/>
    <n v="1564"/>
    <n v="703.8"/>
    <n v="0.44999999999999996"/>
    <s v="Online"/>
    <x v="1"/>
    <x v="7"/>
  </r>
  <r>
    <x v="3"/>
    <n v="1197831"/>
    <x v="395"/>
    <x v="1"/>
    <x v="34"/>
    <x v="37"/>
    <x v="5"/>
    <n v="28"/>
    <n v="91"/>
    <n v="2548"/>
    <n v="1324.96"/>
    <n v="0.52"/>
    <s v="Online"/>
    <x v="1"/>
    <x v="7"/>
  </r>
  <r>
    <x v="3"/>
    <n v="1197831"/>
    <x v="427"/>
    <x v="1"/>
    <x v="34"/>
    <x v="37"/>
    <x v="0"/>
    <n v="29"/>
    <n v="137"/>
    <n v="3973"/>
    <n v="2145.42"/>
    <n v="0.54"/>
    <s v="Online"/>
    <x v="1"/>
    <x v="8"/>
  </r>
  <r>
    <x v="3"/>
    <n v="1197831"/>
    <x v="427"/>
    <x v="1"/>
    <x v="34"/>
    <x v="37"/>
    <x v="1"/>
    <n v="19"/>
    <n v="88"/>
    <n v="1672"/>
    <n v="769.11999999999989"/>
    <n v="0.45999999999999996"/>
    <s v="Online"/>
    <x v="1"/>
    <x v="8"/>
  </r>
  <r>
    <x v="3"/>
    <n v="1197831"/>
    <x v="427"/>
    <x v="1"/>
    <x v="34"/>
    <x v="37"/>
    <x v="2"/>
    <n v="20"/>
    <n v="56"/>
    <n v="1120"/>
    <n v="571.20000000000005"/>
    <n v="0.51"/>
    <s v="Online"/>
    <x v="1"/>
    <x v="8"/>
  </r>
  <r>
    <x v="3"/>
    <n v="1197831"/>
    <x v="427"/>
    <x v="1"/>
    <x v="34"/>
    <x v="37"/>
    <x v="3"/>
    <n v="18"/>
    <n v="52"/>
    <n v="936"/>
    <n v="486.72"/>
    <n v="0.52"/>
    <s v="Online"/>
    <x v="1"/>
    <x v="8"/>
  </r>
  <r>
    <x v="3"/>
    <n v="1197831"/>
    <x v="427"/>
    <x v="1"/>
    <x v="34"/>
    <x v="37"/>
    <x v="4"/>
    <n v="29"/>
    <n v="50"/>
    <n v="1450"/>
    <n v="696"/>
    <n v="0.48"/>
    <s v="Online"/>
    <x v="1"/>
    <x v="8"/>
  </r>
  <r>
    <x v="4"/>
    <n v="1197831"/>
    <x v="427"/>
    <x v="1"/>
    <x v="34"/>
    <x v="37"/>
    <x v="5"/>
    <n v="29"/>
    <n v="91"/>
    <n v="2639"/>
    <n v="1451.45"/>
    <n v="0.55000000000000004"/>
    <s v="Online"/>
    <x v="1"/>
    <x v="8"/>
  </r>
  <r>
    <x v="4"/>
    <n v="1197831"/>
    <x v="457"/>
    <x v="1"/>
    <x v="34"/>
    <x v="37"/>
    <x v="0"/>
    <n v="23"/>
    <n v="133"/>
    <n v="3059"/>
    <n v="1651.8600000000001"/>
    <n v="0.54"/>
    <s v="Online"/>
    <x v="1"/>
    <x v="9"/>
  </r>
  <r>
    <x v="4"/>
    <n v="1197831"/>
    <x v="457"/>
    <x v="1"/>
    <x v="34"/>
    <x v="37"/>
    <x v="1"/>
    <n v="14"/>
    <n v="78"/>
    <n v="1092"/>
    <n v="513.24"/>
    <n v="0.47"/>
    <s v="Online"/>
    <x v="1"/>
    <x v="9"/>
  </r>
  <r>
    <x v="4"/>
    <n v="1197831"/>
    <x v="457"/>
    <x v="1"/>
    <x v="34"/>
    <x v="37"/>
    <x v="2"/>
    <n v="23"/>
    <n v="74"/>
    <n v="1702"/>
    <n v="919.08"/>
    <n v="0.54"/>
    <s v="Online"/>
    <x v="1"/>
    <x v="9"/>
  </r>
  <r>
    <x v="4"/>
    <n v="1197831"/>
    <x v="457"/>
    <x v="1"/>
    <x v="34"/>
    <x v="37"/>
    <x v="3"/>
    <n v="52"/>
    <n v="75"/>
    <n v="3900"/>
    <n v="2067"/>
    <n v="0.53"/>
    <s v="Online"/>
    <x v="1"/>
    <x v="9"/>
  </r>
  <r>
    <x v="4"/>
    <n v="1197831"/>
    <x v="457"/>
    <x v="1"/>
    <x v="34"/>
    <x v="37"/>
    <x v="4"/>
    <n v="71"/>
    <n v="77"/>
    <n v="5467"/>
    <n v="2678.83"/>
    <n v="0.49"/>
    <s v="Online"/>
    <x v="1"/>
    <x v="9"/>
  </r>
  <r>
    <x v="4"/>
    <n v="1197831"/>
    <x v="457"/>
    <x v="1"/>
    <x v="34"/>
    <x v="37"/>
    <x v="5"/>
    <n v="72"/>
    <n v="105"/>
    <n v="7560"/>
    <n v="3780"/>
    <n v="0.5"/>
    <s v="Online"/>
    <x v="1"/>
    <x v="9"/>
  </r>
  <r>
    <x v="4"/>
    <n v="1197831"/>
    <x v="486"/>
    <x v="1"/>
    <x v="34"/>
    <x v="37"/>
    <x v="0"/>
    <n v="64"/>
    <n v="169"/>
    <n v="10816"/>
    <n v="5948.8"/>
    <n v="0.55000000000000004"/>
    <s v="Online"/>
    <x v="1"/>
    <x v="10"/>
  </r>
  <r>
    <x v="4"/>
    <n v="1197831"/>
    <x v="486"/>
    <x v="1"/>
    <x v="34"/>
    <x v="37"/>
    <x v="1"/>
    <n v="58"/>
    <n v="119"/>
    <n v="6902"/>
    <n v="3105.8999999999996"/>
    <n v="0.44999999999999996"/>
    <s v="Online"/>
    <x v="1"/>
    <x v="10"/>
  </r>
  <r>
    <x v="4"/>
    <n v="1197831"/>
    <x v="486"/>
    <x v="1"/>
    <x v="34"/>
    <x v="37"/>
    <x v="2"/>
    <n v="55"/>
    <n v="101"/>
    <n v="5555"/>
    <n v="2777.5"/>
    <n v="0.5"/>
    <s v="Online"/>
    <x v="1"/>
    <x v="10"/>
  </r>
  <r>
    <x v="4"/>
    <n v="1197831"/>
    <x v="486"/>
    <x v="1"/>
    <x v="34"/>
    <x v="37"/>
    <x v="3"/>
    <n v="54"/>
    <n v="94"/>
    <n v="5076"/>
    <n v="2690.28"/>
    <n v="0.53"/>
    <s v="Online"/>
    <x v="1"/>
    <x v="10"/>
  </r>
  <r>
    <x v="4"/>
    <n v="1197831"/>
    <x v="486"/>
    <x v="1"/>
    <x v="34"/>
    <x v="37"/>
    <x v="4"/>
    <n v="69"/>
    <n v="81"/>
    <n v="5589"/>
    <n v="2682.72"/>
    <n v="0.48"/>
    <s v="Online"/>
    <x v="1"/>
    <x v="10"/>
  </r>
  <r>
    <x v="4"/>
    <n v="1197831"/>
    <x v="486"/>
    <x v="1"/>
    <x v="34"/>
    <x v="37"/>
    <x v="5"/>
    <n v="68"/>
    <n v="123"/>
    <n v="8364"/>
    <n v="4182"/>
    <n v="0.5"/>
    <s v="Online"/>
    <x v="1"/>
    <x v="10"/>
  </r>
  <r>
    <x v="4"/>
    <n v="1197831"/>
    <x v="180"/>
    <x v="1"/>
    <x v="34"/>
    <x v="37"/>
    <x v="0"/>
    <n v="23"/>
    <n v="149"/>
    <n v="3427"/>
    <n v="1679.23"/>
    <n v="0.49"/>
    <s v="Online"/>
    <x v="1"/>
    <x v="0"/>
  </r>
  <r>
    <x v="4"/>
    <n v="1197831"/>
    <x v="180"/>
    <x v="1"/>
    <x v="34"/>
    <x v="37"/>
    <x v="1"/>
    <n v="23"/>
    <n v="91"/>
    <n v="2093"/>
    <n v="1025.57"/>
    <n v="0.49"/>
    <s v="Online"/>
    <x v="1"/>
    <x v="0"/>
  </r>
  <r>
    <x v="4"/>
    <n v="1197831"/>
    <x v="180"/>
    <x v="1"/>
    <x v="34"/>
    <x v="37"/>
    <x v="2"/>
    <n v="14"/>
    <n v="88"/>
    <n v="1232"/>
    <n v="591.36"/>
    <n v="0.48"/>
    <s v="Online"/>
    <x v="1"/>
    <x v="0"/>
  </r>
  <r>
    <x v="4"/>
    <n v="1197831"/>
    <x v="180"/>
    <x v="1"/>
    <x v="34"/>
    <x v="37"/>
    <x v="3"/>
    <n v="19"/>
    <n v="56"/>
    <n v="1064"/>
    <n v="521.36"/>
    <n v="0.49"/>
    <s v="Online"/>
    <x v="1"/>
    <x v="0"/>
  </r>
  <r>
    <x v="4"/>
    <n v="1197831"/>
    <x v="180"/>
    <x v="1"/>
    <x v="34"/>
    <x v="37"/>
    <x v="4"/>
    <n v="33"/>
    <n v="65"/>
    <n v="2145"/>
    <n v="1029.5999999999999"/>
    <n v="0.48"/>
    <s v="Online"/>
    <x v="1"/>
    <x v="0"/>
  </r>
  <r>
    <x v="4"/>
    <n v="1197831"/>
    <x v="180"/>
    <x v="1"/>
    <x v="34"/>
    <x v="37"/>
    <x v="5"/>
    <n v="23"/>
    <n v="102"/>
    <n v="2346"/>
    <n v="1173"/>
    <n v="0.5"/>
    <s v="Online"/>
    <x v="1"/>
    <x v="0"/>
  </r>
  <r>
    <x v="4"/>
    <n v="1197831"/>
    <x v="209"/>
    <x v="1"/>
    <x v="34"/>
    <x v="37"/>
    <x v="0"/>
    <n v="23"/>
    <n v="162"/>
    <n v="3726"/>
    <n v="1751.2199999999998"/>
    <n v="0.47"/>
    <s v="Online"/>
    <x v="1"/>
    <x v="1"/>
  </r>
  <r>
    <x v="4"/>
    <n v="1197831"/>
    <x v="209"/>
    <x v="1"/>
    <x v="34"/>
    <x v="37"/>
    <x v="1"/>
    <n v="23"/>
    <n v="65"/>
    <n v="1495"/>
    <n v="747.5"/>
    <n v="0.5"/>
    <s v="Online"/>
    <x v="1"/>
    <x v="1"/>
  </r>
  <r>
    <x v="4"/>
    <n v="1197831"/>
    <x v="209"/>
    <x v="1"/>
    <x v="34"/>
    <x v="37"/>
    <x v="2"/>
    <n v="14"/>
    <n v="75"/>
    <n v="1050"/>
    <n v="514.5"/>
    <n v="0.49"/>
    <s v="Online"/>
    <x v="1"/>
    <x v="1"/>
  </r>
  <r>
    <x v="4"/>
    <n v="1197831"/>
    <x v="209"/>
    <x v="3"/>
    <x v="35"/>
    <x v="38"/>
    <x v="3"/>
    <n v="20"/>
    <n v="42"/>
    <n v="840"/>
    <n v="377.99999999999994"/>
    <n v="0.44999999999999996"/>
    <s v="Online"/>
    <x v="1"/>
    <x v="1"/>
  </r>
  <r>
    <x v="4"/>
    <n v="1197831"/>
    <x v="209"/>
    <x v="3"/>
    <x v="35"/>
    <x v="38"/>
    <x v="4"/>
    <n v="32"/>
    <n v="68"/>
    <n v="2176"/>
    <n v="1044.48"/>
    <n v="0.48"/>
    <s v="Online"/>
    <x v="1"/>
    <x v="1"/>
  </r>
  <r>
    <x v="4"/>
    <n v="1197831"/>
    <x v="209"/>
    <x v="3"/>
    <x v="35"/>
    <x v="38"/>
    <x v="5"/>
    <n v="18"/>
    <n v="98"/>
    <n v="1764"/>
    <n v="864.36"/>
    <n v="0.49"/>
    <s v="Online"/>
    <x v="1"/>
    <x v="1"/>
  </r>
  <r>
    <x v="4"/>
    <n v="1197831"/>
    <x v="217"/>
    <x v="3"/>
    <x v="35"/>
    <x v="38"/>
    <x v="0"/>
    <n v="20"/>
    <n v="153"/>
    <n v="3060"/>
    <n v="1499.3999999999999"/>
    <n v="0.49"/>
    <s v="Online"/>
    <x v="1"/>
    <x v="2"/>
  </r>
  <r>
    <x v="4"/>
    <n v="1197831"/>
    <x v="217"/>
    <x v="3"/>
    <x v="35"/>
    <x v="38"/>
    <x v="1"/>
    <n v="19"/>
    <n v="59"/>
    <n v="1121"/>
    <n v="526.87"/>
    <n v="0.47"/>
    <s v="Online"/>
    <x v="1"/>
    <x v="2"/>
  </r>
  <r>
    <x v="4"/>
    <n v="1197831"/>
    <x v="217"/>
    <x v="3"/>
    <x v="35"/>
    <x v="38"/>
    <x v="2"/>
    <n v="9"/>
    <n v="75"/>
    <n v="675"/>
    <n v="310.5"/>
    <n v="0.45999999999999996"/>
    <s v="Online"/>
    <x v="1"/>
    <x v="2"/>
  </r>
  <r>
    <x v="4"/>
    <n v="1197831"/>
    <x v="217"/>
    <x v="3"/>
    <x v="35"/>
    <x v="38"/>
    <x v="3"/>
    <n v="20"/>
    <n v="26"/>
    <n v="520"/>
    <n v="249.6"/>
    <n v="0.48"/>
    <s v="Online"/>
    <x v="1"/>
    <x v="2"/>
  </r>
  <r>
    <x v="4"/>
    <n v="1197831"/>
    <x v="217"/>
    <x v="3"/>
    <x v="35"/>
    <x v="38"/>
    <x v="4"/>
    <n v="32"/>
    <n v="41"/>
    <n v="1312"/>
    <n v="603.52"/>
    <n v="0.45999999999999996"/>
    <s v="Online"/>
    <x v="1"/>
    <x v="2"/>
  </r>
  <r>
    <x v="4"/>
    <n v="1197831"/>
    <x v="217"/>
    <x v="3"/>
    <x v="35"/>
    <x v="38"/>
    <x v="5"/>
    <n v="23"/>
    <n v="65"/>
    <n v="1495"/>
    <n v="747.5"/>
    <n v="0.5"/>
    <s v="Online"/>
    <x v="1"/>
    <x v="2"/>
  </r>
  <r>
    <x v="4"/>
    <n v="1197831"/>
    <x v="236"/>
    <x v="3"/>
    <x v="35"/>
    <x v="38"/>
    <x v="0"/>
    <n v="24"/>
    <n v="150"/>
    <n v="3600"/>
    <n v="1619.9999999999998"/>
    <n v="0.44999999999999996"/>
    <s v="Online"/>
    <x v="1"/>
    <x v="3"/>
  </r>
  <r>
    <x v="4"/>
    <n v="1197831"/>
    <x v="236"/>
    <x v="3"/>
    <x v="35"/>
    <x v="38"/>
    <x v="1"/>
    <n v="25"/>
    <n v="58"/>
    <n v="1450"/>
    <n v="696"/>
    <n v="0.48"/>
    <s v="Online"/>
    <x v="1"/>
    <x v="3"/>
  </r>
  <r>
    <x v="4"/>
    <n v="1197831"/>
    <x v="236"/>
    <x v="3"/>
    <x v="35"/>
    <x v="38"/>
    <x v="2"/>
    <n v="14"/>
    <n v="60"/>
    <n v="840"/>
    <n v="420"/>
    <n v="0.5"/>
    <s v="Online"/>
    <x v="1"/>
    <x v="3"/>
  </r>
  <r>
    <x v="4"/>
    <n v="1197831"/>
    <x v="236"/>
    <x v="3"/>
    <x v="35"/>
    <x v="38"/>
    <x v="3"/>
    <n v="19"/>
    <n v="35"/>
    <n v="665"/>
    <n v="299.24999999999994"/>
    <n v="0.44999999999999996"/>
    <s v="Online"/>
    <x v="1"/>
    <x v="3"/>
  </r>
  <r>
    <x v="4"/>
    <n v="1197831"/>
    <x v="236"/>
    <x v="3"/>
    <x v="35"/>
    <x v="38"/>
    <x v="4"/>
    <n v="39"/>
    <n v="38"/>
    <n v="1482"/>
    <n v="726.18"/>
    <n v="0.49"/>
    <s v="Online"/>
    <x v="1"/>
    <x v="3"/>
  </r>
  <r>
    <x v="4"/>
    <n v="1197831"/>
    <x v="236"/>
    <x v="3"/>
    <x v="35"/>
    <x v="38"/>
    <x v="5"/>
    <n v="29"/>
    <n v="81"/>
    <n v="2349"/>
    <n v="1151.01"/>
    <n v="0.49"/>
    <s v="Online"/>
    <x v="1"/>
    <x v="3"/>
  </r>
  <r>
    <x v="4"/>
    <n v="1197831"/>
    <x v="265"/>
    <x v="3"/>
    <x v="35"/>
    <x v="38"/>
    <x v="0"/>
    <n v="36"/>
    <n v="143"/>
    <n v="5148"/>
    <n v="2316.6"/>
    <n v="0.44999999999999996"/>
    <s v="Online"/>
    <x v="1"/>
    <x v="4"/>
  </r>
  <r>
    <x v="4"/>
    <n v="1197831"/>
    <x v="265"/>
    <x v="3"/>
    <x v="35"/>
    <x v="38"/>
    <x v="1"/>
    <n v="39"/>
    <n v="77"/>
    <n v="3003"/>
    <n v="1441.44"/>
    <n v="0.48"/>
    <s v="Online"/>
    <x v="1"/>
    <x v="4"/>
  </r>
  <r>
    <x v="4"/>
    <n v="1197831"/>
    <x v="265"/>
    <x v="3"/>
    <x v="35"/>
    <x v="38"/>
    <x v="2"/>
    <n v="32"/>
    <n v="65"/>
    <n v="2080"/>
    <n v="1019.1999999999999"/>
    <n v="0.49"/>
    <s v="Online"/>
    <x v="1"/>
    <x v="4"/>
  </r>
  <r>
    <x v="4"/>
    <n v="1197831"/>
    <x v="265"/>
    <x v="3"/>
    <x v="35"/>
    <x v="38"/>
    <x v="3"/>
    <n v="32"/>
    <n v="58"/>
    <n v="1856"/>
    <n v="928"/>
    <n v="0.5"/>
    <s v="Online"/>
    <x v="1"/>
    <x v="4"/>
  </r>
  <r>
    <x v="4"/>
    <n v="1197831"/>
    <x v="265"/>
    <x v="3"/>
    <x v="35"/>
    <x v="38"/>
    <x v="4"/>
    <n v="43"/>
    <n v="56"/>
    <n v="2408"/>
    <n v="1204"/>
    <n v="0.5"/>
    <s v="Online"/>
    <x v="1"/>
    <x v="4"/>
  </r>
  <r>
    <x v="4"/>
    <n v="1197831"/>
    <x v="265"/>
    <x v="3"/>
    <x v="35"/>
    <x v="38"/>
    <x v="5"/>
    <n v="42"/>
    <n v="94"/>
    <n v="3948"/>
    <n v="1776.6"/>
    <n v="0.44999999999999996"/>
    <s v="Online"/>
    <x v="1"/>
    <x v="4"/>
  </r>
  <r>
    <x v="4"/>
    <n v="1197831"/>
    <x v="298"/>
    <x v="3"/>
    <x v="35"/>
    <x v="38"/>
    <x v="0"/>
    <n v="37"/>
    <n v="144"/>
    <n v="5328"/>
    <n v="2664"/>
    <n v="0.5"/>
    <s v="Online"/>
    <x v="1"/>
    <x v="11"/>
  </r>
  <r>
    <x v="4"/>
    <n v="1197831"/>
    <x v="298"/>
    <x v="3"/>
    <x v="35"/>
    <x v="38"/>
    <x v="1"/>
    <n v="32"/>
    <n v="94"/>
    <n v="3008"/>
    <n v="1443.84"/>
    <n v="0.48"/>
    <s v="Online"/>
    <x v="1"/>
    <x v="11"/>
  </r>
  <r>
    <x v="4"/>
    <n v="1197831"/>
    <x v="298"/>
    <x v="3"/>
    <x v="35"/>
    <x v="38"/>
    <x v="2"/>
    <n v="37"/>
    <n v="81"/>
    <n v="2997"/>
    <n v="1378.62"/>
    <n v="0.45999999999999996"/>
    <s v="Online"/>
    <x v="1"/>
    <x v="11"/>
  </r>
  <r>
    <x v="4"/>
    <n v="1197831"/>
    <x v="298"/>
    <x v="3"/>
    <x v="35"/>
    <x v="38"/>
    <x v="3"/>
    <n v="38"/>
    <n v="80"/>
    <n v="3040"/>
    <n v="1367.9999999999998"/>
    <n v="0.44999999999999996"/>
    <s v="Online"/>
    <x v="1"/>
    <x v="11"/>
  </r>
  <r>
    <x v="4"/>
    <n v="1197831"/>
    <x v="298"/>
    <x v="3"/>
    <x v="35"/>
    <x v="38"/>
    <x v="4"/>
    <n v="54"/>
    <n v="83"/>
    <n v="4482"/>
    <n v="2151.36"/>
    <n v="0.48"/>
    <s v="Online"/>
    <x v="1"/>
    <x v="11"/>
  </r>
  <r>
    <x v="4"/>
    <n v="1197831"/>
    <x v="298"/>
    <x v="3"/>
    <x v="35"/>
    <x v="38"/>
    <x v="5"/>
    <n v="58"/>
    <n v="117"/>
    <n v="6786"/>
    <n v="3325.14"/>
    <n v="0.49"/>
    <s v="Online"/>
    <x v="1"/>
    <x v="11"/>
  </r>
  <r>
    <x v="4"/>
    <n v="1197831"/>
    <x v="326"/>
    <x v="3"/>
    <x v="35"/>
    <x v="38"/>
    <x v="0"/>
    <n v="51"/>
    <n v="182"/>
    <n v="9282"/>
    <n v="4641"/>
    <n v="0.5"/>
    <s v="Online"/>
    <x v="1"/>
    <x v="5"/>
  </r>
  <r>
    <x v="4"/>
    <n v="1197831"/>
    <x v="326"/>
    <x v="3"/>
    <x v="35"/>
    <x v="38"/>
    <x v="1"/>
    <n v="49"/>
    <n v="119"/>
    <n v="5831"/>
    <n v="2915.5"/>
    <n v="0.5"/>
    <s v="Online"/>
    <x v="1"/>
    <x v="5"/>
  </r>
  <r>
    <x v="4"/>
    <n v="1197831"/>
    <x v="326"/>
    <x v="3"/>
    <x v="35"/>
    <x v="38"/>
    <x v="2"/>
    <n v="42"/>
    <n v="102"/>
    <n v="4284"/>
    <n v="1970.6399999999999"/>
    <n v="0.45999999999999996"/>
    <s v="Online"/>
    <x v="1"/>
    <x v="5"/>
  </r>
  <r>
    <x v="4"/>
    <n v="1197831"/>
    <x v="326"/>
    <x v="3"/>
    <x v="35"/>
    <x v="38"/>
    <x v="3"/>
    <n v="43"/>
    <n v="75"/>
    <n v="3225"/>
    <n v="1580.25"/>
    <n v="0.49"/>
    <s v="Online"/>
    <x v="1"/>
    <x v="5"/>
  </r>
  <r>
    <x v="4"/>
    <n v="1197831"/>
    <x v="326"/>
    <x v="3"/>
    <x v="35"/>
    <x v="38"/>
    <x v="4"/>
    <n v="56"/>
    <n v="91"/>
    <n v="5096"/>
    <n v="2344.16"/>
    <n v="0.45999999999999996"/>
    <s v="Online"/>
    <x v="1"/>
    <x v="5"/>
  </r>
  <r>
    <x v="4"/>
    <n v="1197831"/>
    <x v="326"/>
    <x v="3"/>
    <x v="35"/>
    <x v="38"/>
    <x v="5"/>
    <n v="60"/>
    <n v="140"/>
    <n v="8400"/>
    <n v="4116"/>
    <n v="0.49"/>
    <s v="Online"/>
    <x v="1"/>
    <x v="5"/>
  </r>
  <r>
    <x v="4"/>
    <n v="1197831"/>
    <x v="358"/>
    <x v="3"/>
    <x v="35"/>
    <x v="38"/>
    <x v="0"/>
    <n v="56"/>
    <n v="189"/>
    <n v="10584"/>
    <n v="5292"/>
    <n v="0.5"/>
    <s v="Online"/>
    <x v="1"/>
    <x v="6"/>
  </r>
  <r>
    <x v="4"/>
    <n v="1197831"/>
    <x v="358"/>
    <x v="3"/>
    <x v="35"/>
    <x v="38"/>
    <x v="1"/>
    <n v="51"/>
    <n v="111"/>
    <n v="5661"/>
    <n v="2547.4499999999998"/>
    <n v="0.44999999999999996"/>
    <s v="Online"/>
    <x v="1"/>
    <x v="6"/>
  </r>
  <r>
    <x v="4"/>
    <n v="1197831"/>
    <x v="358"/>
    <x v="3"/>
    <x v="35"/>
    <x v="38"/>
    <x v="2"/>
    <n v="47"/>
    <n v="102"/>
    <n v="4794"/>
    <n v="2397"/>
    <n v="0.5"/>
    <s v="Online"/>
    <x v="1"/>
    <x v="6"/>
  </r>
  <r>
    <x v="4"/>
    <n v="1197831"/>
    <x v="358"/>
    <x v="3"/>
    <x v="35"/>
    <x v="38"/>
    <x v="3"/>
    <n v="37"/>
    <n v="90"/>
    <n v="3330"/>
    <n v="1631.7"/>
    <n v="0.49"/>
    <s v="Online"/>
    <x v="1"/>
    <x v="6"/>
  </r>
  <r>
    <x v="4"/>
    <n v="1197831"/>
    <x v="358"/>
    <x v="3"/>
    <x v="35"/>
    <x v="38"/>
    <x v="4"/>
    <n v="47"/>
    <n v="69"/>
    <n v="3243"/>
    <n v="1621.5"/>
    <n v="0.5"/>
    <s v="Online"/>
    <x v="1"/>
    <x v="6"/>
  </r>
  <r>
    <x v="4"/>
    <n v="1197831"/>
    <x v="358"/>
    <x v="3"/>
    <x v="35"/>
    <x v="38"/>
    <x v="5"/>
    <n v="52"/>
    <n v="113"/>
    <n v="5876"/>
    <n v="2938"/>
    <n v="0.5"/>
    <s v="Online"/>
    <x v="1"/>
    <x v="6"/>
  </r>
  <r>
    <x v="4"/>
    <n v="1197831"/>
    <x v="388"/>
    <x v="3"/>
    <x v="35"/>
    <x v="38"/>
    <x v="0"/>
    <n v="47"/>
    <n v="165"/>
    <n v="7755"/>
    <n v="3877.5"/>
    <n v="0.5"/>
    <s v="Online"/>
    <x v="1"/>
    <x v="7"/>
  </r>
  <r>
    <x v="4"/>
    <n v="1197831"/>
    <x v="388"/>
    <x v="3"/>
    <x v="35"/>
    <x v="38"/>
    <x v="1"/>
    <n v="38"/>
    <n v="91"/>
    <n v="3458"/>
    <n v="1556.1"/>
    <n v="0.44999999999999996"/>
    <s v="Online"/>
    <x v="1"/>
    <x v="7"/>
  </r>
  <r>
    <x v="4"/>
    <n v="1197831"/>
    <x v="388"/>
    <x v="3"/>
    <x v="35"/>
    <x v="38"/>
    <x v="2"/>
    <n v="15"/>
    <n v="75"/>
    <n v="1125"/>
    <n v="528.75"/>
    <n v="0.47"/>
    <s v="Online"/>
    <x v="1"/>
    <x v="7"/>
  </r>
  <r>
    <x v="4"/>
    <n v="1197831"/>
    <x v="388"/>
    <x v="3"/>
    <x v="35"/>
    <x v="38"/>
    <x v="3"/>
    <n v="14"/>
    <n v="65"/>
    <n v="910"/>
    <n v="427.7"/>
    <n v="0.47"/>
    <s v="Online"/>
    <x v="1"/>
    <x v="7"/>
  </r>
  <r>
    <x v="4"/>
    <n v="1197831"/>
    <x v="388"/>
    <x v="3"/>
    <x v="35"/>
    <x v="38"/>
    <x v="4"/>
    <n v="24"/>
    <n v="61"/>
    <n v="1464"/>
    <n v="717.36"/>
    <n v="0.49"/>
    <s v="Online"/>
    <x v="1"/>
    <x v="7"/>
  </r>
  <r>
    <x v="4"/>
    <n v="1197831"/>
    <x v="388"/>
    <x v="3"/>
    <x v="35"/>
    <x v="38"/>
    <x v="5"/>
    <n v="29"/>
    <n v="94"/>
    <n v="2726"/>
    <n v="1335.74"/>
    <n v="0.49"/>
    <s v="Online"/>
    <x v="1"/>
    <x v="7"/>
  </r>
  <r>
    <x v="4"/>
    <n v="1197831"/>
    <x v="420"/>
    <x v="3"/>
    <x v="35"/>
    <x v="38"/>
    <x v="0"/>
    <n v="29"/>
    <n v="145"/>
    <n v="4205"/>
    <n v="1934.3"/>
    <n v="0.45999999999999996"/>
    <s v="Online"/>
    <x v="1"/>
    <x v="8"/>
  </r>
  <r>
    <x v="4"/>
    <n v="1197831"/>
    <x v="420"/>
    <x v="3"/>
    <x v="35"/>
    <x v="38"/>
    <x v="1"/>
    <n v="19"/>
    <n v="85"/>
    <n v="1615"/>
    <n v="742.9"/>
    <n v="0.45999999999999996"/>
    <s v="Online"/>
    <x v="1"/>
    <x v="8"/>
  </r>
  <r>
    <x v="4"/>
    <n v="1197831"/>
    <x v="420"/>
    <x v="3"/>
    <x v="35"/>
    <x v="38"/>
    <x v="2"/>
    <n v="19"/>
    <n v="60"/>
    <n v="1140"/>
    <n v="535.79999999999995"/>
    <n v="0.47"/>
    <s v="Online"/>
    <x v="1"/>
    <x v="8"/>
  </r>
  <r>
    <x v="4"/>
    <n v="1197831"/>
    <x v="420"/>
    <x v="3"/>
    <x v="35"/>
    <x v="38"/>
    <x v="3"/>
    <n v="19"/>
    <n v="47"/>
    <n v="893"/>
    <n v="428.64"/>
    <n v="0.48"/>
    <s v="Online"/>
    <x v="1"/>
    <x v="8"/>
  </r>
  <r>
    <x v="4"/>
    <n v="1197831"/>
    <x v="420"/>
    <x v="3"/>
    <x v="35"/>
    <x v="38"/>
    <x v="4"/>
    <n v="29"/>
    <n v="46"/>
    <n v="1334"/>
    <n v="653.66"/>
    <n v="0.49"/>
    <s v="Online"/>
    <x v="1"/>
    <x v="8"/>
  </r>
  <r>
    <x v="0"/>
    <n v="1197831"/>
    <x v="420"/>
    <x v="3"/>
    <x v="35"/>
    <x v="38"/>
    <x v="5"/>
    <n v="28"/>
    <n v="90"/>
    <n v="2520"/>
    <n v="1209.5999999999999"/>
    <n v="0.48"/>
    <s v="Online"/>
    <x v="1"/>
    <x v="8"/>
  </r>
  <r>
    <x v="0"/>
    <n v="1197831"/>
    <x v="450"/>
    <x v="3"/>
    <x v="35"/>
    <x v="38"/>
    <x v="0"/>
    <n v="23"/>
    <n v="122"/>
    <n v="2806"/>
    <n v="1318.82"/>
    <n v="0.47"/>
    <s v="Online"/>
    <x v="1"/>
    <x v="9"/>
  </r>
  <r>
    <x v="0"/>
    <n v="1197831"/>
    <x v="450"/>
    <x v="3"/>
    <x v="35"/>
    <x v="38"/>
    <x v="1"/>
    <n v="14"/>
    <n v="72"/>
    <n v="1008"/>
    <n v="504"/>
    <n v="0.5"/>
    <s v="Online"/>
    <x v="1"/>
    <x v="9"/>
  </r>
  <r>
    <x v="0"/>
    <n v="1197831"/>
    <x v="450"/>
    <x v="3"/>
    <x v="35"/>
    <x v="38"/>
    <x v="2"/>
    <n v="23"/>
    <n v="55"/>
    <n v="1265"/>
    <n v="632.5"/>
    <n v="0.5"/>
    <s v="Online"/>
    <x v="1"/>
    <x v="9"/>
  </r>
  <r>
    <x v="0"/>
    <n v="1197831"/>
    <x v="450"/>
    <x v="3"/>
    <x v="35"/>
    <x v="38"/>
    <x v="3"/>
    <n v="54"/>
    <n v="83"/>
    <n v="4482"/>
    <n v="2151.36"/>
    <n v="0.48"/>
    <s v="Online"/>
    <x v="1"/>
    <x v="9"/>
  </r>
  <r>
    <x v="0"/>
    <n v="1197831"/>
    <x v="450"/>
    <x v="3"/>
    <x v="35"/>
    <x v="38"/>
    <x v="4"/>
    <n v="68"/>
    <n v="70"/>
    <n v="4760"/>
    <n v="2189.6"/>
    <n v="0.45999999999999996"/>
    <s v="Online"/>
    <x v="1"/>
    <x v="9"/>
  </r>
  <r>
    <x v="0"/>
    <n v="1197831"/>
    <x v="450"/>
    <x v="3"/>
    <x v="35"/>
    <x v="38"/>
    <x v="5"/>
    <n v="73"/>
    <n v="88"/>
    <n v="6424"/>
    <n v="2955.04"/>
    <n v="0.45999999999999996"/>
    <s v="Online"/>
    <x v="1"/>
    <x v="9"/>
  </r>
  <r>
    <x v="0"/>
    <n v="1197831"/>
    <x v="479"/>
    <x v="3"/>
    <x v="35"/>
    <x v="38"/>
    <x v="0"/>
    <n v="66"/>
    <n v="150"/>
    <n v="9900"/>
    <n v="4950"/>
    <n v="0.5"/>
    <s v="Online"/>
    <x v="1"/>
    <x v="10"/>
  </r>
  <r>
    <x v="0"/>
    <n v="1197831"/>
    <x v="479"/>
    <x v="3"/>
    <x v="35"/>
    <x v="38"/>
    <x v="1"/>
    <n v="59"/>
    <n v="120"/>
    <n v="7080"/>
    <n v="3540"/>
    <n v="0.5"/>
    <s v="Online"/>
    <x v="1"/>
    <x v="10"/>
  </r>
  <r>
    <x v="0"/>
    <n v="1197831"/>
    <x v="479"/>
    <x v="3"/>
    <x v="35"/>
    <x v="38"/>
    <x v="2"/>
    <n v="58"/>
    <n v="95"/>
    <n v="5510"/>
    <n v="2534.6"/>
    <n v="0.45999999999999996"/>
    <s v="Online"/>
    <x v="1"/>
    <x v="10"/>
  </r>
  <r>
    <x v="0"/>
    <n v="1197831"/>
    <x v="479"/>
    <x v="3"/>
    <x v="35"/>
    <x v="38"/>
    <x v="3"/>
    <n v="59"/>
    <n v="90"/>
    <n v="5310"/>
    <n v="2389.4999999999995"/>
    <n v="0.44999999999999996"/>
    <s v="Online"/>
    <x v="1"/>
    <x v="10"/>
  </r>
  <r>
    <x v="0"/>
    <n v="1197831"/>
    <x v="479"/>
    <x v="3"/>
    <x v="35"/>
    <x v="38"/>
    <x v="4"/>
    <n v="64"/>
    <n v="81"/>
    <n v="5184"/>
    <n v="2592"/>
    <n v="0.5"/>
    <s v="Online"/>
    <x v="1"/>
    <x v="10"/>
  </r>
  <r>
    <x v="0"/>
    <n v="1197831"/>
    <x v="479"/>
    <x v="3"/>
    <x v="35"/>
    <x v="38"/>
    <x v="5"/>
    <n v="68"/>
    <n v="112"/>
    <n v="7616"/>
    <n v="3503.3599999999997"/>
    <n v="0.45999999999999996"/>
    <s v="Online"/>
    <x v="1"/>
    <x v="10"/>
  </r>
  <r>
    <x v="0"/>
    <n v="1185732"/>
    <x v="176"/>
    <x v="3"/>
    <x v="35"/>
    <x v="38"/>
    <x v="0"/>
    <n v="38"/>
    <n v="138"/>
    <n v="5244"/>
    <n v="2569.56"/>
    <n v="0.49"/>
    <s v="Online"/>
    <x v="1"/>
    <x v="0"/>
  </r>
  <r>
    <x v="0"/>
    <n v="1185732"/>
    <x v="176"/>
    <x v="3"/>
    <x v="35"/>
    <x v="38"/>
    <x v="1"/>
    <n v="37"/>
    <n v="80"/>
    <n v="2960"/>
    <n v="1184"/>
    <n v="0.4"/>
    <s v="Online"/>
    <x v="1"/>
    <x v="0"/>
  </r>
  <r>
    <x v="0"/>
    <n v="1185732"/>
    <x v="176"/>
    <x v="3"/>
    <x v="35"/>
    <x v="38"/>
    <x v="2"/>
    <n v="27"/>
    <n v="83"/>
    <n v="2241"/>
    <n v="986.04"/>
    <n v="0.44"/>
    <s v="Online"/>
    <x v="1"/>
    <x v="0"/>
  </r>
  <r>
    <x v="0"/>
    <n v="1185732"/>
    <x v="176"/>
    <x v="3"/>
    <x v="35"/>
    <x v="38"/>
    <x v="3"/>
    <n v="34"/>
    <n v="36"/>
    <n v="1224"/>
    <n v="489.6"/>
    <n v="0.4"/>
    <s v="Online"/>
    <x v="1"/>
    <x v="0"/>
  </r>
  <r>
    <x v="0"/>
    <n v="1185732"/>
    <x v="176"/>
    <x v="3"/>
    <x v="35"/>
    <x v="38"/>
    <x v="4"/>
    <n v="48"/>
    <n v="44"/>
    <n v="2112"/>
    <n v="992.64"/>
    <n v="0.47"/>
    <s v="Online"/>
    <x v="1"/>
    <x v="0"/>
  </r>
  <r>
    <x v="0"/>
    <n v="1185732"/>
    <x v="176"/>
    <x v="3"/>
    <x v="35"/>
    <x v="38"/>
    <x v="5"/>
    <n v="37"/>
    <n v="72"/>
    <n v="2664"/>
    <n v="1465.2"/>
    <n v="0.55000000000000004"/>
    <s v="Online"/>
    <x v="1"/>
    <x v="0"/>
  </r>
  <r>
    <x v="0"/>
    <n v="1185732"/>
    <x v="207"/>
    <x v="3"/>
    <x v="35"/>
    <x v="38"/>
    <x v="0"/>
    <n v="37"/>
    <n v="158"/>
    <n v="5846"/>
    <n v="2923"/>
    <n v="0.5"/>
    <s v="Online"/>
    <x v="1"/>
    <x v="1"/>
  </r>
  <r>
    <x v="0"/>
    <n v="1185732"/>
    <x v="207"/>
    <x v="3"/>
    <x v="35"/>
    <x v="38"/>
    <x v="1"/>
    <n v="39"/>
    <n v="47"/>
    <n v="1833"/>
    <n v="806.52"/>
    <n v="0.44"/>
    <s v="Online"/>
    <x v="1"/>
    <x v="1"/>
  </r>
  <r>
    <x v="0"/>
    <n v="1185732"/>
    <x v="207"/>
    <x v="3"/>
    <x v="35"/>
    <x v="38"/>
    <x v="2"/>
    <n v="29"/>
    <n v="59"/>
    <n v="1711"/>
    <n v="735.73"/>
    <n v="0.43"/>
    <s v="Online"/>
    <x v="1"/>
    <x v="1"/>
  </r>
  <r>
    <x v="0"/>
    <n v="1185732"/>
    <x v="207"/>
    <x v="3"/>
    <x v="36"/>
    <x v="39"/>
    <x v="3"/>
    <n v="33"/>
    <n v="25"/>
    <n v="825"/>
    <n v="363"/>
    <n v="0.44"/>
    <s v="Online"/>
    <x v="1"/>
    <x v="1"/>
  </r>
  <r>
    <x v="0"/>
    <n v="1185732"/>
    <x v="207"/>
    <x v="3"/>
    <x v="36"/>
    <x v="39"/>
    <x v="4"/>
    <n v="48"/>
    <n v="46"/>
    <n v="2208"/>
    <n v="993.59999999999991"/>
    <n v="0.44999999999999996"/>
    <s v="Online"/>
    <x v="1"/>
    <x v="1"/>
  </r>
  <r>
    <x v="0"/>
    <n v="1185732"/>
    <x v="207"/>
    <x v="3"/>
    <x v="36"/>
    <x v="39"/>
    <x v="5"/>
    <n v="32"/>
    <n v="80"/>
    <n v="2560"/>
    <n v="1408"/>
    <n v="0.55000000000000004"/>
    <s v="Online"/>
    <x v="1"/>
    <x v="1"/>
  </r>
  <r>
    <x v="0"/>
    <n v="1185732"/>
    <x v="216"/>
    <x v="3"/>
    <x v="36"/>
    <x v="39"/>
    <x v="0"/>
    <n v="39"/>
    <n v="124"/>
    <n v="4836"/>
    <n v="2369.64"/>
    <n v="0.49"/>
    <s v="Online"/>
    <x v="1"/>
    <x v="2"/>
  </r>
  <r>
    <x v="0"/>
    <n v="1185732"/>
    <x v="216"/>
    <x v="3"/>
    <x v="36"/>
    <x v="39"/>
    <x v="1"/>
    <n v="37"/>
    <n v="50"/>
    <n v="1850"/>
    <n v="777"/>
    <n v="0.42"/>
    <s v="Online"/>
    <x v="1"/>
    <x v="2"/>
  </r>
  <r>
    <x v="0"/>
    <n v="1185732"/>
    <x v="216"/>
    <x v="3"/>
    <x v="36"/>
    <x v="39"/>
    <x v="2"/>
    <n v="27"/>
    <n v="59"/>
    <n v="1593"/>
    <n v="669.06"/>
    <n v="0.42"/>
    <s v="Online"/>
    <x v="1"/>
    <x v="2"/>
  </r>
  <r>
    <x v="0"/>
    <n v="1185732"/>
    <x v="216"/>
    <x v="3"/>
    <x v="36"/>
    <x v="39"/>
    <x v="3"/>
    <n v="33"/>
    <n v="23"/>
    <n v="759"/>
    <n v="333.96"/>
    <n v="0.44"/>
    <s v="Online"/>
    <x v="1"/>
    <x v="2"/>
  </r>
  <r>
    <x v="0"/>
    <n v="1185732"/>
    <x v="216"/>
    <x v="3"/>
    <x v="36"/>
    <x v="39"/>
    <x v="4"/>
    <n v="47"/>
    <n v="31"/>
    <n v="1457"/>
    <n v="728.5"/>
    <n v="0.5"/>
    <s v="Online"/>
    <x v="1"/>
    <x v="2"/>
  </r>
  <r>
    <x v="0"/>
    <n v="1185732"/>
    <x v="216"/>
    <x v="3"/>
    <x v="36"/>
    <x v="39"/>
    <x v="5"/>
    <n v="37"/>
    <n v="59"/>
    <n v="2183"/>
    <n v="1156.99"/>
    <n v="0.53"/>
    <s v="Online"/>
    <x v="1"/>
    <x v="2"/>
  </r>
  <r>
    <x v="0"/>
    <n v="1185732"/>
    <x v="235"/>
    <x v="3"/>
    <x v="36"/>
    <x v="39"/>
    <x v="0"/>
    <n v="38"/>
    <n v="113"/>
    <n v="4294"/>
    <n v="1975.2399999999998"/>
    <n v="0.45999999999999996"/>
    <s v="Online"/>
    <x v="1"/>
    <x v="3"/>
  </r>
  <r>
    <x v="0"/>
    <n v="1185732"/>
    <x v="235"/>
    <x v="3"/>
    <x v="36"/>
    <x v="39"/>
    <x v="1"/>
    <n v="39"/>
    <n v="42"/>
    <n v="1638"/>
    <n v="671.57999999999993"/>
    <n v="0.41"/>
    <s v="Online"/>
    <x v="1"/>
    <x v="3"/>
  </r>
  <r>
    <x v="0"/>
    <n v="1185732"/>
    <x v="235"/>
    <x v="3"/>
    <x v="36"/>
    <x v="39"/>
    <x v="2"/>
    <n v="29"/>
    <n v="45"/>
    <n v="1305"/>
    <n v="522"/>
    <n v="0.4"/>
    <s v="Online"/>
    <x v="1"/>
    <x v="3"/>
  </r>
  <r>
    <x v="0"/>
    <n v="1185732"/>
    <x v="235"/>
    <x v="3"/>
    <x v="36"/>
    <x v="39"/>
    <x v="3"/>
    <n v="34"/>
    <n v="20"/>
    <n v="680"/>
    <n v="292.39999999999998"/>
    <n v="0.43"/>
    <s v="Online"/>
    <x v="1"/>
    <x v="3"/>
  </r>
  <r>
    <x v="0"/>
    <n v="1185732"/>
    <x v="235"/>
    <x v="3"/>
    <x v="36"/>
    <x v="39"/>
    <x v="4"/>
    <n v="56"/>
    <n v="29"/>
    <n v="1624"/>
    <n v="747.04"/>
    <n v="0.45999999999999996"/>
    <s v="Online"/>
    <x v="1"/>
    <x v="3"/>
  </r>
  <r>
    <x v="0"/>
    <n v="1185732"/>
    <x v="235"/>
    <x v="3"/>
    <x v="36"/>
    <x v="39"/>
    <x v="5"/>
    <n v="48"/>
    <n v="61"/>
    <n v="2928"/>
    <n v="1551.8400000000001"/>
    <n v="0.53"/>
    <s v="Online"/>
    <x v="1"/>
    <x v="3"/>
  </r>
  <r>
    <x v="0"/>
    <n v="1185732"/>
    <x v="266"/>
    <x v="3"/>
    <x v="36"/>
    <x v="39"/>
    <x v="0"/>
    <n v="58"/>
    <n v="139"/>
    <n v="8062"/>
    <n v="3789.14"/>
    <n v="0.47"/>
    <s v="Online"/>
    <x v="1"/>
    <x v="4"/>
  </r>
  <r>
    <x v="0"/>
    <n v="1185732"/>
    <x v="266"/>
    <x v="3"/>
    <x v="36"/>
    <x v="39"/>
    <x v="1"/>
    <n v="45"/>
    <n v="60"/>
    <n v="2700"/>
    <n v="1214.9999999999998"/>
    <n v="0.44999999999999996"/>
    <s v="Online"/>
    <x v="1"/>
    <x v="4"/>
  </r>
  <r>
    <x v="0"/>
    <n v="1185732"/>
    <x v="266"/>
    <x v="3"/>
    <x v="36"/>
    <x v="39"/>
    <x v="2"/>
    <n v="43"/>
    <n v="46"/>
    <n v="1978"/>
    <n v="830.76"/>
    <n v="0.42"/>
    <s v="Online"/>
    <x v="1"/>
    <x v="4"/>
  </r>
  <r>
    <x v="0"/>
    <n v="1185732"/>
    <x v="266"/>
    <x v="3"/>
    <x v="36"/>
    <x v="39"/>
    <x v="3"/>
    <n v="43"/>
    <n v="26"/>
    <n v="1118"/>
    <n v="503.09999999999997"/>
    <n v="0.44999999999999996"/>
    <s v="Online"/>
    <x v="1"/>
    <x v="4"/>
  </r>
  <r>
    <x v="0"/>
    <n v="1185732"/>
    <x v="266"/>
    <x v="3"/>
    <x v="36"/>
    <x v="39"/>
    <x v="4"/>
    <n v="51"/>
    <n v="38"/>
    <n v="1938"/>
    <n v="969"/>
    <n v="0.5"/>
    <s v="Online"/>
    <x v="1"/>
    <x v="4"/>
  </r>
  <r>
    <x v="0"/>
    <n v="1185732"/>
    <x v="266"/>
    <x v="3"/>
    <x v="36"/>
    <x v="39"/>
    <x v="5"/>
    <n v="58"/>
    <n v="68"/>
    <n v="3944"/>
    <n v="2011.44"/>
    <n v="0.51"/>
    <s v="Online"/>
    <x v="1"/>
    <x v="4"/>
  </r>
  <r>
    <x v="0"/>
    <n v="1185732"/>
    <x v="296"/>
    <x v="3"/>
    <x v="36"/>
    <x v="39"/>
    <x v="0"/>
    <n v="41"/>
    <n v="135"/>
    <n v="5535"/>
    <n v="2546.1"/>
    <n v="0.45999999999999996"/>
    <s v="Online"/>
    <x v="1"/>
    <x v="11"/>
  </r>
  <r>
    <x v="0"/>
    <n v="1185732"/>
    <x v="296"/>
    <x v="3"/>
    <x v="36"/>
    <x v="39"/>
    <x v="1"/>
    <n v="39"/>
    <n v="70"/>
    <n v="2730"/>
    <n v="1092"/>
    <n v="0.4"/>
    <s v="Online"/>
    <x v="1"/>
    <x v="11"/>
  </r>
  <r>
    <x v="0"/>
    <n v="1185732"/>
    <x v="296"/>
    <x v="3"/>
    <x v="36"/>
    <x v="39"/>
    <x v="2"/>
    <n v="32"/>
    <n v="54"/>
    <n v="1728"/>
    <n v="743.04"/>
    <n v="0.43"/>
    <s v="Online"/>
    <x v="1"/>
    <x v="11"/>
  </r>
  <r>
    <x v="0"/>
    <n v="1185732"/>
    <x v="296"/>
    <x v="3"/>
    <x v="36"/>
    <x v="39"/>
    <x v="3"/>
    <n v="32"/>
    <n v="49"/>
    <n v="1568"/>
    <n v="705.59999999999991"/>
    <n v="0.44999999999999996"/>
    <s v="Online"/>
    <x v="1"/>
    <x v="11"/>
  </r>
  <r>
    <x v="0"/>
    <n v="1185732"/>
    <x v="296"/>
    <x v="3"/>
    <x v="36"/>
    <x v="39"/>
    <x v="4"/>
    <n v="41"/>
    <n v="51"/>
    <n v="2091"/>
    <n v="940.94999999999993"/>
    <n v="0.44999999999999996"/>
    <s v="Online"/>
    <x v="1"/>
    <x v="11"/>
  </r>
  <r>
    <x v="0"/>
    <n v="1185732"/>
    <x v="296"/>
    <x v="3"/>
    <x v="36"/>
    <x v="39"/>
    <x v="5"/>
    <n v="50"/>
    <n v="94"/>
    <n v="4700"/>
    <n v="2491"/>
    <n v="0.53"/>
    <s v="Online"/>
    <x v="1"/>
    <x v="11"/>
  </r>
  <r>
    <x v="0"/>
    <n v="1185732"/>
    <x v="325"/>
    <x v="3"/>
    <x v="36"/>
    <x v="39"/>
    <x v="0"/>
    <n v="47"/>
    <n v="154"/>
    <n v="7238"/>
    <n v="3329.4799999999996"/>
    <n v="0.45999999999999996"/>
    <s v="Online"/>
    <x v="1"/>
    <x v="5"/>
  </r>
  <r>
    <x v="0"/>
    <n v="1185732"/>
    <x v="325"/>
    <x v="3"/>
    <x v="36"/>
    <x v="39"/>
    <x v="1"/>
    <n v="44"/>
    <n v="81"/>
    <n v="3564"/>
    <n v="1603.8"/>
    <n v="0.44999999999999996"/>
    <s v="Online"/>
    <x v="1"/>
    <x v="5"/>
  </r>
  <r>
    <x v="0"/>
    <n v="1185732"/>
    <x v="325"/>
    <x v="3"/>
    <x v="36"/>
    <x v="39"/>
    <x v="2"/>
    <n v="37"/>
    <n v="61"/>
    <n v="2257"/>
    <n v="947.93999999999994"/>
    <n v="0.42"/>
    <s v="Online"/>
    <x v="1"/>
    <x v="5"/>
  </r>
  <r>
    <x v="0"/>
    <n v="1185732"/>
    <x v="325"/>
    <x v="3"/>
    <x v="36"/>
    <x v="39"/>
    <x v="3"/>
    <n v="38"/>
    <n v="44"/>
    <n v="1672"/>
    <n v="718.96"/>
    <n v="0.43"/>
    <s v="Online"/>
    <x v="1"/>
    <x v="5"/>
  </r>
  <r>
    <x v="0"/>
    <n v="1185732"/>
    <x v="325"/>
    <x v="3"/>
    <x v="36"/>
    <x v="39"/>
    <x v="4"/>
    <n v="49"/>
    <n v="52"/>
    <n v="2548"/>
    <n v="1172.08"/>
    <n v="0.45999999999999996"/>
    <s v="Online"/>
    <x v="1"/>
    <x v="5"/>
  </r>
  <r>
    <x v="0"/>
    <n v="1185732"/>
    <x v="325"/>
    <x v="3"/>
    <x v="36"/>
    <x v="39"/>
    <x v="5"/>
    <n v="53"/>
    <n v="94"/>
    <n v="4982"/>
    <n v="2640.46"/>
    <n v="0.53"/>
    <s v="Online"/>
    <x v="1"/>
    <x v="5"/>
  </r>
  <r>
    <x v="0"/>
    <n v="1185732"/>
    <x v="357"/>
    <x v="3"/>
    <x v="36"/>
    <x v="39"/>
    <x v="0"/>
    <n v="49"/>
    <n v="131"/>
    <n v="6419"/>
    <n v="3081.12"/>
    <n v="0.48"/>
    <s v="Online"/>
    <x v="1"/>
    <x v="6"/>
  </r>
  <r>
    <x v="0"/>
    <n v="1185732"/>
    <x v="357"/>
    <x v="3"/>
    <x v="36"/>
    <x v="39"/>
    <x v="1"/>
    <n v="42"/>
    <n v="78"/>
    <n v="3276"/>
    <n v="1474.1999999999998"/>
    <n v="0.44999999999999996"/>
    <s v="Online"/>
    <x v="1"/>
    <x v="6"/>
  </r>
  <r>
    <x v="0"/>
    <n v="1185732"/>
    <x v="357"/>
    <x v="3"/>
    <x v="36"/>
    <x v="39"/>
    <x v="2"/>
    <n v="36"/>
    <n v="65"/>
    <n v="2340"/>
    <n v="936"/>
    <n v="0.4"/>
    <s v="Online"/>
    <x v="1"/>
    <x v="6"/>
  </r>
  <r>
    <x v="0"/>
    <n v="1185732"/>
    <x v="357"/>
    <x v="3"/>
    <x v="36"/>
    <x v="39"/>
    <x v="3"/>
    <n v="38"/>
    <n v="58"/>
    <n v="2204"/>
    <n v="947.72"/>
    <n v="0.43"/>
    <s v="Online"/>
    <x v="1"/>
    <x v="6"/>
  </r>
  <r>
    <x v="0"/>
    <n v="1185732"/>
    <x v="357"/>
    <x v="3"/>
    <x v="36"/>
    <x v="39"/>
    <x v="4"/>
    <n v="47"/>
    <n v="46"/>
    <n v="2162"/>
    <n v="994.51999999999987"/>
    <n v="0.45999999999999996"/>
    <s v="Online"/>
    <x v="1"/>
    <x v="6"/>
  </r>
  <r>
    <x v="0"/>
    <n v="1185732"/>
    <x v="357"/>
    <x v="3"/>
    <x v="36"/>
    <x v="39"/>
    <x v="5"/>
    <n v="53"/>
    <n v="88"/>
    <n v="4664"/>
    <n v="2332"/>
    <n v="0.5"/>
    <s v="Online"/>
    <x v="1"/>
    <x v="6"/>
  </r>
  <r>
    <x v="0"/>
    <n v="1185732"/>
    <x v="389"/>
    <x v="3"/>
    <x v="36"/>
    <x v="39"/>
    <x v="0"/>
    <n v="42"/>
    <n v="138"/>
    <n v="5796"/>
    <n v="2608.1999999999998"/>
    <n v="0.44999999999999996"/>
    <s v="Online"/>
    <x v="1"/>
    <x v="7"/>
  </r>
  <r>
    <x v="0"/>
    <n v="1185732"/>
    <x v="389"/>
    <x v="3"/>
    <x v="36"/>
    <x v="39"/>
    <x v="1"/>
    <n v="39"/>
    <n v="80"/>
    <n v="3120"/>
    <n v="1248"/>
    <n v="0.4"/>
    <s v="Online"/>
    <x v="1"/>
    <x v="7"/>
  </r>
  <r>
    <x v="0"/>
    <n v="1185732"/>
    <x v="389"/>
    <x v="3"/>
    <x v="36"/>
    <x v="39"/>
    <x v="2"/>
    <n v="32"/>
    <n v="53"/>
    <n v="1696"/>
    <n v="678.40000000000009"/>
    <n v="0.4"/>
    <s v="Online"/>
    <x v="1"/>
    <x v="7"/>
  </r>
  <r>
    <x v="0"/>
    <n v="1185732"/>
    <x v="389"/>
    <x v="3"/>
    <x v="36"/>
    <x v="39"/>
    <x v="3"/>
    <n v="34"/>
    <n v="39"/>
    <n v="1326"/>
    <n v="530.4"/>
    <n v="0.4"/>
    <s v="Online"/>
    <x v="1"/>
    <x v="7"/>
  </r>
  <r>
    <x v="0"/>
    <n v="1185732"/>
    <x v="389"/>
    <x v="3"/>
    <x v="36"/>
    <x v="39"/>
    <x v="4"/>
    <n v="41"/>
    <n v="42"/>
    <n v="1722"/>
    <n v="861"/>
    <n v="0.5"/>
    <s v="Online"/>
    <x v="1"/>
    <x v="7"/>
  </r>
  <r>
    <x v="0"/>
    <n v="1185732"/>
    <x v="389"/>
    <x v="3"/>
    <x v="36"/>
    <x v="39"/>
    <x v="5"/>
    <n v="46"/>
    <n v="65"/>
    <n v="2990"/>
    <n v="1495"/>
    <n v="0.5"/>
    <s v="Online"/>
    <x v="1"/>
    <x v="7"/>
  </r>
  <r>
    <x v="0"/>
    <n v="1185732"/>
    <x v="418"/>
    <x v="3"/>
    <x v="36"/>
    <x v="39"/>
    <x v="0"/>
    <n v="54"/>
    <n v="104"/>
    <n v="5616"/>
    <n v="2583.3599999999997"/>
    <n v="0.45999999999999996"/>
    <s v="Online"/>
    <x v="1"/>
    <x v="8"/>
  </r>
  <r>
    <x v="0"/>
    <n v="1185732"/>
    <x v="418"/>
    <x v="3"/>
    <x v="36"/>
    <x v="39"/>
    <x v="1"/>
    <n v="41"/>
    <n v="75"/>
    <n v="3075"/>
    <n v="1291.5"/>
    <n v="0.42"/>
    <s v="Online"/>
    <x v="1"/>
    <x v="8"/>
  </r>
  <r>
    <x v="0"/>
    <n v="1185732"/>
    <x v="418"/>
    <x v="3"/>
    <x v="36"/>
    <x v="39"/>
    <x v="2"/>
    <n v="43"/>
    <n v="42"/>
    <n v="1806"/>
    <n v="722.40000000000009"/>
    <n v="0.4"/>
    <s v="Online"/>
    <x v="1"/>
    <x v="8"/>
  </r>
  <r>
    <x v="0"/>
    <n v="1185732"/>
    <x v="418"/>
    <x v="3"/>
    <x v="36"/>
    <x v="39"/>
    <x v="3"/>
    <n v="43"/>
    <n v="36"/>
    <n v="1548"/>
    <n v="696.59999999999991"/>
    <n v="0.44999999999999996"/>
    <s v="Online"/>
    <x v="1"/>
    <x v="8"/>
  </r>
  <r>
    <x v="0"/>
    <n v="1185732"/>
    <x v="418"/>
    <x v="3"/>
    <x v="36"/>
    <x v="39"/>
    <x v="4"/>
    <n v="54"/>
    <n v="38"/>
    <n v="2052"/>
    <n v="964.43999999999994"/>
    <n v="0.47"/>
    <s v="Online"/>
    <x v="1"/>
    <x v="8"/>
  </r>
  <r>
    <x v="2"/>
    <n v="1185732"/>
    <x v="418"/>
    <x v="3"/>
    <x v="36"/>
    <x v="39"/>
    <x v="5"/>
    <n v="55"/>
    <n v="70"/>
    <n v="3850"/>
    <n v="2117.5"/>
    <n v="0.55000000000000004"/>
    <s v="Online"/>
    <x v="1"/>
    <x v="8"/>
  </r>
  <r>
    <x v="2"/>
    <n v="1185732"/>
    <x v="449"/>
    <x v="3"/>
    <x v="36"/>
    <x v="39"/>
    <x v="0"/>
    <n v="53"/>
    <n v="104"/>
    <n v="5512"/>
    <n v="2700.88"/>
    <n v="0.49"/>
    <s v="Online"/>
    <x v="1"/>
    <x v="9"/>
  </r>
  <r>
    <x v="2"/>
    <n v="1185732"/>
    <x v="449"/>
    <x v="3"/>
    <x v="36"/>
    <x v="39"/>
    <x v="1"/>
    <n v="41"/>
    <n v="63"/>
    <n v="2583"/>
    <n v="1059.03"/>
    <n v="0.41"/>
    <s v="Online"/>
    <x v="1"/>
    <x v="9"/>
  </r>
  <r>
    <x v="2"/>
    <n v="1185732"/>
    <x v="449"/>
    <x v="3"/>
    <x v="36"/>
    <x v="39"/>
    <x v="2"/>
    <n v="43"/>
    <n v="57"/>
    <n v="2451"/>
    <n v="1078.44"/>
    <n v="0.44"/>
    <s v="Online"/>
    <x v="1"/>
    <x v="9"/>
  </r>
  <r>
    <x v="2"/>
    <n v="1185732"/>
    <x v="449"/>
    <x v="3"/>
    <x v="36"/>
    <x v="39"/>
    <x v="3"/>
    <n v="43"/>
    <n v="44"/>
    <n v="1892"/>
    <n v="832.48"/>
    <n v="0.44"/>
    <s v="Online"/>
    <x v="1"/>
    <x v="9"/>
  </r>
  <r>
    <x v="2"/>
    <n v="1185732"/>
    <x v="449"/>
    <x v="3"/>
    <x v="36"/>
    <x v="39"/>
    <x v="4"/>
    <n v="59"/>
    <n v="45"/>
    <n v="2655"/>
    <n v="1221.3"/>
    <n v="0.45999999999999996"/>
    <s v="Online"/>
    <x v="1"/>
    <x v="9"/>
  </r>
  <r>
    <x v="2"/>
    <n v="1185732"/>
    <x v="449"/>
    <x v="3"/>
    <x v="36"/>
    <x v="39"/>
    <x v="5"/>
    <n v="61"/>
    <n v="65"/>
    <n v="3965"/>
    <n v="1982.5"/>
    <n v="0.5"/>
    <s v="Online"/>
    <x v="1"/>
    <x v="9"/>
  </r>
  <r>
    <x v="2"/>
    <n v="1185732"/>
    <x v="478"/>
    <x v="3"/>
    <x v="36"/>
    <x v="39"/>
    <x v="0"/>
    <n v="58"/>
    <n v="140"/>
    <n v="8120"/>
    <n v="3735.2"/>
    <n v="0.45999999999999996"/>
    <s v="Online"/>
    <x v="1"/>
    <x v="10"/>
  </r>
  <r>
    <x v="2"/>
    <n v="1185732"/>
    <x v="478"/>
    <x v="3"/>
    <x v="36"/>
    <x v="39"/>
    <x v="1"/>
    <n v="45"/>
    <n v="75"/>
    <n v="3375"/>
    <n v="1451.25"/>
    <n v="0.43"/>
    <s v="Online"/>
    <x v="1"/>
    <x v="10"/>
  </r>
  <r>
    <x v="2"/>
    <n v="1185732"/>
    <x v="478"/>
    <x v="3"/>
    <x v="36"/>
    <x v="39"/>
    <x v="2"/>
    <n v="45"/>
    <n v="73"/>
    <n v="3285"/>
    <n v="1379.7"/>
    <n v="0.42"/>
    <s v="Online"/>
    <x v="1"/>
    <x v="10"/>
  </r>
  <r>
    <x v="2"/>
    <n v="1185732"/>
    <x v="478"/>
    <x v="3"/>
    <x v="36"/>
    <x v="39"/>
    <x v="3"/>
    <n v="45"/>
    <n v="50"/>
    <n v="2250"/>
    <n v="1012.4999999999999"/>
    <n v="0.44999999999999996"/>
    <s v="Online"/>
    <x v="1"/>
    <x v="10"/>
  </r>
  <r>
    <x v="2"/>
    <n v="1185732"/>
    <x v="478"/>
    <x v="3"/>
    <x v="36"/>
    <x v="39"/>
    <x v="4"/>
    <n v="56"/>
    <n v="50"/>
    <n v="2800"/>
    <n v="1259.9999999999998"/>
    <n v="0.44999999999999996"/>
    <s v="Online"/>
    <x v="1"/>
    <x v="10"/>
  </r>
  <r>
    <x v="2"/>
    <n v="1185732"/>
    <x v="478"/>
    <x v="3"/>
    <x v="36"/>
    <x v="39"/>
    <x v="5"/>
    <n v="64"/>
    <n v="75"/>
    <n v="4800"/>
    <n v="2496"/>
    <n v="0.52"/>
    <s v="Online"/>
    <x v="1"/>
    <x v="10"/>
  </r>
  <r>
    <x v="2"/>
    <n v="1185732"/>
    <x v="173"/>
    <x v="3"/>
    <x v="36"/>
    <x v="39"/>
    <x v="0"/>
    <n v="33"/>
    <n v="128"/>
    <n v="4224"/>
    <n v="1900.7999999999997"/>
    <n v="0.44999999999999996"/>
    <s v="Online"/>
    <x v="1"/>
    <x v="0"/>
  </r>
  <r>
    <x v="2"/>
    <n v="1185732"/>
    <x v="173"/>
    <x v="3"/>
    <x v="36"/>
    <x v="39"/>
    <x v="1"/>
    <n v="32"/>
    <n v="74"/>
    <n v="2368"/>
    <n v="1041.92"/>
    <n v="0.44"/>
    <s v="Online"/>
    <x v="1"/>
    <x v="0"/>
  </r>
  <r>
    <x v="2"/>
    <n v="1185732"/>
    <x v="173"/>
    <x v="3"/>
    <x v="36"/>
    <x v="39"/>
    <x v="2"/>
    <n v="25"/>
    <n v="74"/>
    <n v="1850"/>
    <n v="740"/>
    <n v="0.4"/>
    <s v="Online"/>
    <x v="1"/>
    <x v="0"/>
  </r>
  <r>
    <x v="2"/>
    <n v="1185732"/>
    <x v="173"/>
    <x v="3"/>
    <x v="36"/>
    <x v="39"/>
    <x v="3"/>
    <n v="28"/>
    <n v="33"/>
    <n v="924"/>
    <n v="415.79999999999995"/>
    <n v="0.44999999999999996"/>
    <s v="Online"/>
    <x v="1"/>
    <x v="0"/>
  </r>
  <r>
    <x v="2"/>
    <n v="1185732"/>
    <x v="173"/>
    <x v="3"/>
    <x v="36"/>
    <x v="39"/>
    <x v="4"/>
    <n v="43"/>
    <n v="49"/>
    <n v="2107"/>
    <n v="1032.43"/>
    <n v="0.49"/>
    <s v="Online"/>
    <x v="1"/>
    <x v="0"/>
  </r>
  <r>
    <x v="2"/>
    <n v="1185732"/>
    <x v="173"/>
    <x v="3"/>
    <x v="36"/>
    <x v="39"/>
    <x v="5"/>
    <n v="33"/>
    <n v="72"/>
    <n v="2376"/>
    <n v="1211.76"/>
    <n v="0.51"/>
    <s v="Online"/>
    <x v="1"/>
    <x v="0"/>
  </r>
  <r>
    <x v="2"/>
    <n v="1185732"/>
    <x v="204"/>
    <x v="3"/>
    <x v="36"/>
    <x v="39"/>
    <x v="0"/>
    <n v="34"/>
    <n v="152"/>
    <n v="5168"/>
    <n v="2325.6"/>
    <n v="0.44999999999999996"/>
    <s v="Online"/>
    <x v="1"/>
    <x v="1"/>
  </r>
  <r>
    <x v="2"/>
    <n v="1185732"/>
    <x v="204"/>
    <x v="3"/>
    <x v="36"/>
    <x v="39"/>
    <x v="1"/>
    <n v="34"/>
    <n v="51"/>
    <n v="1734"/>
    <n v="745.62"/>
    <n v="0.43"/>
    <s v="Online"/>
    <x v="1"/>
    <x v="1"/>
  </r>
  <r>
    <x v="2"/>
    <n v="1185732"/>
    <x v="204"/>
    <x v="3"/>
    <x v="36"/>
    <x v="39"/>
    <x v="2"/>
    <n v="24"/>
    <n v="68"/>
    <n v="1632"/>
    <n v="685.43999999999994"/>
    <n v="0.42"/>
    <s v="Online"/>
    <x v="1"/>
    <x v="1"/>
  </r>
  <r>
    <x v="2"/>
    <n v="1185732"/>
    <x v="204"/>
    <x v="3"/>
    <x v="37"/>
    <x v="40"/>
    <x v="3"/>
    <n v="29"/>
    <n v="30"/>
    <n v="870"/>
    <n v="391.49999999999994"/>
    <n v="0.44999999999999996"/>
    <s v="Online"/>
    <x v="1"/>
    <x v="1"/>
  </r>
  <r>
    <x v="2"/>
    <n v="1185732"/>
    <x v="204"/>
    <x v="3"/>
    <x v="37"/>
    <x v="40"/>
    <x v="4"/>
    <n v="42"/>
    <n v="51"/>
    <n v="2142"/>
    <n v="1049.58"/>
    <n v="0.49"/>
    <s v="Online"/>
    <x v="1"/>
    <x v="1"/>
  </r>
  <r>
    <x v="2"/>
    <n v="1185732"/>
    <x v="204"/>
    <x v="3"/>
    <x v="37"/>
    <x v="40"/>
    <x v="5"/>
    <n v="23"/>
    <n v="69"/>
    <n v="1587"/>
    <n v="809.37"/>
    <n v="0.51"/>
    <s v="Online"/>
    <x v="1"/>
    <x v="1"/>
  </r>
  <r>
    <x v="2"/>
    <n v="1185732"/>
    <x v="710"/>
    <x v="3"/>
    <x v="37"/>
    <x v="40"/>
    <x v="0"/>
    <n v="29"/>
    <n v="134"/>
    <n v="3886"/>
    <n v="1826.4199999999998"/>
    <n v="0.47"/>
    <s v="Online"/>
    <x v="1"/>
    <x v="2"/>
  </r>
  <r>
    <x v="2"/>
    <n v="1185732"/>
    <x v="710"/>
    <x v="3"/>
    <x v="37"/>
    <x v="40"/>
    <x v="1"/>
    <n v="27"/>
    <n v="58"/>
    <n v="1566"/>
    <n v="657.72"/>
    <n v="0.42"/>
    <s v="Online"/>
    <x v="1"/>
    <x v="2"/>
  </r>
  <r>
    <x v="2"/>
    <n v="1185732"/>
    <x v="710"/>
    <x v="3"/>
    <x v="37"/>
    <x v="40"/>
    <x v="2"/>
    <n v="19"/>
    <n v="56"/>
    <n v="1064"/>
    <n v="446.88"/>
    <n v="0.42"/>
    <s v="Online"/>
    <x v="1"/>
    <x v="2"/>
  </r>
  <r>
    <x v="2"/>
    <n v="1185732"/>
    <x v="710"/>
    <x v="3"/>
    <x v="37"/>
    <x v="40"/>
    <x v="3"/>
    <n v="25"/>
    <n v="22"/>
    <n v="550"/>
    <n v="231"/>
    <n v="0.42"/>
    <s v="Online"/>
    <x v="1"/>
    <x v="2"/>
  </r>
  <r>
    <x v="2"/>
    <n v="1185732"/>
    <x v="710"/>
    <x v="3"/>
    <x v="37"/>
    <x v="40"/>
    <x v="4"/>
    <n v="36"/>
    <n v="36"/>
    <n v="1296"/>
    <n v="648"/>
    <n v="0.5"/>
    <s v="Online"/>
    <x v="1"/>
    <x v="2"/>
  </r>
  <r>
    <x v="2"/>
    <n v="1185732"/>
    <x v="710"/>
    <x v="3"/>
    <x v="37"/>
    <x v="40"/>
    <x v="5"/>
    <n v="28"/>
    <n v="63"/>
    <n v="1764"/>
    <n v="917.28000000000009"/>
    <n v="0.52"/>
    <s v="Online"/>
    <x v="1"/>
    <x v="2"/>
  </r>
  <r>
    <x v="2"/>
    <n v="1185732"/>
    <x v="232"/>
    <x v="3"/>
    <x v="37"/>
    <x v="40"/>
    <x v="0"/>
    <n v="28"/>
    <n v="113"/>
    <n v="3164"/>
    <n v="1550.36"/>
    <n v="0.49"/>
    <s v="Online"/>
    <x v="1"/>
    <x v="3"/>
  </r>
  <r>
    <x v="2"/>
    <n v="1185732"/>
    <x v="232"/>
    <x v="3"/>
    <x v="37"/>
    <x v="40"/>
    <x v="1"/>
    <n v="28"/>
    <n v="44"/>
    <n v="1232"/>
    <n v="529.76"/>
    <n v="0.43"/>
    <s v="Online"/>
    <x v="1"/>
    <x v="3"/>
  </r>
  <r>
    <x v="2"/>
    <n v="1185732"/>
    <x v="232"/>
    <x v="3"/>
    <x v="37"/>
    <x v="40"/>
    <x v="2"/>
    <n v="19"/>
    <n v="41"/>
    <n v="779"/>
    <n v="327.18"/>
    <n v="0.42"/>
    <s v="Online"/>
    <x v="1"/>
    <x v="3"/>
  </r>
  <r>
    <x v="2"/>
    <n v="1185732"/>
    <x v="232"/>
    <x v="3"/>
    <x v="37"/>
    <x v="40"/>
    <x v="3"/>
    <n v="24"/>
    <n v="22"/>
    <n v="528"/>
    <n v="227.04"/>
    <n v="0.43"/>
    <s v="Online"/>
    <x v="1"/>
    <x v="3"/>
  </r>
  <r>
    <x v="2"/>
    <n v="1185732"/>
    <x v="232"/>
    <x v="3"/>
    <x v="37"/>
    <x v="40"/>
    <x v="4"/>
    <n v="58"/>
    <n v="30"/>
    <n v="1740"/>
    <n v="835.19999999999993"/>
    <n v="0.48"/>
    <s v="Online"/>
    <x v="1"/>
    <x v="3"/>
  </r>
  <r>
    <x v="2"/>
    <n v="1185732"/>
    <x v="232"/>
    <x v="3"/>
    <x v="37"/>
    <x v="40"/>
    <x v="5"/>
    <n v="49"/>
    <n v="68"/>
    <n v="3332"/>
    <n v="1765.96"/>
    <n v="0.53"/>
    <s v="Online"/>
    <x v="1"/>
    <x v="3"/>
  </r>
  <r>
    <x v="2"/>
    <n v="1185732"/>
    <x v="263"/>
    <x v="3"/>
    <x v="37"/>
    <x v="40"/>
    <x v="0"/>
    <n v="55"/>
    <n v="129"/>
    <n v="7095"/>
    <n v="3405.6"/>
    <n v="0.48"/>
    <s v="Online"/>
    <x v="1"/>
    <x v="4"/>
  </r>
  <r>
    <x v="2"/>
    <n v="1185732"/>
    <x v="263"/>
    <x v="3"/>
    <x v="37"/>
    <x v="40"/>
    <x v="1"/>
    <n v="41"/>
    <n v="54"/>
    <n v="2214"/>
    <n v="974.16"/>
    <n v="0.44"/>
    <s v="Online"/>
    <x v="1"/>
    <x v="4"/>
  </r>
  <r>
    <x v="2"/>
    <n v="1185732"/>
    <x v="263"/>
    <x v="3"/>
    <x v="37"/>
    <x v="40"/>
    <x v="2"/>
    <n v="37"/>
    <n v="51"/>
    <n v="1887"/>
    <n v="811.41"/>
    <n v="0.43"/>
    <s v="Online"/>
    <x v="1"/>
    <x v="4"/>
  </r>
  <r>
    <x v="2"/>
    <n v="1185732"/>
    <x v="263"/>
    <x v="3"/>
    <x v="37"/>
    <x v="40"/>
    <x v="3"/>
    <n v="36"/>
    <n v="26"/>
    <n v="936"/>
    <n v="411.84"/>
    <n v="0.44"/>
    <s v="Online"/>
    <x v="1"/>
    <x v="4"/>
  </r>
  <r>
    <x v="2"/>
    <n v="1185732"/>
    <x v="263"/>
    <x v="3"/>
    <x v="37"/>
    <x v="40"/>
    <x v="4"/>
    <n v="46"/>
    <n v="31"/>
    <n v="1426"/>
    <n v="684.48"/>
    <n v="0.48"/>
    <s v="Online"/>
    <x v="1"/>
    <x v="4"/>
  </r>
  <r>
    <x v="2"/>
    <n v="1185732"/>
    <x v="263"/>
    <x v="3"/>
    <x v="37"/>
    <x v="40"/>
    <x v="5"/>
    <n v="52"/>
    <n v="75"/>
    <n v="3900"/>
    <n v="1989"/>
    <n v="0.51"/>
    <s v="Online"/>
    <x v="1"/>
    <x v="4"/>
  </r>
  <r>
    <x v="2"/>
    <n v="1185732"/>
    <x v="293"/>
    <x v="3"/>
    <x v="37"/>
    <x v="40"/>
    <x v="0"/>
    <n v="36"/>
    <n v="125"/>
    <n v="4500"/>
    <n v="2024.9999999999998"/>
    <n v="0.44999999999999996"/>
    <s v="Online"/>
    <x v="1"/>
    <x v="11"/>
  </r>
  <r>
    <x v="2"/>
    <n v="1185732"/>
    <x v="293"/>
    <x v="3"/>
    <x v="37"/>
    <x v="40"/>
    <x v="1"/>
    <n v="32"/>
    <n v="65"/>
    <n v="2080"/>
    <n v="894.4"/>
    <n v="0.43"/>
    <s v="Online"/>
    <x v="1"/>
    <x v="11"/>
  </r>
  <r>
    <x v="2"/>
    <n v="1185732"/>
    <x v="293"/>
    <x v="3"/>
    <x v="37"/>
    <x v="40"/>
    <x v="2"/>
    <n v="27"/>
    <n v="60"/>
    <n v="1620"/>
    <n v="648"/>
    <n v="0.4"/>
    <s v="Online"/>
    <x v="1"/>
    <x v="11"/>
  </r>
  <r>
    <x v="2"/>
    <n v="1185732"/>
    <x v="293"/>
    <x v="3"/>
    <x v="37"/>
    <x v="40"/>
    <x v="3"/>
    <n v="29"/>
    <n v="51"/>
    <n v="1479"/>
    <n v="621.17999999999995"/>
    <n v="0.42"/>
    <s v="Online"/>
    <x v="1"/>
    <x v="11"/>
  </r>
  <r>
    <x v="2"/>
    <n v="1185732"/>
    <x v="293"/>
    <x v="3"/>
    <x v="37"/>
    <x v="40"/>
    <x v="4"/>
    <n v="38"/>
    <n v="47"/>
    <n v="1786"/>
    <n v="821.56"/>
    <n v="0.45999999999999996"/>
    <s v="Online"/>
    <x v="1"/>
    <x v="11"/>
  </r>
  <r>
    <x v="2"/>
    <n v="1185732"/>
    <x v="293"/>
    <x v="3"/>
    <x v="37"/>
    <x v="40"/>
    <x v="5"/>
    <n v="51"/>
    <n v="91"/>
    <n v="4641"/>
    <n v="2506.1400000000003"/>
    <n v="0.54"/>
    <s v="Online"/>
    <x v="1"/>
    <x v="11"/>
  </r>
  <r>
    <x v="2"/>
    <n v="1185732"/>
    <x v="322"/>
    <x v="3"/>
    <x v="37"/>
    <x v="40"/>
    <x v="0"/>
    <n v="48"/>
    <n v="160"/>
    <n v="7680"/>
    <n v="3763.2"/>
    <n v="0.49"/>
    <s v="Online"/>
    <x v="1"/>
    <x v="5"/>
  </r>
  <r>
    <x v="2"/>
    <n v="1185732"/>
    <x v="322"/>
    <x v="3"/>
    <x v="37"/>
    <x v="40"/>
    <x v="1"/>
    <n v="44"/>
    <n v="84"/>
    <n v="3696"/>
    <n v="1589.28"/>
    <n v="0.43"/>
    <s v="Online"/>
    <x v="1"/>
    <x v="5"/>
  </r>
  <r>
    <x v="2"/>
    <n v="1185732"/>
    <x v="322"/>
    <x v="3"/>
    <x v="37"/>
    <x v="40"/>
    <x v="2"/>
    <n v="37"/>
    <n v="59"/>
    <n v="2183"/>
    <n v="873.2"/>
    <n v="0.4"/>
    <s v="Online"/>
    <x v="1"/>
    <x v="5"/>
  </r>
  <r>
    <x v="2"/>
    <n v="1185732"/>
    <x v="322"/>
    <x v="3"/>
    <x v="37"/>
    <x v="40"/>
    <x v="3"/>
    <n v="38"/>
    <n v="53"/>
    <n v="2014"/>
    <n v="866.02"/>
    <n v="0.43"/>
    <s v="Online"/>
    <x v="1"/>
    <x v="5"/>
  </r>
  <r>
    <x v="2"/>
    <n v="1185732"/>
    <x v="322"/>
    <x v="3"/>
    <x v="37"/>
    <x v="40"/>
    <x v="4"/>
    <n v="49"/>
    <n v="60"/>
    <n v="2940"/>
    <n v="1352.3999999999999"/>
    <n v="0.45999999999999996"/>
    <s v="Online"/>
    <x v="1"/>
    <x v="5"/>
  </r>
  <r>
    <x v="2"/>
    <n v="1185732"/>
    <x v="322"/>
    <x v="3"/>
    <x v="37"/>
    <x v="40"/>
    <x v="5"/>
    <n v="54"/>
    <n v="98"/>
    <n v="5292"/>
    <n v="2857.6800000000003"/>
    <n v="0.54"/>
    <s v="Online"/>
    <x v="1"/>
    <x v="5"/>
  </r>
  <r>
    <x v="2"/>
    <n v="1185732"/>
    <x v="354"/>
    <x v="3"/>
    <x v="37"/>
    <x v="40"/>
    <x v="0"/>
    <n v="46"/>
    <n v="147"/>
    <n v="6762"/>
    <n v="3313.38"/>
    <n v="0.49"/>
    <s v="Online"/>
    <x v="1"/>
    <x v="6"/>
  </r>
  <r>
    <x v="2"/>
    <n v="1185732"/>
    <x v="354"/>
    <x v="3"/>
    <x v="37"/>
    <x v="40"/>
    <x v="1"/>
    <n v="42"/>
    <n v="90"/>
    <n v="3780"/>
    <n v="1512"/>
    <n v="0.4"/>
    <s v="Online"/>
    <x v="1"/>
    <x v="6"/>
  </r>
  <r>
    <x v="2"/>
    <n v="1185732"/>
    <x v="354"/>
    <x v="3"/>
    <x v="37"/>
    <x v="40"/>
    <x v="2"/>
    <n v="37"/>
    <n v="63"/>
    <n v="2331"/>
    <n v="955.70999999999992"/>
    <n v="0.41"/>
    <s v="Online"/>
    <x v="1"/>
    <x v="6"/>
  </r>
  <r>
    <x v="2"/>
    <n v="1185732"/>
    <x v="354"/>
    <x v="3"/>
    <x v="37"/>
    <x v="40"/>
    <x v="3"/>
    <n v="38"/>
    <n v="52"/>
    <n v="1976"/>
    <n v="810.16"/>
    <n v="0.41"/>
    <s v="Online"/>
    <x v="1"/>
    <x v="6"/>
  </r>
  <r>
    <x v="2"/>
    <n v="1185732"/>
    <x v="354"/>
    <x v="3"/>
    <x v="37"/>
    <x v="40"/>
    <x v="4"/>
    <n v="46"/>
    <n v="44"/>
    <n v="2024"/>
    <n v="931.04"/>
    <n v="0.45999999999999996"/>
    <s v="Online"/>
    <x v="1"/>
    <x v="6"/>
  </r>
  <r>
    <x v="2"/>
    <n v="1185732"/>
    <x v="354"/>
    <x v="3"/>
    <x v="37"/>
    <x v="40"/>
    <x v="5"/>
    <n v="54"/>
    <n v="95"/>
    <n v="5130"/>
    <n v="2718.9"/>
    <n v="0.53"/>
    <s v="Online"/>
    <x v="1"/>
    <x v="6"/>
  </r>
  <r>
    <x v="2"/>
    <n v="1185732"/>
    <x v="386"/>
    <x v="3"/>
    <x v="37"/>
    <x v="40"/>
    <x v="0"/>
    <n v="36"/>
    <n v="133"/>
    <n v="4788"/>
    <n v="2394"/>
    <n v="0.5"/>
    <s v="Online"/>
    <x v="1"/>
    <x v="7"/>
  </r>
  <r>
    <x v="2"/>
    <n v="1185732"/>
    <x v="386"/>
    <x v="3"/>
    <x v="37"/>
    <x v="40"/>
    <x v="1"/>
    <n v="34"/>
    <n v="72"/>
    <n v="2448"/>
    <n v="1052.6399999999999"/>
    <n v="0.43"/>
    <s v="Online"/>
    <x v="1"/>
    <x v="7"/>
  </r>
  <r>
    <x v="2"/>
    <n v="1185732"/>
    <x v="386"/>
    <x v="3"/>
    <x v="37"/>
    <x v="40"/>
    <x v="2"/>
    <n v="27"/>
    <n v="51"/>
    <n v="1377"/>
    <n v="605.88"/>
    <n v="0.44"/>
    <s v="Online"/>
    <x v="1"/>
    <x v="7"/>
  </r>
  <r>
    <x v="2"/>
    <n v="1185732"/>
    <x v="386"/>
    <x v="3"/>
    <x v="37"/>
    <x v="40"/>
    <x v="3"/>
    <n v="28"/>
    <n v="44"/>
    <n v="1232"/>
    <n v="505.11999999999995"/>
    <n v="0.41"/>
    <s v="Online"/>
    <x v="1"/>
    <x v="7"/>
  </r>
  <r>
    <x v="2"/>
    <n v="1185732"/>
    <x v="386"/>
    <x v="3"/>
    <x v="37"/>
    <x v="40"/>
    <x v="4"/>
    <n v="36"/>
    <n v="42"/>
    <n v="1512"/>
    <n v="740.88"/>
    <n v="0.49"/>
    <s v="Online"/>
    <x v="1"/>
    <x v="7"/>
  </r>
  <r>
    <x v="2"/>
    <n v="1185732"/>
    <x v="386"/>
    <x v="3"/>
    <x v="37"/>
    <x v="40"/>
    <x v="5"/>
    <n v="44"/>
    <n v="63"/>
    <n v="2772"/>
    <n v="1524.6000000000001"/>
    <n v="0.55000000000000004"/>
    <s v="Online"/>
    <x v="1"/>
    <x v="7"/>
  </r>
  <r>
    <x v="2"/>
    <n v="1185732"/>
    <x v="415"/>
    <x v="3"/>
    <x v="37"/>
    <x v="40"/>
    <x v="0"/>
    <n v="49"/>
    <n v="116"/>
    <n v="5684"/>
    <n v="2671.48"/>
    <n v="0.47"/>
    <s v="Online"/>
    <x v="1"/>
    <x v="8"/>
  </r>
  <r>
    <x v="2"/>
    <n v="1185732"/>
    <x v="415"/>
    <x v="3"/>
    <x v="37"/>
    <x v="40"/>
    <x v="1"/>
    <n v="36"/>
    <n v="73"/>
    <n v="2628"/>
    <n v="1077.48"/>
    <n v="0.41"/>
    <s v="Online"/>
    <x v="1"/>
    <x v="8"/>
  </r>
  <r>
    <x v="2"/>
    <n v="1185732"/>
    <x v="415"/>
    <x v="3"/>
    <x v="37"/>
    <x v="40"/>
    <x v="2"/>
    <n v="39"/>
    <n v="39"/>
    <n v="1521"/>
    <n v="669.24"/>
    <n v="0.44"/>
    <s v="Online"/>
    <x v="1"/>
    <x v="8"/>
  </r>
  <r>
    <x v="2"/>
    <n v="1185732"/>
    <x v="415"/>
    <x v="3"/>
    <x v="37"/>
    <x v="40"/>
    <x v="3"/>
    <n v="38"/>
    <n v="33"/>
    <n v="1254"/>
    <n v="501.6"/>
    <n v="0.4"/>
    <s v="Online"/>
    <x v="1"/>
    <x v="8"/>
  </r>
  <r>
    <x v="2"/>
    <n v="1185732"/>
    <x v="415"/>
    <x v="3"/>
    <x v="37"/>
    <x v="40"/>
    <x v="4"/>
    <n v="45"/>
    <n v="34"/>
    <n v="1530"/>
    <n v="719.09999999999991"/>
    <n v="0.47"/>
    <s v="Online"/>
    <x v="1"/>
    <x v="8"/>
  </r>
  <r>
    <x v="0"/>
    <n v="1185732"/>
    <x v="415"/>
    <x v="3"/>
    <x v="37"/>
    <x v="40"/>
    <x v="5"/>
    <n v="53"/>
    <n v="73"/>
    <n v="3869"/>
    <n v="2050.5700000000002"/>
    <n v="0.53"/>
    <s v="Online"/>
    <x v="1"/>
    <x v="8"/>
  </r>
  <r>
    <x v="0"/>
    <n v="1185732"/>
    <x v="446"/>
    <x v="3"/>
    <x v="37"/>
    <x v="40"/>
    <x v="0"/>
    <n v="49"/>
    <n v="120"/>
    <n v="5880"/>
    <n v="2940"/>
    <n v="0.5"/>
    <s v="Online"/>
    <x v="1"/>
    <x v="9"/>
  </r>
  <r>
    <x v="0"/>
    <n v="1185732"/>
    <x v="446"/>
    <x v="3"/>
    <x v="37"/>
    <x v="40"/>
    <x v="1"/>
    <n v="36"/>
    <n v="73"/>
    <n v="2628"/>
    <n v="1182.5999999999999"/>
    <n v="0.44999999999999996"/>
    <s v="Online"/>
    <x v="1"/>
    <x v="9"/>
  </r>
  <r>
    <x v="0"/>
    <n v="1185732"/>
    <x v="446"/>
    <x v="3"/>
    <x v="37"/>
    <x v="40"/>
    <x v="2"/>
    <n v="39"/>
    <n v="53"/>
    <n v="2067"/>
    <n v="909.48"/>
    <n v="0.44"/>
    <s v="Online"/>
    <x v="1"/>
    <x v="9"/>
  </r>
  <r>
    <x v="0"/>
    <n v="1185732"/>
    <x v="446"/>
    <x v="3"/>
    <x v="37"/>
    <x v="40"/>
    <x v="3"/>
    <n v="39"/>
    <n v="47"/>
    <n v="1833"/>
    <n v="788.18999999999994"/>
    <n v="0.43"/>
    <s v="Online"/>
    <x v="1"/>
    <x v="9"/>
  </r>
  <r>
    <x v="0"/>
    <n v="1185732"/>
    <x v="446"/>
    <x v="3"/>
    <x v="37"/>
    <x v="40"/>
    <x v="4"/>
    <n v="55"/>
    <n v="44"/>
    <n v="2420"/>
    <n v="1089"/>
    <n v="0.44999999999999996"/>
    <s v="Online"/>
    <x v="1"/>
    <x v="9"/>
  </r>
  <r>
    <x v="0"/>
    <n v="1185732"/>
    <x v="446"/>
    <x v="3"/>
    <x v="37"/>
    <x v="40"/>
    <x v="5"/>
    <n v="60"/>
    <n v="65"/>
    <n v="3900"/>
    <n v="1989"/>
    <n v="0.51"/>
    <s v="Online"/>
    <x v="1"/>
    <x v="9"/>
  </r>
  <r>
    <x v="0"/>
    <n v="1185732"/>
    <x v="475"/>
    <x v="3"/>
    <x v="37"/>
    <x v="40"/>
    <x v="0"/>
    <n v="55"/>
    <n v="150"/>
    <n v="8250"/>
    <n v="3794.9999999999995"/>
    <n v="0.45999999999999996"/>
    <s v="Online"/>
    <x v="1"/>
    <x v="10"/>
  </r>
  <r>
    <x v="0"/>
    <n v="1185732"/>
    <x v="475"/>
    <x v="3"/>
    <x v="37"/>
    <x v="40"/>
    <x v="1"/>
    <n v="46"/>
    <n v="75"/>
    <n v="3450"/>
    <n v="1552.4999999999998"/>
    <n v="0.44999999999999996"/>
    <s v="Online"/>
    <x v="1"/>
    <x v="10"/>
  </r>
  <r>
    <x v="0"/>
    <n v="1185732"/>
    <x v="475"/>
    <x v="3"/>
    <x v="37"/>
    <x v="40"/>
    <x v="2"/>
    <n v="48"/>
    <n v="73"/>
    <n v="3504"/>
    <n v="1576.8"/>
    <n v="0.44999999999999996"/>
    <s v="Online"/>
    <x v="1"/>
    <x v="10"/>
  </r>
  <r>
    <x v="0"/>
    <n v="1185732"/>
    <x v="475"/>
    <x v="3"/>
    <x v="37"/>
    <x v="40"/>
    <x v="3"/>
    <n v="47"/>
    <n v="54"/>
    <n v="2538"/>
    <n v="1040.58"/>
    <n v="0.41"/>
    <s v="Online"/>
    <x v="1"/>
    <x v="10"/>
  </r>
  <r>
    <x v="0"/>
    <n v="1185732"/>
    <x v="475"/>
    <x v="3"/>
    <x v="37"/>
    <x v="40"/>
    <x v="4"/>
    <n v="58"/>
    <n v="54"/>
    <n v="3132"/>
    <n v="1409.3999999999999"/>
    <n v="0.44999999999999996"/>
    <s v="Online"/>
    <x v="1"/>
    <x v="10"/>
  </r>
  <r>
    <x v="0"/>
    <n v="1185732"/>
    <x v="475"/>
    <x v="3"/>
    <x v="37"/>
    <x v="40"/>
    <x v="5"/>
    <n v="63"/>
    <n v="78"/>
    <n v="4914"/>
    <n v="2604.42"/>
    <n v="0.53"/>
    <s v="Online"/>
    <x v="1"/>
    <x v="10"/>
  </r>
  <r>
    <x v="0"/>
    <n v="1185732"/>
    <x v="170"/>
    <x v="3"/>
    <x v="37"/>
    <x v="40"/>
    <x v="0"/>
    <n v="27"/>
    <n v="113"/>
    <n v="3051"/>
    <n v="1372.9499999999998"/>
    <n v="0.44999999999999996"/>
    <s v="Online"/>
    <x v="1"/>
    <x v="0"/>
  </r>
  <r>
    <x v="0"/>
    <n v="1185732"/>
    <x v="170"/>
    <x v="3"/>
    <x v="37"/>
    <x v="40"/>
    <x v="1"/>
    <n v="29"/>
    <n v="70"/>
    <n v="2030"/>
    <n v="933.8"/>
    <n v="0.45999999999999996"/>
    <s v="Online"/>
    <x v="1"/>
    <x v="0"/>
  </r>
  <r>
    <x v="0"/>
    <n v="1185732"/>
    <x v="170"/>
    <x v="3"/>
    <x v="37"/>
    <x v="40"/>
    <x v="2"/>
    <n v="19"/>
    <n v="68"/>
    <n v="1292"/>
    <n v="581.4"/>
    <n v="0.44999999999999996"/>
    <s v="Online"/>
    <x v="1"/>
    <x v="0"/>
  </r>
  <r>
    <x v="0"/>
    <n v="1185732"/>
    <x v="170"/>
    <x v="3"/>
    <x v="37"/>
    <x v="40"/>
    <x v="3"/>
    <n v="24"/>
    <n v="26"/>
    <n v="624"/>
    <n v="280.79999999999995"/>
    <n v="0.44999999999999996"/>
    <s v="Online"/>
    <x v="1"/>
    <x v="0"/>
  </r>
  <r>
    <x v="0"/>
    <n v="1185732"/>
    <x v="170"/>
    <x v="3"/>
    <x v="37"/>
    <x v="40"/>
    <x v="4"/>
    <n v="38"/>
    <n v="42"/>
    <n v="1596"/>
    <n v="1005.48"/>
    <n v="0.63"/>
    <s v="Online"/>
    <x v="1"/>
    <x v="0"/>
  </r>
  <r>
    <x v="0"/>
    <n v="1185732"/>
    <x v="170"/>
    <x v="3"/>
    <x v="37"/>
    <x v="40"/>
    <x v="5"/>
    <n v="28"/>
    <n v="75"/>
    <n v="2100"/>
    <n v="1092"/>
    <n v="0.52"/>
    <s v="Online"/>
    <x v="1"/>
    <x v="0"/>
  </r>
  <r>
    <x v="0"/>
    <n v="1185732"/>
    <x v="201"/>
    <x v="3"/>
    <x v="37"/>
    <x v="40"/>
    <x v="0"/>
    <n v="28"/>
    <n v="145"/>
    <n v="4060"/>
    <n v="1786.4"/>
    <n v="0.44"/>
    <s v="Online"/>
    <x v="1"/>
    <x v="1"/>
  </r>
  <r>
    <x v="0"/>
    <n v="1185732"/>
    <x v="201"/>
    <x v="3"/>
    <x v="37"/>
    <x v="40"/>
    <x v="1"/>
    <n v="28"/>
    <n v="45"/>
    <n v="1260"/>
    <n v="579.59999999999991"/>
    <n v="0.45999999999999996"/>
    <s v="Online"/>
    <x v="1"/>
    <x v="1"/>
  </r>
  <r>
    <x v="0"/>
    <n v="1185732"/>
    <x v="201"/>
    <x v="3"/>
    <x v="37"/>
    <x v="40"/>
    <x v="2"/>
    <n v="19"/>
    <n v="56"/>
    <n v="1064"/>
    <n v="436.23999999999995"/>
    <n v="0.41"/>
    <s v="Online"/>
    <x v="1"/>
    <x v="1"/>
  </r>
  <r>
    <x v="0"/>
    <n v="1185732"/>
    <x v="201"/>
    <x v="3"/>
    <x v="38"/>
    <x v="41"/>
    <x v="3"/>
    <n v="25"/>
    <n v="23"/>
    <n v="575"/>
    <n v="253"/>
    <n v="0.44"/>
    <s v="Online"/>
    <x v="1"/>
    <x v="1"/>
  </r>
  <r>
    <x v="0"/>
    <n v="1185732"/>
    <x v="201"/>
    <x v="3"/>
    <x v="38"/>
    <x v="41"/>
    <x v="4"/>
    <n v="38"/>
    <n v="38"/>
    <n v="1444"/>
    <n v="938.6"/>
    <n v="0.65"/>
    <s v="Online"/>
    <x v="1"/>
    <x v="1"/>
  </r>
  <r>
    <x v="0"/>
    <n v="1185732"/>
    <x v="201"/>
    <x v="3"/>
    <x v="38"/>
    <x v="41"/>
    <x v="5"/>
    <n v="14"/>
    <n v="68"/>
    <n v="952"/>
    <n v="514.08000000000004"/>
    <n v="0.54"/>
    <s v="Online"/>
    <x v="1"/>
    <x v="1"/>
  </r>
  <r>
    <x v="0"/>
    <n v="1185732"/>
    <x v="707"/>
    <x v="3"/>
    <x v="38"/>
    <x v="41"/>
    <x v="0"/>
    <n v="19"/>
    <n v="136"/>
    <n v="2584"/>
    <n v="1033.6000000000001"/>
    <n v="0.4"/>
    <s v="Online"/>
    <x v="1"/>
    <x v="2"/>
  </r>
  <r>
    <x v="0"/>
    <n v="1185732"/>
    <x v="707"/>
    <x v="3"/>
    <x v="38"/>
    <x v="41"/>
    <x v="1"/>
    <n v="19"/>
    <n v="47"/>
    <n v="893"/>
    <n v="401.84999999999997"/>
    <n v="0.44999999999999996"/>
    <s v="Online"/>
    <x v="1"/>
    <x v="2"/>
  </r>
  <r>
    <x v="0"/>
    <n v="1185732"/>
    <x v="707"/>
    <x v="3"/>
    <x v="38"/>
    <x v="41"/>
    <x v="2"/>
    <n v="9"/>
    <n v="65"/>
    <n v="585"/>
    <n v="234"/>
    <n v="0.4"/>
    <s v="Online"/>
    <x v="1"/>
    <x v="2"/>
  </r>
  <r>
    <x v="0"/>
    <n v="1185732"/>
    <x v="707"/>
    <x v="3"/>
    <x v="38"/>
    <x v="41"/>
    <x v="3"/>
    <n v="14"/>
    <n v="28"/>
    <n v="392"/>
    <n v="164.64"/>
    <n v="0.42"/>
    <s v="Online"/>
    <x v="1"/>
    <x v="2"/>
  </r>
  <r>
    <x v="0"/>
    <n v="1185732"/>
    <x v="707"/>
    <x v="3"/>
    <x v="38"/>
    <x v="41"/>
    <x v="4"/>
    <n v="28"/>
    <n v="39"/>
    <n v="1092"/>
    <n v="698.88"/>
    <n v="0.64"/>
    <s v="Online"/>
    <x v="1"/>
    <x v="2"/>
  </r>
  <r>
    <x v="0"/>
    <n v="1185732"/>
    <x v="707"/>
    <x v="3"/>
    <x v="38"/>
    <x v="41"/>
    <x v="5"/>
    <n v="20"/>
    <n v="68"/>
    <n v="1360"/>
    <n v="720.80000000000007"/>
    <n v="0.53"/>
    <s v="Online"/>
    <x v="1"/>
    <x v="2"/>
  </r>
  <r>
    <x v="0"/>
    <n v="1185732"/>
    <x v="229"/>
    <x v="3"/>
    <x v="38"/>
    <x v="41"/>
    <x v="0"/>
    <n v="20"/>
    <n v="124"/>
    <n v="2480"/>
    <n v="1116"/>
    <n v="0.44999999999999996"/>
    <s v="Online"/>
    <x v="1"/>
    <x v="3"/>
  </r>
  <r>
    <x v="0"/>
    <n v="1185732"/>
    <x v="229"/>
    <x v="3"/>
    <x v="38"/>
    <x v="41"/>
    <x v="1"/>
    <n v="18"/>
    <n v="49"/>
    <n v="882"/>
    <n v="432.18"/>
    <n v="0.49"/>
    <s v="Online"/>
    <x v="1"/>
    <x v="3"/>
  </r>
  <r>
    <x v="0"/>
    <n v="1185732"/>
    <x v="229"/>
    <x v="3"/>
    <x v="38"/>
    <x v="41"/>
    <x v="2"/>
    <n v="10"/>
    <n v="53"/>
    <n v="530"/>
    <n v="233.2"/>
    <n v="0.44"/>
    <s v="Online"/>
    <x v="1"/>
    <x v="3"/>
  </r>
  <r>
    <x v="0"/>
    <n v="1185732"/>
    <x v="229"/>
    <x v="3"/>
    <x v="38"/>
    <x v="41"/>
    <x v="3"/>
    <n v="15"/>
    <n v="28"/>
    <n v="420"/>
    <n v="188.99999999999997"/>
    <n v="0.44999999999999996"/>
    <s v="Online"/>
    <x v="1"/>
    <x v="3"/>
  </r>
  <r>
    <x v="0"/>
    <n v="1185732"/>
    <x v="229"/>
    <x v="3"/>
    <x v="38"/>
    <x v="41"/>
    <x v="4"/>
    <n v="55"/>
    <n v="34"/>
    <n v="1870"/>
    <n v="1140.7"/>
    <n v="0.61"/>
    <s v="Online"/>
    <x v="1"/>
    <x v="3"/>
  </r>
  <r>
    <x v="0"/>
    <n v="1185732"/>
    <x v="229"/>
    <x v="3"/>
    <x v="38"/>
    <x v="41"/>
    <x v="5"/>
    <n v="46"/>
    <n v="63"/>
    <n v="2898"/>
    <n v="1506.96"/>
    <n v="0.52"/>
    <s v="Online"/>
    <x v="1"/>
    <x v="3"/>
  </r>
  <r>
    <x v="0"/>
    <n v="1185732"/>
    <x v="260"/>
    <x v="3"/>
    <x v="38"/>
    <x v="41"/>
    <x v="0"/>
    <n v="57"/>
    <n v="146"/>
    <n v="8322"/>
    <n v="3495.24"/>
    <n v="0.42"/>
    <s v="Online"/>
    <x v="1"/>
    <x v="4"/>
  </r>
  <r>
    <x v="0"/>
    <n v="1185732"/>
    <x v="260"/>
    <x v="3"/>
    <x v="38"/>
    <x v="41"/>
    <x v="1"/>
    <n v="37"/>
    <n v="63"/>
    <n v="2331"/>
    <n v="1072.26"/>
    <n v="0.45999999999999996"/>
    <s v="Online"/>
    <x v="1"/>
    <x v="4"/>
  </r>
  <r>
    <x v="0"/>
    <n v="1185732"/>
    <x v="260"/>
    <x v="3"/>
    <x v="38"/>
    <x v="41"/>
    <x v="2"/>
    <n v="33"/>
    <n v="54"/>
    <n v="1782"/>
    <n v="730.62"/>
    <n v="0.41"/>
    <s v="Online"/>
    <x v="1"/>
    <x v="4"/>
  </r>
  <r>
    <x v="0"/>
    <n v="1185732"/>
    <x v="260"/>
    <x v="3"/>
    <x v="38"/>
    <x v="41"/>
    <x v="3"/>
    <n v="33"/>
    <n v="34"/>
    <n v="1122"/>
    <n v="493.68"/>
    <n v="0.44"/>
    <s v="Online"/>
    <x v="1"/>
    <x v="4"/>
  </r>
  <r>
    <x v="0"/>
    <n v="1185732"/>
    <x v="260"/>
    <x v="3"/>
    <x v="38"/>
    <x v="41"/>
    <x v="4"/>
    <n v="43"/>
    <n v="42"/>
    <n v="1806"/>
    <n v="1173.9000000000001"/>
    <n v="0.65"/>
    <s v="Online"/>
    <x v="1"/>
    <x v="4"/>
  </r>
  <r>
    <x v="0"/>
    <n v="1185732"/>
    <x v="260"/>
    <x v="3"/>
    <x v="38"/>
    <x v="41"/>
    <x v="5"/>
    <n v="46"/>
    <n v="69"/>
    <n v="3174"/>
    <n v="1650.48"/>
    <n v="0.52"/>
    <s v="Online"/>
    <x v="1"/>
    <x v="4"/>
  </r>
  <r>
    <x v="0"/>
    <n v="1185732"/>
    <x v="290"/>
    <x v="3"/>
    <x v="38"/>
    <x v="41"/>
    <x v="0"/>
    <n v="32"/>
    <n v="137"/>
    <n v="4384"/>
    <n v="1841.28"/>
    <n v="0.42"/>
    <s v="Online"/>
    <x v="1"/>
    <x v="11"/>
  </r>
  <r>
    <x v="0"/>
    <n v="1185732"/>
    <x v="290"/>
    <x v="3"/>
    <x v="38"/>
    <x v="41"/>
    <x v="1"/>
    <n v="28"/>
    <n v="77"/>
    <n v="2156"/>
    <n v="1034.8799999999999"/>
    <n v="0.48"/>
    <s v="Online"/>
    <x v="1"/>
    <x v="11"/>
  </r>
  <r>
    <x v="0"/>
    <n v="1185732"/>
    <x v="290"/>
    <x v="3"/>
    <x v="38"/>
    <x v="41"/>
    <x v="2"/>
    <n v="23"/>
    <n v="50"/>
    <n v="1150"/>
    <n v="517.5"/>
    <n v="0.44999999999999996"/>
    <s v="Online"/>
    <x v="1"/>
    <x v="11"/>
  </r>
  <r>
    <x v="0"/>
    <n v="1185732"/>
    <x v="290"/>
    <x v="3"/>
    <x v="38"/>
    <x v="41"/>
    <x v="3"/>
    <n v="24"/>
    <n v="44"/>
    <n v="1056"/>
    <n v="464.64"/>
    <n v="0.44"/>
    <s v="Online"/>
    <x v="1"/>
    <x v="11"/>
  </r>
  <r>
    <x v="0"/>
    <n v="1185732"/>
    <x v="290"/>
    <x v="3"/>
    <x v="38"/>
    <x v="41"/>
    <x v="4"/>
    <n v="34"/>
    <n v="44"/>
    <n v="1496"/>
    <n v="957.44"/>
    <n v="0.64"/>
    <s v="Online"/>
    <x v="1"/>
    <x v="11"/>
  </r>
  <r>
    <x v="0"/>
    <n v="1185732"/>
    <x v="290"/>
    <x v="3"/>
    <x v="38"/>
    <x v="41"/>
    <x v="5"/>
    <n v="51"/>
    <n v="85"/>
    <n v="4335"/>
    <n v="2297.5500000000002"/>
    <n v="0.53"/>
    <s v="Online"/>
    <x v="1"/>
    <x v="11"/>
  </r>
  <r>
    <x v="0"/>
    <n v="1185732"/>
    <x v="319"/>
    <x v="3"/>
    <x v="38"/>
    <x v="41"/>
    <x v="0"/>
    <n v="49"/>
    <n v="138"/>
    <n v="6762"/>
    <n v="2975.28"/>
    <n v="0.44"/>
    <s v="Online"/>
    <x v="1"/>
    <x v="5"/>
  </r>
  <r>
    <x v="0"/>
    <n v="1185732"/>
    <x v="319"/>
    <x v="3"/>
    <x v="38"/>
    <x v="41"/>
    <x v="1"/>
    <n v="44"/>
    <n v="87"/>
    <n v="3828"/>
    <n v="1875.72"/>
    <n v="0.49"/>
    <s v="Online"/>
    <x v="1"/>
    <x v="5"/>
  </r>
  <r>
    <x v="0"/>
    <n v="1185732"/>
    <x v="319"/>
    <x v="3"/>
    <x v="38"/>
    <x v="41"/>
    <x v="2"/>
    <n v="36"/>
    <n v="68"/>
    <n v="2448"/>
    <n v="1077.1200000000001"/>
    <n v="0.44"/>
    <s v="Online"/>
    <x v="1"/>
    <x v="5"/>
  </r>
  <r>
    <x v="0"/>
    <n v="1185732"/>
    <x v="319"/>
    <x v="3"/>
    <x v="38"/>
    <x v="41"/>
    <x v="3"/>
    <n v="37"/>
    <n v="47"/>
    <n v="1739"/>
    <n v="712.99"/>
    <n v="0.41"/>
    <s v="Online"/>
    <x v="1"/>
    <x v="5"/>
  </r>
  <r>
    <x v="0"/>
    <n v="1185732"/>
    <x v="319"/>
    <x v="3"/>
    <x v="38"/>
    <x v="41"/>
    <x v="4"/>
    <n v="46"/>
    <n v="60"/>
    <n v="2760"/>
    <n v="1656"/>
    <n v="0.6"/>
    <s v="Online"/>
    <x v="1"/>
    <x v="5"/>
  </r>
  <r>
    <x v="0"/>
    <n v="1185732"/>
    <x v="319"/>
    <x v="3"/>
    <x v="38"/>
    <x v="41"/>
    <x v="5"/>
    <n v="51"/>
    <n v="94"/>
    <n v="4794"/>
    <n v="2397"/>
    <n v="0.5"/>
    <s v="Online"/>
    <x v="1"/>
    <x v="5"/>
  </r>
  <r>
    <x v="0"/>
    <n v="1185732"/>
    <x v="351"/>
    <x v="3"/>
    <x v="38"/>
    <x v="41"/>
    <x v="0"/>
    <n v="49"/>
    <n v="131"/>
    <n v="6419"/>
    <n v="2695.98"/>
    <n v="0.42"/>
    <s v="Online"/>
    <x v="1"/>
    <x v="6"/>
  </r>
  <r>
    <x v="0"/>
    <n v="1185732"/>
    <x v="351"/>
    <x v="3"/>
    <x v="38"/>
    <x v="41"/>
    <x v="1"/>
    <n v="42"/>
    <n v="78"/>
    <n v="3276"/>
    <n v="1506.9599999999998"/>
    <n v="0.45999999999999996"/>
    <s v="Online"/>
    <x v="1"/>
    <x v="6"/>
  </r>
  <r>
    <x v="0"/>
    <n v="1185732"/>
    <x v="351"/>
    <x v="3"/>
    <x v="38"/>
    <x v="41"/>
    <x v="2"/>
    <n v="39"/>
    <n v="61"/>
    <n v="2379"/>
    <n v="1022.97"/>
    <n v="0.43"/>
    <s v="Online"/>
    <x v="1"/>
    <x v="6"/>
  </r>
  <r>
    <x v="0"/>
    <n v="1185732"/>
    <x v="351"/>
    <x v="3"/>
    <x v="38"/>
    <x v="41"/>
    <x v="3"/>
    <n v="37"/>
    <n v="54"/>
    <n v="1998"/>
    <n v="819.18"/>
    <n v="0.41"/>
    <s v="Online"/>
    <x v="1"/>
    <x v="6"/>
  </r>
  <r>
    <x v="0"/>
    <n v="1185732"/>
    <x v="351"/>
    <x v="3"/>
    <x v="38"/>
    <x v="41"/>
    <x v="4"/>
    <n v="48"/>
    <n v="51"/>
    <n v="2448"/>
    <n v="1468.8"/>
    <n v="0.6"/>
    <s v="Online"/>
    <x v="1"/>
    <x v="6"/>
  </r>
  <r>
    <x v="0"/>
    <n v="1185732"/>
    <x v="351"/>
    <x v="3"/>
    <x v="38"/>
    <x v="41"/>
    <x v="5"/>
    <n v="53"/>
    <n v="98"/>
    <n v="5194"/>
    <n v="2856.7000000000003"/>
    <n v="0.55000000000000004"/>
    <s v="Online"/>
    <x v="1"/>
    <x v="6"/>
  </r>
  <r>
    <x v="0"/>
    <n v="1185732"/>
    <x v="383"/>
    <x v="3"/>
    <x v="38"/>
    <x v="41"/>
    <x v="0"/>
    <n v="34"/>
    <n v="133"/>
    <n v="4522"/>
    <n v="1808.8000000000002"/>
    <n v="0.4"/>
    <s v="Online"/>
    <x v="1"/>
    <x v="7"/>
  </r>
  <r>
    <x v="0"/>
    <n v="1185732"/>
    <x v="383"/>
    <x v="3"/>
    <x v="38"/>
    <x v="41"/>
    <x v="1"/>
    <n v="27"/>
    <n v="77"/>
    <n v="2079"/>
    <n v="977.13"/>
    <n v="0.47"/>
    <s v="Online"/>
    <x v="1"/>
    <x v="7"/>
  </r>
  <r>
    <x v="0"/>
    <n v="1185732"/>
    <x v="383"/>
    <x v="3"/>
    <x v="38"/>
    <x v="41"/>
    <x v="2"/>
    <n v="24"/>
    <n v="49"/>
    <n v="1176"/>
    <n v="470.40000000000003"/>
    <n v="0.4"/>
    <s v="Online"/>
    <x v="1"/>
    <x v="7"/>
  </r>
  <r>
    <x v="0"/>
    <n v="1185732"/>
    <x v="383"/>
    <x v="3"/>
    <x v="38"/>
    <x v="41"/>
    <x v="3"/>
    <n v="23"/>
    <n v="38"/>
    <n v="874"/>
    <n v="393.29999999999995"/>
    <n v="0.44999999999999996"/>
    <s v="Online"/>
    <x v="1"/>
    <x v="7"/>
  </r>
  <r>
    <x v="0"/>
    <n v="1185732"/>
    <x v="383"/>
    <x v="3"/>
    <x v="38"/>
    <x v="41"/>
    <x v="4"/>
    <n v="34"/>
    <n v="45"/>
    <n v="1530"/>
    <n v="933.3"/>
    <n v="0.61"/>
    <s v="Online"/>
    <x v="1"/>
    <x v="7"/>
  </r>
  <r>
    <x v="0"/>
    <n v="1185732"/>
    <x v="383"/>
    <x v="3"/>
    <x v="38"/>
    <x v="41"/>
    <x v="5"/>
    <n v="36"/>
    <n v="61"/>
    <n v="2196"/>
    <n v="1098"/>
    <n v="0.5"/>
    <s v="Online"/>
    <x v="1"/>
    <x v="7"/>
  </r>
  <r>
    <x v="0"/>
    <n v="1185732"/>
    <x v="412"/>
    <x v="3"/>
    <x v="38"/>
    <x v="41"/>
    <x v="0"/>
    <n v="43"/>
    <n v="112"/>
    <n v="4816"/>
    <n v="1974.56"/>
    <n v="0.41"/>
    <s v="Online"/>
    <x v="1"/>
    <x v="8"/>
  </r>
  <r>
    <x v="0"/>
    <n v="1185732"/>
    <x v="412"/>
    <x v="3"/>
    <x v="38"/>
    <x v="41"/>
    <x v="1"/>
    <n v="32"/>
    <n v="75"/>
    <n v="2400"/>
    <n v="1104"/>
    <n v="0.45999999999999996"/>
    <s v="Online"/>
    <x v="1"/>
    <x v="8"/>
  </r>
  <r>
    <x v="0"/>
    <n v="1185732"/>
    <x v="412"/>
    <x v="3"/>
    <x v="38"/>
    <x v="41"/>
    <x v="2"/>
    <n v="34"/>
    <n v="39"/>
    <n v="1326"/>
    <n v="543.66"/>
    <n v="0.41"/>
    <s v="Online"/>
    <x v="1"/>
    <x v="8"/>
  </r>
  <r>
    <x v="0"/>
    <n v="1185732"/>
    <x v="412"/>
    <x v="3"/>
    <x v="38"/>
    <x v="41"/>
    <x v="3"/>
    <n v="34"/>
    <n v="31"/>
    <n v="1054"/>
    <n v="442.68"/>
    <n v="0.42"/>
    <s v="Online"/>
    <x v="1"/>
    <x v="8"/>
  </r>
  <r>
    <x v="0"/>
    <n v="1185732"/>
    <x v="412"/>
    <x v="3"/>
    <x v="38"/>
    <x v="41"/>
    <x v="4"/>
    <n v="42"/>
    <n v="38"/>
    <n v="1596"/>
    <n v="1021.44"/>
    <n v="0.64"/>
    <s v="Online"/>
    <x v="1"/>
    <x v="8"/>
  </r>
  <r>
    <x v="3"/>
    <n v="1185732"/>
    <x v="412"/>
    <x v="3"/>
    <x v="38"/>
    <x v="41"/>
    <x v="5"/>
    <n v="49"/>
    <n v="73"/>
    <n v="3577"/>
    <n v="1895.8100000000002"/>
    <n v="0.53"/>
    <s v="Online"/>
    <x v="1"/>
    <x v="8"/>
  </r>
  <r>
    <x v="3"/>
    <n v="1185732"/>
    <x v="443"/>
    <x v="3"/>
    <x v="38"/>
    <x v="41"/>
    <x v="0"/>
    <n v="41"/>
    <n v="112"/>
    <n v="4592"/>
    <n v="2020.48"/>
    <n v="0.44"/>
    <s v="Online"/>
    <x v="1"/>
    <x v="9"/>
  </r>
  <r>
    <x v="3"/>
    <n v="1185732"/>
    <x v="443"/>
    <x v="3"/>
    <x v="38"/>
    <x v="41"/>
    <x v="1"/>
    <n v="32"/>
    <n v="72"/>
    <n v="2304"/>
    <n v="1128.96"/>
    <n v="0.49"/>
    <s v="Online"/>
    <x v="1"/>
    <x v="9"/>
  </r>
  <r>
    <x v="3"/>
    <n v="1185732"/>
    <x v="443"/>
    <x v="3"/>
    <x v="38"/>
    <x v="41"/>
    <x v="2"/>
    <n v="32"/>
    <n v="57"/>
    <n v="1824"/>
    <n v="802.56000000000006"/>
    <n v="0.44"/>
    <s v="Online"/>
    <x v="1"/>
    <x v="9"/>
  </r>
  <r>
    <x v="3"/>
    <n v="1185732"/>
    <x v="443"/>
    <x v="3"/>
    <x v="38"/>
    <x v="41"/>
    <x v="3"/>
    <n v="34"/>
    <n v="52"/>
    <n v="1768"/>
    <n v="724.88"/>
    <n v="0.41"/>
    <s v="Online"/>
    <x v="1"/>
    <x v="9"/>
  </r>
  <r>
    <x v="3"/>
    <n v="1185732"/>
    <x v="443"/>
    <x v="3"/>
    <x v="38"/>
    <x v="41"/>
    <x v="4"/>
    <n v="55"/>
    <n v="49"/>
    <n v="2695"/>
    <n v="1617"/>
    <n v="0.6"/>
    <s v="Online"/>
    <x v="1"/>
    <x v="9"/>
  </r>
  <r>
    <x v="3"/>
    <n v="1185732"/>
    <x v="443"/>
    <x v="3"/>
    <x v="38"/>
    <x v="41"/>
    <x v="5"/>
    <n v="59"/>
    <n v="72"/>
    <n v="4248"/>
    <n v="2208.96"/>
    <n v="0.52"/>
    <s v="Online"/>
    <x v="1"/>
    <x v="9"/>
  </r>
  <r>
    <x v="3"/>
    <n v="1185732"/>
    <x v="472"/>
    <x v="3"/>
    <x v="38"/>
    <x v="41"/>
    <x v="0"/>
    <n v="54"/>
    <n v="147"/>
    <n v="7938"/>
    <n v="3333.96"/>
    <n v="0.42"/>
    <s v="Online"/>
    <x v="1"/>
    <x v="10"/>
  </r>
  <r>
    <x v="3"/>
    <n v="1185732"/>
    <x v="472"/>
    <x v="3"/>
    <x v="38"/>
    <x v="41"/>
    <x v="1"/>
    <n v="47"/>
    <n v="91"/>
    <n v="4277"/>
    <n v="2010.1899999999998"/>
    <n v="0.47"/>
    <s v="Online"/>
    <x v="1"/>
    <x v="10"/>
  </r>
  <r>
    <x v="3"/>
    <n v="1185732"/>
    <x v="472"/>
    <x v="3"/>
    <x v="38"/>
    <x v="41"/>
    <x v="2"/>
    <n v="47"/>
    <n v="83"/>
    <n v="3901"/>
    <n v="1638.4199999999998"/>
    <n v="0.42"/>
    <s v="Online"/>
    <x v="1"/>
    <x v="10"/>
  </r>
  <r>
    <x v="3"/>
    <n v="1185732"/>
    <x v="472"/>
    <x v="3"/>
    <x v="38"/>
    <x v="41"/>
    <x v="3"/>
    <n v="49"/>
    <n v="61"/>
    <n v="2989"/>
    <n v="1285.27"/>
    <n v="0.43"/>
    <s v="Online"/>
    <x v="1"/>
    <x v="10"/>
  </r>
  <r>
    <x v="3"/>
    <n v="1185732"/>
    <x v="472"/>
    <x v="3"/>
    <x v="38"/>
    <x v="41"/>
    <x v="4"/>
    <n v="59"/>
    <n v="59"/>
    <n v="3481"/>
    <n v="2123.41"/>
    <n v="0.61"/>
    <s v="Online"/>
    <x v="1"/>
    <x v="10"/>
  </r>
  <r>
    <x v="3"/>
    <n v="1185732"/>
    <x v="472"/>
    <x v="3"/>
    <x v="38"/>
    <x v="41"/>
    <x v="5"/>
    <n v="59"/>
    <n v="88"/>
    <n v="5192"/>
    <n v="2855.6000000000004"/>
    <n v="0.55000000000000004"/>
    <s v="Online"/>
    <x v="1"/>
    <x v="10"/>
  </r>
  <r>
    <x v="3"/>
    <n v="1185732"/>
    <x v="167"/>
    <x v="3"/>
    <x v="38"/>
    <x v="41"/>
    <x v="0"/>
    <n v="28"/>
    <n v="126"/>
    <n v="3528"/>
    <n v="1587.6"/>
    <n v="0.44999999999999996"/>
    <s v="Online"/>
    <x v="1"/>
    <x v="0"/>
  </r>
  <r>
    <x v="3"/>
    <n v="1185732"/>
    <x v="167"/>
    <x v="3"/>
    <x v="38"/>
    <x v="41"/>
    <x v="1"/>
    <n v="29"/>
    <n v="70"/>
    <n v="2030"/>
    <n v="933.8"/>
    <n v="0.45999999999999996"/>
    <s v="Online"/>
    <x v="1"/>
    <x v="0"/>
  </r>
  <r>
    <x v="3"/>
    <n v="1185732"/>
    <x v="167"/>
    <x v="3"/>
    <x v="38"/>
    <x v="41"/>
    <x v="2"/>
    <n v="18"/>
    <n v="65"/>
    <n v="1170"/>
    <n v="479.7"/>
    <n v="0.41"/>
    <s v="Online"/>
    <x v="1"/>
    <x v="0"/>
  </r>
  <r>
    <x v="3"/>
    <n v="1185732"/>
    <x v="167"/>
    <x v="3"/>
    <x v="38"/>
    <x v="41"/>
    <x v="3"/>
    <n v="23"/>
    <n v="29"/>
    <n v="667"/>
    <n v="300.14999999999998"/>
    <n v="0.44999999999999996"/>
    <s v="Online"/>
    <x v="1"/>
    <x v="0"/>
  </r>
  <r>
    <x v="3"/>
    <n v="1185732"/>
    <x v="167"/>
    <x v="3"/>
    <x v="38"/>
    <x v="41"/>
    <x v="4"/>
    <n v="38"/>
    <n v="45"/>
    <n v="1710"/>
    <n v="1060.2"/>
    <n v="0.62"/>
    <s v="Online"/>
    <x v="1"/>
    <x v="0"/>
  </r>
  <r>
    <x v="3"/>
    <n v="1185732"/>
    <x v="167"/>
    <x v="3"/>
    <x v="38"/>
    <x v="41"/>
    <x v="5"/>
    <n v="28"/>
    <n v="73"/>
    <n v="2044"/>
    <n v="1124.2"/>
    <n v="0.55000000000000004"/>
    <s v="Online"/>
    <x v="1"/>
    <x v="0"/>
  </r>
  <r>
    <x v="3"/>
    <n v="1185732"/>
    <x v="198"/>
    <x v="3"/>
    <x v="38"/>
    <x v="41"/>
    <x v="0"/>
    <n v="29"/>
    <n v="140"/>
    <n v="4060"/>
    <n v="1664.6"/>
    <n v="0.41"/>
    <s v="Online"/>
    <x v="1"/>
    <x v="1"/>
  </r>
  <r>
    <x v="3"/>
    <n v="1185732"/>
    <x v="198"/>
    <x v="3"/>
    <x v="38"/>
    <x v="41"/>
    <x v="1"/>
    <n v="29"/>
    <n v="39"/>
    <n v="1131"/>
    <n v="554.18999999999994"/>
    <n v="0.49"/>
    <s v="Online"/>
    <x v="1"/>
    <x v="1"/>
  </r>
  <r>
    <x v="3"/>
    <n v="1185732"/>
    <x v="198"/>
    <x v="3"/>
    <x v="38"/>
    <x v="41"/>
    <x v="2"/>
    <n v="20"/>
    <n v="60"/>
    <n v="1200"/>
    <n v="516"/>
    <n v="0.43"/>
    <s v="Online"/>
    <x v="1"/>
    <x v="1"/>
  </r>
  <r>
    <x v="3"/>
    <n v="1185732"/>
    <x v="198"/>
    <x v="3"/>
    <x v="39"/>
    <x v="42"/>
    <x v="3"/>
    <n v="23"/>
    <n v="20"/>
    <n v="460"/>
    <n v="197.79999999999998"/>
    <n v="0.43"/>
    <s v="Online"/>
    <x v="1"/>
    <x v="1"/>
  </r>
  <r>
    <x v="3"/>
    <n v="1185732"/>
    <x v="198"/>
    <x v="3"/>
    <x v="39"/>
    <x v="42"/>
    <x v="4"/>
    <n v="38"/>
    <n v="38"/>
    <n v="1444"/>
    <n v="880.84"/>
    <n v="0.61"/>
    <s v="Online"/>
    <x v="1"/>
    <x v="1"/>
  </r>
  <r>
    <x v="3"/>
    <n v="1185732"/>
    <x v="198"/>
    <x v="3"/>
    <x v="39"/>
    <x v="42"/>
    <x v="5"/>
    <n v="14"/>
    <n v="65"/>
    <n v="910"/>
    <n v="464.1"/>
    <n v="0.51"/>
    <s v="Online"/>
    <x v="1"/>
    <x v="1"/>
  </r>
  <r>
    <x v="3"/>
    <n v="1185732"/>
    <x v="704"/>
    <x v="3"/>
    <x v="39"/>
    <x v="42"/>
    <x v="0"/>
    <n v="19"/>
    <n v="141"/>
    <n v="2679"/>
    <n v="1098.3899999999999"/>
    <n v="0.41"/>
    <s v="Online"/>
    <x v="1"/>
    <x v="2"/>
  </r>
  <r>
    <x v="3"/>
    <n v="1185732"/>
    <x v="704"/>
    <x v="3"/>
    <x v="39"/>
    <x v="42"/>
    <x v="1"/>
    <n v="19"/>
    <n v="44"/>
    <n v="836"/>
    <n v="418"/>
    <n v="0.5"/>
    <s v="Online"/>
    <x v="1"/>
    <x v="2"/>
  </r>
  <r>
    <x v="3"/>
    <n v="1185732"/>
    <x v="704"/>
    <x v="3"/>
    <x v="39"/>
    <x v="42"/>
    <x v="2"/>
    <n v="9"/>
    <n v="59"/>
    <n v="531"/>
    <n v="233.64000000000001"/>
    <n v="0.44"/>
    <s v="Online"/>
    <x v="1"/>
    <x v="2"/>
  </r>
  <r>
    <x v="3"/>
    <n v="1185732"/>
    <x v="704"/>
    <x v="3"/>
    <x v="39"/>
    <x v="42"/>
    <x v="3"/>
    <n v="14"/>
    <n v="20"/>
    <n v="280"/>
    <n v="114.8"/>
    <n v="0.41"/>
    <s v="Online"/>
    <x v="1"/>
    <x v="2"/>
  </r>
  <r>
    <x v="3"/>
    <n v="1185732"/>
    <x v="704"/>
    <x v="3"/>
    <x v="39"/>
    <x v="42"/>
    <x v="4"/>
    <n v="29"/>
    <n v="34"/>
    <n v="986"/>
    <n v="601.46"/>
    <n v="0.61"/>
    <s v="Online"/>
    <x v="1"/>
    <x v="2"/>
  </r>
  <r>
    <x v="3"/>
    <n v="1185732"/>
    <x v="704"/>
    <x v="3"/>
    <x v="39"/>
    <x v="42"/>
    <x v="5"/>
    <n v="18"/>
    <n v="63"/>
    <n v="1134"/>
    <n v="612.36"/>
    <n v="0.54"/>
    <s v="Online"/>
    <x v="1"/>
    <x v="2"/>
  </r>
  <r>
    <x v="3"/>
    <n v="1185732"/>
    <x v="721"/>
    <x v="3"/>
    <x v="39"/>
    <x v="42"/>
    <x v="0"/>
    <n v="18"/>
    <n v="122"/>
    <n v="2196"/>
    <n v="900.3599999999999"/>
    <n v="0.41"/>
    <s v="Online"/>
    <x v="1"/>
    <x v="3"/>
  </r>
  <r>
    <x v="3"/>
    <n v="1185732"/>
    <x v="721"/>
    <x v="3"/>
    <x v="39"/>
    <x v="42"/>
    <x v="1"/>
    <n v="20"/>
    <n v="39"/>
    <n v="780"/>
    <n v="358.79999999999995"/>
    <n v="0.45999999999999996"/>
    <s v="Online"/>
    <x v="1"/>
    <x v="3"/>
  </r>
  <r>
    <x v="3"/>
    <n v="1185732"/>
    <x v="721"/>
    <x v="3"/>
    <x v="39"/>
    <x v="42"/>
    <x v="2"/>
    <n v="9"/>
    <n v="41"/>
    <n v="369"/>
    <n v="158.66999999999999"/>
    <n v="0.43"/>
    <s v="Online"/>
    <x v="1"/>
    <x v="3"/>
  </r>
  <r>
    <x v="3"/>
    <n v="1185732"/>
    <x v="721"/>
    <x v="3"/>
    <x v="39"/>
    <x v="42"/>
    <x v="3"/>
    <n v="15"/>
    <n v="22"/>
    <n v="330"/>
    <n v="135.29999999999998"/>
    <n v="0.41"/>
    <s v="Online"/>
    <x v="1"/>
    <x v="3"/>
  </r>
  <r>
    <x v="3"/>
    <n v="1185732"/>
    <x v="721"/>
    <x v="3"/>
    <x v="39"/>
    <x v="42"/>
    <x v="4"/>
    <n v="55"/>
    <n v="26"/>
    <n v="1430"/>
    <n v="886.6"/>
    <n v="0.62"/>
    <s v="Online"/>
    <x v="1"/>
    <x v="3"/>
  </r>
  <r>
    <x v="3"/>
    <n v="1185732"/>
    <x v="721"/>
    <x v="3"/>
    <x v="39"/>
    <x v="42"/>
    <x v="5"/>
    <n v="49"/>
    <n v="61"/>
    <n v="2989"/>
    <n v="1643.95"/>
    <n v="0.55000000000000004"/>
    <s v="Online"/>
    <x v="1"/>
    <x v="3"/>
  </r>
  <r>
    <x v="3"/>
    <n v="1185732"/>
    <x v="257"/>
    <x v="3"/>
    <x v="39"/>
    <x v="42"/>
    <x v="0"/>
    <n v="58"/>
    <n v="134"/>
    <n v="7772"/>
    <n v="3186.52"/>
    <n v="0.41"/>
    <s v="Online"/>
    <x v="1"/>
    <x v="4"/>
  </r>
  <r>
    <x v="3"/>
    <n v="1185732"/>
    <x v="257"/>
    <x v="3"/>
    <x v="39"/>
    <x v="42"/>
    <x v="1"/>
    <n v="39"/>
    <n v="50"/>
    <n v="1950"/>
    <n v="955.5"/>
    <n v="0.49"/>
    <s v="Online"/>
    <x v="1"/>
    <x v="4"/>
  </r>
  <r>
    <x v="3"/>
    <n v="1185732"/>
    <x v="257"/>
    <x v="3"/>
    <x v="39"/>
    <x v="42"/>
    <x v="2"/>
    <n v="33"/>
    <n v="49"/>
    <n v="1617"/>
    <n v="727.65"/>
    <n v="0.44999999999999996"/>
    <s v="Online"/>
    <x v="1"/>
    <x v="4"/>
  </r>
  <r>
    <x v="3"/>
    <n v="1185732"/>
    <x v="257"/>
    <x v="3"/>
    <x v="39"/>
    <x v="42"/>
    <x v="3"/>
    <n v="32"/>
    <n v="38"/>
    <n v="1216"/>
    <n v="535.04"/>
    <n v="0.44"/>
    <s v="Online"/>
    <x v="1"/>
    <x v="4"/>
  </r>
  <r>
    <x v="3"/>
    <n v="1185732"/>
    <x v="257"/>
    <x v="3"/>
    <x v="39"/>
    <x v="42"/>
    <x v="4"/>
    <n v="44"/>
    <n v="53"/>
    <n v="2332"/>
    <n v="1422.52"/>
    <n v="0.61"/>
    <s v="Online"/>
    <x v="1"/>
    <x v="4"/>
  </r>
  <r>
    <x v="3"/>
    <n v="1185732"/>
    <x v="257"/>
    <x v="3"/>
    <x v="39"/>
    <x v="42"/>
    <x v="5"/>
    <n v="47"/>
    <n v="90"/>
    <n v="4230"/>
    <n v="2157.3000000000002"/>
    <n v="0.51"/>
    <s v="Online"/>
    <x v="1"/>
    <x v="4"/>
  </r>
  <r>
    <x v="3"/>
    <n v="1185732"/>
    <x v="287"/>
    <x v="3"/>
    <x v="39"/>
    <x v="42"/>
    <x v="0"/>
    <n v="32"/>
    <n v="160"/>
    <n v="5120"/>
    <n v="2252.8000000000002"/>
    <n v="0.44"/>
    <s v="Online"/>
    <x v="1"/>
    <x v="11"/>
  </r>
  <r>
    <x v="3"/>
    <n v="1185732"/>
    <x v="287"/>
    <x v="3"/>
    <x v="39"/>
    <x v="42"/>
    <x v="1"/>
    <n v="27"/>
    <n v="90"/>
    <n v="2430"/>
    <n v="1190.7"/>
    <n v="0.49"/>
    <s v="Online"/>
    <x v="1"/>
    <x v="11"/>
  </r>
  <r>
    <x v="3"/>
    <n v="1185732"/>
    <x v="287"/>
    <x v="3"/>
    <x v="39"/>
    <x v="42"/>
    <x v="2"/>
    <n v="24"/>
    <n v="52"/>
    <n v="1248"/>
    <n v="549.12"/>
    <n v="0.44"/>
    <s v="Online"/>
    <x v="1"/>
    <x v="11"/>
  </r>
  <r>
    <x v="3"/>
    <n v="1185732"/>
    <x v="287"/>
    <x v="3"/>
    <x v="39"/>
    <x v="42"/>
    <x v="3"/>
    <n v="24"/>
    <n v="47"/>
    <n v="1128"/>
    <n v="462.47999999999996"/>
    <n v="0.41"/>
    <s v="Online"/>
    <x v="1"/>
    <x v="11"/>
  </r>
  <r>
    <x v="3"/>
    <n v="1185732"/>
    <x v="287"/>
    <x v="3"/>
    <x v="39"/>
    <x v="42"/>
    <x v="4"/>
    <n v="34"/>
    <n v="46"/>
    <n v="1564"/>
    <n v="938.4"/>
    <n v="0.6"/>
    <s v="Online"/>
    <x v="1"/>
    <x v="11"/>
  </r>
  <r>
    <x v="3"/>
    <n v="1185732"/>
    <x v="287"/>
    <x v="3"/>
    <x v="39"/>
    <x v="42"/>
    <x v="5"/>
    <n v="51"/>
    <n v="98"/>
    <n v="4998"/>
    <n v="2748.9"/>
    <n v="0.55000000000000004"/>
    <s v="Online"/>
    <x v="1"/>
    <x v="11"/>
  </r>
  <r>
    <x v="3"/>
    <n v="1185732"/>
    <x v="316"/>
    <x v="3"/>
    <x v="39"/>
    <x v="42"/>
    <x v="0"/>
    <n v="45"/>
    <n v="149"/>
    <n v="6705"/>
    <n v="2816.1"/>
    <n v="0.42"/>
    <s v="Online"/>
    <x v="1"/>
    <x v="5"/>
  </r>
  <r>
    <x v="3"/>
    <n v="1185732"/>
    <x v="316"/>
    <x v="3"/>
    <x v="39"/>
    <x v="42"/>
    <x v="1"/>
    <n v="42"/>
    <n v="87"/>
    <n v="3654"/>
    <n v="1790.46"/>
    <n v="0.49"/>
    <s v="Online"/>
    <x v="1"/>
    <x v="5"/>
  </r>
  <r>
    <x v="3"/>
    <n v="1185732"/>
    <x v="316"/>
    <x v="3"/>
    <x v="39"/>
    <x v="42"/>
    <x v="2"/>
    <n v="38"/>
    <n v="61"/>
    <n v="2318"/>
    <n v="996.74"/>
    <n v="0.43"/>
    <s v="Online"/>
    <x v="1"/>
    <x v="5"/>
  </r>
  <r>
    <x v="3"/>
    <n v="1185732"/>
    <x v="316"/>
    <x v="3"/>
    <x v="39"/>
    <x v="42"/>
    <x v="3"/>
    <n v="38"/>
    <n v="51"/>
    <n v="1938"/>
    <n v="813.95999999999992"/>
    <n v="0.42"/>
    <s v="Online"/>
    <x v="1"/>
    <x v="5"/>
  </r>
  <r>
    <x v="3"/>
    <n v="1185732"/>
    <x v="316"/>
    <x v="3"/>
    <x v="39"/>
    <x v="42"/>
    <x v="4"/>
    <n v="48"/>
    <n v="50"/>
    <n v="2400"/>
    <n v="1488"/>
    <n v="0.62"/>
    <s v="Online"/>
    <x v="1"/>
    <x v="5"/>
  </r>
  <r>
    <x v="3"/>
    <n v="1185732"/>
    <x v="316"/>
    <x v="3"/>
    <x v="39"/>
    <x v="42"/>
    <x v="5"/>
    <n v="52"/>
    <n v="94"/>
    <n v="4888"/>
    <n v="2639.52"/>
    <n v="0.54"/>
    <s v="Online"/>
    <x v="1"/>
    <x v="5"/>
  </r>
  <r>
    <x v="3"/>
    <n v="1185732"/>
    <x v="348"/>
    <x v="3"/>
    <x v="39"/>
    <x v="42"/>
    <x v="0"/>
    <n v="46"/>
    <n v="158"/>
    <n v="7268"/>
    <n v="3052.56"/>
    <n v="0.42"/>
    <s v="Online"/>
    <x v="1"/>
    <x v="6"/>
  </r>
  <r>
    <x v="3"/>
    <n v="1185732"/>
    <x v="348"/>
    <x v="3"/>
    <x v="39"/>
    <x v="42"/>
    <x v="1"/>
    <n v="43"/>
    <n v="84"/>
    <n v="3612"/>
    <n v="1697.6399999999999"/>
    <n v="0.47"/>
    <s v="Online"/>
    <x v="1"/>
    <x v="6"/>
  </r>
  <r>
    <x v="3"/>
    <n v="1185732"/>
    <x v="348"/>
    <x v="3"/>
    <x v="39"/>
    <x v="42"/>
    <x v="2"/>
    <n v="39"/>
    <n v="56"/>
    <n v="2184"/>
    <n v="873.6"/>
    <n v="0.4"/>
    <s v="Online"/>
    <x v="1"/>
    <x v="6"/>
  </r>
  <r>
    <x v="3"/>
    <n v="1185732"/>
    <x v="348"/>
    <x v="3"/>
    <x v="39"/>
    <x v="42"/>
    <x v="3"/>
    <n v="39"/>
    <n v="50"/>
    <n v="1950"/>
    <n v="877.49999999999989"/>
    <n v="0.44999999999999996"/>
    <s v="Online"/>
    <x v="1"/>
    <x v="6"/>
  </r>
  <r>
    <x v="3"/>
    <n v="1185732"/>
    <x v="348"/>
    <x v="3"/>
    <x v="39"/>
    <x v="42"/>
    <x v="4"/>
    <n v="48"/>
    <n v="46"/>
    <n v="2208"/>
    <n v="1435.2"/>
    <n v="0.65"/>
    <s v="Online"/>
    <x v="1"/>
    <x v="6"/>
  </r>
  <r>
    <x v="3"/>
    <n v="1185732"/>
    <x v="348"/>
    <x v="3"/>
    <x v="39"/>
    <x v="42"/>
    <x v="5"/>
    <n v="52"/>
    <n v="102"/>
    <n v="5304"/>
    <n v="2705.04"/>
    <n v="0.51"/>
    <s v="Online"/>
    <x v="1"/>
    <x v="6"/>
  </r>
  <r>
    <x v="3"/>
    <n v="1185732"/>
    <x v="380"/>
    <x v="3"/>
    <x v="39"/>
    <x v="42"/>
    <x v="0"/>
    <n v="33"/>
    <n v="143"/>
    <n v="4719"/>
    <n v="1934.79"/>
    <n v="0.41"/>
    <s v="Online"/>
    <x v="1"/>
    <x v="7"/>
  </r>
  <r>
    <x v="3"/>
    <n v="1185732"/>
    <x v="380"/>
    <x v="3"/>
    <x v="39"/>
    <x v="42"/>
    <x v="1"/>
    <n v="29"/>
    <n v="65"/>
    <n v="1885"/>
    <n v="848.24999999999989"/>
    <n v="0.44999999999999996"/>
    <s v="Online"/>
    <x v="1"/>
    <x v="7"/>
  </r>
  <r>
    <x v="3"/>
    <n v="1185732"/>
    <x v="380"/>
    <x v="3"/>
    <x v="39"/>
    <x v="42"/>
    <x v="2"/>
    <n v="24"/>
    <n v="44"/>
    <n v="1056"/>
    <n v="475.19999999999993"/>
    <n v="0.44999999999999996"/>
    <s v="Online"/>
    <x v="1"/>
    <x v="7"/>
  </r>
  <r>
    <x v="3"/>
    <n v="1185732"/>
    <x v="380"/>
    <x v="3"/>
    <x v="39"/>
    <x v="42"/>
    <x v="3"/>
    <n v="23"/>
    <n v="34"/>
    <n v="782"/>
    <n v="351.9"/>
    <n v="0.44999999999999996"/>
    <s v="Online"/>
    <x v="1"/>
    <x v="7"/>
  </r>
  <r>
    <x v="3"/>
    <n v="1185732"/>
    <x v="380"/>
    <x v="3"/>
    <x v="39"/>
    <x v="42"/>
    <x v="4"/>
    <n v="33"/>
    <n v="33"/>
    <n v="1089"/>
    <n v="707.85"/>
    <n v="0.65"/>
    <s v="Online"/>
    <x v="1"/>
    <x v="7"/>
  </r>
  <r>
    <x v="3"/>
    <n v="1185732"/>
    <x v="380"/>
    <x v="3"/>
    <x v="39"/>
    <x v="42"/>
    <x v="5"/>
    <n v="38"/>
    <n v="52"/>
    <n v="1976"/>
    <n v="988"/>
    <n v="0.5"/>
    <s v="Online"/>
    <x v="1"/>
    <x v="7"/>
  </r>
  <r>
    <x v="3"/>
    <n v="1185732"/>
    <x v="409"/>
    <x v="3"/>
    <x v="39"/>
    <x v="42"/>
    <x v="0"/>
    <n v="43"/>
    <n v="113"/>
    <n v="4859"/>
    <n v="2040.78"/>
    <n v="0.42"/>
    <s v="Online"/>
    <x v="1"/>
    <x v="8"/>
  </r>
  <r>
    <x v="3"/>
    <n v="1185732"/>
    <x v="409"/>
    <x v="3"/>
    <x v="39"/>
    <x v="42"/>
    <x v="1"/>
    <n v="33"/>
    <n v="68"/>
    <n v="2244"/>
    <n v="1077.1199999999999"/>
    <n v="0.48"/>
    <s v="Online"/>
    <x v="1"/>
    <x v="8"/>
  </r>
  <r>
    <x v="3"/>
    <n v="1185732"/>
    <x v="409"/>
    <x v="3"/>
    <x v="39"/>
    <x v="42"/>
    <x v="2"/>
    <n v="34"/>
    <n v="33"/>
    <n v="1122"/>
    <n v="482.46"/>
    <n v="0.43"/>
    <s v="Online"/>
    <x v="1"/>
    <x v="8"/>
  </r>
  <r>
    <x v="3"/>
    <n v="1185732"/>
    <x v="409"/>
    <x v="3"/>
    <x v="39"/>
    <x v="42"/>
    <x v="3"/>
    <n v="32"/>
    <n v="33"/>
    <n v="1056"/>
    <n v="432.96"/>
    <n v="0.41"/>
    <s v="Online"/>
    <x v="1"/>
    <x v="8"/>
  </r>
  <r>
    <x v="3"/>
    <n v="1185732"/>
    <x v="409"/>
    <x v="3"/>
    <x v="39"/>
    <x v="42"/>
    <x v="4"/>
    <n v="44"/>
    <n v="33"/>
    <n v="1452"/>
    <n v="914.76"/>
    <n v="0.63"/>
    <s v="Online"/>
    <x v="1"/>
    <x v="8"/>
  </r>
  <r>
    <x v="3"/>
    <n v="1185732"/>
    <x v="409"/>
    <x v="3"/>
    <x v="39"/>
    <x v="42"/>
    <x v="5"/>
    <n v="46"/>
    <n v="65"/>
    <n v="2990"/>
    <n v="1524.9"/>
    <n v="0.51"/>
    <s v="Online"/>
    <x v="1"/>
    <x v="8"/>
  </r>
  <r>
    <x v="3"/>
    <n v="1185732"/>
    <x v="440"/>
    <x v="3"/>
    <x v="39"/>
    <x v="42"/>
    <x v="0"/>
    <n v="41"/>
    <n v="104"/>
    <n v="4264"/>
    <n v="1833.52"/>
    <n v="0.43"/>
    <s v="Online"/>
    <x v="1"/>
    <x v="9"/>
  </r>
  <r>
    <x v="3"/>
    <n v="1185732"/>
    <x v="440"/>
    <x v="3"/>
    <x v="39"/>
    <x v="42"/>
    <x v="1"/>
    <n v="32"/>
    <n v="78"/>
    <n v="2496"/>
    <n v="1173.1199999999999"/>
    <n v="0.47"/>
    <s v="Online"/>
    <x v="1"/>
    <x v="9"/>
  </r>
  <r>
    <x v="3"/>
    <n v="1185732"/>
    <x v="440"/>
    <x v="3"/>
    <x v="39"/>
    <x v="42"/>
    <x v="2"/>
    <n v="33"/>
    <n v="69"/>
    <n v="2277"/>
    <n v="956.33999999999992"/>
    <n v="0.42"/>
    <s v="Online"/>
    <x v="1"/>
    <x v="9"/>
  </r>
  <r>
    <x v="3"/>
    <n v="1185732"/>
    <x v="440"/>
    <x v="3"/>
    <x v="39"/>
    <x v="42"/>
    <x v="3"/>
    <n v="33"/>
    <n v="65"/>
    <n v="2145"/>
    <n v="965.24999999999989"/>
    <n v="0.44999999999999996"/>
    <s v="Online"/>
    <x v="1"/>
    <x v="9"/>
  </r>
  <r>
    <x v="3"/>
    <n v="1185732"/>
    <x v="440"/>
    <x v="3"/>
    <x v="39"/>
    <x v="42"/>
    <x v="4"/>
    <n v="58"/>
    <n v="56"/>
    <n v="3248"/>
    <n v="2013.76"/>
    <n v="0.62"/>
    <s v="Online"/>
    <x v="1"/>
    <x v="9"/>
  </r>
  <r>
    <x v="3"/>
    <n v="1185732"/>
    <x v="440"/>
    <x v="3"/>
    <x v="39"/>
    <x v="42"/>
    <x v="5"/>
    <n v="61"/>
    <n v="75"/>
    <n v="4575"/>
    <n v="2333.25"/>
    <n v="0.51"/>
    <s v="Online"/>
    <x v="1"/>
    <x v="9"/>
  </r>
  <r>
    <x v="3"/>
    <n v="1185732"/>
    <x v="469"/>
    <x v="3"/>
    <x v="39"/>
    <x v="42"/>
    <x v="0"/>
    <n v="58"/>
    <n v="138"/>
    <n v="8004"/>
    <n v="3281.64"/>
    <n v="0.41"/>
    <s v="Online"/>
    <x v="1"/>
    <x v="10"/>
  </r>
  <r>
    <x v="3"/>
    <n v="1185732"/>
    <x v="469"/>
    <x v="3"/>
    <x v="39"/>
    <x v="42"/>
    <x v="1"/>
    <n v="49"/>
    <n v="102"/>
    <n v="4998"/>
    <n v="2349.06"/>
    <n v="0.47"/>
    <s v="Online"/>
    <x v="1"/>
    <x v="10"/>
  </r>
  <r>
    <x v="3"/>
    <n v="1185732"/>
    <x v="469"/>
    <x v="3"/>
    <x v="39"/>
    <x v="42"/>
    <x v="2"/>
    <n v="45"/>
    <n v="87"/>
    <n v="3915"/>
    <n v="1722.6"/>
    <n v="0.44"/>
    <s v="Online"/>
    <x v="1"/>
    <x v="10"/>
  </r>
  <r>
    <x v="3"/>
    <n v="1185732"/>
    <x v="469"/>
    <x v="3"/>
    <x v="39"/>
    <x v="42"/>
    <x v="3"/>
    <n v="48"/>
    <n v="73"/>
    <n v="3504"/>
    <n v="1576.8"/>
    <n v="0.44999999999999996"/>
    <s v="Online"/>
    <x v="1"/>
    <x v="10"/>
  </r>
  <r>
    <x v="3"/>
    <n v="1185732"/>
    <x v="469"/>
    <x v="3"/>
    <x v="39"/>
    <x v="42"/>
    <x v="4"/>
    <n v="57"/>
    <n v="73"/>
    <n v="4161"/>
    <n v="2496.6"/>
    <n v="0.6"/>
    <s v="Online"/>
    <x v="1"/>
    <x v="10"/>
  </r>
  <r>
    <x v="3"/>
    <n v="1185732"/>
    <x v="469"/>
    <x v="3"/>
    <x v="39"/>
    <x v="42"/>
    <x v="5"/>
    <n v="59"/>
    <n v="88"/>
    <n v="5192"/>
    <n v="2699.84"/>
    <n v="0.52"/>
    <s v="Online"/>
    <x v="1"/>
    <x v="10"/>
  </r>
  <r>
    <x v="3"/>
    <n v="1185732"/>
    <x v="174"/>
    <x v="3"/>
    <x v="39"/>
    <x v="42"/>
    <x v="0"/>
    <n v="32"/>
    <n v="140"/>
    <n v="4480"/>
    <n v="2329.6"/>
    <n v="0.52"/>
    <s v="Online"/>
    <x v="1"/>
    <x v="0"/>
  </r>
  <r>
    <x v="3"/>
    <n v="1185732"/>
    <x v="174"/>
    <x v="3"/>
    <x v="39"/>
    <x v="42"/>
    <x v="1"/>
    <n v="32"/>
    <n v="78"/>
    <n v="2496"/>
    <n v="1272.96"/>
    <n v="0.51"/>
    <s v="Online"/>
    <x v="1"/>
    <x v="0"/>
  </r>
  <r>
    <x v="3"/>
    <n v="1185732"/>
    <x v="174"/>
    <x v="3"/>
    <x v="39"/>
    <x v="42"/>
    <x v="2"/>
    <n v="24"/>
    <n v="87"/>
    <n v="2088"/>
    <n v="939.59999999999991"/>
    <n v="0.44999999999999996"/>
    <s v="Online"/>
    <x v="1"/>
    <x v="0"/>
  </r>
  <r>
    <x v="3"/>
    <n v="1185732"/>
    <x v="174"/>
    <x v="3"/>
    <x v="39"/>
    <x v="42"/>
    <x v="3"/>
    <n v="28"/>
    <n v="44"/>
    <n v="1232"/>
    <n v="591.36"/>
    <n v="0.48"/>
    <s v="Online"/>
    <x v="1"/>
    <x v="0"/>
  </r>
  <r>
    <x v="3"/>
    <n v="1185732"/>
    <x v="174"/>
    <x v="3"/>
    <x v="39"/>
    <x v="42"/>
    <x v="4"/>
    <n v="41"/>
    <n v="58"/>
    <n v="2378"/>
    <n v="1046.32"/>
    <n v="0.44"/>
    <s v="Online"/>
    <x v="1"/>
    <x v="0"/>
  </r>
  <r>
    <x v="3"/>
    <n v="1185732"/>
    <x v="174"/>
    <x v="3"/>
    <x v="39"/>
    <x v="42"/>
    <x v="5"/>
    <n v="32"/>
    <n v="84"/>
    <n v="2688"/>
    <n v="1344"/>
    <n v="0.5"/>
    <s v="Online"/>
    <x v="1"/>
    <x v="0"/>
  </r>
  <r>
    <x v="3"/>
    <n v="1185732"/>
    <x v="205"/>
    <x v="3"/>
    <x v="39"/>
    <x v="42"/>
    <x v="0"/>
    <n v="34"/>
    <n v="160"/>
    <n v="5440"/>
    <n v="2992.0000000000005"/>
    <n v="0.55000000000000004"/>
    <s v="Online"/>
    <x v="1"/>
    <x v="1"/>
  </r>
  <r>
    <x v="3"/>
    <n v="1185732"/>
    <x v="205"/>
    <x v="3"/>
    <x v="39"/>
    <x v="42"/>
    <x v="1"/>
    <n v="34"/>
    <n v="52"/>
    <n v="1768"/>
    <n v="901.68000000000006"/>
    <n v="0.51"/>
    <s v="Online"/>
    <x v="1"/>
    <x v="1"/>
  </r>
  <r>
    <x v="3"/>
    <n v="1185732"/>
    <x v="205"/>
    <x v="3"/>
    <x v="39"/>
    <x v="42"/>
    <x v="2"/>
    <n v="24"/>
    <n v="73"/>
    <n v="1752"/>
    <n v="876"/>
    <n v="0.5"/>
    <s v="Online"/>
    <x v="1"/>
    <x v="1"/>
  </r>
  <r>
    <x v="3"/>
    <n v="1185732"/>
    <x v="205"/>
    <x v="3"/>
    <x v="40"/>
    <x v="43"/>
    <x v="3"/>
    <n v="29"/>
    <n v="36"/>
    <n v="1044"/>
    <n v="490.67999999999995"/>
    <n v="0.47"/>
    <s v="Online"/>
    <x v="1"/>
    <x v="1"/>
  </r>
  <r>
    <x v="3"/>
    <n v="1185732"/>
    <x v="205"/>
    <x v="3"/>
    <x v="40"/>
    <x v="43"/>
    <x v="4"/>
    <n v="41"/>
    <n v="58"/>
    <n v="2378"/>
    <n v="1046.32"/>
    <n v="0.44"/>
    <s v="Online"/>
    <x v="1"/>
    <x v="1"/>
  </r>
  <r>
    <x v="3"/>
    <n v="1185732"/>
    <x v="205"/>
    <x v="3"/>
    <x v="40"/>
    <x v="43"/>
    <x v="5"/>
    <n v="19"/>
    <n v="75"/>
    <n v="1425"/>
    <n v="726.75"/>
    <n v="0.51"/>
    <s v="Online"/>
    <x v="1"/>
    <x v="1"/>
  </r>
  <r>
    <x v="3"/>
    <n v="1185732"/>
    <x v="214"/>
    <x v="3"/>
    <x v="40"/>
    <x v="43"/>
    <x v="0"/>
    <n v="23"/>
    <n v="151"/>
    <n v="3473"/>
    <n v="1771.23"/>
    <n v="0.51"/>
    <s v="Online"/>
    <x v="1"/>
    <x v="2"/>
  </r>
  <r>
    <x v="3"/>
    <n v="1185732"/>
    <x v="214"/>
    <x v="3"/>
    <x v="40"/>
    <x v="43"/>
    <x v="1"/>
    <n v="23"/>
    <n v="61"/>
    <n v="1403"/>
    <n v="771.65000000000009"/>
    <n v="0.55000000000000004"/>
    <s v="Online"/>
    <x v="1"/>
    <x v="2"/>
  </r>
  <r>
    <x v="3"/>
    <n v="1185732"/>
    <x v="214"/>
    <x v="3"/>
    <x v="40"/>
    <x v="43"/>
    <x v="2"/>
    <n v="14"/>
    <n v="72"/>
    <n v="1008"/>
    <n v="504"/>
    <n v="0.5"/>
    <s v="Online"/>
    <x v="1"/>
    <x v="2"/>
  </r>
  <r>
    <x v="3"/>
    <n v="1185732"/>
    <x v="214"/>
    <x v="3"/>
    <x v="40"/>
    <x v="43"/>
    <x v="3"/>
    <n v="19"/>
    <n v="31"/>
    <n v="589"/>
    <n v="265.04999999999995"/>
    <n v="0.44999999999999996"/>
    <s v="Online"/>
    <x v="1"/>
    <x v="2"/>
  </r>
  <r>
    <x v="3"/>
    <n v="1185732"/>
    <x v="214"/>
    <x v="3"/>
    <x v="40"/>
    <x v="43"/>
    <x v="4"/>
    <n v="32"/>
    <n v="44"/>
    <n v="1408"/>
    <n v="605.43999999999994"/>
    <n v="0.43"/>
    <s v="Online"/>
    <x v="1"/>
    <x v="2"/>
  </r>
  <r>
    <x v="3"/>
    <n v="1185732"/>
    <x v="214"/>
    <x v="3"/>
    <x v="40"/>
    <x v="43"/>
    <x v="5"/>
    <n v="24"/>
    <n v="74"/>
    <n v="1776"/>
    <n v="923.52"/>
    <n v="0.52"/>
    <s v="Online"/>
    <x v="1"/>
    <x v="2"/>
  </r>
  <r>
    <x v="3"/>
    <n v="1185732"/>
    <x v="233"/>
    <x v="3"/>
    <x v="40"/>
    <x v="43"/>
    <x v="0"/>
    <n v="23"/>
    <n v="125"/>
    <n v="2875"/>
    <n v="1581.2500000000002"/>
    <n v="0.55000000000000004"/>
    <s v="Online"/>
    <x v="1"/>
    <x v="3"/>
  </r>
  <r>
    <x v="3"/>
    <n v="1185732"/>
    <x v="233"/>
    <x v="3"/>
    <x v="40"/>
    <x v="43"/>
    <x v="1"/>
    <n v="23"/>
    <n v="54"/>
    <n v="1242"/>
    <n v="645.84"/>
    <n v="0.52"/>
    <s v="Online"/>
    <x v="1"/>
    <x v="3"/>
  </r>
  <r>
    <x v="3"/>
    <n v="1185732"/>
    <x v="233"/>
    <x v="3"/>
    <x v="40"/>
    <x v="43"/>
    <x v="2"/>
    <n v="14"/>
    <n v="52"/>
    <n v="728"/>
    <n v="364"/>
    <n v="0.5"/>
    <s v="Online"/>
    <x v="1"/>
    <x v="3"/>
  </r>
  <r>
    <x v="3"/>
    <n v="1185732"/>
    <x v="233"/>
    <x v="3"/>
    <x v="40"/>
    <x v="43"/>
    <x v="3"/>
    <n v="19"/>
    <n v="36"/>
    <n v="684"/>
    <n v="328.32"/>
    <n v="0.48"/>
    <s v="Online"/>
    <x v="1"/>
    <x v="3"/>
  </r>
  <r>
    <x v="3"/>
    <n v="1185732"/>
    <x v="233"/>
    <x v="3"/>
    <x v="40"/>
    <x v="43"/>
    <x v="4"/>
    <n v="61"/>
    <n v="45"/>
    <n v="2745"/>
    <n v="1207.8"/>
    <n v="0.44"/>
    <s v="Online"/>
    <x v="1"/>
    <x v="3"/>
  </r>
  <r>
    <x v="3"/>
    <n v="1185732"/>
    <x v="233"/>
    <x v="3"/>
    <x v="40"/>
    <x v="43"/>
    <x v="5"/>
    <n v="47"/>
    <n v="72"/>
    <n v="3384"/>
    <n v="1861.2"/>
    <n v="0.55000000000000004"/>
    <s v="Online"/>
    <x v="1"/>
    <x v="3"/>
  </r>
  <r>
    <x v="3"/>
    <n v="1185732"/>
    <x v="264"/>
    <x v="3"/>
    <x v="40"/>
    <x v="43"/>
    <x v="0"/>
    <n v="54"/>
    <n v="164"/>
    <n v="8856"/>
    <n v="4428"/>
    <n v="0.5"/>
    <s v="Online"/>
    <x v="1"/>
    <x v="4"/>
  </r>
  <r>
    <x v="3"/>
    <n v="1185732"/>
    <x v="264"/>
    <x v="3"/>
    <x v="40"/>
    <x v="43"/>
    <x v="1"/>
    <n v="37"/>
    <n v="73"/>
    <n v="2701"/>
    <n v="1485.5500000000002"/>
    <n v="0.55000000000000004"/>
    <s v="Online"/>
    <x v="1"/>
    <x v="4"/>
  </r>
  <r>
    <x v="3"/>
    <n v="1185732"/>
    <x v="264"/>
    <x v="3"/>
    <x v="40"/>
    <x v="43"/>
    <x v="2"/>
    <n v="34"/>
    <n v="56"/>
    <n v="1904"/>
    <n v="894.88"/>
    <n v="0.47"/>
    <s v="Online"/>
    <x v="1"/>
    <x v="4"/>
  </r>
  <r>
    <x v="3"/>
    <n v="1185732"/>
    <x v="264"/>
    <x v="3"/>
    <x v="40"/>
    <x v="43"/>
    <x v="3"/>
    <n v="34"/>
    <n v="49"/>
    <n v="1666"/>
    <n v="816.34"/>
    <n v="0.49"/>
    <s v="Online"/>
    <x v="1"/>
    <x v="4"/>
  </r>
  <r>
    <x v="3"/>
    <n v="1185732"/>
    <x v="264"/>
    <x v="3"/>
    <x v="40"/>
    <x v="43"/>
    <x v="4"/>
    <n v="44"/>
    <n v="58"/>
    <n v="2552"/>
    <n v="1148.3999999999999"/>
    <n v="0.44999999999999996"/>
    <s v="Online"/>
    <x v="1"/>
    <x v="4"/>
  </r>
  <r>
    <x v="3"/>
    <n v="1185732"/>
    <x v="264"/>
    <x v="3"/>
    <x v="40"/>
    <x v="43"/>
    <x v="5"/>
    <n v="53"/>
    <n v="91"/>
    <n v="4823"/>
    <n v="2507.96"/>
    <n v="0.52"/>
    <s v="Online"/>
    <x v="1"/>
    <x v="4"/>
  </r>
  <r>
    <x v="3"/>
    <n v="1185732"/>
    <x v="294"/>
    <x v="3"/>
    <x v="40"/>
    <x v="43"/>
    <x v="0"/>
    <n v="36"/>
    <n v="155"/>
    <n v="5580"/>
    <n v="3069.0000000000005"/>
    <n v="0.55000000000000004"/>
    <s v="Online"/>
    <x v="1"/>
    <x v="11"/>
  </r>
  <r>
    <x v="3"/>
    <n v="1185732"/>
    <x v="294"/>
    <x v="3"/>
    <x v="40"/>
    <x v="43"/>
    <x v="1"/>
    <n v="32"/>
    <n v="94"/>
    <n v="3008"/>
    <n v="1594.24"/>
    <n v="0.53"/>
    <s v="Online"/>
    <x v="1"/>
    <x v="11"/>
  </r>
  <r>
    <x v="3"/>
    <n v="1185732"/>
    <x v="294"/>
    <x v="3"/>
    <x v="40"/>
    <x v="43"/>
    <x v="2"/>
    <n v="27"/>
    <n v="50"/>
    <n v="1350"/>
    <n v="607.49999999999989"/>
    <n v="0.44999999999999996"/>
    <s v="Online"/>
    <x v="1"/>
    <x v="11"/>
  </r>
  <r>
    <x v="3"/>
    <n v="1185732"/>
    <x v="294"/>
    <x v="3"/>
    <x v="40"/>
    <x v="43"/>
    <x v="3"/>
    <n v="29"/>
    <n v="46"/>
    <n v="1334"/>
    <n v="626.98"/>
    <n v="0.47"/>
    <s v="Online"/>
    <x v="1"/>
    <x v="11"/>
  </r>
  <r>
    <x v="3"/>
    <n v="1185732"/>
    <x v="294"/>
    <x v="3"/>
    <x v="40"/>
    <x v="43"/>
    <x v="4"/>
    <n v="36"/>
    <n v="53"/>
    <n v="1908"/>
    <n v="858.59999999999991"/>
    <n v="0.44999999999999996"/>
    <s v="Online"/>
    <x v="1"/>
    <x v="11"/>
  </r>
  <r>
    <x v="3"/>
    <n v="1185732"/>
    <x v="294"/>
    <x v="3"/>
    <x v="40"/>
    <x v="43"/>
    <x v="5"/>
    <n v="56"/>
    <n v="91"/>
    <n v="5096"/>
    <n v="2598.96"/>
    <n v="0.51"/>
    <s v="Online"/>
    <x v="1"/>
    <x v="11"/>
  </r>
  <r>
    <x v="3"/>
    <n v="1185732"/>
    <x v="323"/>
    <x v="3"/>
    <x v="40"/>
    <x v="43"/>
    <x v="0"/>
    <n v="51"/>
    <n v="149"/>
    <n v="7599"/>
    <n v="4027.4700000000003"/>
    <n v="0.53"/>
    <s v="Online"/>
    <x v="1"/>
    <x v="5"/>
  </r>
  <r>
    <x v="3"/>
    <n v="1185732"/>
    <x v="323"/>
    <x v="3"/>
    <x v="40"/>
    <x v="43"/>
    <x v="1"/>
    <n v="49"/>
    <n v="84"/>
    <n v="4116"/>
    <n v="2058"/>
    <n v="0.5"/>
    <s v="Online"/>
    <x v="1"/>
    <x v="5"/>
  </r>
  <r>
    <x v="3"/>
    <n v="1185732"/>
    <x v="323"/>
    <x v="3"/>
    <x v="40"/>
    <x v="43"/>
    <x v="2"/>
    <n v="42"/>
    <n v="68"/>
    <n v="2856"/>
    <n v="1285.1999999999998"/>
    <n v="0.44999999999999996"/>
    <s v="Online"/>
    <x v="1"/>
    <x v="5"/>
  </r>
  <r>
    <x v="3"/>
    <n v="1185732"/>
    <x v="323"/>
    <x v="3"/>
    <x v="40"/>
    <x v="43"/>
    <x v="3"/>
    <n v="42"/>
    <n v="49"/>
    <n v="2058"/>
    <n v="967.26"/>
    <n v="0.47"/>
    <s v="Online"/>
    <x v="1"/>
    <x v="5"/>
  </r>
  <r>
    <x v="3"/>
    <n v="1185732"/>
    <x v="323"/>
    <x v="3"/>
    <x v="40"/>
    <x v="43"/>
    <x v="4"/>
    <n v="51"/>
    <n v="50"/>
    <n v="2550"/>
    <n v="1071"/>
    <n v="0.42"/>
    <s v="Online"/>
    <x v="1"/>
    <x v="5"/>
  </r>
  <r>
    <x v="3"/>
    <n v="1185732"/>
    <x v="323"/>
    <x v="3"/>
    <x v="40"/>
    <x v="43"/>
    <x v="5"/>
    <n v="54"/>
    <n v="101"/>
    <n v="5454"/>
    <n v="2781.54"/>
    <n v="0.51"/>
    <s v="Online"/>
    <x v="1"/>
    <x v="5"/>
  </r>
  <r>
    <x v="3"/>
    <n v="1185732"/>
    <x v="355"/>
    <x v="3"/>
    <x v="40"/>
    <x v="43"/>
    <x v="0"/>
    <n v="47"/>
    <n v="152"/>
    <n v="7144"/>
    <n v="3929.2000000000003"/>
    <n v="0.55000000000000004"/>
    <s v="Online"/>
    <x v="1"/>
    <x v="6"/>
  </r>
  <r>
    <x v="3"/>
    <n v="1185732"/>
    <x v="355"/>
    <x v="3"/>
    <x v="40"/>
    <x v="43"/>
    <x v="1"/>
    <n v="41"/>
    <n v="87"/>
    <n v="3567"/>
    <n v="1926.18"/>
    <n v="0.54"/>
    <s v="Online"/>
    <x v="1"/>
    <x v="6"/>
  </r>
  <r>
    <x v="3"/>
    <n v="1185732"/>
    <x v="355"/>
    <x v="3"/>
    <x v="40"/>
    <x v="43"/>
    <x v="2"/>
    <n v="37"/>
    <n v="56"/>
    <n v="2072"/>
    <n v="973.83999999999992"/>
    <n v="0.47"/>
    <s v="Online"/>
    <x v="1"/>
    <x v="6"/>
  </r>
  <r>
    <x v="3"/>
    <n v="1185732"/>
    <x v="355"/>
    <x v="3"/>
    <x v="40"/>
    <x v="43"/>
    <x v="3"/>
    <n v="38"/>
    <n v="60"/>
    <n v="2280"/>
    <n v="1071.5999999999999"/>
    <n v="0.47"/>
    <s v="Online"/>
    <x v="1"/>
    <x v="6"/>
  </r>
  <r>
    <x v="3"/>
    <n v="1185732"/>
    <x v="355"/>
    <x v="3"/>
    <x v="40"/>
    <x v="43"/>
    <x v="4"/>
    <n v="47"/>
    <n v="53"/>
    <n v="2491"/>
    <n v="1120.9499999999998"/>
    <n v="0.44999999999999996"/>
    <s v="Online"/>
    <x v="1"/>
    <x v="6"/>
  </r>
  <r>
    <x v="3"/>
    <n v="1185732"/>
    <x v="355"/>
    <x v="3"/>
    <x v="40"/>
    <x v="43"/>
    <x v="5"/>
    <n v="54"/>
    <n v="91"/>
    <n v="4914"/>
    <n v="2604.42"/>
    <n v="0.53"/>
    <s v="Online"/>
    <x v="1"/>
    <x v="6"/>
  </r>
  <r>
    <x v="3"/>
    <n v="1185732"/>
    <x v="387"/>
    <x v="3"/>
    <x v="40"/>
    <x v="43"/>
    <x v="0"/>
    <n v="33"/>
    <n v="133"/>
    <n v="4389"/>
    <n v="2370.06"/>
    <n v="0.54"/>
    <s v="Online"/>
    <x v="1"/>
    <x v="7"/>
  </r>
  <r>
    <x v="3"/>
    <n v="1185732"/>
    <x v="387"/>
    <x v="3"/>
    <x v="40"/>
    <x v="43"/>
    <x v="1"/>
    <n v="29"/>
    <n v="74"/>
    <n v="2146"/>
    <n v="1073"/>
    <n v="0.5"/>
    <s v="Online"/>
    <x v="1"/>
    <x v="7"/>
  </r>
  <r>
    <x v="3"/>
    <n v="1185732"/>
    <x v="387"/>
    <x v="3"/>
    <x v="40"/>
    <x v="43"/>
    <x v="2"/>
    <n v="23"/>
    <n v="49"/>
    <n v="1127"/>
    <n v="529.68999999999994"/>
    <n v="0.47"/>
    <s v="Online"/>
    <x v="1"/>
    <x v="7"/>
  </r>
  <r>
    <x v="3"/>
    <n v="1185732"/>
    <x v="387"/>
    <x v="3"/>
    <x v="40"/>
    <x v="43"/>
    <x v="3"/>
    <n v="24"/>
    <n v="41"/>
    <n v="984"/>
    <n v="462.47999999999996"/>
    <n v="0.47"/>
    <s v="Online"/>
    <x v="1"/>
    <x v="7"/>
  </r>
  <r>
    <x v="3"/>
    <n v="1185732"/>
    <x v="387"/>
    <x v="3"/>
    <x v="40"/>
    <x v="43"/>
    <x v="4"/>
    <n v="33"/>
    <n v="42"/>
    <n v="1386"/>
    <n v="554.4"/>
    <n v="0.4"/>
    <s v="Online"/>
    <x v="1"/>
    <x v="7"/>
  </r>
  <r>
    <x v="3"/>
    <n v="1185732"/>
    <x v="387"/>
    <x v="3"/>
    <x v="40"/>
    <x v="43"/>
    <x v="5"/>
    <n v="36"/>
    <n v="68"/>
    <n v="2448"/>
    <n v="1272.96"/>
    <n v="0.52"/>
    <s v="Online"/>
    <x v="1"/>
    <x v="7"/>
  </r>
  <r>
    <x v="3"/>
    <n v="1185732"/>
    <x v="416"/>
    <x v="3"/>
    <x v="40"/>
    <x v="43"/>
    <x v="0"/>
    <n v="41"/>
    <n v="116"/>
    <n v="4756"/>
    <n v="2520.6800000000003"/>
    <n v="0.53"/>
    <s v="Online"/>
    <x v="1"/>
    <x v="8"/>
  </r>
  <r>
    <x v="3"/>
    <n v="1185732"/>
    <x v="416"/>
    <x v="3"/>
    <x v="40"/>
    <x v="43"/>
    <x v="1"/>
    <n v="32"/>
    <n v="65"/>
    <n v="2080"/>
    <n v="1144"/>
    <n v="0.55000000000000004"/>
    <s v="Online"/>
    <x v="1"/>
    <x v="8"/>
  </r>
  <r>
    <x v="3"/>
    <n v="1185732"/>
    <x v="416"/>
    <x v="3"/>
    <x v="40"/>
    <x v="43"/>
    <x v="2"/>
    <n v="32"/>
    <n v="38"/>
    <n v="1216"/>
    <n v="571.52"/>
    <n v="0.47"/>
    <s v="Online"/>
    <x v="1"/>
    <x v="8"/>
  </r>
  <r>
    <x v="3"/>
    <n v="1185732"/>
    <x v="416"/>
    <x v="3"/>
    <x v="40"/>
    <x v="43"/>
    <x v="3"/>
    <n v="33"/>
    <n v="44"/>
    <n v="1452"/>
    <n v="667.92"/>
    <n v="0.45999999999999996"/>
    <s v="Online"/>
    <x v="1"/>
    <x v="8"/>
  </r>
  <r>
    <x v="3"/>
    <n v="1185732"/>
    <x v="416"/>
    <x v="3"/>
    <x v="40"/>
    <x v="43"/>
    <x v="4"/>
    <n v="41"/>
    <n v="38"/>
    <n v="1558"/>
    <n v="685.52"/>
    <n v="0.44"/>
    <s v="Online"/>
    <x v="1"/>
    <x v="8"/>
  </r>
  <r>
    <x v="3"/>
    <n v="1185732"/>
    <x v="416"/>
    <x v="3"/>
    <x v="40"/>
    <x v="43"/>
    <x v="5"/>
    <n v="48"/>
    <n v="83"/>
    <n v="3984"/>
    <n v="2111.52"/>
    <n v="0.53"/>
    <s v="Online"/>
    <x v="1"/>
    <x v="8"/>
  </r>
  <r>
    <x v="3"/>
    <n v="1185732"/>
    <x v="447"/>
    <x v="3"/>
    <x v="40"/>
    <x v="43"/>
    <x v="0"/>
    <n v="41"/>
    <n v="123"/>
    <n v="5043"/>
    <n v="2571.9299999999998"/>
    <n v="0.51"/>
    <s v="Online"/>
    <x v="1"/>
    <x v="9"/>
  </r>
  <r>
    <x v="3"/>
    <n v="1185732"/>
    <x v="447"/>
    <x v="3"/>
    <x v="40"/>
    <x v="43"/>
    <x v="1"/>
    <n v="33"/>
    <n v="98"/>
    <n v="3234"/>
    <n v="1778.7"/>
    <n v="0.55000000000000004"/>
    <s v="Online"/>
    <x v="1"/>
    <x v="9"/>
  </r>
  <r>
    <x v="3"/>
    <n v="1185732"/>
    <x v="447"/>
    <x v="3"/>
    <x v="40"/>
    <x v="43"/>
    <x v="2"/>
    <n v="32"/>
    <n v="81"/>
    <n v="2592"/>
    <n v="1244.1599999999999"/>
    <n v="0.48"/>
    <s v="Online"/>
    <x v="1"/>
    <x v="9"/>
  </r>
  <r>
    <x v="3"/>
    <n v="1185732"/>
    <x v="447"/>
    <x v="3"/>
    <x v="40"/>
    <x v="43"/>
    <x v="3"/>
    <n v="34"/>
    <n v="83"/>
    <n v="2822"/>
    <n v="1411"/>
    <n v="0.5"/>
    <s v="Online"/>
    <x v="1"/>
    <x v="9"/>
  </r>
  <r>
    <x v="3"/>
    <n v="1185732"/>
    <x v="447"/>
    <x v="3"/>
    <x v="40"/>
    <x v="43"/>
    <x v="4"/>
    <n v="55"/>
    <n v="75"/>
    <n v="4125"/>
    <n v="1650"/>
    <n v="0.4"/>
    <s v="Online"/>
    <x v="1"/>
    <x v="9"/>
  </r>
  <r>
    <x v="3"/>
    <n v="1185732"/>
    <x v="447"/>
    <x v="3"/>
    <x v="40"/>
    <x v="43"/>
    <x v="5"/>
    <n v="61"/>
    <n v="91"/>
    <n v="5551"/>
    <n v="2997.5400000000004"/>
    <n v="0.54"/>
    <s v="Online"/>
    <x v="1"/>
    <x v="9"/>
  </r>
  <r>
    <x v="3"/>
    <n v="1185732"/>
    <x v="476"/>
    <x v="3"/>
    <x v="40"/>
    <x v="43"/>
    <x v="0"/>
    <n v="58"/>
    <n v="150"/>
    <n v="8700"/>
    <n v="4437"/>
    <n v="0.51"/>
    <s v="Online"/>
    <x v="1"/>
    <x v="10"/>
  </r>
  <r>
    <x v="3"/>
    <n v="1185732"/>
    <x v="476"/>
    <x v="3"/>
    <x v="40"/>
    <x v="43"/>
    <x v="1"/>
    <n v="49"/>
    <n v="108"/>
    <n v="5292"/>
    <n v="2910.6000000000004"/>
    <n v="0.55000000000000004"/>
    <s v="Online"/>
    <x v="1"/>
    <x v="10"/>
  </r>
  <r>
    <x v="3"/>
    <n v="1185732"/>
    <x v="476"/>
    <x v="3"/>
    <x v="40"/>
    <x v="43"/>
    <x v="2"/>
    <n v="49"/>
    <n v="105"/>
    <n v="5145"/>
    <n v="2366.6999999999998"/>
    <n v="0.45999999999999996"/>
    <s v="Online"/>
    <x v="1"/>
    <x v="10"/>
  </r>
  <r>
    <x v="3"/>
    <n v="1185732"/>
    <x v="476"/>
    <x v="3"/>
    <x v="40"/>
    <x v="43"/>
    <x v="3"/>
    <n v="45"/>
    <n v="87"/>
    <n v="3915"/>
    <n v="1957.5"/>
    <n v="0.5"/>
    <s v="Online"/>
    <x v="1"/>
    <x v="10"/>
  </r>
  <r>
    <x v="3"/>
    <n v="1185732"/>
    <x v="476"/>
    <x v="3"/>
    <x v="40"/>
    <x v="43"/>
    <x v="4"/>
    <n v="54"/>
    <n v="84"/>
    <n v="4536"/>
    <n v="1950.48"/>
    <n v="0.43"/>
    <s v="Online"/>
    <x v="1"/>
    <x v="10"/>
  </r>
  <r>
    <x v="3"/>
    <n v="1185732"/>
    <x v="476"/>
    <x v="3"/>
    <x v="40"/>
    <x v="43"/>
    <x v="5"/>
    <n v="62"/>
    <n v="120"/>
    <n v="7440"/>
    <n v="3720"/>
    <n v="0.5"/>
    <s v="Online"/>
    <x v="1"/>
    <x v="10"/>
  </r>
  <r>
    <x v="3"/>
    <n v="1185732"/>
    <x v="181"/>
    <x v="3"/>
    <x v="40"/>
    <x v="43"/>
    <x v="0"/>
    <n v="32"/>
    <n v="125"/>
    <n v="4000"/>
    <n v="2080"/>
    <n v="0.52"/>
    <s v="Online"/>
    <x v="1"/>
    <x v="0"/>
  </r>
  <r>
    <x v="3"/>
    <n v="1185732"/>
    <x v="181"/>
    <x v="3"/>
    <x v="40"/>
    <x v="43"/>
    <x v="1"/>
    <n v="32"/>
    <n v="75"/>
    <n v="2400"/>
    <n v="1320"/>
    <n v="0.55000000000000004"/>
    <s v="Online"/>
    <x v="1"/>
    <x v="0"/>
  </r>
  <r>
    <x v="3"/>
    <n v="1185732"/>
    <x v="181"/>
    <x v="3"/>
    <x v="40"/>
    <x v="43"/>
    <x v="2"/>
    <n v="25"/>
    <n v="87"/>
    <n v="2175"/>
    <n v="1196.25"/>
    <n v="0.55000000000000004"/>
    <s v="Online"/>
    <x v="1"/>
    <x v="0"/>
  </r>
  <r>
    <x v="3"/>
    <n v="1185732"/>
    <x v="181"/>
    <x v="3"/>
    <x v="40"/>
    <x v="43"/>
    <x v="3"/>
    <n v="29"/>
    <n v="45"/>
    <n v="1305"/>
    <n v="704.7"/>
    <n v="0.54"/>
    <s v="Online"/>
    <x v="1"/>
    <x v="0"/>
  </r>
  <r>
    <x v="3"/>
    <n v="1185732"/>
    <x v="181"/>
    <x v="3"/>
    <x v="40"/>
    <x v="43"/>
    <x v="4"/>
    <n v="41"/>
    <n v="54"/>
    <n v="2214"/>
    <n v="1129.1400000000001"/>
    <n v="0.51"/>
    <s v="Online"/>
    <x v="1"/>
    <x v="0"/>
  </r>
  <r>
    <x v="3"/>
    <n v="1185732"/>
    <x v="181"/>
    <x v="3"/>
    <x v="40"/>
    <x v="43"/>
    <x v="5"/>
    <n v="34"/>
    <n v="75"/>
    <n v="2550"/>
    <n v="1275"/>
    <n v="0.5"/>
    <s v="Online"/>
    <x v="1"/>
    <x v="0"/>
  </r>
  <r>
    <x v="3"/>
    <n v="1185732"/>
    <x v="212"/>
    <x v="3"/>
    <x v="40"/>
    <x v="43"/>
    <x v="0"/>
    <n v="33"/>
    <n v="149"/>
    <n v="4917"/>
    <n v="2655.1800000000003"/>
    <n v="0.54"/>
    <s v="Online"/>
    <x v="1"/>
    <x v="1"/>
  </r>
  <r>
    <x v="3"/>
    <n v="1185732"/>
    <x v="212"/>
    <x v="3"/>
    <x v="40"/>
    <x v="43"/>
    <x v="1"/>
    <n v="38"/>
    <n v="50"/>
    <n v="1900"/>
    <n v="1045"/>
    <n v="0.55000000000000004"/>
    <s v="Online"/>
    <x v="1"/>
    <x v="1"/>
  </r>
  <r>
    <x v="3"/>
    <n v="1185732"/>
    <x v="212"/>
    <x v="3"/>
    <x v="40"/>
    <x v="43"/>
    <x v="2"/>
    <n v="27"/>
    <n v="75"/>
    <n v="2025"/>
    <n v="1032.75"/>
    <n v="0.51"/>
    <s v="Online"/>
    <x v="1"/>
    <x v="1"/>
  </r>
  <r>
    <x v="3"/>
    <n v="1185732"/>
    <x v="212"/>
    <x v="0"/>
    <x v="41"/>
    <x v="31"/>
    <x v="3"/>
    <n v="34"/>
    <n v="49"/>
    <n v="1666"/>
    <n v="882.98"/>
    <n v="0.53"/>
    <s v="Online"/>
    <x v="1"/>
    <x v="1"/>
  </r>
  <r>
    <x v="3"/>
    <n v="1185732"/>
    <x v="212"/>
    <x v="0"/>
    <x v="41"/>
    <x v="31"/>
    <x v="4"/>
    <n v="48"/>
    <n v="65"/>
    <n v="3120"/>
    <n v="1653.6000000000001"/>
    <n v="0.53"/>
    <s v="Online"/>
    <x v="1"/>
    <x v="1"/>
  </r>
  <r>
    <x v="3"/>
    <n v="1185732"/>
    <x v="212"/>
    <x v="0"/>
    <x v="41"/>
    <x v="31"/>
    <x v="5"/>
    <n v="24"/>
    <n v="105"/>
    <n v="2520"/>
    <n v="1360.8000000000002"/>
    <n v="0.54"/>
    <s v="Online"/>
    <x v="1"/>
    <x v="1"/>
  </r>
  <r>
    <x v="3"/>
    <n v="1185732"/>
    <x v="221"/>
    <x v="0"/>
    <x v="41"/>
    <x v="31"/>
    <x v="0"/>
    <n v="28"/>
    <n v="165"/>
    <n v="4620"/>
    <n v="2356.1999999999998"/>
    <n v="0.51"/>
    <s v="Online"/>
    <x v="1"/>
    <x v="2"/>
  </r>
  <r>
    <x v="3"/>
    <n v="1185732"/>
    <x v="221"/>
    <x v="0"/>
    <x v="41"/>
    <x v="31"/>
    <x v="1"/>
    <n v="27"/>
    <n v="69"/>
    <n v="1863"/>
    <n v="1006.0200000000001"/>
    <n v="0.54"/>
    <s v="Online"/>
    <x v="1"/>
    <x v="2"/>
  </r>
  <r>
    <x v="3"/>
    <n v="1185732"/>
    <x v="221"/>
    <x v="0"/>
    <x v="41"/>
    <x v="31"/>
    <x v="2"/>
    <n v="19"/>
    <n v="91"/>
    <n v="1729"/>
    <n v="933.66000000000008"/>
    <n v="0.54"/>
    <s v="Online"/>
    <x v="1"/>
    <x v="2"/>
  </r>
  <r>
    <x v="3"/>
    <n v="1185732"/>
    <x v="221"/>
    <x v="0"/>
    <x v="41"/>
    <x v="31"/>
    <x v="3"/>
    <n v="23"/>
    <n v="49"/>
    <n v="1127"/>
    <n v="597.31000000000006"/>
    <n v="0.53"/>
    <s v="Online"/>
    <x v="1"/>
    <x v="2"/>
  </r>
  <r>
    <x v="3"/>
    <n v="1185732"/>
    <x v="221"/>
    <x v="0"/>
    <x v="41"/>
    <x v="31"/>
    <x v="4"/>
    <n v="37"/>
    <n v="59"/>
    <n v="2183"/>
    <n v="1091.5"/>
    <n v="0.5"/>
    <s v="Online"/>
    <x v="1"/>
    <x v="2"/>
  </r>
  <r>
    <x v="3"/>
    <n v="1185732"/>
    <x v="221"/>
    <x v="0"/>
    <x v="41"/>
    <x v="31"/>
    <x v="5"/>
    <n v="29"/>
    <n v="81"/>
    <n v="2349"/>
    <n v="1268.46"/>
    <n v="0.54"/>
    <s v="Online"/>
    <x v="1"/>
    <x v="2"/>
  </r>
  <r>
    <x v="3"/>
    <n v="1185732"/>
    <x v="240"/>
    <x v="0"/>
    <x v="41"/>
    <x v="31"/>
    <x v="0"/>
    <n v="27"/>
    <n v="143"/>
    <n v="3861"/>
    <n v="1969.1100000000001"/>
    <n v="0.51"/>
    <s v="Online"/>
    <x v="1"/>
    <x v="3"/>
  </r>
  <r>
    <x v="3"/>
    <n v="1185732"/>
    <x v="240"/>
    <x v="0"/>
    <x v="41"/>
    <x v="31"/>
    <x v="1"/>
    <n v="28"/>
    <n v="75"/>
    <n v="2100"/>
    <n v="1155"/>
    <n v="0.55000000000000004"/>
    <s v="Online"/>
    <x v="1"/>
    <x v="3"/>
  </r>
  <r>
    <x v="3"/>
    <n v="1185732"/>
    <x v="240"/>
    <x v="0"/>
    <x v="41"/>
    <x v="31"/>
    <x v="2"/>
    <n v="19"/>
    <n v="68"/>
    <n v="1292"/>
    <n v="697.68000000000006"/>
    <n v="0.54"/>
    <s v="Online"/>
    <x v="1"/>
    <x v="3"/>
  </r>
  <r>
    <x v="3"/>
    <n v="1185732"/>
    <x v="240"/>
    <x v="0"/>
    <x v="41"/>
    <x v="31"/>
    <x v="3"/>
    <n v="25"/>
    <n v="47"/>
    <n v="1175"/>
    <n v="611"/>
    <n v="0.52"/>
    <s v="Online"/>
    <x v="1"/>
    <x v="3"/>
  </r>
  <r>
    <x v="3"/>
    <n v="1185732"/>
    <x v="240"/>
    <x v="0"/>
    <x v="41"/>
    <x v="31"/>
    <x v="4"/>
    <n v="60"/>
    <n v="56"/>
    <n v="3360"/>
    <n v="1848.0000000000002"/>
    <n v="0.55000000000000004"/>
    <s v="Online"/>
    <x v="1"/>
    <x v="3"/>
  </r>
  <r>
    <x v="3"/>
    <n v="1185732"/>
    <x v="240"/>
    <x v="0"/>
    <x v="41"/>
    <x v="31"/>
    <x v="5"/>
    <n v="47"/>
    <n v="94"/>
    <n v="4418"/>
    <n v="2253.1799999999998"/>
    <n v="0.51"/>
    <s v="Online"/>
    <x v="1"/>
    <x v="3"/>
  </r>
  <r>
    <x v="3"/>
    <n v="1185732"/>
    <x v="271"/>
    <x v="0"/>
    <x v="41"/>
    <x v="31"/>
    <x v="0"/>
    <n v="58"/>
    <n v="179"/>
    <n v="10382"/>
    <n v="5398.64"/>
    <n v="0.52"/>
    <s v="Online"/>
    <x v="1"/>
    <x v="4"/>
  </r>
  <r>
    <x v="3"/>
    <n v="1185732"/>
    <x v="271"/>
    <x v="0"/>
    <x v="41"/>
    <x v="31"/>
    <x v="1"/>
    <n v="37"/>
    <n v="87"/>
    <n v="3219"/>
    <n v="1641.69"/>
    <n v="0.51"/>
    <s v="Online"/>
    <x v="1"/>
    <x v="4"/>
  </r>
  <r>
    <x v="3"/>
    <n v="1185732"/>
    <x v="271"/>
    <x v="0"/>
    <x v="41"/>
    <x v="31"/>
    <x v="2"/>
    <n v="32"/>
    <n v="77"/>
    <n v="2464"/>
    <n v="1355.2"/>
    <n v="0.55000000000000004"/>
    <s v="Online"/>
    <x v="1"/>
    <x v="4"/>
  </r>
  <r>
    <x v="3"/>
    <n v="1185732"/>
    <x v="271"/>
    <x v="0"/>
    <x v="41"/>
    <x v="31"/>
    <x v="3"/>
    <n v="33"/>
    <n v="50"/>
    <n v="1650"/>
    <n v="907.50000000000011"/>
    <n v="0.55000000000000004"/>
    <s v="Online"/>
    <x v="1"/>
    <x v="4"/>
  </r>
  <r>
    <x v="3"/>
    <n v="1185732"/>
    <x v="271"/>
    <x v="0"/>
    <x v="41"/>
    <x v="31"/>
    <x v="4"/>
    <n v="42"/>
    <n v="68"/>
    <n v="2856"/>
    <n v="1542.24"/>
    <n v="0.54"/>
    <s v="Online"/>
    <x v="1"/>
    <x v="4"/>
  </r>
  <r>
    <x v="3"/>
    <n v="1185732"/>
    <x v="271"/>
    <x v="0"/>
    <x v="41"/>
    <x v="31"/>
    <x v="5"/>
    <n v="52"/>
    <n v="95"/>
    <n v="4940"/>
    <n v="2717"/>
    <n v="0.55000000000000004"/>
    <s v="Online"/>
    <x v="1"/>
    <x v="4"/>
  </r>
  <r>
    <x v="3"/>
    <n v="1185732"/>
    <x v="301"/>
    <x v="0"/>
    <x v="41"/>
    <x v="31"/>
    <x v="0"/>
    <n v="43"/>
    <n v="150"/>
    <n v="6450"/>
    <n v="3354"/>
    <n v="0.52"/>
    <s v="Online"/>
    <x v="1"/>
    <x v="11"/>
  </r>
  <r>
    <x v="3"/>
    <n v="1185732"/>
    <x v="301"/>
    <x v="0"/>
    <x v="41"/>
    <x v="31"/>
    <x v="1"/>
    <n v="37"/>
    <n v="119"/>
    <n v="4403"/>
    <n v="2201.5"/>
    <n v="0.5"/>
    <s v="Online"/>
    <x v="1"/>
    <x v="11"/>
  </r>
  <r>
    <x v="3"/>
    <n v="1185732"/>
    <x v="301"/>
    <x v="0"/>
    <x v="41"/>
    <x v="31"/>
    <x v="2"/>
    <n v="33"/>
    <n v="81"/>
    <n v="2673"/>
    <n v="1443.42"/>
    <n v="0.54"/>
    <s v="Online"/>
    <x v="1"/>
    <x v="11"/>
  </r>
  <r>
    <x v="3"/>
    <n v="1185732"/>
    <x v="301"/>
    <x v="0"/>
    <x v="41"/>
    <x v="31"/>
    <x v="3"/>
    <n v="33"/>
    <n v="69"/>
    <n v="2277"/>
    <n v="1184.04"/>
    <n v="0.52"/>
    <s v="Online"/>
    <x v="1"/>
    <x v="11"/>
  </r>
  <r>
    <x v="3"/>
    <n v="1185732"/>
    <x v="301"/>
    <x v="0"/>
    <x v="41"/>
    <x v="31"/>
    <x v="4"/>
    <n v="41"/>
    <n v="74"/>
    <n v="3034"/>
    <n v="1668.7"/>
    <n v="0.55000000000000004"/>
    <s v="Online"/>
    <x v="1"/>
    <x v="11"/>
  </r>
  <r>
    <x v="3"/>
    <n v="1185732"/>
    <x v="301"/>
    <x v="0"/>
    <x v="41"/>
    <x v="31"/>
    <x v="5"/>
    <n v="59"/>
    <n v="115"/>
    <n v="6785"/>
    <n v="3528.2000000000003"/>
    <n v="0.52"/>
    <s v="Online"/>
    <x v="1"/>
    <x v="11"/>
  </r>
  <r>
    <x v="3"/>
    <n v="1185732"/>
    <x v="330"/>
    <x v="0"/>
    <x v="41"/>
    <x v="31"/>
    <x v="0"/>
    <n v="55"/>
    <n v="182"/>
    <n v="10010"/>
    <n v="5205.2"/>
    <n v="0.52"/>
    <s v="Online"/>
    <x v="1"/>
    <x v="5"/>
  </r>
  <r>
    <x v="3"/>
    <n v="1185732"/>
    <x v="330"/>
    <x v="0"/>
    <x v="41"/>
    <x v="31"/>
    <x v="1"/>
    <n v="50"/>
    <n v="116"/>
    <n v="5800"/>
    <n v="3074"/>
    <n v="0.53"/>
    <s v="Online"/>
    <x v="1"/>
    <x v="5"/>
  </r>
  <r>
    <x v="3"/>
    <n v="1185732"/>
    <x v="330"/>
    <x v="0"/>
    <x v="41"/>
    <x v="31"/>
    <x v="2"/>
    <n v="49"/>
    <n v="98"/>
    <n v="4802"/>
    <n v="2545.06"/>
    <n v="0.53"/>
    <s v="Online"/>
    <x v="1"/>
    <x v="5"/>
  </r>
  <r>
    <x v="3"/>
    <n v="1185732"/>
    <x v="330"/>
    <x v="0"/>
    <x v="41"/>
    <x v="31"/>
    <x v="3"/>
    <n v="48"/>
    <n v="77"/>
    <n v="3696"/>
    <n v="1884.96"/>
    <n v="0.51"/>
    <s v="Online"/>
    <x v="1"/>
    <x v="5"/>
  </r>
  <r>
    <x v="3"/>
    <n v="1185732"/>
    <x v="330"/>
    <x v="0"/>
    <x v="41"/>
    <x v="31"/>
    <x v="4"/>
    <n v="54"/>
    <n v="87"/>
    <n v="4698"/>
    <n v="2536.92"/>
    <n v="0.54"/>
    <s v="Online"/>
    <x v="1"/>
    <x v="5"/>
  </r>
  <r>
    <x v="3"/>
    <n v="1185732"/>
    <x v="330"/>
    <x v="0"/>
    <x v="41"/>
    <x v="31"/>
    <x v="5"/>
    <n v="63"/>
    <n v="133"/>
    <n v="8379"/>
    <n v="4524.66"/>
    <n v="0.54"/>
    <s v="Online"/>
    <x v="1"/>
    <x v="5"/>
  </r>
  <r>
    <x v="3"/>
    <n v="1185732"/>
    <x v="362"/>
    <x v="0"/>
    <x v="41"/>
    <x v="31"/>
    <x v="0"/>
    <n v="46"/>
    <n v="131"/>
    <n v="6026"/>
    <n v="3133.52"/>
    <n v="0.52"/>
    <s v="Online"/>
    <x v="1"/>
    <x v="6"/>
  </r>
  <r>
    <x v="3"/>
    <n v="1185732"/>
    <x v="362"/>
    <x v="0"/>
    <x v="41"/>
    <x v="31"/>
    <x v="1"/>
    <n v="42"/>
    <n v="90"/>
    <n v="3780"/>
    <n v="2079"/>
    <n v="0.55000000000000004"/>
    <s v="Online"/>
    <x v="1"/>
    <x v="6"/>
  </r>
  <r>
    <x v="3"/>
    <n v="1185732"/>
    <x v="362"/>
    <x v="0"/>
    <x v="41"/>
    <x v="31"/>
    <x v="2"/>
    <n v="38"/>
    <n v="87"/>
    <n v="3306"/>
    <n v="1719.1200000000001"/>
    <n v="0.52"/>
    <s v="Online"/>
    <x v="1"/>
    <x v="6"/>
  </r>
  <r>
    <x v="3"/>
    <n v="1185732"/>
    <x v="362"/>
    <x v="0"/>
    <x v="41"/>
    <x v="31"/>
    <x v="3"/>
    <n v="36"/>
    <n v="72"/>
    <n v="2592"/>
    <n v="1321.92"/>
    <n v="0.51"/>
    <s v="Online"/>
    <x v="1"/>
    <x v="6"/>
  </r>
  <r>
    <x v="3"/>
    <n v="1185732"/>
    <x v="362"/>
    <x v="0"/>
    <x v="41"/>
    <x v="31"/>
    <x v="4"/>
    <n v="49"/>
    <n v="68"/>
    <n v="3332"/>
    <n v="1799.2800000000002"/>
    <n v="0.54"/>
    <s v="Online"/>
    <x v="1"/>
    <x v="6"/>
  </r>
  <r>
    <x v="3"/>
    <n v="1185732"/>
    <x v="362"/>
    <x v="0"/>
    <x v="41"/>
    <x v="31"/>
    <x v="5"/>
    <n v="54"/>
    <n v="115"/>
    <n v="6210"/>
    <n v="3353.4"/>
    <n v="0.54"/>
    <s v="Online"/>
    <x v="1"/>
    <x v="6"/>
  </r>
  <r>
    <x v="3"/>
    <n v="1185732"/>
    <x v="394"/>
    <x v="0"/>
    <x v="41"/>
    <x v="31"/>
    <x v="0"/>
    <n v="34"/>
    <n v="154"/>
    <n v="5236"/>
    <n v="2670.36"/>
    <n v="0.51"/>
    <s v="Online"/>
    <x v="1"/>
    <x v="7"/>
  </r>
  <r>
    <x v="3"/>
    <n v="1185732"/>
    <x v="394"/>
    <x v="0"/>
    <x v="41"/>
    <x v="31"/>
    <x v="1"/>
    <n v="29"/>
    <n v="91"/>
    <n v="2639"/>
    <n v="1398.67"/>
    <n v="0.53"/>
    <s v="Online"/>
    <x v="1"/>
    <x v="7"/>
  </r>
  <r>
    <x v="3"/>
    <n v="1185732"/>
    <x v="394"/>
    <x v="0"/>
    <x v="41"/>
    <x v="31"/>
    <x v="2"/>
    <n v="24"/>
    <n v="68"/>
    <n v="1632"/>
    <n v="881.28000000000009"/>
    <n v="0.54"/>
    <s v="Online"/>
    <x v="1"/>
    <x v="7"/>
  </r>
  <r>
    <x v="3"/>
    <n v="1185732"/>
    <x v="394"/>
    <x v="0"/>
    <x v="41"/>
    <x v="31"/>
    <x v="3"/>
    <n v="23"/>
    <n v="59"/>
    <n v="1357"/>
    <n v="678.5"/>
    <n v="0.5"/>
    <s v="Online"/>
    <x v="1"/>
    <x v="7"/>
  </r>
  <r>
    <x v="3"/>
    <n v="1185732"/>
    <x v="394"/>
    <x v="0"/>
    <x v="41"/>
    <x v="31"/>
    <x v="4"/>
    <n v="32"/>
    <n v="61"/>
    <n v="1952"/>
    <n v="1015.0400000000001"/>
    <n v="0.52"/>
    <s v="Online"/>
    <x v="1"/>
    <x v="7"/>
  </r>
  <r>
    <x v="3"/>
    <n v="1185732"/>
    <x v="394"/>
    <x v="0"/>
    <x v="41"/>
    <x v="31"/>
    <x v="5"/>
    <n v="36"/>
    <n v="75"/>
    <n v="2700"/>
    <n v="1377"/>
    <n v="0.51"/>
    <s v="Online"/>
    <x v="1"/>
    <x v="7"/>
  </r>
  <r>
    <x v="3"/>
    <n v="1185732"/>
    <x v="423"/>
    <x v="0"/>
    <x v="41"/>
    <x v="31"/>
    <x v="0"/>
    <n v="41"/>
    <n v="115"/>
    <n v="4715"/>
    <n v="2546.1000000000004"/>
    <n v="0.54"/>
    <s v="Online"/>
    <x v="1"/>
    <x v="8"/>
  </r>
  <r>
    <x v="3"/>
    <n v="1185732"/>
    <x v="423"/>
    <x v="0"/>
    <x v="41"/>
    <x v="31"/>
    <x v="1"/>
    <n v="32"/>
    <n v="80"/>
    <n v="2560"/>
    <n v="1331.2"/>
    <n v="0.52"/>
    <s v="Online"/>
    <x v="1"/>
    <x v="8"/>
  </r>
  <r>
    <x v="3"/>
    <n v="1185732"/>
    <x v="423"/>
    <x v="0"/>
    <x v="41"/>
    <x v="31"/>
    <x v="2"/>
    <n v="33"/>
    <n v="44"/>
    <n v="1452"/>
    <n v="769.56000000000006"/>
    <n v="0.53"/>
    <s v="Online"/>
    <x v="1"/>
    <x v="8"/>
  </r>
  <r>
    <x v="3"/>
    <n v="1185732"/>
    <x v="423"/>
    <x v="0"/>
    <x v="41"/>
    <x v="31"/>
    <x v="3"/>
    <n v="32"/>
    <n v="47"/>
    <n v="1504"/>
    <n v="797.12"/>
    <n v="0.53"/>
    <s v="Online"/>
    <x v="1"/>
    <x v="8"/>
  </r>
  <r>
    <x v="3"/>
    <n v="1185732"/>
    <x v="423"/>
    <x v="0"/>
    <x v="41"/>
    <x v="31"/>
    <x v="4"/>
    <n v="41"/>
    <n v="53"/>
    <n v="2173"/>
    <n v="1195.1500000000001"/>
    <n v="0.55000000000000004"/>
    <s v="Online"/>
    <x v="1"/>
    <x v="8"/>
  </r>
  <r>
    <x v="0"/>
    <n v="1185732"/>
    <x v="423"/>
    <x v="0"/>
    <x v="41"/>
    <x v="31"/>
    <x v="5"/>
    <n v="47"/>
    <n v="84"/>
    <n v="3948"/>
    <n v="1974"/>
    <n v="0.5"/>
    <s v="Online"/>
    <x v="1"/>
    <x v="8"/>
  </r>
  <r>
    <x v="0"/>
    <n v="1185732"/>
    <x v="454"/>
    <x v="0"/>
    <x v="41"/>
    <x v="31"/>
    <x v="0"/>
    <n v="44"/>
    <n v="117"/>
    <n v="5148"/>
    <n v="2676.96"/>
    <n v="0.52"/>
    <s v="Online"/>
    <x v="1"/>
    <x v="9"/>
  </r>
  <r>
    <x v="0"/>
    <n v="1185732"/>
    <x v="454"/>
    <x v="0"/>
    <x v="41"/>
    <x v="31"/>
    <x v="1"/>
    <n v="33"/>
    <n v="95"/>
    <n v="3135"/>
    <n v="1661.5500000000002"/>
    <n v="0.53"/>
    <s v="Online"/>
    <x v="1"/>
    <x v="9"/>
  </r>
  <r>
    <x v="0"/>
    <n v="1185732"/>
    <x v="454"/>
    <x v="0"/>
    <x v="41"/>
    <x v="31"/>
    <x v="2"/>
    <n v="32"/>
    <n v="77"/>
    <n v="2464"/>
    <n v="1232"/>
    <n v="0.5"/>
    <s v="Online"/>
    <x v="1"/>
    <x v="9"/>
  </r>
  <r>
    <x v="0"/>
    <n v="1185732"/>
    <x v="454"/>
    <x v="0"/>
    <x v="41"/>
    <x v="31"/>
    <x v="3"/>
    <n v="38"/>
    <n v="91"/>
    <n v="3458"/>
    <n v="1901.9"/>
    <n v="0.55000000000000004"/>
    <s v="Online"/>
    <x v="1"/>
    <x v="9"/>
  </r>
  <r>
    <x v="0"/>
    <n v="1185732"/>
    <x v="454"/>
    <x v="0"/>
    <x v="41"/>
    <x v="31"/>
    <x v="4"/>
    <n v="62"/>
    <n v="78"/>
    <n v="4836"/>
    <n v="2563.08"/>
    <n v="0.53"/>
    <s v="Online"/>
    <x v="1"/>
    <x v="9"/>
  </r>
  <r>
    <x v="0"/>
    <n v="1185732"/>
    <x v="454"/>
    <x v="0"/>
    <x v="41"/>
    <x v="31"/>
    <x v="5"/>
    <n v="64"/>
    <n v="100"/>
    <n v="6400"/>
    <n v="3264"/>
    <n v="0.51"/>
    <s v="Online"/>
    <x v="1"/>
    <x v="9"/>
  </r>
  <r>
    <x v="0"/>
    <n v="1185732"/>
    <x v="483"/>
    <x v="0"/>
    <x v="41"/>
    <x v="31"/>
    <x v="0"/>
    <n v="60"/>
    <n v="176"/>
    <n v="10560"/>
    <n v="5491.2"/>
    <n v="0.52"/>
    <s v="Online"/>
    <x v="1"/>
    <x v="10"/>
  </r>
  <r>
    <x v="0"/>
    <n v="1185732"/>
    <x v="483"/>
    <x v="0"/>
    <x v="41"/>
    <x v="31"/>
    <x v="1"/>
    <n v="52"/>
    <n v="135"/>
    <n v="7020"/>
    <n v="3650.4"/>
    <n v="0.52"/>
    <s v="Online"/>
    <x v="1"/>
    <x v="10"/>
  </r>
  <r>
    <x v="3"/>
    <n v="1185732"/>
    <x v="483"/>
    <x v="0"/>
    <x v="41"/>
    <x v="31"/>
    <x v="2"/>
    <n v="50"/>
    <n v="112"/>
    <n v="5600"/>
    <n v="2968"/>
    <n v="0.53"/>
    <s v="Online"/>
    <x v="1"/>
    <x v="10"/>
  </r>
  <r>
    <x v="0"/>
    <n v="1185732"/>
    <x v="483"/>
    <x v="0"/>
    <x v="41"/>
    <x v="31"/>
    <x v="3"/>
    <n v="53"/>
    <n v="102"/>
    <n v="5406"/>
    <n v="2757.06"/>
    <n v="0.51"/>
    <s v="Online"/>
    <x v="1"/>
    <x v="10"/>
  </r>
  <r>
    <x v="0"/>
    <n v="1185732"/>
    <x v="483"/>
    <x v="0"/>
    <x v="41"/>
    <x v="31"/>
    <x v="4"/>
    <n v="61"/>
    <n v="95"/>
    <n v="5795"/>
    <n v="2897.5"/>
    <n v="0.5"/>
    <s v="Online"/>
    <x v="1"/>
    <x v="10"/>
  </r>
  <r>
    <x v="0"/>
    <n v="1185732"/>
    <x v="483"/>
    <x v="0"/>
    <x v="41"/>
    <x v="31"/>
    <x v="5"/>
    <n v="68"/>
    <n v="122"/>
    <n v="8296"/>
    <n v="4562.8"/>
    <n v="0.55000000000000004"/>
    <s v="Online"/>
    <x v="1"/>
    <x v="10"/>
  </r>
  <r>
    <x v="0"/>
    <n v="1185732"/>
    <x v="188"/>
    <x v="0"/>
    <x v="41"/>
    <x v="31"/>
    <x v="0"/>
    <n v="33"/>
    <n v="106"/>
    <n v="3498"/>
    <n v="1749"/>
    <n v="0.5"/>
    <s v="Online"/>
    <x v="1"/>
    <x v="0"/>
  </r>
  <r>
    <x v="0"/>
    <n v="1185732"/>
    <x v="188"/>
    <x v="0"/>
    <x v="41"/>
    <x v="31"/>
    <x v="1"/>
    <n v="34"/>
    <n v="68"/>
    <n v="2312"/>
    <n v="1086.6399999999999"/>
    <n v="0.47"/>
    <s v="Online"/>
    <x v="1"/>
    <x v="0"/>
  </r>
  <r>
    <x v="0"/>
    <n v="1185732"/>
    <x v="188"/>
    <x v="0"/>
    <x v="41"/>
    <x v="31"/>
    <x v="2"/>
    <n v="24"/>
    <n v="63"/>
    <n v="1512"/>
    <n v="695.52"/>
    <n v="0.45999999999999996"/>
    <s v="Online"/>
    <x v="1"/>
    <x v="0"/>
  </r>
  <r>
    <x v="0"/>
    <n v="1185732"/>
    <x v="188"/>
    <x v="0"/>
    <x v="41"/>
    <x v="31"/>
    <x v="3"/>
    <n v="28"/>
    <n v="20"/>
    <n v="560"/>
    <n v="280"/>
    <n v="0.5"/>
    <s v="Online"/>
    <x v="1"/>
    <x v="0"/>
  </r>
  <r>
    <x v="0"/>
    <n v="1185732"/>
    <x v="188"/>
    <x v="0"/>
    <x v="41"/>
    <x v="31"/>
    <x v="4"/>
    <n v="42"/>
    <n v="33"/>
    <n v="1386"/>
    <n v="595.98"/>
    <n v="0.43"/>
    <s v="Online"/>
    <x v="1"/>
    <x v="0"/>
  </r>
  <r>
    <x v="0"/>
    <n v="1185732"/>
    <x v="188"/>
    <x v="0"/>
    <x v="41"/>
    <x v="31"/>
    <x v="5"/>
    <n v="33"/>
    <n v="59"/>
    <n v="1947"/>
    <n v="778.80000000000007"/>
    <n v="0.4"/>
    <s v="Online"/>
    <x v="1"/>
    <x v="0"/>
  </r>
  <r>
    <x v="0"/>
    <n v="1185732"/>
    <x v="696"/>
    <x v="0"/>
    <x v="41"/>
    <x v="31"/>
    <x v="0"/>
    <n v="32"/>
    <n v="138"/>
    <n v="4416"/>
    <n v="2340.48"/>
    <n v="0.53"/>
    <s v="Online"/>
    <x v="1"/>
    <x v="1"/>
  </r>
  <r>
    <x v="3"/>
    <n v="1185732"/>
    <x v="696"/>
    <x v="0"/>
    <x v="41"/>
    <x v="31"/>
    <x v="1"/>
    <n v="34"/>
    <n v="38"/>
    <n v="1292"/>
    <n v="594.31999999999994"/>
    <n v="0.45999999999999996"/>
    <s v="Online"/>
    <x v="1"/>
    <x v="1"/>
  </r>
  <r>
    <x v="3"/>
    <n v="1185732"/>
    <x v="696"/>
    <x v="0"/>
    <x v="41"/>
    <x v="31"/>
    <x v="2"/>
    <n v="24"/>
    <n v="46"/>
    <n v="1104"/>
    <n v="518.88"/>
    <n v="0.47"/>
    <s v="Online"/>
    <x v="1"/>
    <x v="1"/>
  </r>
  <r>
    <x v="3"/>
    <n v="1185732"/>
    <x v="696"/>
    <x v="0"/>
    <x v="42"/>
    <x v="44"/>
    <x v="3"/>
    <n v="28"/>
    <n v="14"/>
    <n v="392"/>
    <n v="196"/>
    <n v="0.5"/>
    <s v="Online"/>
    <x v="1"/>
    <x v="1"/>
  </r>
  <r>
    <x v="3"/>
    <n v="1185732"/>
    <x v="696"/>
    <x v="0"/>
    <x v="42"/>
    <x v="44"/>
    <x v="4"/>
    <n v="41"/>
    <n v="31"/>
    <n v="1271"/>
    <n v="571.94999999999993"/>
    <n v="0.44999999999999996"/>
    <s v="Online"/>
    <x v="1"/>
    <x v="1"/>
  </r>
  <r>
    <x v="3"/>
    <n v="1185732"/>
    <x v="696"/>
    <x v="0"/>
    <x v="42"/>
    <x v="44"/>
    <x v="5"/>
    <n v="34"/>
    <n v="63"/>
    <n v="2142"/>
    <n v="921.06"/>
    <n v="0.43"/>
    <s v="Online"/>
    <x v="1"/>
    <x v="1"/>
  </r>
  <r>
    <x v="3"/>
    <n v="1185732"/>
    <x v="225"/>
    <x v="0"/>
    <x v="42"/>
    <x v="44"/>
    <x v="0"/>
    <n v="32"/>
    <n v="125"/>
    <n v="4000"/>
    <n v="2120"/>
    <n v="0.53"/>
    <s v="Online"/>
    <x v="1"/>
    <x v="2"/>
  </r>
  <r>
    <x v="3"/>
    <n v="1185732"/>
    <x v="225"/>
    <x v="0"/>
    <x v="42"/>
    <x v="44"/>
    <x v="1"/>
    <n v="34"/>
    <n v="39"/>
    <n v="1326"/>
    <n v="623.21999999999991"/>
    <n v="0.47"/>
    <s v="Online"/>
    <x v="1"/>
    <x v="2"/>
  </r>
  <r>
    <x v="3"/>
    <n v="1185732"/>
    <x v="225"/>
    <x v="0"/>
    <x v="42"/>
    <x v="44"/>
    <x v="2"/>
    <n v="24"/>
    <n v="53"/>
    <n v="1272"/>
    <n v="623.28"/>
    <n v="0.49"/>
    <s v="Online"/>
    <x v="1"/>
    <x v="2"/>
  </r>
  <r>
    <x v="3"/>
    <n v="1185732"/>
    <x v="225"/>
    <x v="0"/>
    <x v="42"/>
    <x v="44"/>
    <x v="3"/>
    <n v="29"/>
    <n v="7"/>
    <n v="203"/>
    <n v="93.38"/>
    <n v="0.45999999999999996"/>
    <s v="Online"/>
    <x v="1"/>
    <x v="2"/>
  </r>
  <r>
    <x v="3"/>
    <n v="1185732"/>
    <x v="225"/>
    <x v="0"/>
    <x v="42"/>
    <x v="44"/>
    <x v="4"/>
    <n v="43"/>
    <n v="22"/>
    <n v="946"/>
    <n v="406.78"/>
    <n v="0.43"/>
    <s v="Online"/>
    <x v="1"/>
    <x v="2"/>
  </r>
  <r>
    <x v="3"/>
    <n v="1185732"/>
    <x v="225"/>
    <x v="0"/>
    <x v="42"/>
    <x v="44"/>
    <x v="5"/>
    <n v="33"/>
    <n v="49"/>
    <n v="1617"/>
    <n v="727.65"/>
    <n v="0.44999999999999996"/>
    <s v="Online"/>
    <x v="1"/>
    <x v="2"/>
  </r>
  <r>
    <x v="3"/>
    <n v="1185732"/>
    <x v="244"/>
    <x v="0"/>
    <x v="42"/>
    <x v="44"/>
    <x v="0"/>
    <n v="33"/>
    <n v="128"/>
    <n v="4224"/>
    <n v="2154.2400000000002"/>
    <n v="0.51"/>
    <s v="Online"/>
    <x v="1"/>
    <x v="3"/>
  </r>
  <r>
    <x v="3"/>
    <n v="1185732"/>
    <x v="244"/>
    <x v="0"/>
    <x v="42"/>
    <x v="44"/>
    <x v="1"/>
    <n v="32"/>
    <n v="31"/>
    <n v="992"/>
    <n v="466.23999999999995"/>
    <n v="0.47"/>
    <s v="Online"/>
    <x v="1"/>
    <x v="3"/>
  </r>
  <r>
    <x v="3"/>
    <n v="1185732"/>
    <x v="244"/>
    <x v="0"/>
    <x v="42"/>
    <x v="44"/>
    <x v="2"/>
    <n v="24"/>
    <n v="33"/>
    <n v="792"/>
    <n v="388.08"/>
    <n v="0.49"/>
    <s v="Online"/>
    <x v="1"/>
    <x v="3"/>
  </r>
  <r>
    <x v="3"/>
    <n v="1185732"/>
    <x v="244"/>
    <x v="0"/>
    <x v="42"/>
    <x v="44"/>
    <x v="3"/>
    <n v="27"/>
    <n v="13"/>
    <n v="351"/>
    <n v="164.97"/>
    <n v="0.47"/>
    <s v="Online"/>
    <x v="1"/>
    <x v="3"/>
  </r>
  <r>
    <x v="3"/>
    <n v="1185732"/>
    <x v="244"/>
    <x v="0"/>
    <x v="42"/>
    <x v="44"/>
    <x v="4"/>
    <n v="41"/>
    <n v="15"/>
    <n v="615"/>
    <n v="276.75"/>
    <n v="0.44999999999999996"/>
    <s v="Online"/>
    <x v="1"/>
    <x v="3"/>
  </r>
  <r>
    <x v="3"/>
    <n v="1185732"/>
    <x v="244"/>
    <x v="0"/>
    <x v="42"/>
    <x v="44"/>
    <x v="5"/>
    <n v="32"/>
    <n v="52"/>
    <n v="1664"/>
    <n v="732.16"/>
    <n v="0.44"/>
    <s v="Online"/>
    <x v="1"/>
    <x v="3"/>
  </r>
  <r>
    <x v="3"/>
    <n v="1185732"/>
    <x v="273"/>
    <x v="0"/>
    <x v="42"/>
    <x v="44"/>
    <x v="0"/>
    <n v="49"/>
    <n v="118"/>
    <n v="5782"/>
    <n v="3006.6400000000003"/>
    <n v="0.52"/>
    <s v="Online"/>
    <x v="1"/>
    <x v="4"/>
  </r>
  <r>
    <x v="3"/>
    <n v="1185732"/>
    <x v="273"/>
    <x v="0"/>
    <x v="42"/>
    <x v="44"/>
    <x v="1"/>
    <n v="42"/>
    <n v="47"/>
    <n v="1974"/>
    <n v="908.04"/>
    <n v="0.45999999999999996"/>
    <s v="Online"/>
    <x v="1"/>
    <x v="4"/>
  </r>
  <r>
    <x v="3"/>
    <n v="1185732"/>
    <x v="273"/>
    <x v="0"/>
    <x v="42"/>
    <x v="44"/>
    <x v="2"/>
    <n v="36"/>
    <n v="38"/>
    <n v="1368"/>
    <n v="656.64"/>
    <n v="0.48"/>
    <s v="Online"/>
    <x v="1"/>
    <x v="4"/>
  </r>
  <r>
    <x v="3"/>
    <n v="1185732"/>
    <x v="273"/>
    <x v="0"/>
    <x v="42"/>
    <x v="44"/>
    <x v="3"/>
    <n v="37"/>
    <n v="30"/>
    <n v="1110"/>
    <n v="532.79999999999995"/>
    <n v="0.48"/>
    <s v="Online"/>
    <x v="1"/>
    <x v="4"/>
  </r>
  <r>
    <x v="3"/>
    <n v="1185732"/>
    <x v="273"/>
    <x v="0"/>
    <x v="42"/>
    <x v="44"/>
    <x v="4"/>
    <n v="49"/>
    <n v="36"/>
    <n v="1764"/>
    <n v="740.88"/>
    <n v="0.42"/>
    <s v="Online"/>
    <x v="1"/>
    <x v="4"/>
  </r>
  <r>
    <x v="3"/>
    <n v="1185732"/>
    <x v="273"/>
    <x v="0"/>
    <x v="42"/>
    <x v="44"/>
    <x v="5"/>
    <n v="52"/>
    <n v="63"/>
    <n v="3276"/>
    <n v="1343.1599999999999"/>
    <n v="0.41"/>
    <s v="Online"/>
    <x v="1"/>
    <x v="4"/>
  </r>
  <r>
    <x v="3"/>
    <n v="1185732"/>
    <x v="306"/>
    <x v="0"/>
    <x v="42"/>
    <x v="44"/>
    <x v="0"/>
    <n v="47"/>
    <n v="125"/>
    <n v="5875"/>
    <n v="2937.5"/>
    <n v="0.5"/>
    <s v="Online"/>
    <x v="1"/>
    <x v="11"/>
  </r>
  <r>
    <x v="3"/>
    <n v="1185732"/>
    <x v="306"/>
    <x v="0"/>
    <x v="42"/>
    <x v="44"/>
    <x v="1"/>
    <n v="41"/>
    <n v="75"/>
    <n v="3075"/>
    <n v="1445.25"/>
    <n v="0.47"/>
    <s v="Online"/>
    <x v="1"/>
    <x v="11"/>
  </r>
  <r>
    <x v="0"/>
    <n v="1185732"/>
    <x v="306"/>
    <x v="0"/>
    <x v="42"/>
    <x v="44"/>
    <x v="2"/>
    <n v="37"/>
    <n v="47"/>
    <n v="1739"/>
    <n v="869.5"/>
    <n v="0.5"/>
    <s v="Online"/>
    <x v="1"/>
    <x v="11"/>
  </r>
  <r>
    <x v="0"/>
    <n v="1185732"/>
    <x v="306"/>
    <x v="0"/>
    <x v="42"/>
    <x v="44"/>
    <x v="3"/>
    <n v="37"/>
    <n v="44"/>
    <n v="1628"/>
    <n v="814"/>
    <n v="0.5"/>
    <s v="Online"/>
    <x v="1"/>
    <x v="11"/>
  </r>
  <r>
    <x v="0"/>
    <n v="1185732"/>
    <x v="306"/>
    <x v="0"/>
    <x v="42"/>
    <x v="44"/>
    <x v="4"/>
    <n v="49"/>
    <n v="42"/>
    <n v="2058"/>
    <n v="905.52"/>
    <n v="0.44"/>
    <s v="Online"/>
    <x v="1"/>
    <x v="11"/>
  </r>
  <r>
    <x v="0"/>
    <n v="1185732"/>
    <x v="306"/>
    <x v="0"/>
    <x v="42"/>
    <x v="44"/>
    <x v="5"/>
    <n v="53"/>
    <n v="84"/>
    <n v="4452"/>
    <n v="2003.3999999999999"/>
    <n v="0.44999999999999996"/>
    <s v="Online"/>
    <x v="1"/>
    <x v="11"/>
  </r>
  <r>
    <x v="0"/>
    <n v="1185732"/>
    <x v="334"/>
    <x v="0"/>
    <x v="42"/>
    <x v="44"/>
    <x v="0"/>
    <n v="49"/>
    <n v="131"/>
    <n v="6419"/>
    <n v="3337.88"/>
    <n v="0.52"/>
    <s v="Online"/>
    <x v="1"/>
    <x v="5"/>
  </r>
  <r>
    <x v="2"/>
    <n v="1185732"/>
    <x v="334"/>
    <x v="0"/>
    <x v="42"/>
    <x v="44"/>
    <x v="1"/>
    <n v="42"/>
    <n v="72"/>
    <n v="3024"/>
    <n v="1451.52"/>
    <n v="0.48"/>
    <s v="Online"/>
    <x v="1"/>
    <x v="5"/>
  </r>
  <r>
    <x v="2"/>
    <n v="1185732"/>
    <x v="334"/>
    <x v="0"/>
    <x v="42"/>
    <x v="44"/>
    <x v="2"/>
    <n v="37"/>
    <n v="60"/>
    <n v="2220"/>
    <n v="1087.8"/>
    <n v="0.49"/>
    <s v="Online"/>
    <x v="1"/>
    <x v="5"/>
  </r>
  <r>
    <x v="2"/>
    <n v="1185732"/>
    <x v="334"/>
    <x v="0"/>
    <x v="42"/>
    <x v="44"/>
    <x v="3"/>
    <n v="36"/>
    <n v="45"/>
    <n v="1620"/>
    <n v="761.4"/>
    <n v="0.47"/>
    <s v="Online"/>
    <x v="1"/>
    <x v="5"/>
  </r>
  <r>
    <x v="2"/>
    <n v="1185732"/>
    <x v="334"/>
    <x v="0"/>
    <x v="42"/>
    <x v="44"/>
    <x v="4"/>
    <n v="46"/>
    <n v="51"/>
    <n v="2346"/>
    <n v="1055.6999999999998"/>
    <n v="0.44999999999999996"/>
    <s v="Online"/>
    <x v="1"/>
    <x v="5"/>
  </r>
  <r>
    <x v="2"/>
    <n v="1185732"/>
    <x v="334"/>
    <x v="0"/>
    <x v="42"/>
    <x v="44"/>
    <x v="5"/>
    <n v="54"/>
    <n v="102"/>
    <n v="5508"/>
    <n v="2313.36"/>
    <n v="0.42"/>
    <s v="Online"/>
    <x v="1"/>
    <x v="5"/>
  </r>
  <r>
    <x v="2"/>
    <n v="1185732"/>
    <x v="366"/>
    <x v="0"/>
    <x v="42"/>
    <x v="44"/>
    <x v="0"/>
    <n v="48"/>
    <n v="135"/>
    <n v="6480"/>
    <n v="3434.4"/>
    <n v="0.53"/>
    <s v="Online"/>
    <x v="1"/>
    <x v="6"/>
  </r>
  <r>
    <x v="2"/>
    <n v="1185732"/>
    <x v="366"/>
    <x v="0"/>
    <x v="42"/>
    <x v="44"/>
    <x v="1"/>
    <n v="41"/>
    <n v="83"/>
    <n v="3403"/>
    <n v="1701.5"/>
    <n v="0.5"/>
    <s v="Online"/>
    <x v="1"/>
    <x v="6"/>
  </r>
  <r>
    <x v="2"/>
    <n v="1185732"/>
    <x v="366"/>
    <x v="0"/>
    <x v="42"/>
    <x v="44"/>
    <x v="2"/>
    <n v="39"/>
    <n v="60"/>
    <n v="2340"/>
    <n v="1170"/>
    <n v="0.5"/>
    <s v="Online"/>
    <x v="1"/>
    <x v="6"/>
  </r>
  <r>
    <x v="2"/>
    <n v="1185732"/>
    <x v="366"/>
    <x v="0"/>
    <x v="42"/>
    <x v="44"/>
    <x v="3"/>
    <n v="37"/>
    <n v="44"/>
    <n v="1628"/>
    <n v="748.88"/>
    <n v="0.45999999999999996"/>
    <s v="Online"/>
    <x v="1"/>
    <x v="6"/>
  </r>
  <r>
    <x v="2"/>
    <n v="1185732"/>
    <x v="366"/>
    <x v="0"/>
    <x v="42"/>
    <x v="44"/>
    <x v="4"/>
    <n v="47"/>
    <n v="38"/>
    <n v="1786"/>
    <n v="803.69999999999993"/>
    <n v="0.44999999999999996"/>
    <s v="Online"/>
    <x v="1"/>
    <x v="6"/>
  </r>
  <r>
    <x v="2"/>
    <n v="1185732"/>
    <x v="366"/>
    <x v="0"/>
    <x v="42"/>
    <x v="44"/>
    <x v="5"/>
    <n v="53"/>
    <n v="81"/>
    <n v="4293"/>
    <n v="1845.99"/>
    <n v="0.43"/>
    <s v="Online"/>
    <x v="1"/>
    <x v="6"/>
  </r>
  <r>
    <x v="2"/>
    <n v="1185732"/>
    <x v="396"/>
    <x v="0"/>
    <x v="42"/>
    <x v="44"/>
    <x v="0"/>
    <n v="49"/>
    <n v="128"/>
    <n v="6272"/>
    <n v="3198.7200000000003"/>
    <n v="0.51"/>
    <s v="Online"/>
    <x v="1"/>
    <x v="7"/>
  </r>
  <r>
    <x v="2"/>
    <n v="1185732"/>
    <x v="396"/>
    <x v="0"/>
    <x v="42"/>
    <x v="44"/>
    <x v="1"/>
    <n v="44"/>
    <n v="63"/>
    <n v="2772"/>
    <n v="1247.3999999999999"/>
    <n v="0.44999999999999996"/>
    <s v="Online"/>
    <x v="1"/>
    <x v="7"/>
  </r>
  <r>
    <x v="2"/>
    <n v="1185732"/>
    <x v="396"/>
    <x v="0"/>
    <x v="42"/>
    <x v="44"/>
    <x v="2"/>
    <n v="38"/>
    <n v="36"/>
    <n v="1368"/>
    <n v="684"/>
    <n v="0.5"/>
    <s v="Online"/>
    <x v="1"/>
    <x v="7"/>
  </r>
  <r>
    <x v="2"/>
    <n v="1185732"/>
    <x v="396"/>
    <x v="0"/>
    <x v="42"/>
    <x v="44"/>
    <x v="3"/>
    <n v="36"/>
    <n v="25"/>
    <n v="900"/>
    <n v="404.99999999999994"/>
    <n v="0.44999999999999996"/>
    <s v="Online"/>
    <x v="1"/>
    <x v="7"/>
  </r>
  <r>
    <x v="2"/>
    <n v="1185732"/>
    <x v="396"/>
    <x v="0"/>
    <x v="42"/>
    <x v="44"/>
    <x v="4"/>
    <n v="48"/>
    <n v="30"/>
    <n v="1440"/>
    <n v="619.20000000000005"/>
    <n v="0.43"/>
    <s v="Online"/>
    <x v="1"/>
    <x v="7"/>
  </r>
  <r>
    <x v="2"/>
    <n v="1185732"/>
    <x v="396"/>
    <x v="0"/>
    <x v="42"/>
    <x v="44"/>
    <x v="5"/>
    <n v="54"/>
    <n v="50"/>
    <n v="2700"/>
    <n v="1080"/>
    <n v="0.4"/>
    <s v="Online"/>
    <x v="1"/>
    <x v="7"/>
  </r>
  <r>
    <x v="2"/>
    <n v="1185732"/>
    <x v="428"/>
    <x v="0"/>
    <x v="42"/>
    <x v="44"/>
    <x v="0"/>
    <n v="52"/>
    <n v="113"/>
    <n v="5876"/>
    <n v="3173.0400000000004"/>
    <n v="0.54"/>
    <s v="Online"/>
    <x v="1"/>
    <x v="8"/>
  </r>
  <r>
    <x v="2"/>
    <n v="1185732"/>
    <x v="428"/>
    <x v="0"/>
    <x v="42"/>
    <x v="44"/>
    <x v="1"/>
    <n v="48"/>
    <n v="58"/>
    <n v="2784"/>
    <n v="1280.6399999999999"/>
    <n v="0.45999999999999996"/>
    <s v="Online"/>
    <x v="1"/>
    <x v="8"/>
  </r>
  <r>
    <x v="2"/>
    <n v="1185732"/>
    <x v="428"/>
    <x v="0"/>
    <x v="42"/>
    <x v="44"/>
    <x v="2"/>
    <n v="49"/>
    <n v="25"/>
    <n v="1225"/>
    <n v="563.5"/>
    <n v="0.45999999999999996"/>
    <s v="Online"/>
    <x v="1"/>
    <x v="8"/>
  </r>
  <r>
    <x v="0"/>
    <n v="1185732"/>
    <x v="428"/>
    <x v="0"/>
    <x v="42"/>
    <x v="44"/>
    <x v="3"/>
    <n v="49"/>
    <n v="21"/>
    <n v="1029"/>
    <n v="514.5"/>
    <n v="0.5"/>
    <s v="Online"/>
    <x v="1"/>
    <x v="8"/>
  </r>
  <r>
    <x v="0"/>
    <n v="1185732"/>
    <x v="428"/>
    <x v="0"/>
    <x v="42"/>
    <x v="44"/>
    <x v="4"/>
    <n v="56"/>
    <n v="20"/>
    <n v="1120"/>
    <n v="448"/>
    <n v="0.4"/>
    <s v="Online"/>
    <x v="1"/>
    <x v="8"/>
  </r>
  <r>
    <x v="0"/>
    <n v="1185732"/>
    <x v="428"/>
    <x v="0"/>
    <x v="42"/>
    <x v="44"/>
    <x v="5"/>
    <n v="60"/>
    <n v="52"/>
    <n v="3120"/>
    <n v="1248"/>
    <n v="0.4"/>
    <s v="Online"/>
    <x v="1"/>
    <x v="8"/>
  </r>
  <r>
    <x v="0"/>
    <n v="1185732"/>
    <x v="458"/>
    <x v="0"/>
    <x v="42"/>
    <x v="44"/>
    <x v="0"/>
    <n v="58"/>
    <n v="88"/>
    <n v="5104"/>
    <n v="2807.2000000000003"/>
    <n v="0.55000000000000004"/>
    <s v="Online"/>
    <x v="1"/>
    <x v="9"/>
  </r>
  <r>
    <x v="0"/>
    <n v="1185732"/>
    <x v="458"/>
    <x v="0"/>
    <x v="42"/>
    <x v="44"/>
    <x v="1"/>
    <n v="45"/>
    <n v="51"/>
    <n v="2295"/>
    <n v="1078.6499999999999"/>
    <n v="0.47"/>
    <s v="Online"/>
    <x v="1"/>
    <x v="9"/>
  </r>
  <r>
    <x v="0"/>
    <n v="1185732"/>
    <x v="458"/>
    <x v="0"/>
    <x v="42"/>
    <x v="44"/>
    <x v="2"/>
    <n v="49"/>
    <n v="48"/>
    <n v="2352"/>
    <n v="1176"/>
    <n v="0.5"/>
    <s v="Online"/>
    <x v="1"/>
    <x v="9"/>
  </r>
  <r>
    <x v="0"/>
    <n v="1185732"/>
    <x v="458"/>
    <x v="0"/>
    <x v="42"/>
    <x v="44"/>
    <x v="3"/>
    <n v="48"/>
    <n v="41"/>
    <n v="1968"/>
    <n v="905.28"/>
    <n v="0.45999999999999996"/>
    <s v="Online"/>
    <x v="1"/>
    <x v="9"/>
  </r>
  <r>
    <x v="0"/>
    <n v="1185732"/>
    <x v="458"/>
    <x v="0"/>
    <x v="42"/>
    <x v="44"/>
    <x v="4"/>
    <n v="56"/>
    <n v="31"/>
    <n v="1736"/>
    <n v="763.84"/>
    <n v="0.44"/>
    <s v="Online"/>
    <x v="1"/>
    <x v="9"/>
  </r>
  <r>
    <x v="0"/>
    <n v="1185732"/>
    <x v="458"/>
    <x v="0"/>
    <x v="42"/>
    <x v="44"/>
    <x v="5"/>
    <n v="62"/>
    <n v="63"/>
    <n v="3906"/>
    <n v="1679.58"/>
    <n v="0.43"/>
    <s v="Online"/>
    <x v="1"/>
    <x v="9"/>
  </r>
  <r>
    <x v="0"/>
    <n v="1185732"/>
    <x v="487"/>
    <x v="0"/>
    <x v="42"/>
    <x v="44"/>
    <x v="0"/>
    <n v="57"/>
    <n v="122"/>
    <n v="6954"/>
    <n v="3477"/>
    <n v="0.5"/>
    <s v="Online"/>
    <x v="1"/>
    <x v="10"/>
  </r>
  <r>
    <x v="0"/>
    <n v="1185732"/>
    <x v="487"/>
    <x v="0"/>
    <x v="42"/>
    <x v="44"/>
    <x v="1"/>
    <n v="46"/>
    <n v="65"/>
    <n v="2990"/>
    <n v="1495"/>
    <n v="0.5"/>
    <s v="Online"/>
    <x v="1"/>
    <x v="10"/>
  </r>
  <r>
    <x v="0"/>
    <n v="1185732"/>
    <x v="487"/>
    <x v="0"/>
    <x v="42"/>
    <x v="44"/>
    <x v="2"/>
    <n v="45"/>
    <n v="65"/>
    <n v="2925"/>
    <n v="1374.75"/>
    <n v="0.47"/>
    <s v="Online"/>
    <x v="1"/>
    <x v="10"/>
  </r>
  <r>
    <x v="0"/>
    <n v="1185732"/>
    <x v="487"/>
    <x v="0"/>
    <x v="42"/>
    <x v="44"/>
    <x v="3"/>
    <n v="49"/>
    <n v="44"/>
    <n v="2156"/>
    <n v="1013.3199999999999"/>
    <n v="0.47"/>
    <s v="Online"/>
    <x v="1"/>
    <x v="10"/>
  </r>
  <r>
    <x v="0"/>
    <n v="1185732"/>
    <x v="487"/>
    <x v="0"/>
    <x v="42"/>
    <x v="44"/>
    <x v="4"/>
    <n v="54"/>
    <n v="51"/>
    <n v="2754"/>
    <n v="1129.1399999999999"/>
    <n v="0.41"/>
    <s v="Online"/>
    <x v="1"/>
    <x v="10"/>
  </r>
  <r>
    <x v="0"/>
    <n v="1185732"/>
    <x v="487"/>
    <x v="0"/>
    <x v="42"/>
    <x v="44"/>
    <x v="5"/>
    <n v="61"/>
    <n v="72"/>
    <n v="4392"/>
    <n v="1844.6399999999999"/>
    <n v="0.42"/>
    <s v="Online"/>
    <x v="1"/>
    <x v="10"/>
  </r>
  <r>
    <x v="0"/>
    <n v="1185732"/>
    <x v="181"/>
    <x v="0"/>
    <x v="42"/>
    <x v="44"/>
    <x v="0"/>
    <n v="36"/>
    <n v="137"/>
    <n v="4932"/>
    <n v="2219.3999999999996"/>
    <n v="0.44999999999999996"/>
    <s v="Online"/>
    <x v="1"/>
    <x v="0"/>
  </r>
  <r>
    <x v="0"/>
    <n v="1185732"/>
    <x v="181"/>
    <x v="0"/>
    <x v="42"/>
    <x v="44"/>
    <x v="1"/>
    <n v="38"/>
    <n v="81"/>
    <n v="3078"/>
    <n v="1539"/>
    <n v="0.5"/>
    <s v="Online"/>
    <x v="1"/>
    <x v="0"/>
  </r>
  <r>
    <x v="0"/>
    <n v="1185732"/>
    <x v="181"/>
    <x v="0"/>
    <x v="42"/>
    <x v="44"/>
    <x v="2"/>
    <n v="29"/>
    <n v="91"/>
    <n v="2639"/>
    <n v="1398.67"/>
    <n v="0.53"/>
    <s v="Online"/>
    <x v="1"/>
    <x v="0"/>
  </r>
  <r>
    <x v="0"/>
    <n v="1185732"/>
    <x v="181"/>
    <x v="0"/>
    <x v="42"/>
    <x v="44"/>
    <x v="3"/>
    <n v="32"/>
    <n v="47"/>
    <n v="1504"/>
    <n v="827.2"/>
    <n v="0.55000000000000004"/>
    <s v="Online"/>
    <x v="1"/>
    <x v="0"/>
  </r>
  <r>
    <x v="0"/>
    <n v="1185732"/>
    <x v="181"/>
    <x v="0"/>
    <x v="42"/>
    <x v="44"/>
    <x v="4"/>
    <n v="49"/>
    <n v="59"/>
    <n v="2891"/>
    <n v="1214.22"/>
    <n v="0.42"/>
    <s v="Online"/>
    <x v="1"/>
    <x v="0"/>
  </r>
  <r>
    <x v="0"/>
    <n v="1185732"/>
    <x v="181"/>
    <x v="0"/>
    <x v="42"/>
    <x v="44"/>
    <x v="5"/>
    <n v="36"/>
    <n v="81"/>
    <n v="2916"/>
    <n v="1487.16"/>
    <n v="0.51"/>
    <s v="Online"/>
    <x v="1"/>
    <x v="0"/>
  </r>
  <r>
    <x v="0"/>
    <n v="1185732"/>
    <x v="210"/>
    <x v="0"/>
    <x v="42"/>
    <x v="44"/>
    <x v="0"/>
    <n v="39"/>
    <n v="144"/>
    <n v="5616"/>
    <n v="2808"/>
    <n v="0.5"/>
    <s v="Online"/>
    <x v="1"/>
    <x v="1"/>
  </r>
  <r>
    <x v="0"/>
    <n v="1185732"/>
    <x v="210"/>
    <x v="0"/>
    <x v="42"/>
    <x v="44"/>
    <x v="1"/>
    <n v="37"/>
    <n v="61"/>
    <n v="2257"/>
    <n v="1038.22"/>
    <n v="0.45999999999999996"/>
    <s v="Online"/>
    <x v="1"/>
    <x v="1"/>
  </r>
  <r>
    <x v="0"/>
    <n v="1185732"/>
    <x v="210"/>
    <x v="0"/>
    <x v="42"/>
    <x v="44"/>
    <x v="2"/>
    <n v="27"/>
    <n v="69"/>
    <n v="1863"/>
    <n v="950.13"/>
    <n v="0.51"/>
    <s v="Online"/>
    <x v="1"/>
    <x v="1"/>
  </r>
  <r>
    <x v="0"/>
    <n v="1185732"/>
    <x v="210"/>
    <x v="0"/>
    <x v="43"/>
    <x v="45"/>
    <x v="3"/>
    <n v="33"/>
    <n v="45"/>
    <n v="1485"/>
    <n v="816.75000000000011"/>
    <n v="0.55000000000000004"/>
    <s v="Online"/>
    <x v="1"/>
    <x v="1"/>
  </r>
  <r>
    <x v="0"/>
    <n v="1185732"/>
    <x v="210"/>
    <x v="0"/>
    <x v="43"/>
    <x v="45"/>
    <x v="4"/>
    <n v="45"/>
    <n v="65"/>
    <n v="2925"/>
    <n v="1199.25"/>
    <n v="0.41"/>
    <s v="Online"/>
    <x v="1"/>
    <x v="1"/>
  </r>
  <r>
    <x v="0"/>
    <n v="1185732"/>
    <x v="210"/>
    <x v="0"/>
    <x v="43"/>
    <x v="45"/>
    <x v="5"/>
    <n v="39"/>
    <n v="98"/>
    <n v="3822"/>
    <n v="2025.66"/>
    <n v="0.53"/>
    <s v="Online"/>
    <x v="1"/>
    <x v="1"/>
  </r>
  <r>
    <x v="0"/>
    <n v="1185732"/>
    <x v="218"/>
    <x v="0"/>
    <x v="43"/>
    <x v="45"/>
    <x v="0"/>
    <n v="36"/>
    <n v="158"/>
    <n v="5688"/>
    <n v="2616.48"/>
    <n v="0.45999999999999996"/>
    <s v="Online"/>
    <x v="1"/>
    <x v="2"/>
  </r>
  <r>
    <x v="0"/>
    <n v="1185732"/>
    <x v="218"/>
    <x v="0"/>
    <x v="43"/>
    <x v="45"/>
    <x v="1"/>
    <n v="39"/>
    <n v="68"/>
    <n v="2652"/>
    <n v="1193.3999999999999"/>
    <n v="0.44999999999999996"/>
    <s v="Online"/>
    <x v="1"/>
    <x v="2"/>
  </r>
  <r>
    <x v="0"/>
    <n v="1185732"/>
    <x v="218"/>
    <x v="0"/>
    <x v="43"/>
    <x v="45"/>
    <x v="2"/>
    <n v="29"/>
    <n v="69"/>
    <n v="2001"/>
    <n v="1080.54"/>
    <n v="0.54"/>
    <s v="Online"/>
    <x v="1"/>
    <x v="2"/>
  </r>
  <r>
    <x v="0"/>
    <n v="1185732"/>
    <x v="218"/>
    <x v="0"/>
    <x v="43"/>
    <x v="45"/>
    <x v="3"/>
    <n v="32"/>
    <n v="31"/>
    <n v="992"/>
    <n v="525.76"/>
    <n v="0.53"/>
    <s v="Online"/>
    <x v="1"/>
    <x v="2"/>
  </r>
  <r>
    <x v="0"/>
    <n v="1185732"/>
    <x v="218"/>
    <x v="0"/>
    <x v="43"/>
    <x v="45"/>
    <x v="4"/>
    <n v="46"/>
    <n v="49"/>
    <n v="2254"/>
    <n v="924.14"/>
    <n v="0.41"/>
    <s v="Online"/>
    <x v="1"/>
    <x v="2"/>
  </r>
  <r>
    <x v="0"/>
    <n v="1185732"/>
    <x v="218"/>
    <x v="0"/>
    <x v="43"/>
    <x v="45"/>
    <x v="5"/>
    <n v="39"/>
    <n v="72"/>
    <n v="2808"/>
    <n v="1404"/>
    <n v="0.5"/>
    <s v="Online"/>
    <x v="1"/>
    <x v="2"/>
  </r>
  <r>
    <x v="0"/>
    <n v="1185732"/>
    <x v="237"/>
    <x v="0"/>
    <x v="43"/>
    <x v="45"/>
    <x v="0"/>
    <n v="36"/>
    <n v="131"/>
    <n v="4716"/>
    <n v="2358"/>
    <n v="0.5"/>
    <s v="Online"/>
    <x v="1"/>
    <x v="3"/>
  </r>
  <r>
    <x v="0"/>
    <n v="1185732"/>
    <x v="237"/>
    <x v="0"/>
    <x v="43"/>
    <x v="45"/>
    <x v="1"/>
    <n v="38"/>
    <n v="61"/>
    <n v="2318"/>
    <n v="1089.46"/>
    <n v="0.47"/>
    <s v="Online"/>
    <x v="1"/>
    <x v="3"/>
  </r>
  <r>
    <x v="0"/>
    <n v="1185732"/>
    <x v="237"/>
    <x v="0"/>
    <x v="43"/>
    <x v="45"/>
    <x v="2"/>
    <n v="27"/>
    <n v="59"/>
    <n v="1593"/>
    <n v="876.15000000000009"/>
    <n v="0.55000000000000004"/>
    <s v="Online"/>
    <x v="1"/>
    <x v="3"/>
  </r>
  <r>
    <x v="0"/>
    <n v="1185732"/>
    <x v="237"/>
    <x v="0"/>
    <x v="43"/>
    <x v="45"/>
    <x v="3"/>
    <n v="32"/>
    <n v="44"/>
    <n v="1408"/>
    <n v="718.08"/>
    <n v="0.51"/>
    <s v="Online"/>
    <x v="1"/>
    <x v="3"/>
  </r>
  <r>
    <x v="0"/>
    <n v="1185732"/>
    <x v="237"/>
    <x v="0"/>
    <x v="43"/>
    <x v="45"/>
    <x v="4"/>
    <n v="47"/>
    <n v="45"/>
    <n v="2115"/>
    <n v="951.74999999999989"/>
    <n v="0.44999999999999996"/>
    <s v="Online"/>
    <x v="1"/>
    <x v="3"/>
  </r>
  <r>
    <x v="0"/>
    <n v="1185732"/>
    <x v="237"/>
    <x v="0"/>
    <x v="43"/>
    <x v="45"/>
    <x v="5"/>
    <n v="38"/>
    <n v="78"/>
    <n v="2964"/>
    <n v="1600.5600000000002"/>
    <n v="0.54"/>
    <s v="Online"/>
    <x v="1"/>
    <x v="3"/>
  </r>
  <r>
    <x v="0"/>
    <n v="1185732"/>
    <x v="266"/>
    <x v="0"/>
    <x v="43"/>
    <x v="45"/>
    <x v="0"/>
    <n v="51"/>
    <n v="160"/>
    <n v="8160"/>
    <n v="3916.7999999999997"/>
    <n v="0.48"/>
    <s v="Online"/>
    <x v="1"/>
    <x v="4"/>
  </r>
  <r>
    <x v="0"/>
    <n v="1185732"/>
    <x v="266"/>
    <x v="0"/>
    <x v="43"/>
    <x v="45"/>
    <x v="1"/>
    <n v="47"/>
    <n v="69"/>
    <n v="3243"/>
    <n v="1459.35"/>
    <n v="0.44999999999999996"/>
    <s v="Online"/>
    <x v="1"/>
    <x v="4"/>
  </r>
  <r>
    <x v="0"/>
    <n v="1185732"/>
    <x v="266"/>
    <x v="0"/>
    <x v="43"/>
    <x v="45"/>
    <x v="2"/>
    <n v="41"/>
    <n v="81"/>
    <n v="3321"/>
    <n v="1726.92"/>
    <n v="0.52"/>
    <s v="Online"/>
    <x v="1"/>
    <x v="4"/>
  </r>
  <r>
    <x v="0"/>
    <n v="1185732"/>
    <x v="266"/>
    <x v="0"/>
    <x v="43"/>
    <x v="45"/>
    <x v="3"/>
    <n v="41"/>
    <n v="65"/>
    <n v="2665"/>
    <n v="1385.8"/>
    <n v="0.52"/>
    <s v="Online"/>
    <x v="1"/>
    <x v="4"/>
  </r>
  <r>
    <x v="0"/>
    <n v="1185732"/>
    <x v="266"/>
    <x v="0"/>
    <x v="43"/>
    <x v="45"/>
    <x v="4"/>
    <n v="50"/>
    <n v="74"/>
    <n v="3700"/>
    <n v="1554"/>
    <n v="0.42"/>
    <s v="Online"/>
    <x v="1"/>
    <x v="4"/>
  </r>
  <r>
    <x v="0"/>
    <n v="1185732"/>
    <x v="266"/>
    <x v="0"/>
    <x v="43"/>
    <x v="45"/>
    <x v="5"/>
    <n v="54"/>
    <n v="104"/>
    <n v="5616"/>
    <n v="3088.8"/>
    <n v="0.55000000000000004"/>
    <s v="Online"/>
    <x v="1"/>
    <x v="4"/>
  </r>
  <r>
    <x v="0"/>
    <n v="1185732"/>
    <x v="299"/>
    <x v="0"/>
    <x v="43"/>
    <x v="45"/>
    <x v="0"/>
    <n v="51"/>
    <n v="189"/>
    <n v="9639"/>
    <n v="4433.9399999999996"/>
    <n v="0.45999999999999996"/>
    <s v="Online"/>
    <x v="1"/>
    <x v="11"/>
  </r>
  <r>
    <x v="0"/>
    <n v="1185732"/>
    <x v="299"/>
    <x v="0"/>
    <x v="43"/>
    <x v="45"/>
    <x v="1"/>
    <n v="48"/>
    <n v="120"/>
    <n v="5760"/>
    <n v="2591.9999999999995"/>
    <n v="0.44999999999999996"/>
    <s v="Online"/>
    <x v="1"/>
    <x v="11"/>
  </r>
  <r>
    <x v="0"/>
    <n v="1185732"/>
    <x v="299"/>
    <x v="0"/>
    <x v="43"/>
    <x v="45"/>
    <x v="2"/>
    <n v="43"/>
    <n v="85"/>
    <n v="3655"/>
    <n v="1937.15"/>
    <n v="0.53"/>
    <s v="Online"/>
    <x v="1"/>
    <x v="11"/>
  </r>
  <r>
    <x v="0"/>
    <n v="1185732"/>
    <x v="299"/>
    <x v="0"/>
    <x v="43"/>
    <x v="45"/>
    <x v="3"/>
    <n v="41"/>
    <n v="75"/>
    <n v="3075"/>
    <n v="1691.2500000000002"/>
    <n v="0.55000000000000004"/>
    <s v="Online"/>
    <x v="1"/>
    <x v="11"/>
  </r>
  <r>
    <x v="0"/>
    <n v="1185732"/>
    <x v="299"/>
    <x v="0"/>
    <x v="43"/>
    <x v="45"/>
    <x v="4"/>
    <n v="50"/>
    <n v="75"/>
    <n v="3750"/>
    <n v="1500"/>
    <n v="0.4"/>
    <s v="Online"/>
    <x v="1"/>
    <x v="11"/>
  </r>
  <r>
    <x v="0"/>
    <n v="1185732"/>
    <x v="299"/>
    <x v="0"/>
    <x v="43"/>
    <x v="45"/>
    <x v="5"/>
    <n v="56"/>
    <n v="135"/>
    <n v="7560"/>
    <n v="4006.8"/>
    <n v="0.53"/>
    <s v="Online"/>
    <x v="1"/>
    <x v="11"/>
  </r>
  <r>
    <x v="0"/>
    <n v="1185732"/>
    <x v="327"/>
    <x v="0"/>
    <x v="43"/>
    <x v="45"/>
    <x v="0"/>
    <n v="53"/>
    <n v="182"/>
    <n v="9646"/>
    <n v="4823"/>
    <n v="0.5"/>
    <s v="Online"/>
    <x v="1"/>
    <x v="5"/>
  </r>
  <r>
    <x v="0"/>
    <n v="1185732"/>
    <x v="327"/>
    <x v="0"/>
    <x v="43"/>
    <x v="45"/>
    <x v="1"/>
    <n v="47"/>
    <n v="119"/>
    <n v="5593"/>
    <n v="2516.85"/>
    <n v="0.44999999999999996"/>
    <s v="Online"/>
    <x v="1"/>
    <x v="5"/>
  </r>
  <r>
    <x v="0"/>
    <n v="1185732"/>
    <x v="327"/>
    <x v="0"/>
    <x v="43"/>
    <x v="45"/>
    <x v="2"/>
    <n v="41"/>
    <n v="102"/>
    <n v="4182"/>
    <n v="2258.2800000000002"/>
    <n v="0.54"/>
    <s v="Online"/>
    <x v="1"/>
    <x v="5"/>
  </r>
  <r>
    <x v="0"/>
    <n v="1185732"/>
    <x v="327"/>
    <x v="0"/>
    <x v="43"/>
    <x v="45"/>
    <x v="3"/>
    <n v="43"/>
    <n v="90"/>
    <n v="3870"/>
    <n v="2051.1"/>
    <n v="0.53"/>
    <s v="Online"/>
    <x v="1"/>
    <x v="5"/>
  </r>
  <r>
    <x v="0"/>
    <n v="1185732"/>
    <x v="327"/>
    <x v="0"/>
    <x v="43"/>
    <x v="45"/>
    <x v="4"/>
    <n v="51"/>
    <n v="94"/>
    <n v="4794"/>
    <n v="1965.54"/>
    <n v="0.41"/>
    <s v="Online"/>
    <x v="1"/>
    <x v="5"/>
  </r>
  <r>
    <x v="0"/>
    <n v="1185732"/>
    <x v="327"/>
    <x v="0"/>
    <x v="43"/>
    <x v="45"/>
    <x v="5"/>
    <n v="55"/>
    <n v="145"/>
    <n v="7975"/>
    <n v="3987.5"/>
    <n v="0.5"/>
    <s v="Online"/>
    <x v="1"/>
    <x v="5"/>
  </r>
  <r>
    <x v="0"/>
    <n v="1185732"/>
    <x v="359"/>
    <x v="0"/>
    <x v="43"/>
    <x v="45"/>
    <x v="0"/>
    <n v="50"/>
    <n v="163"/>
    <n v="8150"/>
    <n v="3993.5"/>
    <n v="0.49"/>
    <s v="Online"/>
    <x v="1"/>
    <x v="6"/>
  </r>
  <r>
    <x v="0"/>
    <n v="1185732"/>
    <x v="359"/>
    <x v="0"/>
    <x v="43"/>
    <x v="45"/>
    <x v="1"/>
    <n v="47"/>
    <n v="128"/>
    <n v="6016"/>
    <n v="2767.3599999999997"/>
    <n v="0.45999999999999996"/>
    <s v="Online"/>
    <x v="1"/>
    <x v="6"/>
  </r>
  <r>
    <x v="0"/>
    <n v="1185732"/>
    <x v="359"/>
    <x v="0"/>
    <x v="43"/>
    <x v="45"/>
    <x v="2"/>
    <n v="42"/>
    <n v="105"/>
    <n v="4410"/>
    <n v="2205"/>
    <n v="0.5"/>
    <s v="Online"/>
    <x v="1"/>
    <x v="6"/>
  </r>
  <r>
    <x v="0"/>
    <n v="1185732"/>
    <x v="359"/>
    <x v="0"/>
    <x v="43"/>
    <x v="45"/>
    <x v="3"/>
    <n v="41"/>
    <n v="63"/>
    <n v="2583"/>
    <n v="1291.5"/>
    <n v="0.5"/>
    <s v="Online"/>
    <x v="1"/>
    <x v="6"/>
  </r>
  <r>
    <x v="0"/>
    <n v="1185732"/>
    <x v="359"/>
    <x v="0"/>
    <x v="43"/>
    <x v="45"/>
    <x v="4"/>
    <n v="50"/>
    <n v="63"/>
    <n v="3150"/>
    <n v="1417.4999999999998"/>
    <n v="0.44999999999999996"/>
    <s v="Online"/>
    <x v="1"/>
    <x v="6"/>
  </r>
  <r>
    <x v="0"/>
    <n v="1185732"/>
    <x v="359"/>
    <x v="0"/>
    <x v="43"/>
    <x v="45"/>
    <x v="5"/>
    <n v="59"/>
    <n v="120"/>
    <n v="7080"/>
    <n v="3681.6"/>
    <n v="0.52"/>
    <s v="Online"/>
    <x v="1"/>
    <x v="6"/>
  </r>
  <r>
    <x v="0"/>
    <n v="1185732"/>
    <x v="389"/>
    <x v="0"/>
    <x v="43"/>
    <x v="45"/>
    <x v="0"/>
    <n v="50"/>
    <n v="142"/>
    <n v="7100"/>
    <n v="3479"/>
    <n v="0.49"/>
    <s v="Online"/>
    <x v="1"/>
    <x v="7"/>
  </r>
  <r>
    <x v="0"/>
    <n v="1185732"/>
    <x v="389"/>
    <x v="0"/>
    <x v="43"/>
    <x v="45"/>
    <x v="1"/>
    <n v="47"/>
    <n v="85"/>
    <n v="3995"/>
    <n v="1797.7499999999998"/>
    <n v="0.44999999999999996"/>
    <s v="Online"/>
    <x v="1"/>
    <x v="7"/>
  </r>
  <r>
    <x v="0"/>
    <n v="1185732"/>
    <x v="389"/>
    <x v="0"/>
    <x v="43"/>
    <x v="45"/>
    <x v="2"/>
    <n v="43"/>
    <n v="61"/>
    <n v="2623"/>
    <n v="1337.73"/>
    <n v="0.51"/>
    <s v="Online"/>
    <x v="1"/>
    <x v="7"/>
  </r>
  <r>
    <x v="0"/>
    <n v="1185732"/>
    <x v="389"/>
    <x v="0"/>
    <x v="43"/>
    <x v="45"/>
    <x v="3"/>
    <n v="41"/>
    <n v="60"/>
    <n v="2460"/>
    <n v="1254.5999999999999"/>
    <n v="0.51"/>
    <s v="Online"/>
    <x v="1"/>
    <x v="7"/>
  </r>
  <r>
    <x v="0"/>
    <n v="1185732"/>
    <x v="389"/>
    <x v="0"/>
    <x v="43"/>
    <x v="45"/>
    <x v="4"/>
    <n v="50"/>
    <n v="60"/>
    <n v="3000"/>
    <n v="1320"/>
    <n v="0.44"/>
    <s v="Online"/>
    <x v="1"/>
    <x v="7"/>
  </r>
  <r>
    <x v="0"/>
    <n v="1185732"/>
    <x v="389"/>
    <x v="0"/>
    <x v="43"/>
    <x v="45"/>
    <x v="5"/>
    <n v="58"/>
    <n v="84"/>
    <n v="4872"/>
    <n v="2630.88"/>
    <n v="0.54"/>
    <s v="Online"/>
    <x v="1"/>
    <x v="7"/>
  </r>
  <r>
    <x v="0"/>
    <n v="1185732"/>
    <x v="421"/>
    <x v="0"/>
    <x v="43"/>
    <x v="45"/>
    <x v="0"/>
    <n v="56"/>
    <n v="128"/>
    <n v="7168"/>
    <n v="3225.5999999999995"/>
    <n v="0.44999999999999996"/>
    <s v="Online"/>
    <x v="1"/>
    <x v="8"/>
  </r>
  <r>
    <x v="0"/>
    <n v="1185732"/>
    <x v="421"/>
    <x v="0"/>
    <x v="43"/>
    <x v="45"/>
    <x v="1"/>
    <n v="51"/>
    <n v="90"/>
    <n v="4590"/>
    <n v="2111.3999999999996"/>
    <n v="0.45999999999999996"/>
    <s v="Online"/>
    <x v="1"/>
    <x v="8"/>
  </r>
  <r>
    <x v="0"/>
    <n v="1185732"/>
    <x v="421"/>
    <x v="0"/>
    <x v="43"/>
    <x v="45"/>
    <x v="2"/>
    <n v="50"/>
    <n v="52"/>
    <n v="2600"/>
    <n v="1430.0000000000002"/>
    <n v="0.55000000000000004"/>
    <s v="Online"/>
    <x v="1"/>
    <x v="8"/>
  </r>
  <r>
    <x v="0"/>
    <n v="1185732"/>
    <x v="421"/>
    <x v="0"/>
    <x v="43"/>
    <x v="45"/>
    <x v="3"/>
    <n v="52"/>
    <n v="44"/>
    <n v="2288"/>
    <n v="1144"/>
    <n v="0.5"/>
    <s v="Online"/>
    <x v="1"/>
    <x v="8"/>
  </r>
  <r>
    <x v="0"/>
    <n v="1185732"/>
    <x v="421"/>
    <x v="0"/>
    <x v="43"/>
    <x v="45"/>
    <x v="4"/>
    <n v="62"/>
    <n v="49"/>
    <n v="3038"/>
    <n v="1215.2"/>
    <n v="0.4"/>
    <s v="Online"/>
    <x v="1"/>
    <x v="8"/>
  </r>
  <r>
    <x v="4"/>
    <n v="1185732"/>
    <x v="421"/>
    <x v="0"/>
    <x v="43"/>
    <x v="45"/>
    <x v="5"/>
    <n v="63"/>
    <n v="78"/>
    <n v="4914"/>
    <n v="2702.7000000000003"/>
    <n v="0.55000000000000004"/>
    <s v="Online"/>
    <x v="1"/>
    <x v="8"/>
  </r>
  <r>
    <x v="4"/>
    <n v="1185732"/>
    <x v="451"/>
    <x v="0"/>
    <x v="43"/>
    <x v="45"/>
    <x v="0"/>
    <n v="60"/>
    <n v="135"/>
    <n v="8100"/>
    <n v="3807"/>
    <n v="0.47"/>
    <s v="Online"/>
    <x v="1"/>
    <x v="9"/>
  </r>
  <r>
    <x v="4"/>
    <n v="1185732"/>
    <x v="451"/>
    <x v="0"/>
    <x v="43"/>
    <x v="45"/>
    <x v="1"/>
    <n v="53"/>
    <n v="85"/>
    <n v="4505"/>
    <n v="2072.2999999999997"/>
    <n v="0.45999999999999996"/>
    <s v="Online"/>
    <x v="1"/>
    <x v="9"/>
  </r>
  <r>
    <x v="4"/>
    <n v="1185732"/>
    <x v="451"/>
    <x v="0"/>
    <x v="43"/>
    <x v="45"/>
    <x v="2"/>
    <n v="52"/>
    <n v="86"/>
    <n v="4472"/>
    <n v="2280.7200000000003"/>
    <n v="0.51"/>
    <s v="Online"/>
    <x v="1"/>
    <x v="9"/>
  </r>
  <r>
    <x v="4"/>
    <n v="1185732"/>
    <x v="451"/>
    <x v="0"/>
    <x v="43"/>
    <x v="45"/>
    <x v="3"/>
    <n v="51"/>
    <n v="84"/>
    <n v="4284"/>
    <n v="2270.52"/>
    <n v="0.53"/>
    <s v="Online"/>
    <x v="1"/>
    <x v="9"/>
  </r>
  <r>
    <x v="4"/>
    <n v="1185732"/>
    <x v="451"/>
    <x v="0"/>
    <x v="43"/>
    <x v="45"/>
    <x v="4"/>
    <n v="60"/>
    <n v="72"/>
    <n v="4320"/>
    <n v="1728"/>
    <n v="0.4"/>
    <s v="Online"/>
    <x v="1"/>
    <x v="9"/>
  </r>
  <r>
    <x v="4"/>
    <n v="1185732"/>
    <x v="451"/>
    <x v="0"/>
    <x v="43"/>
    <x v="45"/>
    <x v="5"/>
    <n v="64"/>
    <n v="98"/>
    <n v="6272"/>
    <n v="3449.6000000000004"/>
    <n v="0.55000000000000004"/>
    <s v="Online"/>
    <x v="1"/>
    <x v="9"/>
  </r>
  <r>
    <x v="4"/>
    <n v="1185732"/>
    <x v="480"/>
    <x v="0"/>
    <x v="43"/>
    <x v="45"/>
    <x v="0"/>
    <n v="62"/>
    <n v="168"/>
    <n v="10416"/>
    <n v="4895.5199999999995"/>
    <n v="0.47"/>
    <s v="Online"/>
    <x v="1"/>
    <x v="10"/>
  </r>
  <r>
    <x v="4"/>
    <n v="1185732"/>
    <x v="480"/>
    <x v="0"/>
    <x v="43"/>
    <x v="45"/>
    <x v="1"/>
    <n v="50"/>
    <n v="100"/>
    <n v="5000"/>
    <n v="2400"/>
    <n v="0.48"/>
    <s v="Online"/>
    <x v="1"/>
    <x v="10"/>
  </r>
  <r>
    <x v="4"/>
    <n v="1185732"/>
    <x v="480"/>
    <x v="0"/>
    <x v="43"/>
    <x v="45"/>
    <x v="2"/>
    <n v="50"/>
    <n v="109"/>
    <n v="5450"/>
    <n v="2943"/>
    <n v="0.54"/>
    <s v="Online"/>
    <x v="1"/>
    <x v="10"/>
  </r>
  <r>
    <x v="4"/>
    <n v="1185732"/>
    <x v="480"/>
    <x v="0"/>
    <x v="43"/>
    <x v="45"/>
    <x v="3"/>
    <n v="53"/>
    <n v="98"/>
    <n v="5194"/>
    <n v="2804.76"/>
    <n v="0.54"/>
    <s v="Online"/>
    <x v="1"/>
    <x v="10"/>
  </r>
  <r>
    <x v="4"/>
    <n v="1185732"/>
    <x v="480"/>
    <x v="0"/>
    <x v="43"/>
    <x v="45"/>
    <x v="4"/>
    <n v="61"/>
    <n v="91"/>
    <n v="5551"/>
    <n v="2220.4"/>
    <n v="0.4"/>
    <s v="Online"/>
    <x v="1"/>
    <x v="10"/>
  </r>
  <r>
    <x v="4"/>
    <n v="1185732"/>
    <x v="480"/>
    <x v="0"/>
    <x v="43"/>
    <x v="45"/>
    <x v="5"/>
    <n v="65"/>
    <n v="123"/>
    <n v="7995"/>
    <n v="3997.5"/>
    <n v="0.5"/>
    <s v="Online"/>
    <x v="1"/>
    <x v="10"/>
  </r>
  <r>
    <x v="4"/>
    <n v="1185732"/>
    <x v="174"/>
    <x v="0"/>
    <x v="43"/>
    <x v="45"/>
    <x v="0"/>
    <n v="32"/>
    <n v="138"/>
    <n v="4416"/>
    <n v="2208"/>
    <n v="0.5"/>
    <s v="Online"/>
    <x v="1"/>
    <x v="0"/>
  </r>
  <r>
    <x v="4"/>
    <n v="1185732"/>
    <x v="174"/>
    <x v="0"/>
    <x v="43"/>
    <x v="45"/>
    <x v="1"/>
    <n v="33"/>
    <n v="77"/>
    <n v="2541"/>
    <n v="1194.27"/>
    <n v="0.47"/>
    <s v="Online"/>
    <x v="1"/>
    <x v="0"/>
  </r>
  <r>
    <x v="4"/>
    <n v="1185732"/>
    <x v="174"/>
    <x v="0"/>
    <x v="43"/>
    <x v="45"/>
    <x v="2"/>
    <n v="24"/>
    <n v="72"/>
    <n v="1728"/>
    <n v="881.28"/>
    <n v="0.51"/>
    <s v="Online"/>
    <x v="1"/>
    <x v="0"/>
  </r>
  <r>
    <x v="4"/>
    <n v="1185732"/>
    <x v="174"/>
    <x v="0"/>
    <x v="43"/>
    <x v="45"/>
    <x v="3"/>
    <n v="27"/>
    <n v="38"/>
    <n v="1026"/>
    <n v="513"/>
    <n v="0.5"/>
    <s v="Online"/>
    <x v="1"/>
    <x v="0"/>
  </r>
  <r>
    <x v="4"/>
    <n v="1185732"/>
    <x v="174"/>
    <x v="0"/>
    <x v="43"/>
    <x v="45"/>
    <x v="4"/>
    <n v="41"/>
    <n v="47"/>
    <n v="1927"/>
    <n v="770.80000000000007"/>
    <n v="0.4"/>
    <s v="Online"/>
    <x v="1"/>
    <x v="0"/>
  </r>
  <r>
    <x v="4"/>
    <n v="1185732"/>
    <x v="174"/>
    <x v="0"/>
    <x v="43"/>
    <x v="45"/>
    <x v="5"/>
    <n v="33"/>
    <n v="69"/>
    <n v="2277"/>
    <n v="1252.3500000000001"/>
    <n v="0.55000000000000004"/>
    <s v="Online"/>
    <x v="1"/>
    <x v="0"/>
  </r>
  <r>
    <x v="4"/>
    <n v="1185732"/>
    <x v="203"/>
    <x v="0"/>
    <x v="43"/>
    <x v="45"/>
    <x v="0"/>
    <n v="34"/>
    <n v="147"/>
    <n v="4998"/>
    <n v="2399.04"/>
    <n v="0.48"/>
    <s v="Online"/>
    <x v="1"/>
    <x v="1"/>
  </r>
  <r>
    <x v="4"/>
    <n v="1185732"/>
    <x v="203"/>
    <x v="0"/>
    <x v="43"/>
    <x v="45"/>
    <x v="1"/>
    <n v="32"/>
    <n v="53"/>
    <n v="1696"/>
    <n v="848"/>
    <n v="0.5"/>
    <s v="Online"/>
    <x v="1"/>
    <x v="1"/>
  </r>
  <r>
    <x v="4"/>
    <n v="1185732"/>
    <x v="203"/>
    <x v="0"/>
    <x v="43"/>
    <x v="45"/>
    <x v="2"/>
    <n v="24"/>
    <n v="63"/>
    <n v="1512"/>
    <n v="771.12"/>
    <n v="0.51"/>
    <s v="Online"/>
    <x v="1"/>
    <x v="1"/>
  </r>
  <r>
    <x v="4"/>
    <n v="1185732"/>
    <x v="203"/>
    <x v="0"/>
    <x v="44"/>
    <x v="46"/>
    <x v="3"/>
    <n v="29"/>
    <n v="30"/>
    <n v="870"/>
    <n v="461.1"/>
    <n v="0.53"/>
    <s v="Online"/>
    <x v="1"/>
    <x v="1"/>
  </r>
  <r>
    <x v="4"/>
    <n v="1185732"/>
    <x v="203"/>
    <x v="0"/>
    <x v="44"/>
    <x v="46"/>
    <x v="4"/>
    <n v="41"/>
    <n v="47"/>
    <n v="1927"/>
    <n v="770.80000000000007"/>
    <n v="0.4"/>
    <s v="Online"/>
    <x v="1"/>
    <x v="1"/>
  </r>
  <r>
    <x v="4"/>
    <n v="1185732"/>
    <x v="203"/>
    <x v="0"/>
    <x v="44"/>
    <x v="46"/>
    <x v="5"/>
    <n v="32"/>
    <n v="74"/>
    <n v="2368"/>
    <n v="1255.04"/>
    <n v="0.53"/>
    <s v="Online"/>
    <x v="1"/>
    <x v="1"/>
  </r>
  <r>
    <x v="4"/>
    <n v="1185732"/>
    <x v="708"/>
    <x v="0"/>
    <x v="44"/>
    <x v="46"/>
    <x v="0"/>
    <n v="32"/>
    <n v="144"/>
    <n v="4608"/>
    <n v="2119.6799999999998"/>
    <n v="0.45999999999999996"/>
    <s v="Online"/>
    <x v="1"/>
    <x v="2"/>
  </r>
  <r>
    <x v="4"/>
    <n v="1185732"/>
    <x v="708"/>
    <x v="0"/>
    <x v="44"/>
    <x v="46"/>
    <x v="1"/>
    <n v="32"/>
    <n v="58"/>
    <n v="1856"/>
    <n v="909.43999999999994"/>
    <n v="0.49"/>
    <s v="Online"/>
    <x v="1"/>
    <x v="2"/>
  </r>
  <r>
    <x v="4"/>
    <n v="1185732"/>
    <x v="708"/>
    <x v="0"/>
    <x v="44"/>
    <x v="46"/>
    <x v="2"/>
    <n v="24"/>
    <n v="59"/>
    <n v="1416"/>
    <n v="750.48"/>
    <n v="0.53"/>
    <s v="Online"/>
    <x v="1"/>
    <x v="2"/>
  </r>
  <r>
    <x v="4"/>
    <n v="1185732"/>
    <x v="708"/>
    <x v="0"/>
    <x v="44"/>
    <x v="46"/>
    <x v="3"/>
    <n v="27"/>
    <n v="22"/>
    <n v="594"/>
    <n v="308.88"/>
    <n v="0.52"/>
    <s v="Online"/>
    <x v="1"/>
    <x v="2"/>
  </r>
  <r>
    <x v="4"/>
    <n v="1185732"/>
    <x v="708"/>
    <x v="0"/>
    <x v="44"/>
    <x v="46"/>
    <x v="4"/>
    <n v="43"/>
    <n v="34"/>
    <n v="1462"/>
    <n v="657.9"/>
    <n v="0.44999999999999996"/>
    <s v="Online"/>
    <x v="1"/>
    <x v="2"/>
  </r>
  <r>
    <x v="4"/>
    <n v="1185732"/>
    <x v="708"/>
    <x v="0"/>
    <x v="44"/>
    <x v="46"/>
    <x v="5"/>
    <n v="32"/>
    <n v="61"/>
    <n v="1952"/>
    <n v="976"/>
    <n v="0.5"/>
    <s v="Online"/>
    <x v="1"/>
    <x v="2"/>
  </r>
  <r>
    <x v="4"/>
    <n v="1185732"/>
    <x v="230"/>
    <x v="0"/>
    <x v="44"/>
    <x v="46"/>
    <x v="0"/>
    <n v="34"/>
    <n v="133"/>
    <n v="4522"/>
    <n v="2261"/>
    <n v="0.5"/>
    <s v="Online"/>
    <x v="1"/>
    <x v="3"/>
  </r>
  <r>
    <x v="4"/>
    <n v="1185732"/>
    <x v="230"/>
    <x v="0"/>
    <x v="44"/>
    <x v="46"/>
    <x v="1"/>
    <n v="33"/>
    <n v="51"/>
    <n v="1683"/>
    <n v="774.18"/>
    <n v="0.45999999999999996"/>
    <s v="Online"/>
    <x v="1"/>
    <x v="3"/>
  </r>
  <r>
    <x v="4"/>
    <n v="1185732"/>
    <x v="230"/>
    <x v="0"/>
    <x v="44"/>
    <x v="46"/>
    <x v="2"/>
    <n v="24"/>
    <n v="51"/>
    <n v="1224"/>
    <n v="612"/>
    <n v="0.5"/>
    <s v="Online"/>
    <x v="1"/>
    <x v="3"/>
  </r>
  <r>
    <x v="4"/>
    <n v="1185732"/>
    <x v="230"/>
    <x v="0"/>
    <x v="44"/>
    <x v="46"/>
    <x v="3"/>
    <n v="27"/>
    <n v="27"/>
    <n v="729"/>
    <n v="371.79"/>
    <n v="0.51"/>
    <s v="Online"/>
    <x v="1"/>
    <x v="3"/>
  </r>
  <r>
    <x v="4"/>
    <n v="1185732"/>
    <x v="230"/>
    <x v="0"/>
    <x v="44"/>
    <x v="46"/>
    <x v="4"/>
    <n v="44"/>
    <n v="27"/>
    <n v="1188"/>
    <n v="522.72"/>
    <n v="0.44"/>
    <s v="Online"/>
    <x v="1"/>
    <x v="3"/>
  </r>
  <r>
    <x v="4"/>
    <n v="1185732"/>
    <x v="230"/>
    <x v="0"/>
    <x v="44"/>
    <x v="46"/>
    <x v="5"/>
    <n v="33"/>
    <n v="68"/>
    <n v="2244"/>
    <n v="1211.76"/>
    <n v="0.54"/>
    <s v="Online"/>
    <x v="1"/>
    <x v="3"/>
  </r>
  <r>
    <x v="4"/>
    <n v="1185732"/>
    <x v="259"/>
    <x v="0"/>
    <x v="44"/>
    <x v="46"/>
    <x v="0"/>
    <n v="48"/>
    <n v="130"/>
    <n v="6240"/>
    <n v="2932.7999999999997"/>
    <n v="0.47"/>
    <s v="Online"/>
    <x v="1"/>
    <x v="4"/>
  </r>
  <r>
    <x v="4"/>
    <n v="1185732"/>
    <x v="259"/>
    <x v="0"/>
    <x v="44"/>
    <x v="46"/>
    <x v="1"/>
    <n v="41"/>
    <n v="68"/>
    <n v="2788"/>
    <n v="1394"/>
    <n v="0.5"/>
    <s v="Online"/>
    <x v="1"/>
    <x v="4"/>
  </r>
  <r>
    <x v="4"/>
    <n v="1185732"/>
    <x v="259"/>
    <x v="0"/>
    <x v="44"/>
    <x v="46"/>
    <x v="2"/>
    <n v="38"/>
    <n v="75"/>
    <n v="2850"/>
    <n v="1425"/>
    <n v="0.5"/>
    <s v="Online"/>
    <x v="1"/>
    <x v="4"/>
  </r>
  <r>
    <x v="4"/>
    <n v="1185732"/>
    <x v="259"/>
    <x v="0"/>
    <x v="44"/>
    <x v="46"/>
    <x v="3"/>
    <n v="38"/>
    <n v="56"/>
    <n v="2128"/>
    <n v="1064"/>
    <n v="0.5"/>
    <s v="Online"/>
    <x v="1"/>
    <x v="4"/>
  </r>
  <r>
    <x v="4"/>
    <n v="1185732"/>
    <x v="259"/>
    <x v="0"/>
    <x v="44"/>
    <x v="46"/>
    <x v="4"/>
    <n v="47"/>
    <n v="68"/>
    <n v="3196"/>
    <n v="1310.3599999999999"/>
    <n v="0.41"/>
    <s v="Online"/>
    <x v="1"/>
    <x v="4"/>
  </r>
  <r>
    <x v="4"/>
    <n v="1185732"/>
    <x v="259"/>
    <x v="0"/>
    <x v="44"/>
    <x v="46"/>
    <x v="5"/>
    <n v="51"/>
    <n v="102"/>
    <n v="5202"/>
    <n v="2705.04"/>
    <n v="0.52"/>
    <s v="Online"/>
    <x v="1"/>
    <x v="4"/>
  </r>
  <r>
    <x v="4"/>
    <n v="1185732"/>
    <x v="292"/>
    <x v="0"/>
    <x v="44"/>
    <x v="46"/>
    <x v="0"/>
    <n v="45"/>
    <n v="156"/>
    <n v="7020"/>
    <n v="3229.2"/>
    <n v="0.45999999999999996"/>
    <s v="Online"/>
    <x v="1"/>
    <x v="11"/>
  </r>
  <r>
    <x v="4"/>
    <n v="1185732"/>
    <x v="292"/>
    <x v="0"/>
    <x v="44"/>
    <x v="46"/>
    <x v="1"/>
    <n v="44"/>
    <n v="105"/>
    <n v="4620"/>
    <n v="2125.1999999999998"/>
    <n v="0.45999999999999996"/>
    <s v="Online"/>
    <x v="1"/>
    <x v="11"/>
  </r>
  <r>
    <x v="4"/>
    <n v="1185732"/>
    <x v="292"/>
    <x v="0"/>
    <x v="44"/>
    <x v="46"/>
    <x v="2"/>
    <n v="38"/>
    <n v="69"/>
    <n v="2622"/>
    <n v="1389.66"/>
    <n v="0.53"/>
    <s v="Online"/>
    <x v="1"/>
    <x v="11"/>
  </r>
  <r>
    <x v="4"/>
    <n v="1185732"/>
    <x v="292"/>
    <x v="0"/>
    <x v="44"/>
    <x v="46"/>
    <x v="3"/>
    <n v="39"/>
    <n v="65"/>
    <n v="2535"/>
    <n v="1368.9"/>
    <n v="0.54"/>
    <s v="Online"/>
    <x v="1"/>
    <x v="11"/>
  </r>
  <r>
    <x v="4"/>
    <n v="1185732"/>
    <x v="292"/>
    <x v="0"/>
    <x v="44"/>
    <x v="46"/>
    <x v="4"/>
    <n v="46"/>
    <n v="65"/>
    <n v="2990"/>
    <n v="1345.4999999999998"/>
    <n v="0.44999999999999996"/>
    <s v="Online"/>
    <x v="1"/>
    <x v="11"/>
  </r>
  <r>
    <x v="4"/>
    <n v="1185732"/>
    <x v="292"/>
    <x v="0"/>
    <x v="44"/>
    <x v="46"/>
    <x v="5"/>
    <n v="50"/>
    <n v="120"/>
    <n v="6000"/>
    <n v="3000"/>
    <n v="0.5"/>
    <s v="Online"/>
    <x v="1"/>
    <x v="11"/>
  </r>
  <r>
    <x v="4"/>
    <n v="1185732"/>
    <x v="320"/>
    <x v="0"/>
    <x v="44"/>
    <x v="46"/>
    <x v="0"/>
    <n v="47"/>
    <n v="188"/>
    <n v="8836"/>
    <n v="4152.92"/>
    <n v="0.47"/>
    <s v="Online"/>
    <x v="1"/>
    <x v="5"/>
  </r>
  <r>
    <x v="4"/>
    <n v="1185732"/>
    <x v="320"/>
    <x v="0"/>
    <x v="44"/>
    <x v="46"/>
    <x v="1"/>
    <n v="42"/>
    <n v="98"/>
    <n v="4116"/>
    <n v="2058"/>
    <n v="0.5"/>
    <s v="Online"/>
    <x v="1"/>
    <x v="5"/>
  </r>
  <r>
    <x v="4"/>
    <n v="1185732"/>
    <x v="320"/>
    <x v="0"/>
    <x v="44"/>
    <x v="46"/>
    <x v="2"/>
    <n v="37"/>
    <n v="81"/>
    <n v="2997"/>
    <n v="1558.44"/>
    <n v="0.52"/>
    <s v="Online"/>
    <x v="1"/>
    <x v="5"/>
  </r>
  <r>
    <x v="4"/>
    <n v="1185732"/>
    <x v="320"/>
    <x v="0"/>
    <x v="44"/>
    <x v="46"/>
    <x v="3"/>
    <n v="36"/>
    <n v="63"/>
    <n v="2268"/>
    <n v="1224.72"/>
    <n v="0.54"/>
    <s v="Online"/>
    <x v="1"/>
    <x v="5"/>
  </r>
  <r>
    <x v="4"/>
    <n v="1185732"/>
    <x v="320"/>
    <x v="0"/>
    <x v="44"/>
    <x v="46"/>
    <x v="4"/>
    <n v="48"/>
    <n v="74"/>
    <n v="3552"/>
    <n v="1527.36"/>
    <n v="0.43"/>
    <s v="Online"/>
    <x v="1"/>
    <x v="5"/>
  </r>
  <r>
    <x v="4"/>
    <n v="1185732"/>
    <x v="320"/>
    <x v="0"/>
    <x v="44"/>
    <x v="46"/>
    <x v="5"/>
    <n v="54"/>
    <n v="131"/>
    <n v="7074"/>
    <n v="3749.2200000000003"/>
    <n v="0.53"/>
    <s v="Online"/>
    <x v="1"/>
    <x v="5"/>
  </r>
  <r>
    <x v="4"/>
    <n v="1185732"/>
    <x v="352"/>
    <x v="0"/>
    <x v="44"/>
    <x v="46"/>
    <x v="0"/>
    <n v="47"/>
    <n v="180"/>
    <n v="8460"/>
    <n v="4060.7999999999997"/>
    <n v="0.48"/>
    <s v="Online"/>
    <x v="1"/>
    <x v="6"/>
  </r>
  <r>
    <x v="4"/>
    <n v="1185732"/>
    <x v="352"/>
    <x v="0"/>
    <x v="44"/>
    <x v="46"/>
    <x v="1"/>
    <n v="42"/>
    <n v="101"/>
    <n v="4242"/>
    <n v="1993.7399999999998"/>
    <n v="0.47"/>
    <s v="Online"/>
    <x v="1"/>
    <x v="6"/>
  </r>
  <r>
    <x v="4"/>
    <n v="1185732"/>
    <x v="352"/>
    <x v="0"/>
    <x v="44"/>
    <x v="46"/>
    <x v="2"/>
    <n v="37"/>
    <n v="75"/>
    <n v="2775"/>
    <n v="1498.5"/>
    <n v="0.54"/>
    <s v="Online"/>
    <x v="1"/>
    <x v="6"/>
  </r>
  <r>
    <x v="4"/>
    <n v="1185732"/>
    <x v="352"/>
    <x v="0"/>
    <x v="44"/>
    <x v="46"/>
    <x v="3"/>
    <n v="36"/>
    <n v="52"/>
    <n v="1872"/>
    <n v="954.72"/>
    <n v="0.51"/>
    <s v="Online"/>
    <x v="1"/>
    <x v="6"/>
  </r>
  <r>
    <x v="4"/>
    <n v="1185732"/>
    <x v="352"/>
    <x v="0"/>
    <x v="44"/>
    <x v="46"/>
    <x v="4"/>
    <n v="46"/>
    <n v="46"/>
    <n v="2116"/>
    <n v="909.88"/>
    <n v="0.43"/>
    <s v="Online"/>
    <x v="1"/>
    <x v="6"/>
  </r>
  <r>
    <x v="4"/>
    <n v="1185732"/>
    <x v="352"/>
    <x v="0"/>
    <x v="44"/>
    <x v="46"/>
    <x v="5"/>
    <n v="52"/>
    <n v="105"/>
    <n v="5460"/>
    <n v="2893.8"/>
    <n v="0.53"/>
    <s v="Online"/>
    <x v="1"/>
    <x v="6"/>
  </r>
  <r>
    <x v="4"/>
    <n v="1185732"/>
    <x v="382"/>
    <x v="0"/>
    <x v="44"/>
    <x v="46"/>
    <x v="0"/>
    <n v="46"/>
    <n v="124"/>
    <n v="5704"/>
    <n v="2794.96"/>
    <n v="0.49"/>
    <s v="Online"/>
    <x v="1"/>
    <x v="7"/>
  </r>
  <r>
    <x v="4"/>
    <n v="1185732"/>
    <x v="382"/>
    <x v="0"/>
    <x v="44"/>
    <x v="46"/>
    <x v="1"/>
    <n v="41"/>
    <n v="72"/>
    <n v="2952"/>
    <n v="1476"/>
    <n v="0.5"/>
    <s v="Online"/>
    <x v="1"/>
    <x v="7"/>
  </r>
  <r>
    <x v="4"/>
    <n v="1185732"/>
    <x v="382"/>
    <x v="0"/>
    <x v="44"/>
    <x v="46"/>
    <x v="2"/>
    <n v="39"/>
    <n v="51"/>
    <n v="1989"/>
    <n v="1054.17"/>
    <n v="0.53"/>
    <s v="Online"/>
    <x v="1"/>
    <x v="7"/>
  </r>
  <r>
    <x v="4"/>
    <n v="1185732"/>
    <x v="382"/>
    <x v="0"/>
    <x v="44"/>
    <x v="46"/>
    <x v="3"/>
    <n v="37"/>
    <n v="38"/>
    <n v="1406"/>
    <n v="745.18000000000006"/>
    <n v="0.53"/>
    <s v="Online"/>
    <x v="1"/>
    <x v="7"/>
  </r>
  <r>
    <x v="4"/>
    <n v="1185732"/>
    <x v="382"/>
    <x v="0"/>
    <x v="44"/>
    <x v="46"/>
    <x v="4"/>
    <n v="47"/>
    <n v="41"/>
    <n v="1927"/>
    <n v="790.06999999999994"/>
    <n v="0.41"/>
    <s v="Online"/>
    <x v="1"/>
    <x v="7"/>
  </r>
  <r>
    <x v="4"/>
    <n v="1185732"/>
    <x v="382"/>
    <x v="0"/>
    <x v="44"/>
    <x v="46"/>
    <x v="5"/>
    <n v="50"/>
    <n v="73"/>
    <n v="3650"/>
    <n v="1934.5"/>
    <n v="0.53"/>
    <s v="Online"/>
    <x v="1"/>
    <x v="7"/>
  </r>
  <r>
    <x v="4"/>
    <n v="1185732"/>
    <x v="414"/>
    <x v="0"/>
    <x v="44"/>
    <x v="46"/>
    <x v="0"/>
    <n v="53"/>
    <n v="119"/>
    <n v="6307"/>
    <n v="2901.22"/>
    <n v="0.45999999999999996"/>
    <s v="Online"/>
    <x v="1"/>
    <x v="8"/>
  </r>
  <r>
    <x v="4"/>
    <n v="1185732"/>
    <x v="414"/>
    <x v="0"/>
    <x v="44"/>
    <x v="46"/>
    <x v="1"/>
    <n v="48"/>
    <n v="63"/>
    <n v="3024"/>
    <n v="1512"/>
    <n v="0.5"/>
    <s v="Online"/>
    <x v="1"/>
    <x v="8"/>
  </r>
  <r>
    <x v="4"/>
    <n v="1185732"/>
    <x v="414"/>
    <x v="0"/>
    <x v="44"/>
    <x v="46"/>
    <x v="2"/>
    <n v="46"/>
    <n v="42"/>
    <n v="1932"/>
    <n v="966"/>
    <n v="0.5"/>
    <s v="Online"/>
    <x v="1"/>
    <x v="8"/>
  </r>
  <r>
    <x v="4"/>
    <n v="1185732"/>
    <x v="414"/>
    <x v="0"/>
    <x v="44"/>
    <x v="46"/>
    <x v="3"/>
    <n v="48"/>
    <n v="31"/>
    <n v="1488"/>
    <n v="773.76"/>
    <n v="0.52"/>
    <s v="Online"/>
    <x v="1"/>
    <x v="8"/>
  </r>
  <r>
    <x v="4"/>
    <n v="1185732"/>
    <x v="414"/>
    <x v="0"/>
    <x v="44"/>
    <x v="46"/>
    <x v="4"/>
    <n v="58"/>
    <n v="38"/>
    <n v="2204"/>
    <n v="903.64"/>
    <n v="0.41"/>
    <s v="Online"/>
    <x v="1"/>
    <x v="8"/>
  </r>
  <r>
    <x v="2"/>
    <n v="1185732"/>
    <x v="414"/>
    <x v="0"/>
    <x v="44"/>
    <x v="46"/>
    <x v="5"/>
    <n v="62"/>
    <n v="68"/>
    <n v="4216"/>
    <n v="2234.48"/>
    <n v="0.53"/>
    <s v="Online"/>
    <x v="1"/>
    <x v="8"/>
  </r>
  <r>
    <x v="2"/>
    <n v="1185732"/>
    <x v="444"/>
    <x v="0"/>
    <x v="44"/>
    <x v="46"/>
    <x v="0"/>
    <n v="59"/>
    <n v="108"/>
    <n v="6372"/>
    <n v="3058.56"/>
    <n v="0.48"/>
    <s v="Online"/>
    <x v="1"/>
    <x v="9"/>
  </r>
  <r>
    <x v="2"/>
    <n v="1185732"/>
    <x v="444"/>
    <x v="0"/>
    <x v="44"/>
    <x v="46"/>
    <x v="1"/>
    <n v="46"/>
    <n v="80"/>
    <n v="3680"/>
    <n v="1803.2"/>
    <n v="0.49"/>
    <s v="Online"/>
    <x v="1"/>
    <x v="9"/>
  </r>
  <r>
    <x v="2"/>
    <n v="1185732"/>
    <x v="444"/>
    <x v="0"/>
    <x v="44"/>
    <x v="46"/>
    <x v="2"/>
    <n v="48"/>
    <n v="68"/>
    <n v="3264"/>
    <n v="1664.64"/>
    <n v="0.51"/>
    <s v="Online"/>
    <x v="1"/>
    <x v="9"/>
  </r>
  <r>
    <x v="2"/>
    <n v="1185732"/>
    <x v="444"/>
    <x v="0"/>
    <x v="44"/>
    <x v="46"/>
    <x v="3"/>
    <n v="49"/>
    <n v="65"/>
    <n v="3185"/>
    <n v="1751.7500000000002"/>
    <n v="0.55000000000000004"/>
    <s v="Online"/>
    <x v="1"/>
    <x v="9"/>
  </r>
  <r>
    <x v="2"/>
    <n v="1185732"/>
    <x v="444"/>
    <x v="0"/>
    <x v="44"/>
    <x v="46"/>
    <x v="4"/>
    <n v="55"/>
    <n v="59"/>
    <n v="3245"/>
    <n v="1427.8"/>
    <n v="0.44"/>
    <s v="Online"/>
    <x v="1"/>
    <x v="9"/>
  </r>
  <r>
    <x v="2"/>
    <n v="1185732"/>
    <x v="444"/>
    <x v="0"/>
    <x v="44"/>
    <x v="46"/>
    <x v="5"/>
    <n v="59"/>
    <n v="91"/>
    <n v="5369"/>
    <n v="2845.57"/>
    <n v="0.53"/>
    <s v="Online"/>
    <x v="1"/>
    <x v="9"/>
  </r>
  <r>
    <x v="2"/>
    <n v="1185732"/>
    <x v="473"/>
    <x v="0"/>
    <x v="44"/>
    <x v="46"/>
    <x v="0"/>
    <n v="55"/>
    <n v="149"/>
    <n v="8195"/>
    <n v="3933.6"/>
    <n v="0.48"/>
    <s v="Online"/>
    <x v="1"/>
    <x v="10"/>
  </r>
  <r>
    <x v="2"/>
    <n v="1185732"/>
    <x v="473"/>
    <x v="0"/>
    <x v="44"/>
    <x v="46"/>
    <x v="1"/>
    <n v="49"/>
    <n v="105"/>
    <n v="5145"/>
    <n v="2469.6"/>
    <n v="0.48"/>
    <s v="Online"/>
    <x v="1"/>
    <x v="10"/>
  </r>
  <r>
    <x v="2"/>
    <n v="1185732"/>
    <x v="473"/>
    <x v="0"/>
    <x v="44"/>
    <x v="46"/>
    <x v="2"/>
    <n v="49"/>
    <n v="91"/>
    <n v="4459"/>
    <n v="2229.5"/>
    <n v="0.5"/>
    <s v="Online"/>
    <x v="1"/>
    <x v="10"/>
  </r>
  <r>
    <x v="2"/>
    <n v="1185732"/>
    <x v="473"/>
    <x v="0"/>
    <x v="44"/>
    <x v="46"/>
    <x v="3"/>
    <n v="47"/>
    <n v="83"/>
    <n v="3901"/>
    <n v="1989.51"/>
    <n v="0.51"/>
    <s v="Online"/>
    <x v="1"/>
    <x v="10"/>
  </r>
  <r>
    <x v="2"/>
    <n v="1185732"/>
    <x v="473"/>
    <x v="0"/>
    <x v="44"/>
    <x v="46"/>
    <x v="4"/>
    <n v="55"/>
    <n v="83"/>
    <n v="4565"/>
    <n v="2054.25"/>
    <n v="0.44999999999999996"/>
    <s v="Online"/>
    <x v="1"/>
    <x v="10"/>
  </r>
  <r>
    <x v="2"/>
    <n v="1185732"/>
    <x v="473"/>
    <x v="0"/>
    <x v="44"/>
    <x v="46"/>
    <x v="5"/>
    <n v="59"/>
    <n v="101"/>
    <n v="5959"/>
    <n v="3217.86"/>
    <n v="0.54"/>
    <s v="Online"/>
    <x v="1"/>
    <x v="10"/>
  </r>
  <r>
    <x v="2"/>
    <n v="1185732"/>
    <x v="171"/>
    <x v="0"/>
    <x v="44"/>
    <x v="46"/>
    <x v="0"/>
    <n v="38"/>
    <n v="125"/>
    <n v="4750"/>
    <n v="2422.5"/>
    <n v="0.51"/>
    <s v="Online"/>
    <x v="1"/>
    <x v="0"/>
  </r>
  <r>
    <x v="2"/>
    <n v="1185732"/>
    <x v="171"/>
    <x v="0"/>
    <x v="44"/>
    <x v="46"/>
    <x v="1"/>
    <n v="37"/>
    <n v="87"/>
    <n v="3219"/>
    <n v="1673.88"/>
    <n v="0.52"/>
    <s v="Online"/>
    <x v="1"/>
    <x v="0"/>
  </r>
  <r>
    <x v="2"/>
    <n v="1185732"/>
    <x v="171"/>
    <x v="0"/>
    <x v="44"/>
    <x v="46"/>
    <x v="2"/>
    <n v="28"/>
    <n v="90"/>
    <n v="2520"/>
    <n v="1008"/>
    <n v="0.4"/>
    <s v="Online"/>
    <x v="1"/>
    <x v="0"/>
  </r>
  <r>
    <x v="2"/>
    <n v="1185732"/>
    <x v="171"/>
    <x v="0"/>
    <x v="44"/>
    <x v="46"/>
    <x v="3"/>
    <n v="33"/>
    <n v="42"/>
    <n v="1386"/>
    <n v="609.84"/>
    <n v="0.44"/>
    <s v="Online"/>
    <x v="1"/>
    <x v="0"/>
  </r>
  <r>
    <x v="2"/>
    <n v="1185732"/>
    <x v="171"/>
    <x v="0"/>
    <x v="44"/>
    <x v="46"/>
    <x v="4"/>
    <n v="49"/>
    <n v="60"/>
    <n v="2940"/>
    <n v="1205.3999999999999"/>
    <n v="0.41"/>
    <s v="Online"/>
    <x v="1"/>
    <x v="0"/>
  </r>
  <r>
    <x v="2"/>
    <n v="1185732"/>
    <x v="171"/>
    <x v="0"/>
    <x v="44"/>
    <x v="46"/>
    <x v="5"/>
    <n v="37"/>
    <n v="81"/>
    <n v="2997"/>
    <n v="1498.5"/>
    <n v="0.5"/>
    <s v="Online"/>
    <x v="1"/>
    <x v="0"/>
  </r>
  <r>
    <x v="2"/>
    <n v="1185732"/>
    <x v="200"/>
    <x v="0"/>
    <x v="44"/>
    <x v="46"/>
    <x v="0"/>
    <n v="39"/>
    <n v="149"/>
    <n v="5811"/>
    <n v="2905.5"/>
    <n v="0.5"/>
    <s v="Online"/>
    <x v="1"/>
    <x v="1"/>
  </r>
  <r>
    <x v="2"/>
    <n v="1185732"/>
    <x v="200"/>
    <x v="0"/>
    <x v="44"/>
    <x v="46"/>
    <x v="1"/>
    <n v="37"/>
    <n v="54"/>
    <n v="1998"/>
    <n v="999"/>
    <n v="0.5"/>
    <s v="Online"/>
    <x v="1"/>
    <x v="1"/>
  </r>
  <r>
    <x v="2"/>
    <n v="1185732"/>
    <x v="200"/>
    <x v="0"/>
    <x v="44"/>
    <x v="46"/>
    <x v="2"/>
    <n v="29"/>
    <n v="65"/>
    <n v="1885"/>
    <n v="848.24999999999989"/>
    <n v="0.44999999999999996"/>
    <s v="Online"/>
    <x v="1"/>
    <x v="1"/>
  </r>
  <r>
    <x v="2"/>
    <n v="1185732"/>
    <x v="200"/>
    <x v="0"/>
    <x v="45"/>
    <x v="47"/>
    <x v="3"/>
    <n v="32"/>
    <n v="34"/>
    <n v="1088"/>
    <n v="478.72"/>
    <n v="0.44"/>
    <s v="Online"/>
    <x v="1"/>
    <x v="1"/>
  </r>
  <r>
    <x v="2"/>
    <n v="1185732"/>
    <x v="200"/>
    <x v="0"/>
    <x v="45"/>
    <x v="47"/>
    <x v="4"/>
    <n v="49"/>
    <n v="60"/>
    <n v="2940"/>
    <n v="1293.5999999999999"/>
    <n v="0.44"/>
    <s v="Online"/>
    <x v="1"/>
    <x v="1"/>
  </r>
  <r>
    <x v="2"/>
    <n v="1185732"/>
    <x v="200"/>
    <x v="0"/>
    <x v="45"/>
    <x v="47"/>
    <x v="5"/>
    <n v="39"/>
    <n v="84"/>
    <n v="3276"/>
    <n v="1474.1999999999998"/>
    <n v="0.44999999999999996"/>
    <s v="Online"/>
    <x v="1"/>
    <x v="1"/>
  </r>
  <r>
    <x v="2"/>
    <n v="1185732"/>
    <x v="705"/>
    <x v="0"/>
    <x v="45"/>
    <x v="47"/>
    <x v="0"/>
    <n v="39"/>
    <n v="130"/>
    <n v="5070"/>
    <n v="2535"/>
    <n v="0.5"/>
    <s v="Online"/>
    <x v="1"/>
    <x v="2"/>
  </r>
  <r>
    <x v="2"/>
    <n v="1185732"/>
    <x v="705"/>
    <x v="0"/>
    <x v="45"/>
    <x v="47"/>
    <x v="1"/>
    <n v="38"/>
    <n v="56"/>
    <n v="2128"/>
    <n v="1149.1200000000001"/>
    <n v="0.54"/>
    <s v="Online"/>
    <x v="1"/>
    <x v="2"/>
  </r>
  <r>
    <x v="2"/>
    <n v="1185732"/>
    <x v="705"/>
    <x v="0"/>
    <x v="45"/>
    <x v="47"/>
    <x v="2"/>
    <n v="29"/>
    <n v="68"/>
    <n v="1972"/>
    <n v="887.39999999999986"/>
    <n v="0.44999999999999996"/>
    <s v="Online"/>
    <x v="1"/>
    <x v="2"/>
  </r>
  <r>
    <x v="2"/>
    <n v="1185732"/>
    <x v="705"/>
    <x v="0"/>
    <x v="45"/>
    <x v="47"/>
    <x v="3"/>
    <n v="32"/>
    <n v="30"/>
    <n v="960"/>
    <n v="403.2"/>
    <n v="0.42"/>
    <s v="Online"/>
    <x v="1"/>
    <x v="2"/>
  </r>
  <r>
    <x v="2"/>
    <n v="1185732"/>
    <x v="705"/>
    <x v="0"/>
    <x v="45"/>
    <x v="47"/>
    <x v="4"/>
    <n v="48"/>
    <n v="39"/>
    <n v="1872"/>
    <n v="748.80000000000007"/>
    <n v="0.4"/>
    <s v="Online"/>
    <x v="1"/>
    <x v="2"/>
  </r>
  <r>
    <x v="2"/>
    <n v="1185732"/>
    <x v="705"/>
    <x v="0"/>
    <x v="45"/>
    <x v="47"/>
    <x v="5"/>
    <n v="38"/>
    <n v="73"/>
    <n v="2774"/>
    <n v="1359.26"/>
    <n v="0.49"/>
    <s v="Online"/>
    <x v="1"/>
    <x v="2"/>
  </r>
  <r>
    <x v="2"/>
    <n v="1185732"/>
    <x v="722"/>
    <x v="0"/>
    <x v="45"/>
    <x v="47"/>
    <x v="0"/>
    <n v="36"/>
    <n v="150"/>
    <n v="5400"/>
    <n v="2700"/>
    <n v="0.5"/>
    <s v="Online"/>
    <x v="1"/>
    <x v="3"/>
  </r>
  <r>
    <x v="2"/>
    <n v="1185732"/>
    <x v="722"/>
    <x v="0"/>
    <x v="45"/>
    <x v="47"/>
    <x v="1"/>
    <n v="38"/>
    <n v="58"/>
    <n v="2204"/>
    <n v="1212.2"/>
    <n v="0.55000000000000004"/>
    <s v="Online"/>
    <x v="1"/>
    <x v="3"/>
  </r>
  <r>
    <x v="2"/>
    <n v="1185732"/>
    <x v="722"/>
    <x v="0"/>
    <x v="45"/>
    <x v="47"/>
    <x v="2"/>
    <n v="29"/>
    <n v="56"/>
    <n v="1624"/>
    <n v="698.31999999999994"/>
    <n v="0.43"/>
    <s v="Online"/>
    <x v="1"/>
    <x v="3"/>
  </r>
  <r>
    <x v="2"/>
    <n v="1185732"/>
    <x v="722"/>
    <x v="0"/>
    <x v="45"/>
    <x v="47"/>
    <x v="3"/>
    <n v="32"/>
    <n v="38"/>
    <n v="1216"/>
    <n v="547.19999999999993"/>
    <n v="0.44999999999999996"/>
    <s v="Online"/>
    <x v="1"/>
    <x v="3"/>
  </r>
  <r>
    <x v="2"/>
    <n v="1185732"/>
    <x v="722"/>
    <x v="0"/>
    <x v="45"/>
    <x v="47"/>
    <x v="4"/>
    <n v="46"/>
    <n v="35"/>
    <n v="1610"/>
    <n v="724.49999999999989"/>
    <n v="0.44999999999999996"/>
    <s v="Online"/>
    <x v="1"/>
    <x v="3"/>
  </r>
  <r>
    <x v="2"/>
    <n v="1185732"/>
    <x v="722"/>
    <x v="0"/>
    <x v="45"/>
    <x v="47"/>
    <x v="5"/>
    <n v="36"/>
    <n v="69"/>
    <n v="2484"/>
    <n v="1242"/>
    <n v="0.5"/>
    <s v="Online"/>
    <x v="1"/>
    <x v="3"/>
  </r>
  <r>
    <x v="2"/>
    <n v="1185732"/>
    <x v="256"/>
    <x v="0"/>
    <x v="45"/>
    <x v="47"/>
    <x v="0"/>
    <n v="54"/>
    <n v="142"/>
    <n v="7668"/>
    <n v="3910.6800000000003"/>
    <n v="0.51"/>
    <s v="Online"/>
    <x v="1"/>
    <x v="4"/>
  </r>
  <r>
    <x v="2"/>
    <n v="1185732"/>
    <x v="256"/>
    <x v="0"/>
    <x v="45"/>
    <x v="47"/>
    <x v="1"/>
    <n v="48"/>
    <n v="73"/>
    <n v="3504"/>
    <n v="1857.1200000000001"/>
    <n v="0.53"/>
    <s v="Online"/>
    <x v="1"/>
    <x v="4"/>
  </r>
  <r>
    <x v="2"/>
    <n v="1185732"/>
    <x v="256"/>
    <x v="0"/>
    <x v="45"/>
    <x v="47"/>
    <x v="2"/>
    <n v="43"/>
    <n v="74"/>
    <n v="3182"/>
    <n v="1272.8000000000002"/>
    <n v="0.4"/>
    <s v="Online"/>
    <x v="1"/>
    <x v="4"/>
  </r>
  <r>
    <x v="2"/>
    <n v="1185732"/>
    <x v="256"/>
    <x v="0"/>
    <x v="45"/>
    <x v="47"/>
    <x v="3"/>
    <n v="44"/>
    <n v="63"/>
    <n v="2772"/>
    <n v="1136.52"/>
    <n v="0.41"/>
    <s v="Online"/>
    <x v="1"/>
    <x v="4"/>
  </r>
  <r>
    <x v="2"/>
    <n v="1185732"/>
    <x v="256"/>
    <x v="0"/>
    <x v="45"/>
    <x v="47"/>
    <x v="4"/>
    <n v="50"/>
    <n v="70"/>
    <n v="3500"/>
    <n v="1540"/>
    <n v="0.44"/>
    <s v="Online"/>
    <x v="1"/>
    <x v="4"/>
  </r>
  <r>
    <x v="2"/>
    <n v="1185732"/>
    <x v="256"/>
    <x v="0"/>
    <x v="45"/>
    <x v="47"/>
    <x v="5"/>
    <n v="55"/>
    <n v="113"/>
    <n v="6215"/>
    <n v="3045.35"/>
    <n v="0.49"/>
    <s v="Online"/>
    <x v="1"/>
    <x v="4"/>
  </r>
  <r>
    <x v="2"/>
    <n v="1185732"/>
    <x v="289"/>
    <x v="0"/>
    <x v="45"/>
    <x v="47"/>
    <x v="0"/>
    <n v="50"/>
    <n v="175"/>
    <n v="8750"/>
    <n v="4812.5"/>
    <n v="0.55000000000000004"/>
    <s v="Online"/>
    <x v="1"/>
    <x v="11"/>
  </r>
  <r>
    <x v="2"/>
    <n v="1185732"/>
    <x v="289"/>
    <x v="0"/>
    <x v="45"/>
    <x v="47"/>
    <x v="1"/>
    <n v="48"/>
    <n v="94"/>
    <n v="4512"/>
    <n v="2256"/>
    <n v="0.5"/>
    <s v="Online"/>
    <x v="1"/>
    <x v="11"/>
  </r>
  <r>
    <x v="2"/>
    <n v="1185732"/>
    <x v="289"/>
    <x v="0"/>
    <x v="45"/>
    <x v="47"/>
    <x v="2"/>
    <n v="42"/>
    <n v="87"/>
    <n v="3654"/>
    <n v="1644.2999999999997"/>
    <n v="0.44999999999999996"/>
    <s v="Online"/>
    <x v="1"/>
    <x v="11"/>
  </r>
  <r>
    <x v="2"/>
    <n v="1185732"/>
    <x v="289"/>
    <x v="0"/>
    <x v="45"/>
    <x v="47"/>
    <x v="3"/>
    <n v="42"/>
    <n v="80"/>
    <n v="3360"/>
    <n v="1411.2"/>
    <n v="0.42"/>
    <s v="Online"/>
    <x v="1"/>
    <x v="11"/>
  </r>
  <r>
    <x v="2"/>
    <n v="1185732"/>
    <x v="289"/>
    <x v="0"/>
    <x v="45"/>
    <x v="47"/>
    <x v="4"/>
    <n v="53"/>
    <n v="74"/>
    <n v="3922"/>
    <n v="1725.68"/>
    <n v="0.44"/>
    <s v="Online"/>
    <x v="1"/>
    <x v="11"/>
  </r>
  <r>
    <x v="2"/>
    <n v="1185732"/>
    <x v="289"/>
    <x v="0"/>
    <x v="45"/>
    <x v="47"/>
    <x v="5"/>
    <n v="56"/>
    <n v="123"/>
    <n v="6888"/>
    <n v="3375.12"/>
    <n v="0.49"/>
    <s v="Online"/>
    <x v="1"/>
    <x v="11"/>
  </r>
  <r>
    <x v="2"/>
    <n v="1185732"/>
    <x v="317"/>
    <x v="0"/>
    <x v="45"/>
    <x v="47"/>
    <x v="0"/>
    <n v="54"/>
    <n v="189"/>
    <n v="10206"/>
    <n v="5511.2400000000007"/>
    <n v="0.54"/>
    <s v="Online"/>
    <x v="1"/>
    <x v="5"/>
  </r>
  <r>
    <x v="2"/>
    <n v="1185732"/>
    <x v="317"/>
    <x v="0"/>
    <x v="45"/>
    <x v="47"/>
    <x v="1"/>
    <n v="48"/>
    <n v="112"/>
    <n v="5376"/>
    <n v="2849.28"/>
    <n v="0.53"/>
    <s v="Online"/>
    <x v="1"/>
    <x v="5"/>
  </r>
  <r>
    <x v="2"/>
    <n v="1185732"/>
    <x v="317"/>
    <x v="0"/>
    <x v="45"/>
    <x v="47"/>
    <x v="2"/>
    <n v="44"/>
    <n v="81"/>
    <n v="3564"/>
    <n v="1568.16"/>
    <n v="0.44"/>
    <s v="Online"/>
    <x v="1"/>
    <x v="5"/>
  </r>
  <r>
    <x v="2"/>
    <n v="1185732"/>
    <x v="317"/>
    <x v="0"/>
    <x v="45"/>
    <x v="47"/>
    <x v="3"/>
    <n v="42"/>
    <n v="80"/>
    <n v="3360"/>
    <n v="1478.4"/>
    <n v="0.44"/>
    <s v="Online"/>
    <x v="1"/>
    <x v="5"/>
  </r>
  <r>
    <x v="2"/>
    <n v="1185732"/>
    <x v="317"/>
    <x v="0"/>
    <x v="45"/>
    <x v="47"/>
    <x v="4"/>
    <n v="53"/>
    <n v="81"/>
    <n v="4293"/>
    <n v="1888.92"/>
    <n v="0.44"/>
    <s v="Online"/>
    <x v="1"/>
    <x v="5"/>
  </r>
  <r>
    <x v="2"/>
    <n v="1185732"/>
    <x v="317"/>
    <x v="0"/>
    <x v="45"/>
    <x v="47"/>
    <x v="5"/>
    <n v="56"/>
    <n v="143"/>
    <n v="8008"/>
    <n v="3843.8399999999997"/>
    <n v="0.48"/>
    <s v="Online"/>
    <x v="1"/>
    <x v="5"/>
  </r>
  <r>
    <x v="2"/>
    <n v="1185732"/>
    <x v="349"/>
    <x v="0"/>
    <x v="45"/>
    <x v="47"/>
    <x v="0"/>
    <n v="51"/>
    <n v="163"/>
    <n v="8313"/>
    <n v="4572.1500000000005"/>
    <n v="0.55000000000000004"/>
    <s v="Online"/>
    <x v="1"/>
    <x v="6"/>
  </r>
  <r>
    <x v="2"/>
    <n v="1185732"/>
    <x v="349"/>
    <x v="0"/>
    <x v="45"/>
    <x v="47"/>
    <x v="1"/>
    <n v="48"/>
    <n v="108"/>
    <n v="5184"/>
    <n v="2851.2000000000003"/>
    <n v="0.55000000000000004"/>
    <s v="Online"/>
    <x v="1"/>
    <x v="6"/>
  </r>
  <r>
    <x v="2"/>
    <n v="1185732"/>
    <x v="349"/>
    <x v="0"/>
    <x v="45"/>
    <x v="47"/>
    <x v="2"/>
    <n v="41"/>
    <n v="85"/>
    <n v="3485"/>
    <n v="1463.7"/>
    <n v="0.42"/>
    <s v="Online"/>
    <x v="1"/>
    <x v="6"/>
  </r>
  <r>
    <x v="2"/>
    <n v="1185732"/>
    <x v="349"/>
    <x v="0"/>
    <x v="45"/>
    <x v="47"/>
    <x v="3"/>
    <n v="41"/>
    <n v="68"/>
    <n v="2788"/>
    <n v="1143.08"/>
    <n v="0.41"/>
    <s v="Online"/>
    <x v="1"/>
    <x v="6"/>
  </r>
  <r>
    <x v="2"/>
    <n v="1185732"/>
    <x v="349"/>
    <x v="0"/>
    <x v="45"/>
    <x v="47"/>
    <x v="4"/>
    <n v="51"/>
    <n v="52"/>
    <n v="2652"/>
    <n v="1166.8800000000001"/>
    <n v="0.44"/>
    <s v="Online"/>
    <x v="1"/>
    <x v="6"/>
  </r>
  <r>
    <x v="2"/>
    <n v="1185732"/>
    <x v="349"/>
    <x v="0"/>
    <x v="45"/>
    <x v="47"/>
    <x v="5"/>
    <n v="55"/>
    <n v="105"/>
    <n v="5775"/>
    <n v="2887.5"/>
    <n v="0.5"/>
    <s v="Online"/>
    <x v="1"/>
    <x v="6"/>
  </r>
  <r>
    <x v="2"/>
    <n v="1185732"/>
    <x v="379"/>
    <x v="0"/>
    <x v="45"/>
    <x v="47"/>
    <x v="0"/>
    <n v="52"/>
    <n v="125"/>
    <n v="6500"/>
    <n v="3510.0000000000005"/>
    <n v="0.54"/>
    <s v="Online"/>
    <x v="1"/>
    <x v="7"/>
  </r>
  <r>
    <x v="2"/>
    <n v="1185732"/>
    <x v="379"/>
    <x v="0"/>
    <x v="45"/>
    <x v="47"/>
    <x v="1"/>
    <n v="47"/>
    <n v="75"/>
    <n v="3525"/>
    <n v="1833"/>
    <n v="0.52"/>
    <s v="Online"/>
    <x v="1"/>
    <x v="7"/>
  </r>
  <r>
    <x v="2"/>
    <n v="1185732"/>
    <x v="379"/>
    <x v="0"/>
    <x v="45"/>
    <x v="47"/>
    <x v="2"/>
    <n v="41"/>
    <n v="60"/>
    <n v="2460"/>
    <n v="1082.4000000000001"/>
    <n v="0.44"/>
    <s v="Online"/>
    <x v="1"/>
    <x v="7"/>
  </r>
  <r>
    <x v="2"/>
    <n v="1185732"/>
    <x v="379"/>
    <x v="0"/>
    <x v="45"/>
    <x v="47"/>
    <x v="3"/>
    <n v="41"/>
    <n v="46"/>
    <n v="1886"/>
    <n v="848.69999999999993"/>
    <n v="0.44999999999999996"/>
    <s v="Online"/>
    <x v="1"/>
    <x v="7"/>
  </r>
  <r>
    <x v="2"/>
    <n v="1185732"/>
    <x v="379"/>
    <x v="0"/>
    <x v="45"/>
    <x v="47"/>
    <x v="4"/>
    <n v="50"/>
    <n v="51"/>
    <n v="2550"/>
    <n v="1071"/>
    <n v="0.42"/>
    <s v="Online"/>
    <x v="1"/>
    <x v="7"/>
  </r>
  <r>
    <x v="2"/>
    <n v="1185732"/>
    <x v="379"/>
    <x v="0"/>
    <x v="45"/>
    <x v="47"/>
    <x v="5"/>
    <n v="54"/>
    <n v="83"/>
    <n v="4482"/>
    <n v="2196.1799999999998"/>
    <n v="0.49"/>
    <s v="Online"/>
    <x v="1"/>
    <x v="7"/>
  </r>
  <r>
    <x v="2"/>
    <n v="1185732"/>
    <x v="411"/>
    <x v="0"/>
    <x v="45"/>
    <x v="47"/>
    <x v="0"/>
    <n v="59"/>
    <n v="113"/>
    <n v="6667"/>
    <n v="3666.8500000000004"/>
    <n v="0.55000000000000004"/>
    <s v="Online"/>
    <x v="1"/>
    <x v="8"/>
  </r>
  <r>
    <x v="2"/>
    <n v="1185732"/>
    <x v="411"/>
    <x v="0"/>
    <x v="45"/>
    <x v="47"/>
    <x v="1"/>
    <n v="52"/>
    <n v="72"/>
    <n v="3744"/>
    <n v="1872"/>
    <n v="0.5"/>
    <s v="Online"/>
    <x v="1"/>
    <x v="8"/>
  </r>
  <r>
    <x v="2"/>
    <n v="1185732"/>
    <x v="411"/>
    <x v="0"/>
    <x v="45"/>
    <x v="47"/>
    <x v="2"/>
    <n v="53"/>
    <n v="49"/>
    <n v="2597"/>
    <n v="1116.71"/>
    <n v="0.43"/>
    <s v="Online"/>
    <x v="1"/>
    <x v="8"/>
  </r>
  <r>
    <x v="2"/>
    <n v="1185732"/>
    <x v="411"/>
    <x v="0"/>
    <x v="45"/>
    <x v="47"/>
    <x v="3"/>
    <n v="50"/>
    <n v="38"/>
    <n v="1900"/>
    <n v="760"/>
    <n v="0.4"/>
    <s v="Online"/>
    <x v="1"/>
    <x v="8"/>
  </r>
  <r>
    <x v="2"/>
    <n v="1185732"/>
    <x v="411"/>
    <x v="0"/>
    <x v="45"/>
    <x v="47"/>
    <x v="4"/>
    <n v="64"/>
    <n v="42"/>
    <n v="2688"/>
    <n v="1128.96"/>
    <n v="0.42"/>
    <s v="Online"/>
    <x v="1"/>
    <x v="8"/>
  </r>
  <r>
    <x v="0"/>
    <n v="1185732"/>
    <x v="411"/>
    <x v="0"/>
    <x v="45"/>
    <x v="47"/>
    <x v="5"/>
    <n v="63"/>
    <n v="74"/>
    <n v="4662"/>
    <n v="2331"/>
    <n v="0.5"/>
    <s v="Online"/>
    <x v="1"/>
    <x v="8"/>
  </r>
  <r>
    <x v="0"/>
    <n v="1185732"/>
    <x v="441"/>
    <x v="0"/>
    <x v="45"/>
    <x v="47"/>
    <x v="0"/>
    <n v="60"/>
    <n v="111"/>
    <n v="6660"/>
    <n v="3330"/>
    <n v="0.5"/>
    <s v="Online"/>
    <x v="1"/>
    <x v="9"/>
  </r>
  <r>
    <x v="0"/>
    <n v="1185732"/>
    <x v="441"/>
    <x v="0"/>
    <x v="45"/>
    <x v="47"/>
    <x v="1"/>
    <n v="51"/>
    <n v="84"/>
    <n v="4284"/>
    <n v="2227.6800000000003"/>
    <n v="0.52"/>
    <s v="Online"/>
    <x v="1"/>
    <x v="9"/>
  </r>
  <r>
    <x v="0"/>
    <n v="1185732"/>
    <x v="441"/>
    <x v="0"/>
    <x v="45"/>
    <x v="47"/>
    <x v="2"/>
    <n v="51"/>
    <n v="80"/>
    <n v="4080"/>
    <n v="1835.9999999999998"/>
    <n v="0.44999999999999996"/>
    <s v="Online"/>
    <x v="1"/>
    <x v="9"/>
  </r>
  <r>
    <x v="0"/>
    <n v="1185732"/>
    <x v="441"/>
    <x v="0"/>
    <x v="45"/>
    <x v="47"/>
    <x v="3"/>
    <n v="50"/>
    <n v="80"/>
    <n v="4000"/>
    <n v="1680"/>
    <n v="0.42"/>
    <s v="Online"/>
    <x v="1"/>
    <x v="9"/>
  </r>
  <r>
    <x v="0"/>
    <n v="1185732"/>
    <x v="441"/>
    <x v="0"/>
    <x v="45"/>
    <x v="47"/>
    <x v="4"/>
    <n v="60"/>
    <n v="68"/>
    <n v="4080"/>
    <n v="1795.2"/>
    <n v="0.44"/>
    <s v="Online"/>
    <x v="1"/>
    <x v="9"/>
  </r>
  <r>
    <x v="0"/>
    <n v="1185732"/>
    <x v="441"/>
    <x v="0"/>
    <x v="45"/>
    <x v="47"/>
    <x v="5"/>
    <n v="67"/>
    <n v="95"/>
    <n v="6365"/>
    <n v="2991.5499999999997"/>
    <n v="0.47"/>
    <s v="Online"/>
    <x v="1"/>
    <x v="9"/>
  </r>
  <r>
    <x v="0"/>
    <n v="1185732"/>
    <x v="470"/>
    <x v="0"/>
    <x v="45"/>
    <x v="47"/>
    <x v="0"/>
    <n v="59"/>
    <n v="150"/>
    <n v="8850"/>
    <n v="4513.5"/>
    <n v="0.51"/>
    <s v="Online"/>
    <x v="1"/>
    <x v="10"/>
  </r>
  <r>
    <x v="0"/>
    <n v="1185732"/>
    <x v="470"/>
    <x v="0"/>
    <x v="45"/>
    <x v="47"/>
    <x v="1"/>
    <n v="51"/>
    <n v="101"/>
    <n v="5151"/>
    <n v="2627.01"/>
    <n v="0.51"/>
    <s v="Online"/>
    <x v="1"/>
    <x v="10"/>
  </r>
  <r>
    <x v="0"/>
    <n v="1185732"/>
    <x v="470"/>
    <x v="0"/>
    <x v="45"/>
    <x v="47"/>
    <x v="2"/>
    <n v="50"/>
    <n v="88"/>
    <n v="4400"/>
    <n v="1979.9999999999998"/>
    <n v="0.44999999999999996"/>
    <s v="Online"/>
    <x v="1"/>
    <x v="10"/>
  </r>
  <r>
    <x v="0"/>
    <n v="1185732"/>
    <x v="470"/>
    <x v="0"/>
    <x v="45"/>
    <x v="47"/>
    <x v="3"/>
    <n v="53"/>
    <n v="87"/>
    <n v="4611"/>
    <n v="1936.62"/>
    <n v="0.42"/>
    <s v="Online"/>
    <x v="1"/>
    <x v="10"/>
  </r>
  <r>
    <x v="0"/>
    <n v="1185732"/>
    <x v="470"/>
    <x v="0"/>
    <x v="45"/>
    <x v="47"/>
    <x v="4"/>
    <n v="60"/>
    <n v="78"/>
    <n v="4680"/>
    <n v="2106"/>
    <n v="0.44999999999999996"/>
    <s v="Online"/>
    <x v="1"/>
    <x v="10"/>
  </r>
  <r>
    <x v="0"/>
    <n v="1185732"/>
    <x v="470"/>
    <x v="0"/>
    <x v="45"/>
    <x v="47"/>
    <x v="5"/>
    <n v="67"/>
    <n v="112"/>
    <n v="7504"/>
    <n v="3451.8399999999997"/>
    <n v="0.45999999999999996"/>
    <s v="Online"/>
    <x v="1"/>
    <x v="10"/>
  </r>
  <r>
    <x v="0"/>
    <n v="1185732"/>
    <x v="174"/>
    <x v="0"/>
    <x v="45"/>
    <x v="47"/>
    <x v="0"/>
    <n v="34"/>
    <n v="115"/>
    <n v="3910"/>
    <n v="1798.6"/>
    <n v="0.45999999999999996"/>
    <s v="Online"/>
    <x v="1"/>
    <x v="0"/>
  </r>
  <r>
    <x v="0"/>
    <n v="1185732"/>
    <x v="174"/>
    <x v="0"/>
    <x v="45"/>
    <x v="47"/>
    <x v="1"/>
    <n v="34"/>
    <n v="63"/>
    <n v="2142"/>
    <n v="963.89999999999986"/>
    <n v="0.44999999999999996"/>
    <s v="Online"/>
    <x v="1"/>
    <x v="0"/>
  </r>
  <r>
    <x v="0"/>
    <n v="1185732"/>
    <x v="174"/>
    <x v="0"/>
    <x v="45"/>
    <x v="47"/>
    <x v="2"/>
    <n v="24"/>
    <n v="63"/>
    <n v="1512"/>
    <n v="831.6"/>
    <n v="0.55000000000000004"/>
    <s v="Online"/>
    <x v="1"/>
    <x v="0"/>
  </r>
  <r>
    <x v="0"/>
    <n v="1185732"/>
    <x v="174"/>
    <x v="0"/>
    <x v="45"/>
    <x v="47"/>
    <x v="3"/>
    <n v="29"/>
    <n v="20"/>
    <n v="580"/>
    <n v="307.40000000000003"/>
    <n v="0.53"/>
    <s v="Online"/>
    <x v="1"/>
    <x v="0"/>
  </r>
  <r>
    <x v="0"/>
    <n v="1185732"/>
    <x v="174"/>
    <x v="0"/>
    <x v="45"/>
    <x v="47"/>
    <x v="4"/>
    <n v="44"/>
    <n v="33"/>
    <n v="1452"/>
    <n v="580.80000000000007"/>
    <n v="0.4"/>
    <s v="Online"/>
    <x v="1"/>
    <x v="0"/>
  </r>
  <r>
    <x v="0"/>
    <n v="1185732"/>
    <x v="174"/>
    <x v="0"/>
    <x v="45"/>
    <x v="47"/>
    <x v="5"/>
    <n v="33"/>
    <n v="63"/>
    <n v="2079"/>
    <n v="1122.6600000000001"/>
    <n v="0.54"/>
    <s v="Online"/>
    <x v="1"/>
    <x v="0"/>
  </r>
  <r>
    <x v="0"/>
    <n v="1185732"/>
    <x v="203"/>
    <x v="0"/>
    <x v="45"/>
    <x v="47"/>
    <x v="0"/>
    <n v="34"/>
    <n v="119"/>
    <n v="4046"/>
    <n v="1982.54"/>
    <n v="0.49"/>
    <s v="Online"/>
    <x v="1"/>
    <x v="1"/>
  </r>
  <r>
    <x v="0"/>
    <n v="1185732"/>
    <x v="203"/>
    <x v="0"/>
    <x v="45"/>
    <x v="47"/>
    <x v="1"/>
    <n v="34"/>
    <n v="36"/>
    <n v="1224"/>
    <n v="575.28"/>
    <n v="0.47"/>
    <s v="Online"/>
    <x v="1"/>
    <x v="1"/>
  </r>
  <r>
    <x v="0"/>
    <n v="1185732"/>
    <x v="203"/>
    <x v="0"/>
    <x v="45"/>
    <x v="47"/>
    <x v="2"/>
    <n v="24"/>
    <n v="49"/>
    <n v="1176"/>
    <n v="588"/>
    <n v="0.5"/>
    <s v="Online"/>
    <x v="1"/>
    <x v="1"/>
  </r>
  <r>
    <x v="0"/>
    <n v="1185732"/>
    <x v="203"/>
    <x v="0"/>
    <x v="46"/>
    <x v="48"/>
    <x v="3"/>
    <n v="29"/>
    <n v="13"/>
    <n v="377"/>
    <n v="203.58"/>
    <n v="0.54"/>
    <s v="Online"/>
    <x v="1"/>
    <x v="1"/>
  </r>
  <r>
    <x v="0"/>
    <n v="1185732"/>
    <x v="203"/>
    <x v="0"/>
    <x v="46"/>
    <x v="48"/>
    <x v="4"/>
    <n v="41"/>
    <n v="35"/>
    <n v="1435"/>
    <n v="588.34999999999991"/>
    <n v="0.41"/>
    <s v="Online"/>
    <x v="1"/>
    <x v="1"/>
  </r>
  <r>
    <x v="0"/>
    <n v="1185732"/>
    <x v="203"/>
    <x v="0"/>
    <x v="46"/>
    <x v="48"/>
    <x v="5"/>
    <n v="33"/>
    <n v="65"/>
    <n v="2145"/>
    <n v="1136.8500000000001"/>
    <n v="0.53"/>
    <s v="Online"/>
    <x v="1"/>
    <x v="1"/>
  </r>
  <r>
    <x v="0"/>
    <n v="1185732"/>
    <x v="708"/>
    <x v="0"/>
    <x v="46"/>
    <x v="48"/>
    <x v="0"/>
    <n v="34"/>
    <n v="111"/>
    <n v="3774"/>
    <n v="1887"/>
    <n v="0.5"/>
    <s v="Online"/>
    <x v="1"/>
    <x v="2"/>
  </r>
  <r>
    <x v="0"/>
    <n v="1185732"/>
    <x v="708"/>
    <x v="0"/>
    <x v="46"/>
    <x v="48"/>
    <x v="1"/>
    <n v="34"/>
    <n v="44"/>
    <n v="1496"/>
    <n v="673.19999999999993"/>
    <n v="0.44999999999999996"/>
    <s v="Online"/>
    <x v="1"/>
    <x v="2"/>
  </r>
  <r>
    <x v="0"/>
    <n v="1185732"/>
    <x v="708"/>
    <x v="0"/>
    <x v="46"/>
    <x v="48"/>
    <x v="2"/>
    <n v="23"/>
    <n v="51"/>
    <n v="1173"/>
    <n v="609.96"/>
    <n v="0.52"/>
    <s v="Online"/>
    <x v="1"/>
    <x v="2"/>
  </r>
  <r>
    <x v="0"/>
    <n v="1185732"/>
    <x v="708"/>
    <x v="0"/>
    <x v="46"/>
    <x v="48"/>
    <x v="3"/>
    <n v="29"/>
    <n v="8"/>
    <n v="232"/>
    <n v="116"/>
    <n v="0.5"/>
    <s v="Online"/>
    <x v="1"/>
    <x v="2"/>
  </r>
  <r>
    <x v="0"/>
    <n v="1185732"/>
    <x v="708"/>
    <x v="0"/>
    <x v="46"/>
    <x v="48"/>
    <x v="4"/>
    <n v="44"/>
    <n v="20"/>
    <n v="880"/>
    <n v="395.99999999999994"/>
    <n v="0.44999999999999996"/>
    <s v="Online"/>
    <x v="1"/>
    <x v="2"/>
  </r>
  <r>
    <x v="0"/>
    <n v="1185732"/>
    <x v="708"/>
    <x v="0"/>
    <x v="46"/>
    <x v="48"/>
    <x v="5"/>
    <n v="32"/>
    <n v="51"/>
    <n v="1632"/>
    <n v="881.28000000000009"/>
    <n v="0.54"/>
    <s v="Online"/>
    <x v="1"/>
    <x v="2"/>
  </r>
  <r>
    <x v="0"/>
    <n v="1185732"/>
    <x v="230"/>
    <x v="0"/>
    <x v="46"/>
    <x v="48"/>
    <x v="0"/>
    <n v="32"/>
    <n v="111"/>
    <n v="3552"/>
    <n v="1740.48"/>
    <n v="0.49"/>
    <s v="Online"/>
    <x v="1"/>
    <x v="3"/>
  </r>
  <r>
    <x v="0"/>
    <n v="1185732"/>
    <x v="230"/>
    <x v="0"/>
    <x v="46"/>
    <x v="48"/>
    <x v="1"/>
    <n v="32"/>
    <n v="33"/>
    <n v="1056"/>
    <n v="528"/>
    <n v="0.5"/>
    <s v="Online"/>
    <x v="1"/>
    <x v="3"/>
  </r>
  <r>
    <x v="0"/>
    <n v="1185732"/>
    <x v="230"/>
    <x v="0"/>
    <x v="46"/>
    <x v="48"/>
    <x v="2"/>
    <n v="24"/>
    <n v="36"/>
    <n v="864"/>
    <n v="449.28000000000003"/>
    <n v="0.52"/>
    <s v="Online"/>
    <x v="1"/>
    <x v="3"/>
  </r>
  <r>
    <x v="0"/>
    <n v="1185732"/>
    <x v="230"/>
    <x v="0"/>
    <x v="46"/>
    <x v="48"/>
    <x v="3"/>
    <n v="29"/>
    <n v="13"/>
    <n v="377"/>
    <n v="199.81"/>
    <n v="0.53"/>
    <s v="Online"/>
    <x v="1"/>
    <x v="3"/>
  </r>
  <r>
    <x v="0"/>
    <n v="1185732"/>
    <x v="230"/>
    <x v="0"/>
    <x v="46"/>
    <x v="48"/>
    <x v="4"/>
    <n v="44"/>
    <n v="15"/>
    <n v="660"/>
    <n v="264"/>
    <n v="0.4"/>
    <s v="Online"/>
    <x v="1"/>
    <x v="3"/>
  </r>
  <r>
    <x v="0"/>
    <n v="1185732"/>
    <x v="230"/>
    <x v="0"/>
    <x v="46"/>
    <x v="48"/>
    <x v="5"/>
    <n v="33"/>
    <n v="50"/>
    <n v="1650"/>
    <n v="858"/>
    <n v="0.52"/>
    <s v="Online"/>
    <x v="1"/>
    <x v="3"/>
  </r>
  <r>
    <x v="0"/>
    <n v="1185732"/>
    <x v="259"/>
    <x v="0"/>
    <x v="46"/>
    <x v="48"/>
    <x v="0"/>
    <n v="49"/>
    <n v="122"/>
    <n v="5978"/>
    <n v="2989"/>
    <n v="0.5"/>
    <s v="Online"/>
    <x v="1"/>
    <x v="4"/>
  </r>
  <r>
    <x v="0"/>
    <n v="1185732"/>
    <x v="259"/>
    <x v="0"/>
    <x v="46"/>
    <x v="48"/>
    <x v="1"/>
    <n v="43"/>
    <n v="49"/>
    <n v="2107"/>
    <n v="948.14999999999986"/>
    <n v="0.44999999999999996"/>
    <s v="Online"/>
    <x v="1"/>
    <x v="4"/>
  </r>
  <r>
    <x v="0"/>
    <n v="1185732"/>
    <x v="259"/>
    <x v="0"/>
    <x v="46"/>
    <x v="48"/>
    <x v="2"/>
    <n v="39"/>
    <n v="60"/>
    <n v="2340"/>
    <n v="1263.6000000000001"/>
    <n v="0.54"/>
    <s v="Online"/>
    <x v="1"/>
    <x v="4"/>
  </r>
  <r>
    <x v="0"/>
    <n v="1185732"/>
    <x v="259"/>
    <x v="0"/>
    <x v="46"/>
    <x v="48"/>
    <x v="3"/>
    <n v="39"/>
    <n v="44"/>
    <n v="1716"/>
    <n v="892.32"/>
    <n v="0.52"/>
    <s v="Online"/>
    <x v="1"/>
    <x v="4"/>
  </r>
  <r>
    <x v="0"/>
    <n v="1185732"/>
    <x v="259"/>
    <x v="0"/>
    <x v="46"/>
    <x v="48"/>
    <x v="4"/>
    <n v="49"/>
    <n v="46"/>
    <n v="2254"/>
    <n v="901.6"/>
    <n v="0.4"/>
    <s v="Online"/>
    <x v="1"/>
    <x v="4"/>
  </r>
  <r>
    <x v="0"/>
    <n v="1185732"/>
    <x v="259"/>
    <x v="0"/>
    <x v="46"/>
    <x v="48"/>
    <x v="5"/>
    <n v="52"/>
    <n v="81"/>
    <n v="4212"/>
    <n v="2232.36"/>
    <n v="0.53"/>
    <s v="Online"/>
    <x v="1"/>
    <x v="4"/>
  </r>
  <r>
    <x v="0"/>
    <n v="1185732"/>
    <x v="292"/>
    <x v="0"/>
    <x v="46"/>
    <x v="48"/>
    <x v="0"/>
    <n v="47"/>
    <n v="138"/>
    <n v="6486"/>
    <n v="2918.7"/>
    <n v="0.44999999999999996"/>
    <s v="Online"/>
    <x v="1"/>
    <x v="11"/>
  </r>
  <r>
    <x v="0"/>
    <n v="1185732"/>
    <x v="292"/>
    <x v="0"/>
    <x v="46"/>
    <x v="48"/>
    <x v="1"/>
    <n v="41"/>
    <n v="90"/>
    <n v="3690"/>
    <n v="1808.1"/>
    <n v="0.49"/>
    <s v="Online"/>
    <x v="1"/>
    <x v="11"/>
  </r>
  <r>
    <x v="0"/>
    <n v="1185732"/>
    <x v="292"/>
    <x v="0"/>
    <x v="46"/>
    <x v="48"/>
    <x v="2"/>
    <n v="39"/>
    <n v="65"/>
    <n v="2535"/>
    <n v="1394.25"/>
    <n v="0.55000000000000004"/>
    <s v="Online"/>
    <x v="1"/>
    <x v="11"/>
  </r>
  <r>
    <x v="0"/>
    <n v="1185732"/>
    <x v="292"/>
    <x v="0"/>
    <x v="46"/>
    <x v="48"/>
    <x v="3"/>
    <n v="39"/>
    <n v="60"/>
    <n v="2340"/>
    <n v="1263.6000000000001"/>
    <n v="0.54"/>
    <s v="Online"/>
    <x v="1"/>
    <x v="11"/>
  </r>
  <r>
    <x v="0"/>
    <n v="1185732"/>
    <x v="292"/>
    <x v="0"/>
    <x v="46"/>
    <x v="48"/>
    <x v="4"/>
    <n v="48"/>
    <n v="58"/>
    <n v="2784"/>
    <n v="1141.4399999999998"/>
    <n v="0.41"/>
    <s v="Online"/>
    <x v="1"/>
    <x v="11"/>
  </r>
  <r>
    <x v="0"/>
    <n v="1185732"/>
    <x v="292"/>
    <x v="0"/>
    <x v="46"/>
    <x v="48"/>
    <x v="5"/>
    <n v="51"/>
    <n v="88"/>
    <n v="4488"/>
    <n v="2288.88"/>
    <n v="0.51"/>
    <s v="Online"/>
    <x v="1"/>
    <x v="11"/>
  </r>
  <r>
    <x v="0"/>
    <n v="1185732"/>
    <x v="320"/>
    <x v="0"/>
    <x v="46"/>
    <x v="48"/>
    <x v="0"/>
    <n v="46"/>
    <n v="167"/>
    <n v="7682"/>
    <n v="3456.8999999999996"/>
    <n v="0.44999999999999996"/>
    <s v="Online"/>
    <x v="1"/>
    <x v="5"/>
  </r>
  <r>
    <x v="0"/>
    <n v="1185732"/>
    <x v="320"/>
    <x v="0"/>
    <x v="46"/>
    <x v="48"/>
    <x v="1"/>
    <n v="41"/>
    <n v="81"/>
    <n v="3321"/>
    <n v="1660.5"/>
    <n v="0.5"/>
    <s v="Online"/>
    <x v="1"/>
    <x v="5"/>
  </r>
  <r>
    <x v="0"/>
    <n v="1185732"/>
    <x v="320"/>
    <x v="0"/>
    <x v="46"/>
    <x v="48"/>
    <x v="2"/>
    <n v="37"/>
    <n v="65"/>
    <n v="2405"/>
    <n v="1250.6000000000001"/>
    <n v="0.52"/>
    <s v="Online"/>
    <x v="1"/>
    <x v="5"/>
  </r>
  <r>
    <x v="0"/>
    <n v="1185732"/>
    <x v="320"/>
    <x v="0"/>
    <x v="46"/>
    <x v="48"/>
    <x v="3"/>
    <n v="37"/>
    <n v="58"/>
    <n v="2146"/>
    <n v="1115.92"/>
    <n v="0.52"/>
    <s v="Online"/>
    <x v="1"/>
    <x v="5"/>
  </r>
  <r>
    <x v="0"/>
    <n v="1185732"/>
    <x v="320"/>
    <x v="0"/>
    <x v="46"/>
    <x v="48"/>
    <x v="4"/>
    <n v="47"/>
    <n v="63"/>
    <n v="2961"/>
    <n v="1184.4000000000001"/>
    <n v="0.4"/>
    <s v="Online"/>
    <x v="1"/>
    <x v="5"/>
  </r>
  <r>
    <x v="0"/>
    <n v="1185732"/>
    <x v="320"/>
    <x v="0"/>
    <x v="46"/>
    <x v="48"/>
    <x v="5"/>
    <n v="50"/>
    <n v="116"/>
    <n v="5800"/>
    <n v="2900"/>
    <n v="0.5"/>
    <s v="Online"/>
    <x v="1"/>
    <x v="5"/>
  </r>
  <r>
    <x v="0"/>
    <n v="1185732"/>
    <x v="352"/>
    <x v="0"/>
    <x v="46"/>
    <x v="48"/>
    <x v="0"/>
    <n v="46"/>
    <n v="143"/>
    <n v="6578"/>
    <n v="3157.44"/>
    <n v="0.48"/>
    <s v="Online"/>
    <x v="1"/>
    <x v="6"/>
  </r>
  <r>
    <x v="0"/>
    <n v="1185732"/>
    <x v="352"/>
    <x v="0"/>
    <x v="46"/>
    <x v="48"/>
    <x v="1"/>
    <n v="42"/>
    <n v="91"/>
    <n v="3822"/>
    <n v="1796.34"/>
    <n v="0.47"/>
    <s v="Online"/>
    <x v="1"/>
    <x v="6"/>
  </r>
  <r>
    <x v="0"/>
    <n v="1185732"/>
    <x v="352"/>
    <x v="0"/>
    <x v="46"/>
    <x v="48"/>
    <x v="2"/>
    <n v="38"/>
    <n v="75"/>
    <n v="2850"/>
    <n v="1567.5000000000002"/>
    <n v="0.55000000000000004"/>
    <s v="Online"/>
    <x v="1"/>
    <x v="6"/>
  </r>
  <r>
    <x v="0"/>
    <n v="1185732"/>
    <x v="352"/>
    <x v="0"/>
    <x v="46"/>
    <x v="48"/>
    <x v="3"/>
    <n v="37"/>
    <n v="39"/>
    <n v="1443"/>
    <n v="764.79000000000008"/>
    <n v="0.53"/>
    <s v="Online"/>
    <x v="1"/>
    <x v="6"/>
  </r>
  <r>
    <x v="0"/>
    <n v="1185732"/>
    <x v="352"/>
    <x v="0"/>
    <x v="46"/>
    <x v="48"/>
    <x v="4"/>
    <n v="45"/>
    <n v="31"/>
    <n v="1395"/>
    <n v="558"/>
    <n v="0.4"/>
    <s v="Online"/>
    <x v="1"/>
    <x v="6"/>
  </r>
  <r>
    <x v="0"/>
    <n v="1185732"/>
    <x v="352"/>
    <x v="0"/>
    <x v="46"/>
    <x v="48"/>
    <x v="5"/>
    <n v="52"/>
    <n v="87"/>
    <n v="4524"/>
    <n v="2442.96"/>
    <n v="0.54"/>
    <s v="Online"/>
    <x v="1"/>
    <x v="6"/>
  </r>
  <r>
    <x v="0"/>
    <n v="1185732"/>
    <x v="382"/>
    <x v="0"/>
    <x v="46"/>
    <x v="48"/>
    <x v="0"/>
    <n v="45"/>
    <n v="111"/>
    <n v="4995"/>
    <n v="2247.75"/>
    <n v="0.44999999999999996"/>
    <s v="Online"/>
    <x v="1"/>
    <x v="7"/>
  </r>
  <r>
    <x v="0"/>
    <n v="1185732"/>
    <x v="382"/>
    <x v="0"/>
    <x v="46"/>
    <x v="48"/>
    <x v="1"/>
    <n v="43"/>
    <n v="56"/>
    <n v="2408"/>
    <n v="1155.8399999999999"/>
    <n v="0.48"/>
    <s v="Online"/>
    <x v="1"/>
    <x v="7"/>
  </r>
  <r>
    <x v="0"/>
    <n v="1185732"/>
    <x v="382"/>
    <x v="0"/>
    <x v="46"/>
    <x v="48"/>
    <x v="2"/>
    <n v="36"/>
    <n v="38"/>
    <n v="1368"/>
    <n v="697.68000000000006"/>
    <n v="0.51"/>
    <s v="Online"/>
    <x v="1"/>
    <x v="7"/>
  </r>
  <r>
    <x v="0"/>
    <n v="1185732"/>
    <x v="382"/>
    <x v="0"/>
    <x v="46"/>
    <x v="48"/>
    <x v="3"/>
    <n v="39"/>
    <n v="27"/>
    <n v="1053"/>
    <n v="568.62"/>
    <n v="0.54"/>
    <s v="Online"/>
    <x v="1"/>
    <x v="7"/>
  </r>
  <r>
    <x v="0"/>
    <n v="1185732"/>
    <x v="382"/>
    <x v="0"/>
    <x v="46"/>
    <x v="48"/>
    <x v="4"/>
    <n v="47"/>
    <n v="27"/>
    <n v="1269"/>
    <n v="520.29"/>
    <n v="0.41"/>
    <s v="Online"/>
    <x v="1"/>
    <x v="7"/>
  </r>
  <r>
    <x v="0"/>
    <n v="1185732"/>
    <x v="382"/>
    <x v="0"/>
    <x v="46"/>
    <x v="48"/>
    <x v="5"/>
    <n v="52"/>
    <n v="58"/>
    <n v="3016"/>
    <n v="1538.16"/>
    <n v="0.51"/>
    <s v="Online"/>
    <x v="1"/>
    <x v="7"/>
  </r>
  <r>
    <x v="0"/>
    <n v="1185732"/>
    <x v="414"/>
    <x v="0"/>
    <x v="46"/>
    <x v="48"/>
    <x v="0"/>
    <n v="53"/>
    <n v="94"/>
    <n v="4982"/>
    <n v="2491"/>
    <n v="0.5"/>
    <s v="Online"/>
    <x v="1"/>
    <x v="8"/>
  </r>
  <r>
    <x v="0"/>
    <n v="1185732"/>
    <x v="414"/>
    <x v="0"/>
    <x v="46"/>
    <x v="48"/>
    <x v="1"/>
    <n v="46"/>
    <n v="56"/>
    <n v="2576"/>
    <n v="1262.24"/>
    <n v="0.49"/>
    <s v="Online"/>
    <x v="1"/>
    <x v="8"/>
  </r>
  <r>
    <x v="0"/>
    <n v="1185732"/>
    <x v="414"/>
    <x v="0"/>
    <x v="46"/>
    <x v="48"/>
    <x v="2"/>
    <n v="45"/>
    <n v="29"/>
    <n v="1305"/>
    <n v="678.6"/>
    <n v="0.52"/>
    <s v="Online"/>
    <x v="1"/>
    <x v="8"/>
  </r>
  <r>
    <x v="0"/>
    <n v="1185732"/>
    <x v="414"/>
    <x v="0"/>
    <x v="46"/>
    <x v="48"/>
    <x v="3"/>
    <n v="47"/>
    <n v="23"/>
    <n v="1081"/>
    <n v="540.5"/>
    <n v="0.5"/>
    <s v="Online"/>
    <x v="1"/>
    <x v="8"/>
  </r>
  <r>
    <x v="0"/>
    <n v="1185732"/>
    <x v="414"/>
    <x v="0"/>
    <x v="46"/>
    <x v="48"/>
    <x v="4"/>
    <n v="55"/>
    <n v="19"/>
    <n v="1045"/>
    <n v="418"/>
    <n v="0.4"/>
    <s v="Online"/>
    <x v="1"/>
    <x v="8"/>
  </r>
  <r>
    <x v="2"/>
    <n v="1185732"/>
    <x v="414"/>
    <x v="0"/>
    <x v="46"/>
    <x v="48"/>
    <x v="5"/>
    <n v="64"/>
    <n v="58"/>
    <n v="3712"/>
    <n v="1893.1200000000001"/>
    <n v="0.51"/>
    <s v="Online"/>
    <x v="1"/>
    <x v="8"/>
  </r>
  <r>
    <x v="2"/>
    <n v="1185732"/>
    <x v="444"/>
    <x v="0"/>
    <x v="46"/>
    <x v="48"/>
    <x v="0"/>
    <n v="55"/>
    <n v="95"/>
    <n v="5225"/>
    <n v="2560.25"/>
    <n v="0.49"/>
    <s v="Online"/>
    <x v="1"/>
    <x v="9"/>
  </r>
  <r>
    <x v="2"/>
    <n v="1185732"/>
    <x v="444"/>
    <x v="0"/>
    <x v="46"/>
    <x v="48"/>
    <x v="1"/>
    <n v="46"/>
    <n v="63"/>
    <n v="2898"/>
    <n v="1304.0999999999999"/>
    <n v="0.44999999999999996"/>
    <s v="Online"/>
    <x v="1"/>
    <x v="9"/>
  </r>
  <r>
    <x v="2"/>
    <n v="1185732"/>
    <x v="444"/>
    <x v="0"/>
    <x v="46"/>
    <x v="48"/>
    <x v="2"/>
    <n v="48"/>
    <n v="64"/>
    <n v="3072"/>
    <n v="1658.88"/>
    <n v="0.54"/>
    <s v="Online"/>
    <x v="1"/>
    <x v="9"/>
  </r>
  <r>
    <x v="2"/>
    <n v="1185732"/>
    <x v="444"/>
    <x v="0"/>
    <x v="46"/>
    <x v="48"/>
    <x v="3"/>
    <n v="48"/>
    <n v="58"/>
    <n v="2784"/>
    <n v="1531.2"/>
    <n v="0.55000000000000004"/>
    <s v="Online"/>
    <x v="1"/>
    <x v="9"/>
  </r>
  <r>
    <x v="2"/>
    <n v="1185732"/>
    <x v="444"/>
    <x v="0"/>
    <x v="46"/>
    <x v="48"/>
    <x v="4"/>
    <n v="58"/>
    <n v="44"/>
    <n v="2552"/>
    <n v="1122.8800000000001"/>
    <n v="0.44"/>
    <s v="Online"/>
    <x v="1"/>
    <x v="9"/>
  </r>
  <r>
    <x v="2"/>
    <n v="1185732"/>
    <x v="444"/>
    <x v="0"/>
    <x v="46"/>
    <x v="48"/>
    <x v="5"/>
    <n v="60"/>
    <n v="77"/>
    <n v="4620"/>
    <n v="2402.4"/>
    <n v="0.52"/>
    <s v="Online"/>
    <x v="1"/>
    <x v="9"/>
  </r>
  <r>
    <x v="2"/>
    <n v="1185732"/>
    <x v="473"/>
    <x v="0"/>
    <x v="46"/>
    <x v="48"/>
    <x v="0"/>
    <n v="54"/>
    <n v="135"/>
    <n v="7290"/>
    <n v="3645"/>
    <n v="0.5"/>
    <s v="Online"/>
    <x v="1"/>
    <x v="10"/>
  </r>
  <r>
    <x v="2"/>
    <n v="1185732"/>
    <x v="473"/>
    <x v="0"/>
    <x v="46"/>
    <x v="48"/>
    <x v="1"/>
    <n v="45"/>
    <n v="78"/>
    <n v="3510"/>
    <n v="1684.8"/>
    <n v="0.48"/>
    <s v="Online"/>
    <x v="1"/>
    <x v="10"/>
  </r>
  <r>
    <x v="2"/>
    <n v="1185732"/>
    <x v="473"/>
    <x v="0"/>
    <x v="46"/>
    <x v="48"/>
    <x v="2"/>
    <n v="47"/>
    <n v="74"/>
    <n v="3478"/>
    <n v="1773.78"/>
    <n v="0.51"/>
    <s v="Online"/>
    <x v="1"/>
    <x v="10"/>
  </r>
  <r>
    <x v="2"/>
    <n v="1185732"/>
    <x v="473"/>
    <x v="0"/>
    <x v="46"/>
    <x v="48"/>
    <x v="3"/>
    <n v="48"/>
    <n v="65"/>
    <n v="3120"/>
    <n v="1560"/>
    <n v="0.5"/>
    <s v="Online"/>
    <x v="1"/>
    <x v="10"/>
  </r>
  <r>
    <x v="2"/>
    <n v="1185732"/>
    <x v="473"/>
    <x v="0"/>
    <x v="46"/>
    <x v="48"/>
    <x v="4"/>
    <n v="56"/>
    <n v="68"/>
    <n v="3808"/>
    <n v="1637.44"/>
    <n v="0.43"/>
    <s v="Online"/>
    <x v="1"/>
    <x v="10"/>
  </r>
  <r>
    <x v="2"/>
    <n v="1185732"/>
    <x v="473"/>
    <x v="0"/>
    <x v="46"/>
    <x v="48"/>
    <x v="5"/>
    <n v="60"/>
    <n v="85"/>
    <n v="5100"/>
    <n v="2805"/>
    <n v="0.55000000000000004"/>
    <s v="Online"/>
    <x v="1"/>
    <x v="10"/>
  </r>
  <r>
    <x v="2"/>
    <n v="1185732"/>
    <x v="181"/>
    <x v="0"/>
    <x v="46"/>
    <x v="48"/>
    <x v="0"/>
    <n v="38"/>
    <n v="126"/>
    <n v="4788"/>
    <n v="2058.84"/>
    <n v="0.43"/>
    <s v="Online"/>
    <x v="1"/>
    <x v="0"/>
  </r>
  <r>
    <x v="2"/>
    <n v="1185732"/>
    <x v="181"/>
    <x v="0"/>
    <x v="46"/>
    <x v="48"/>
    <x v="1"/>
    <n v="38"/>
    <n v="68"/>
    <n v="2584"/>
    <n v="1136.96"/>
    <n v="0.44"/>
    <s v="Online"/>
    <x v="1"/>
    <x v="0"/>
  </r>
  <r>
    <x v="2"/>
    <n v="1185732"/>
    <x v="181"/>
    <x v="0"/>
    <x v="46"/>
    <x v="48"/>
    <x v="2"/>
    <n v="27"/>
    <n v="73"/>
    <n v="1971"/>
    <n v="709.56"/>
    <n v="0.36"/>
    <s v="Online"/>
    <x v="1"/>
    <x v="0"/>
  </r>
  <r>
    <x v="2"/>
    <n v="1185732"/>
    <x v="181"/>
    <x v="0"/>
    <x v="46"/>
    <x v="48"/>
    <x v="3"/>
    <n v="34"/>
    <n v="26"/>
    <n v="884"/>
    <n v="335.92"/>
    <n v="0.38"/>
    <s v="Online"/>
    <x v="1"/>
    <x v="0"/>
  </r>
  <r>
    <x v="2"/>
    <n v="1185732"/>
    <x v="181"/>
    <x v="0"/>
    <x v="46"/>
    <x v="48"/>
    <x v="4"/>
    <n v="48"/>
    <n v="41"/>
    <n v="1968"/>
    <n v="767.52"/>
    <n v="0.39"/>
    <s v="Online"/>
    <x v="1"/>
    <x v="0"/>
  </r>
  <r>
    <x v="2"/>
    <n v="1185732"/>
    <x v="181"/>
    <x v="0"/>
    <x v="46"/>
    <x v="48"/>
    <x v="5"/>
    <n v="38"/>
    <n v="70"/>
    <n v="2660"/>
    <n v="1090.5999999999999"/>
    <n v="0.41"/>
    <s v="Online"/>
    <x v="1"/>
    <x v="0"/>
  </r>
  <r>
    <x v="2"/>
    <n v="1185732"/>
    <x v="210"/>
    <x v="0"/>
    <x v="46"/>
    <x v="48"/>
    <x v="0"/>
    <n v="36"/>
    <n v="140"/>
    <n v="5040"/>
    <n v="2066.4"/>
    <n v="0.41"/>
    <s v="Online"/>
    <x v="1"/>
    <x v="1"/>
  </r>
  <r>
    <x v="2"/>
    <n v="1185732"/>
    <x v="210"/>
    <x v="0"/>
    <x v="46"/>
    <x v="48"/>
    <x v="1"/>
    <n v="38"/>
    <n v="41"/>
    <n v="1558"/>
    <n v="654.36"/>
    <n v="0.42"/>
    <s v="Online"/>
    <x v="1"/>
    <x v="1"/>
  </r>
  <r>
    <x v="2"/>
    <n v="1185732"/>
    <x v="210"/>
    <x v="0"/>
    <x v="46"/>
    <x v="48"/>
    <x v="2"/>
    <n v="29"/>
    <n v="60"/>
    <n v="1740"/>
    <n v="661.2"/>
    <n v="0.38"/>
    <s v="Online"/>
    <x v="1"/>
    <x v="1"/>
  </r>
  <r>
    <x v="2"/>
    <n v="1185732"/>
    <x v="210"/>
    <x v="0"/>
    <x v="47"/>
    <x v="49"/>
    <x v="3"/>
    <n v="32"/>
    <n v="68"/>
    <n v="2176"/>
    <n v="826.88"/>
    <n v="0.38"/>
    <s v="Online"/>
    <x v="1"/>
    <x v="1"/>
  </r>
  <r>
    <x v="2"/>
    <n v="1185732"/>
    <x v="210"/>
    <x v="0"/>
    <x v="47"/>
    <x v="49"/>
    <x v="4"/>
    <n v="48"/>
    <n v="41"/>
    <n v="1968"/>
    <n v="747.84"/>
    <n v="0.38"/>
    <s v="Online"/>
    <x v="1"/>
    <x v="1"/>
  </r>
  <r>
    <x v="2"/>
    <n v="1185732"/>
    <x v="210"/>
    <x v="0"/>
    <x v="47"/>
    <x v="49"/>
    <x v="5"/>
    <n v="38"/>
    <n v="75"/>
    <n v="2850"/>
    <n v="1254"/>
    <n v="0.44"/>
    <s v="Online"/>
    <x v="1"/>
    <x v="1"/>
  </r>
  <r>
    <x v="2"/>
    <n v="1185732"/>
    <x v="218"/>
    <x v="0"/>
    <x v="47"/>
    <x v="49"/>
    <x v="0"/>
    <n v="38"/>
    <n v="127"/>
    <n v="4826"/>
    <n v="2123.44"/>
    <n v="0.44"/>
    <s v="Online"/>
    <x v="1"/>
    <x v="2"/>
  </r>
  <r>
    <x v="2"/>
    <n v="1185732"/>
    <x v="218"/>
    <x v="0"/>
    <x v="47"/>
    <x v="49"/>
    <x v="1"/>
    <n v="38"/>
    <n v="47"/>
    <n v="1786"/>
    <n v="803.69999999999993"/>
    <n v="0.44999999999999996"/>
    <s v="Online"/>
    <x v="1"/>
    <x v="2"/>
  </r>
  <r>
    <x v="2"/>
    <n v="1185732"/>
    <x v="218"/>
    <x v="0"/>
    <x v="47"/>
    <x v="49"/>
    <x v="2"/>
    <n v="28"/>
    <n v="50"/>
    <n v="1400"/>
    <n v="546"/>
    <n v="0.39"/>
    <s v="Online"/>
    <x v="1"/>
    <x v="2"/>
  </r>
  <r>
    <x v="2"/>
    <n v="1185732"/>
    <x v="218"/>
    <x v="0"/>
    <x v="47"/>
    <x v="49"/>
    <x v="3"/>
    <n v="34"/>
    <n v="87"/>
    <n v="2958"/>
    <n v="1064.8799999999999"/>
    <n v="0.36"/>
    <s v="Online"/>
    <x v="1"/>
    <x v="2"/>
  </r>
  <r>
    <x v="2"/>
    <n v="1185732"/>
    <x v="218"/>
    <x v="0"/>
    <x v="47"/>
    <x v="49"/>
    <x v="4"/>
    <n v="46"/>
    <n v="29"/>
    <n v="1334"/>
    <n v="520.26"/>
    <n v="0.39"/>
    <s v="Online"/>
    <x v="1"/>
    <x v="2"/>
  </r>
  <r>
    <x v="2"/>
    <n v="1185732"/>
    <x v="218"/>
    <x v="0"/>
    <x v="47"/>
    <x v="49"/>
    <x v="5"/>
    <n v="39"/>
    <n v="54"/>
    <n v="2106"/>
    <n v="863.45999999999992"/>
    <n v="0.41"/>
    <s v="Online"/>
    <x v="1"/>
    <x v="2"/>
  </r>
  <r>
    <x v="2"/>
    <n v="1185732"/>
    <x v="237"/>
    <x v="0"/>
    <x v="47"/>
    <x v="49"/>
    <x v="0"/>
    <n v="38"/>
    <n v="117"/>
    <n v="4446"/>
    <n v="2000.6999999999998"/>
    <n v="0.44999999999999996"/>
    <s v="Online"/>
    <x v="1"/>
    <x v="3"/>
  </r>
  <r>
    <x v="2"/>
    <n v="1185732"/>
    <x v="237"/>
    <x v="0"/>
    <x v="47"/>
    <x v="49"/>
    <x v="1"/>
    <n v="37"/>
    <n v="45"/>
    <n v="1665"/>
    <n v="732.6"/>
    <n v="0.44"/>
    <s v="Online"/>
    <x v="1"/>
    <x v="3"/>
  </r>
  <r>
    <x v="2"/>
    <n v="1185732"/>
    <x v="237"/>
    <x v="0"/>
    <x v="47"/>
    <x v="49"/>
    <x v="2"/>
    <n v="29"/>
    <n v="41"/>
    <n v="1189"/>
    <n v="416.15"/>
    <n v="0.35"/>
    <s v="Online"/>
    <x v="1"/>
    <x v="3"/>
  </r>
  <r>
    <x v="2"/>
    <n v="1185732"/>
    <x v="237"/>
    <x v="0"/>
    <x v="47"/>
    <x v="49"/>
    <x v="3"/>
    <n v="32"/>
    <n v="35"/>
    <n v="1120"/>
    <n v="436.8"/>
    <n v="0.39"/>
    <s v="Online"/>
    <x v="1"/>
    <x v="3"/>
  </r>
  <r>
    <x v="2"/>
    <n v="1185732"/>
    <x v="237"/>
    <x v="0"/>
    <x v="47"/>
    <x v="49"/>
    <x v="4"/>
    <n v="49"/>
    <n v="33"/>
    <n v="1617"/>
    <n v="614.46"/>
    <n v="0.38"/>
    <s v="Online"/>
    <x v="1"/>
    <x v="3"/>
  </r>
  <r>
    <x v="2"/>
    <n v="1185732"/>
    <x v="237"/>
    <x v="0"/>
    <x v="47"/>
    <x v="49"/>
    <x v="5"/>
    <n v="39"/>
    <n v="83"/>
    <n v="3237"/>
    <n v="1424.28"/>
    <n v="0.44"/>
    <s v="Online"/>
    <x v="1"/>
    <x v="3"/>
  </r>
  <r>
    <x v="2"/>
    <n v="1185732"/>
    <x v="266"/>
    <x v="0"/>
    <x v="47"/>
    <x v="49"/>
    <x v="0"/>
    <n v="53"/>
    <n v="129"/>
    <n v="6837"/>
    <n v="2939.91"/>
    <n v="0.43"/>
    <s v="Online"/>
    <x v="1"/>
    <x v="4"/>
  </r>
  <r>
    <x v="2"/>
    <n v="1185732"/>
    <x v="266"/>
    <x v="0"/>
    <x v="47"/>
    <x v="49"/>
    <x v="1"/>
    <n v="47"/>
    <n v="54"/>
    <n v="2538"/>
    <n v="1091.3399999999999"/>
    <n v="0.43"/>
    <s v="Online"/>
    <x v="1"/>
    <x v="4"/>
  </r>
  <r>
    <x v="2"/>
    <n v="1185732"/>
    <x v="266"/>
    <x v="0"/>
    <x v="47"/>
    <x v="49"/>
    <x v="2"/>
    <n v="41"/>
    <n v="56"/>
    <n v="2296"/>
    <n v="918.40000000000009"/>
    <n v="0.4"/>
    <s v="Online"/>
    <x v="1"/>
    <x v="4"/>
  </r>
  <r>
    <x v="2"/>
    <n v="1185732"/>
    <x v="266"/>
    <x v="0"/>
    <x v="47"/>
    <x v="49"/>
    <x v="3"/>
    <n v="44"/>
    <n v="47"/>
    <n v="2068"/>
    <n v="806.52"/>
    <n v="0.39"/>
    <s v="Online"/>
    <x v="1"/>
    <x v="4"/>
  </r>
  <r>
    <x v="2"/>
    <n v="1185732"/>
    <x v="266"/>
    <x v="0"/>
    <x v="47"/>
    <x v="49"/>
    <x v="4"/>
    <n v="50"/>
    <n v="54"/>
    <n v="2700"/>
    <n v="1026"/>
    <n v="0.38"/>
    <s v="Online"/>
    <x v="1"/>
    <x v="4"/>
  </r>
  <r>
    <x v="2"/>
    <n v="1185732"/>
    <x v="266"/>
    <x v="0"/>
    <x v="47"/>
    <x v="49"/>
    <x v="5"/>
    <n v="55"/>
    <n v="88"/>
    <n v="4840"/>
    <n v="1984.3999999999999"/>
    <n v="0.41"/>
    <s v="Online"/>
    <x v="1"/>
    <x v="4"/>
  </r>
  <r>
    <x v="2"/>
    <n v="1185732"/>
    <x v="299"/>
    <x v="0"/>
    <x v="47"/>
    <x v="49"/>
    <x v="0"/>
    <n v="51"/>
    <n v="155"/>
    <n v="7905"/>
    <n v="3320.1"/>
    <n v="0.42"/>
    <s v="Online"/>
    <x v="1"/>
    <x v="11"/>
  </r>
  <r>
    <x v="2"/>
    <n v="1185732"/>
    <x v="299"/>
    <x v="0"/>
    <x v="47"/>
    <x v="49"/>
    <x v="1"/>
    <n v="47"/>
    <n v="94"/>
    <n v="4418"/>
    <n v="1855.56"/>
    <n v="0.42"/>
    <s v="Online"/>
    <x v="1"/>
    <x v="11"/>
  </r>
  <r>
    <x v="2"/>
    <n v="1185732"/>
    <x v="299"/>
    <x v="0"/>
    <x v="47"/>
    <x v="49"/>
    <x v="2"/>
    <n v="42"/>
    <n v="68"/>
    <n v="2856"/>
    <n v="1028.1599999999999"/>
    <n v="0.36"/>
    <s v="Online"/>
    <x v="1"/>
    <x v="11"/>
  </r>
  <r>
    <x v="2"/>
    <n v="1185732"/>
    <x v="299"/>
    <x v="0"/>
    <x v="47"/>
    <x v="49"/>
    <x v="3"/>
    <n v="41"/>
    <n v="65"/>
    <n v="2665"/>
    <n v="932.74999999999989"/>
    <n v="0.35"/>
    <s v="Online"/>
    <x v="1"/>
    <x v="11"/>
  </r>
  <r>
    <x v="2"/>
    <n v="1185732"/>
    <x v="299"/>
    <x v="0"/>
    <x v="47"/>
    <x v="49"/>
    <x v="4"/>
    <n v="51"/>
    <n v="59"/>
    <n v="3009"/>
    <n v="1143.42"/>
    <n v="0.38"/>
    <s v="Online"/>
    <x v="1"/>
    <x v="11"/>
  </r>
  <r>
    <x v="2"/>
    <n v="1185732"/>
    <x v="299"/>
    <x v="0"/>
    <x v="47"/>
    <x v="49"/>
    <x v="5"/>
    <n v="54"/>
    <n v="101"/>
    <n v="5454"/>
    <n v="2181.6"/>
    <n v="0.4"/>
    <s v="Online"/>
    <x v="1"/>
    <x v="11"/>
  </r>
  <r>
    <x v="2"/>
    <n v="1185732"/>
    <x v="327"/>
    <x v="0"/>
    <x v="47"/>
    <x v="49"/>
    <x v="0"/>
    <n v="52"/>
    <n v="150"/>
    <n v="7800"/>
    <n v="3276"/>
    <n v="0.42"/>
    <s v="Online"/>
    <x v="1"/>
    <x v="5"/>
  </r>
  <r>
    <x v="2"/>
    <n v="1185732"/>
    <x v="327"/>
    <x v="0"/>
    <x v="47"/>
    <x v="49"/>
    <x v="1"/>
    <n v="49"/>
    <n v="105"/>
    <n v="5145"/>
    <n v="2212.35"/>
    <n v="0.43"/>
    <s v="Online"/>
    <x v="1"/>
    <x v="5"/>
  </r>
  <r>
    <x v="2"/>
    <n v="1185732"/>
    <x v="327"/>
    <x v="0"/>
    <x v="47"/>
    <x v="49"/>
    <x v="2"/>
    <n v="41"/>
    <n v="77"/>
    <n v="3157"/>
    <n v="1168.0899999999999"/>
    <n v="0.37"/>
    <s v="Online"/>
    <x v="1"/>
    <x v="5"/>
  </r>
  <r>
    <x v="2"/>
    <n v="1185732"/>
    <x v="327"/>
    <x v="0"/>
    <x v="47"/>
    <x v="49"/>
    <x v="3"/>
    <n v="44"/>
    <n v="56"/>
    <n v="2464"/>
    <n v="887.04"/>
    <n v="0.36"/>
    <s v="Online"/>
    <x v="1"/>
    <x v="5"/>
  </r>
  <r>
    <x v="2"/>
    <n v="1185732"/>
    <x v="327"/>
    <x v="0"/>
    <x v="47"/>
    <x v="49"/>
    <x v="4"/>
    <n v="53"/>
    <n v="68"/>
    <n v="3604"/>
    <n v="1405.56"/>
    <n v="0.39"/>
    <s v="Online"/>
    <x v="1"/>
    <x v="5"/>
  </r>
  <r>
    <x v="2"/>
    <n v="1185732"/>
    <x v="327"/>
    <x v="0"/>
    <x v="47"/>
    <x v="49"/>
    <x v="5"/>
    <n v="55"/>
    <n v="128"/>
    <n v="7040"/>
    <n v="2956.7999999999997"/>
    <n v="0.42"/>
    <s v="Online"/>
    <x v="1"/>
    <x v="5"/>
  </r>
  <r>
    <x v="2"/>
    <n v="1185732"/>
    <x v="359"/>
    <x v="0"/>
    <x v="47"/>
    <x v="49"/>
    <x v="0"/>
    <n v="50"/>
    <n v="161"/>
    <n v="8050"/>
    <n v="3542"/>
    <n v="0.44"/>
    <s v="Online"/>
    <x v="1"/>
    <x v="6"/>
  </r>
  <r>
    <x v="2"/>
    <n v="1185732"/>
    <x v="359"/>
    <x v="0"/>
    <x v="47"/>
    <x v="49"/>
    <x v="1"/>
    <n v="47"/>
    <n v="88"/>
    <n v="4136"/>
    <n v="1695.76"/>
    <n v="0.41"/>
    <s v="Online"/>
    <x v="1"/>
    <x v="6"/>
  </r>
  <r>
    <x v="2"/>
    <n v="1185732"/>
    <x v="359"/>
    <x v="0"/>
    <x v="47"/>
    <x v="49"/>
    <x v="2"/>
    <n v="42"/>
    <n v="69"/>
    <n v="2898"/>
    <n v="1014.3"/>
    <n v="0.35"/>
    <s v="Online"/>
    <x v="1"/>
    <x v="6"/>
  </r>
  <r>
    <x v="2"/>
    <n v="1185732"/>
    <x v="359"/>
    <x v="0"/>
    <x v="47"/>
    <x v="49"/>
    <x v="3"/>
    <n v="42"/>
    <n v="51"/>
    <n v="2142"/>
    <n v="771.12"/>
    <n v="0.36"/>
    <s v="Online"/>
    <x v="1"/>
    <x v="6"/>
  </r>
  <r>
    <x v="2"/>
    <n v="1185732"/>
    <x v="359"/>
    <x v="0"/>
    <x v="47"/>
    <x v="49"/>
    <x v="4"/>
    <n v="50"/>
    <n v="44"/>
    <n v="2200"/>
    <n v="814"/>
    <n v="0.37"/>
    <s v="Online"/>
    <x v="1"/>
    <x v="6"/>
  </r>
  <r>
    <x v="2"/>
    <n v="1185732"/>
    <x v="359"/>
    <x v="0"/>
    <x v="47"/>
    <x v="49"/>
    <x v="5"/>
    <n v="58"/>
    <n v="91"/>
    <n v="5278"/>
    <n v="2375.1"/>
    <n v="0.44999999999999996"/>
    <s v="Online"/>
    <x v="1"/>
    <x v="6"/>
  </r>
  <r>
    <x v="2"/>
    <n v="1185732"/>
    <x v="389"/>
    <x v="0"/>
    <x v="47"/>
    <x v="49"/>
    <x v="0"/>
    <n v="53"/>
    <n v="135"/>
    <n v="7155"/>
    <n v="3005.1"/>
    <n v="0.42"/>
    <s v="Online"/>
    <x v="1"/>
    <x v="7"/>
  </r>
  <r>
    <x v="2"/>
    <n v="1185732"/>
    <x v="389"/>
    <x v="0"/>
    <x v="47"/>
    <x v="49"/>
    <x v="1"/>
    <n v="49"/>
    <n v="63"/>
    <n v="3087"/>
    <n v="1234.8000000000002"/>
    <n v="0.4"/>
    <s v="Online"/>
    <x v="1"/>
    <x v="7"/>
  </r>
  <r>
    <x v="2"/>
    <n v="1185732"/>
    <x v="389"/>
    <x v="0"/>
    <x v="47"/>
    <x v="49"/>
    <x v="2"/>
    <n v="41"/>
    <n v="39"/>
    <n v="1599"/>
    <n v="591.63"/>
    <n v="0.37"/>
    <s v="Online"/>
    <x v="1"/>
    <x v="7"/>
  </r>
  <r>
    <x v="2"/>
    <n v="1185732"/>
    <x v="389"/>
    <x v="0"/>
    <x v="47"/>
    <x v="49"/>
    <x v="3"/>
    <n v="42"/>
    <n v="36"/>
    <n v="1512"/>
    <n v="604.80000000000007"/>
    <n v="0.4"/>
    <s v="Online"/>
    <x v="1"/>
    <x v="7"/>
  </r>
  <r>
    <x v="2"/>
    <n v="1185732"/>
    <x v="389"/>
    <x v="0"/>
    <x v="47"/>
    <x v="49"/>
    <x v="4"/>
    <n v="52"/>
    <n v="34"/>
    <n v="1768"/>
    <n v="636.48"/>
    <n v="0.36"/>
    <s v="Online"/>
    <x v="1"/>
    <x v="7"/>
  </r>
  <r>
    <x v="2"/>
    <n v="1185732"/>
    <x v="389"/>
    <x v="0"/>
    <x v="47"/>
    <x v="49"/>
    <x v="5"/>
    <n v="57"/>
    <n v="63"/>
    <n v="3591"/>
    <n v="1615.9499999999998"/>
    <n v="0.44999999999999996"/>
    <s v="Online"/>
    <x v="1"/>
    <x v="7"/>
  </r>
  <r>
    <x v="2"/>
    <n v="1185732"/>
    <x v="421"/>
    <x v="0"/>
    <x v="47"/>
    <x v="49"/>
    <x v="0"/>
    <n v="57"/>
    <n v="120"/>
    <n v="6840"/>
    <n v="3077.9999999999995"/>
    <n v="0.44999999999999996"/>
    <s v="Online"/>
    <x v="1"/>
    <x v="8"/>
  </r>
  <r>
    <x v="2"/>
    <n v="1185732"/>
    <x v="421"/>
    <x v="0"/>
    <x v="47"/>
    <x v="49"/>
    <x v="1"/>
    <n v="53"/>
    <n v="56"/>
    <n v="2968"/>
    <n v="1335.6"/>
    <n v="0.44999999999999996"/>
    <s v="Online"/>
    <x v="1"/>
    <x v="8"/>
  </r>
  <r>
    <x v="2"/>
    <n v="1185732"/>
    <x v="421"/>
    <x v="0"/>
    <x v="47"/>
    <x v="49"/>
    <x v="2"/>
    <n v="53"/>
    <n v="34"/>
    <n v="1802"/>
    <n v="630.69999999999993"/>
    <n v="0.35"/>
    <s v="Online"/>
    <x v="1"/>
    <x v="8"/>
  </r>
  <r>
    <x v="2"/>
    <n v="1185732"/>
    <x v="421"/>
    <x v="0"/>
    <x v="47"/>
    <x v="49"/>
    <x v="3"/>
    <n v="54"/>
    <n v="27"/>
    <n v="1458"/>
    <n v="554.04"/>
    <n v="0.38"/>
    <s v="Online"/>
    <x v="1"/>
    <x v="8"/>
  </r>
  <r>
    <x v="2"/>
    <n v="1185732"/>
    <x v="421"/>
    <x v="0"/>
    <x v="47"/>
    <x v="49"/>
    <x v="4"/>
    <n v="62"/>
    <n v="27"/>
    <n v="1674"/>
    <n v="585.9"/>
    <n v="0.35"/>
    <s v="Online"/>
    <x v="1"/>
    <x v="8"/>
  </r>
  <r>
    <x v="5"/>
    <n v="1185732"/>
    <x v="421"/>
    <x v="0"/>
    <x v="47"/>
    <x v="49"/>
    <x v="5"/>
    <n v="66"/>
    <n v="65"/>
    <n v="4290"/>
    <n v="1887.6"/>
    <n v="0.44"/>
    <s v="Online"/>
    <x v="1"/>
    <x v="8"/>
  </r>
  <r>
    <x v="5"/>
    <n v="1185732"/>
    <x v="451"/>
    <x v="0"/>
    <x v="47"/>
    <x v="49"/>
    <x v="0"/>
    <n v="62"/>
    <n v="113"/>
    <n v="7006"/>
    <n v="3012.58"/>
    <n v="0.43"/>
    <s v="Online"/>
    <x v="1"/>
    <x v="9"/>
  </r>
  <r>
    <x v="5"/>
    <n v="1185732"/>
    <x v="451"/>
    <x v="0"/>
    <x v="47"/>
    <x v="49"/>
    <x v="1"/>
    <n v="52"/>
    <n v="90"/>
    <n v="4680"/>
    <n v="2059.1999999999998"/>
    <n v="0.44"/>
    <s v="Online"/>
    <x v="1"/>
    <x v="9"/>
  </r>
  <r>
    <x v="5"/>
    <n v="1185732"/>
    <x v="451"/>
    <x v="0"/>
    <x v="47"/>
    <x v="49"/>
    <x v="2"/>
    <n v="50"/>
    <n v="83"/>
    <n v="4150"/>
    <n v="1494"/>
    <n v="0.36"/>
    <s v="Online"/>
    <x v="1"/>
    <x v="9"/>
  </r>
  <r>
    <x v="5"/>
    <n v="1185732"/>
    <x v="451"/>
    <x v="0"/>
    <x v="47"/>
    <x v="49"/>
    <x v="3"/>
    <n v="51"/>
    <n v="80"/>
    <n v="4080"/>
    <n v="1591.2"/>
    <n v="0.39"/>
    <s v="Online"/>
    <x v="1"/>
    <x v="9"/>
  </r>
  <r>
    <x v="5"/>
    <n v="1185732"/>
    <x v="451"/>
    <x v="0"/>
    <x v="47"/>
    <x v="49"/>
    <x v="4"/>
    <n v="63"/>
    <n v="70"/>
    <n v="4410"/>
    <n v="1675.8"/>
    <n v="0.38"/>
    <s v="Online"/>
    <x v="1"/>
    <x v="9"/>
  </r>
  <r>
    <x v="5"/>
    <n v="1185732"/>
    <x v="451"/>
    <x v="0"/>
    <x v="47"/>
    <x v="49"/>
    <x v="5"/>
    <n v="64"/>
    <n v="98"/>
    <n v="6272"/>
    <n v="2822.3999999999996"/>
    <n v="0.44999999999999996"/>
    <s v="Online"/>
    <x v="1"/>
    <x v="9"/>
  </r>
  <r>
    <x v="5"/>
    <n v="1185732"/>
    <x v="480"/>
    <x v="0"/>
    <x v="47"/>
    <x v="49"/>
    <x v="0"/>
    <n v="64"/>
    <n v="150"/>
    <n v="9600"/>
    <n v="3935.9999999999995"/>
    <n v="0.41"/>
    <s v="Online"/>
    <x v="1"/>
    <x v="10"/>
  </r>
  <r>
    <x v="5"/>
    <n v="1185732"/>
    <x v="480"/>
    <x v="0"/>
    <x v="47"/>
    <x v="49"/>
    <x v="1"/>
    <n v="53"/>
    <n v="105"/>
    <n v="5565"/>
    <n v="2226"/>
    <n v="0.4"/>
    <s v="Online"/>
    <x v="1"/>
    <x v="10"/>
  </r>
  <r>
    <x v="5"/>
    <n v="1185732"/>
    <x v="480"/>
    <x v="0"/>
    <x v="47"/>
    <x v="49"/>
    <x v="2"/>
    <n v="51"/>
    <n v="98"/>
    <n v="4998"/>
    <n v="1949.22"/>
    <n v="0.39"/>
    <s v="Online"/>
    <x v="1"/>
    <x v="10"/>
  </r>
  <r>
    <x v="5"/>
    <n v="1185732"/>
    <x v="480"/>
    <x v="0"/>
    <x v="47"/>
    <x v="49"/>
    <x v="3"/>
    <n v="52"/>
    <n v="75"/>
    <n v="3900"/>
    <n v="1482"/>
    <n v="0.38"/>
    <s v="Online"/>
    <x v="1"/>
    <x v="10"/>
  </r>
  <r>
    <x v="5"/>
    <n v="1185732"/>
    <x v="480"/>
    <x v="0"/>
    <x v="47"/>
    <x v="49"/>
    <x v="4"/>
    <n v="62"/>
    <n v="84"/>
    <n v="5208"/>
    <n v="2031.1200000000001"/>
    <n v="0.39"/>
    <s v="Online"/>
    <x v="1"/>
    <x v="10"/>
  </r>
  <r>
    <x v="5"/>
    <n v="1185732"/>
    <x v="480"/>
    <x v="0"/>
    <x v="47"/>
    <x v="49"/>
    <x v="5"/>
    <n v="65"/>
    <n v="112"/>
    <n v="7280"/>
    <n v="3203.2"/>
    <n v="0.44"/>
    <s v="Online"/>
    <x v="1"/>
    <x v="10"/>
  </r>
  <r>
    <x v="5"/>
    <n v="1185732"/>
    <x v="178"/>
    <x v="0"/>
    <x v="47"/>
    <x v="49"/>
    <x v="0"/>
    <n v="44"/>
    <n v="152"/>
    <n v="6688"/>
    <n v="3678.4"/>
    <n v="0.55000000000000004"/>
    <s v="Online"/>
    <x v="1"/>
    <x v="0"/>
  </r>
  <r>
    <x v="5"/>
    <n v="1185732"/>
    <x v="178"/>
    <x v="0"/>
    <x v="47"/>
    <x v="49"/>
    <x v="1"/>
    <n v="42"/>
    <n v="94"/>
    <n v="3948"/>
    <n v="2368.7999999999997"/>
    <n v="0.6"/>
    <s v="Online"/>
    <x v="1"/>
    <x v="0"/>
  </r>
  <r>
    <x v="5"/>
    <n v="1185732"/>
    <x v="178"/>
    <x v="0"/>
    <x v="47"/>
    <x v="49"/>
    <x v="2"/>
    <n v="32"/>
    <n v="91"/>
    <n v="2912"/>
    <n v="1310.3999999999999"/>
    <n v="0.44999999999999996"/>
    <s v="Online"/>
    <x v="1"/>
    <x v="0"/>
  </r>
  <r>
    <x v="5"/>
    <n v="1185732"/>
    <x v="178"/>
    <x v="0"/>
    <x v="47"/>
    <x v="49"/>
    <x v="3"/>
    <n v="39"/>
    <n v="44"/>
    <n v="1716"/>
    <n v="840.84"/>
    <n v="0.49"/>
    <s v="Online"/>
    <x v="1"/>
    <x v="0"/>
  </r>
  <r>
    <x v="5"/>
    <n v="1185732"/>
    <x v="178"/>
    <x v="0"/>
    <x v="47"/>
    <x v="49"/>
    <x v="4"/>
    <n v="52"/>
    <n v="68"/>
    <n v="3536"/>
    <n v="1661.9199999999998"/>
    <n v="0.47"/>
    <s v="Online"/>
    <x v="1"/>
    <x v="0"/>
  </r>
  <r>
    <x v="5"/>
    <n v="1185732"/>
    <x v="178"/>
    <x v="0"/>
    <x v="47"/>
    <x v="49"/>
    <x v="5"/>
    <n v="44"/>
    <n v="98"/>
    <n v="4312"/>
    <n v="2199.12"/>
    <n v="0.51"/>
    <s v="Online"/>
    <x v="1"/>
    <x v="0"/>
  </r>
  <r>
    <x v="5"/>
    <n v="1185732"/>
    <x v="207"/>
    <x v="0"/>
    <x v="47"/>
    <x v="49"/>
    <x v="0"/>
    <n v="41"/>
    <n v="167"/>
    <n v="6847"/>
    <n v="3834.32"/>
    <n v="0.56000000000000005"/>
    <s v="Online"/>
    <x v="1"/>
    <x v="1"/>
  </r>
  <r>
    <x v="5"/>
    <n v="1185732"/>
    <x v="207"/>
    <x v="0"/>
    <x v="47"/>
    <x v="49"/>
    <x v="1"/>
    <n v="44"/>
    <n v="61"/>
    <n v="2684"/>
    <n v="1610.3999999999999"/>
    <n v="0.6"/>
    <s v="Online"/>
    <x v="1"/>
    <x v="1"/>
  </r>
  <r>
    <x v="5"/>
    <n v="1185732"/>
    <x v="207"/>
    <x v="0"/>
    <x v="47"/>
    <x v="49"/>
    <x v="2"/>
    <n v="33"/>
    <n v="74"/>
    <n v="2442"/>
    <n v="1221"/>
    <n v="0.5"/>
    <s v="Online"/>
    <x v="1"/>
    <x v="1"/>
  </r>
  <r>
    <x v="5"/>
    <n v="1185732"/>
    <x v="207"/>
    <x v="0"/>
    <x v="48"/>
    <x v="50"/>
    <x v="3"/>
    <n v="36"/>
    <n v="45"/>
    <n v="1620"/>
    <n v="745.19999999999993"/>
    <n v="0.45999999999999996"/>
    <s v="Online"/>
    <x v="1"/>
    <x v="1"/>
  </r>
  <r>
    <x v="5"/>
    <n v="1185732"/>
    <x v="207"/>
    <x v="0"/>
    <x v="48"/>
    <x v="50"/>
    <x v="4"/>
    <n v="54"/>
    <n v="63"/>
    <n v="3402"/>
    <n v="1701"/>
    <n v="0.5"/>
    <s v="Online"/>
    <x v="1"/>
    <x v="1"/>
  </r>
  <r>
    <x v="5"/>
    <n v="1185732"/>
    <x v="207"/>
    <x v="0"/>
    <x v="48"/>
    <x v="50"/>
    <x v="5"/>
    <n v="43"/>
    <n v="85"/>
    <n v="3655"/>
    <n v="1973.7"/>
    <n v="0.54"/>
    <s v="Online"/>
    <x v="1"/>
    <x v="1"/>
  </r>
  <r>
    <x v="5"/>
    <n v="1185732"/>
    <x v="215"/>
    <x v="0"/>
    <x v="48"/>
    <x v="50"/>
    <x v="0"/>
    <n v="44"/>
    <n v="142"/>
    <n v="6248"/>
    <n v="3748.7999999999997"/>
    <n v="0.6"/>
    <s v="Online"/>
    <x v="1"/>
    <x v="2"/>
  </r>
  <r>
    <x v="5"/>
    <n v="1185732"/>
    <x v="215"/>
    <x v="0"/>
    <x v="48"/>
    <x v="50"/>
    <x v="1"/>
    <n v="42"/>
    <n v="70"/>
    <n v="2940"/>
    <n v="1675.8000000000002"/>
    <n v="0.57000000000000006"/>
    <s v="Online"/>
    <x v="1"/>
    <x v="2"/>
  </r>
  <r>
    <x v="5"/>
    <n v="1185732"/>
    <x v="215"/>
    <x v="0"/>
    <x v="48"/>
    <x v="50"/>
    <x v="2"/>
    <n v="34"/>
    <n v="77"/>
    <n v="2618"/>
    <n v="1282.82"/>
    <n v="0.49"/>
    <s v="Online"/>
    <x v="1"/>
    <x v="2"/>
  </r>
  <r>
    <x v="5"/>
    <n v="1185732"/>
    <x v="215"/>
    <x v="0"/>
    <x v="48"/>
    <x v="50"/>
    <x v="3"/>
    <n v="36"/>
    <n v="38"/>
    <n v="1368"/>
    <n v="670.31999999999994"/>
    <n v="0.49"/>
    <s v="Online"/>
    <x v="1"/>
    <x v="2"/>
  </r>
  <r>
    <x v="5"/>
    <n v="1185732"/>
    <x v="215"/>
    <x v="0"/>
    <x v="48"/>
    <x v="50"/>
    <x v="4"/>
    <n v="51"/>
    <n v="47"/>
    <n v="2397"/>
    <n v="1174.53"/>
    <n v="0.49"/>
    <s v="Online"/>
    <x v="1"/>
    <x v="2"/>
  </r>
  <r>
    <x v="5"/>
    <n v="1185732"/>
    <x v="215"/>
    <x v="0"/>
    <x v="48"/>
    <x v="50"/>
    <x v="5"/>
    <n v="41"/>
    <n v="80"/>
    <n v="3280"/>
    <n v="1803.9999999999998"/>
    <n v="0.54999999999999993"/>
    <s v="Online"/>
    <x v="1"/>
    <x v="2"/>
  </r>
  <r>
    <x v="5"/>
    <n v="1185732"/>
    <x v="234"/>
    <x v="0"/>
    <x v="48"/>
    <x v="50"/>
    <x v="0"/>
    <n v="41"/>
    <n v="137"/>
    <n v="5617"/>
    <n v="3145.5200000000004"/>
    <n v="0.56000000000000005"/>
    <s v="Online"/>
    <x v="1"/>
    <x v="3"/>
  </r>
  <r>
    <x v="5"/>
    <n v="1185732"/>
    <x v="234"/>
    <x v="0"/>
    <x v="48"/>
    <x v="50"/>
    <x v="1"/>
    <n v="43"/>
    <n v="56"/>
    <n v="2408"/>
    <n v="1396.64"/>
    <n v="0.58000000000000007"/>
    <s v="Online"/>
    <x v="1"/>
    <x v="3"/>
  </r>
  <r>
    <x v="5"/>
    <n v="1185732"/>
    <x v="234"/>
    <x v="0"/>
    <x v="48"/>
    <x v="50"/>
    <x v="2"/>
    <n v="32"/>
    <n v="65"/>
    <n v="2080"/>
    <n v="1040"/>
    <n v="0.5"/>
    <s v="Online"/>
    <x v="1"/>
    <x v="3"/>
  </r>
  <r>
    <x v="5"/>
    <n v="1185732"/>
    <x v="234"/>
    <x v="0"/>
    <x v="48"/>
    <x v="50"/>
    <x v="3"/>
    <n v="36"/>
    <n v="44"/>
    <n v="1584"/>
    <n v="792"/>
    <n v="0.5"/>
    <s v="Online"/>
    <x v="1"/>
    <x v="3"/>
  </r>
  <r>
    <x v="5"/>
    <n v="1185732"/>
    <x v="234"/>
    <x v="0"/>
    <x v="48"/>
    <x v="50"/>
    <x v="4"/>
    <n v="51"/>
    <n v="38"/>
    <n v="1938"/>
    <n v="891.4799999999999"/>
    <n v="0.45999999999999996"/>
    <s v="Online"/>
    <x v="1"/>
    <x v="3"/>
  </r>
  <r>
    <x v="5"/>
    <n v="1185732"/>
    <x v="234"/>
    <x v="0"/>
    <x v="48"/>
    <x v="50"/>
    <x v="5"/>
    <n v="44"/>
    <n v="90"/>
    <n v="3960"/>
    <n v="2019.6000000000001"/>
    <n v="0.51"/>
    <s v="Online"/>
    <x v="1"/>
    <x v="3"/>
  </r>
  <r>
    <x v="5"/>
    <n v="1185732"/>
    <x v="263"/>
    <x v="0"/>
    <x v="48"/>
    <x v="50"/>
    <x v="0"/>
    <n v="55"/>
    <n v="154"/>
    <n v="8470"/>
    <n v="4827.9000000000005"/>
    <n v="0.57000000000000006"/>
    <s v="Online"/>
    <x v="1"/>
    <x v="4"/>
  </r>
  <r>
    <x v="5"/>
    <n v="1185732"/>
    <x v="263"/>
    <x v="0"/>
    <x v="48"/>
    <x v="50"/>
    <x v="1"/>
    <n v="54"/>
    <n v="80"/>
    <n v="4320"/>
    <n v="2419.2000000000003"/>
    <n v="0.56000000000000005"/>
    <s v="Online"/>
    <x v="1"/>
    <x v="4"/>
  </r>
  <r>
    <x v="5"/>
    <n v="1185732"/>
    <x v="263"/>
    <x v="0"/>
    <x v="48"/>
    <x v="50"/>
    <x v="2"/>
    <n v="49"/>
    <n v="75"/>
    <n v="3675"/>
    <n v="1690.4999999999998"/>
    <n v="0.45999999999999996"/>
    <s v="Online"/>
    <x v="1"/>
    <x v="4"/>
  </r>
  <r>
    <x v="5"/>
    <n v="1185732"/>
    <x v="263"/>
    <x v="0"/>
    <x v="48"/>
    <x v="50"/>
    <x v="3"/>
    <n v="46"/>
    <n v="65"/>
    <n v="2990"/>
    <n v="1405.3"/>
    <n v="0.47"/>
    <s v="Online"/>
    <x v="1"/>
    <x v="4"/>
  </r>
  <r>
    <x v="5"/>
    <n v="1185732"/>
    <x v="263"/>
    <x v="0"/>
    <x v="48"/>
    <x v="50"/>
    <x v="4"/>
    <n v="55"/>
    <n v="72"/>
    <n v="3960"/>
    <n v="1861.1999999999998"/>
    <n v="0.47"/>
    <s v="Online"/>
    <x v="1"/>
    <x v="4"/>
  </r>
  <r>
    <x v="5"/>
    <n v="1185732"/>
    <x v="263"/>
    <x v="0"/>
    <x v="48"/>
    <x v="50"/>
    <x v="5"/>
    <n v="60"/>
    <n v="120"/>
    <n v="7200"/>
    <n v="3744"/>
    <n v="0.52"/>
    <s v="Online"/>
    <x v="1"/>
    <x v="4"/>
  </r>
  <r>
    <x v="5"/>
    <n v="1185732"/>
    <x v="296"/>
    <x v="0"/>
    <x v="48"/>
    <x v="50"/>
    <x v="0"/>
    <n v="58"/>
    <n v="163"/>
    <n v="9454"/>
    <n v="5483.3200000000006"/>
    <n v="0.58000000000000007"/>
    <s v="Online"/>
    <x v="1"/>
    <x v="11"/>
  </r>
  <r>
    <x v="5"/>
    <n v="1185732"/>
    <x v="296"/>
    <x v="0"/>
    <x v="48"/>
    <x v="50"/>
    <x v="1"/>
    <n v="53"/>
    <n v="116"/>
    <n v="6148"/>
    <n v="3627.3200000000006"/>
    <n v="0.59000000000000008"/>
    <s v="Online"/>
    <x v="1"/>
    <x v="11"/>
  </r>
  <r>
    <x v="5"/>
    <n v="1185732"/>
    <x v="296"/>
    <x v="0"/>
    <x v="48"/>
    <x v="50"/>
    <x v="2"/>
    <n v="45"/>
    <n v="81"/>
    <n v="3645"/>
    <n v="1713.1499999999999"/>
    <n v="0.47"/>
    <s v="Online"/>
    <x v="1"/>
    <x v="11"/>
  </r>
  <r>
    <x v="5"/>
    <n v="1185732"/>
    <x v="296"/>
    <x v="0"/>
    <x v="48"/>
    <x v="50"/>
    <x v="3"/>
    <n v="47"/>
    <n v="90"/>
    <n v="4230"/>
    <n v="1903.4999999999998"/>
    <n v="0.44999999999999996"/>
    <s v="Online"/>
    <x v="1"/>
    <x v="11"/>
  </r>
  <r>
    <x v="5"/>
    <n v="1185732"/>
    <x v="296"/>
    <x v="0"/>
    <x v="48"/>
    <x v="50"/>
    <x v="4"/>
    <n v="58"/>
    <n v="81"/>
    <n v="4698"/>
    <n v="2349"/>
    <n v="0.5"/>
    <s v="Online"/>
    <x v="1"/>
    <x v="11"/>
  </r>
  <r>
    <x v="5"/>
    <n v="1185732"/>
    <x v="296"/>
    <x v="0"/>
    <x v="48"/>
    <x v="50"/>
    <x v="5"/>
    <n v="62"/>
    <n v="117"/>
    <n v="7254"/>
    <n v="3772.08"/>
    <n v="0.52"/>
    <s v="Online"/>
    <x v="1"/>
    <x v="11"/>
  </r>
  <r>
    <x v="5"/>
    <n v="1185732"/>
    <x v="324"/>
    <x v="0"/>
    <x v="48"/>
    <x v="50"/>
    <x v="0"/>
    <n v="54"/>
    <n v="182"/>
    <n v="9828"/>
    <n v="5601.9600000000009"/>
    <n v="0.57000000000000006"/>
    <s v="Online"/>
    <x v="1"/>
    <x v="5"/>
  </r>
  <r>
    <x v="5"/>
    <n v="1185732"/>
    <x v="324"/>
    <x v="0"/>
    <x v="48"/>
    <x v="50"/>
    <x v="1"/>
    <n v="51"/>
    <n v="115"/>
    <n v="5865"/>
    <n v="3284.4"/>
    <n v="0.56000000000000005"/>
    <s v="Online"/>
    <x v="1"/>
    <x v="5"/>
  </r>
  <r>
    <x v="5"/>
    <n v="1185732"/>
    <x v="324"/>
    <x v="0"/>
    <x v="48"/>
    <x v="50"/>
    <x v="2"/>
    <n v="46"/>
    <n v="98"/>
    <n v="4508"/>
    <n v="2163.84"/>
    <n v="0.48"/>
    <s v="Online"/>
    <x v="1"/>
    <x v="5"/>
  </r>
  <r>
    <x v="5"/>
    <n v="1185732"/>
    <x v="324"/>
    <x v="0"/>
    <x v="48"/>
    <x v="50"/>
    <x v="3"/>
    <n v="46"/>
    <n v="90"/>
    <n v="4140"/>
    <n v="2028.6"/>
    <n v="0.49"/>
    <s v="Online"/>
    <x v="1"/>
    <x v="5"/>
  </r>
  <r>
    <x v="5"/>
    <n v="1185732"/>
    <x v="324"/>
    <x v="0"/>
    <x v="48"/>
    <x v="50"/>
    <x v="4"/>
    <n v="54"/>
    <n v="94"/>
    <n v="5076"/>
    <n v="2385.7199999999998"/>
    <n v="0.47"/>
    <s v="Online"/>
    <x v="1"/>
    <x v="5"/>
  </r>
  <r>
    <x v="5"/>
    <n v="1185732"/>
    <x v="324"/>
    <x v="0"/>
    <x v="48"/>
    <x v="50"/>
    <x v="5"/>
    <n v="61"/>
    <n v="125"/>
    <n v="7625"/>
    <n v="3965"/>
    <n v="0.52"/>
    <s v="Online"/>
    <x v="1"/>
    <x v="5"/>
  </r>
  <r>
    <x v="5"/>
    <n v="1185732"/>
    <x v="356"/>
    <x v="0"/>
    <x v="48"/>
    <x v="50"/>
    <x v="0"/>
    <n v="58"/>
    <n v="176"/>
    <n v="10208"/>
    <n v="6124.8"/>
    <n v="0.6"/>
    <s v="Online"/>
    <x v="1"/>
    <x v="6"/>
  </r>
  <r>
    <x v="5"/>
    <n v="1185732"/>
    <x v="356"/>
    <x v="0"/>
    <x v="48"/>
    <x v="50"/>
    <x v="1"/>
    <n v="53"/>
    <n v="106"/>
    <n v="5618"/>
    <n v="3314.6200000000003"/>
    <n v="0.59000000000000008"/>
    <s v="Online"/>
    <x v="1"/>
    <x v="6"/>
  </r>
  <r>
    <x v="5"/>
    <n v="1185732"/>
    <x v="356"/>
    <x v="0"/>
    <x v="48"/>
    <x v="50"/>
    <x v="2"/>
    <n v="48"/>
    <n v="105"/>
    <n v="5040"/>
    <n v="2318.3999999999996"/>
    <n v="0.45999999999999996"/>
    <s v="Online"/>
    <x v="1"/>
    <x v="6"/>
  </r>
  <r>
    <x v="5"/>
    <n v="1185732"/>
    <x v="356"/>
    <x v="0"/>
    <x v="48"/>
    <x v="50"/>
    <x v="3"/>
    <n v="49"/>
    <n v="68"/>
    <n v="3332"/>
    <n v="1566.04"/>
    <n v="0.47"/>
    <s v="Online"/>
    <x v="1"/>
    <x v="6"/>
  </r>
  <r>
    <x v="5"/>
    <n v="1185732"/>
    <x v="356"/>
    <x v="0"/>
    <x v="48"/>
    <x v="50"/>
    <x v="4"/>
    <n v="57"/>
    <n v="65"/>
    <n v="3705"/>
    <n v="1815.45"/>
    <n v="0.49"/>
    <s v="Online"/>
    <x v="1"/>
    <x v="6"/>
  </r>
  <r>
    <x v="5"/>
    <n v="1185732"/>
    <x v="356"/>
    <x v="0"/>
    <x v="48"/>
    <x v="50"/>
    <x v="5"/>
    <n v="61"/>
    <n v="104"/>
    <n v="6344"/>
    <n v="3235.44"/>
    <n v="0.51"/>
    <s v="Online"/>
    <x v="1"/>
    <x v="6"/>
  </r>
  <r>
    <x v="5"/>
    <n v="1185732"/>
    <x v="386"/>
    <x v="0"/>
    <x v="48"/>
    <x v="50"/>
    <x v="0"/>
    <n v="56"/>
    <n v="137"/>
    <n v="7672"/>
    <n v="4373.0400000000009"/>
    <n v="0.57000000000000006"/>
    <s v="Online"/>
    <x v="1"/>
    <x v="7"/>
  </r>
  <r>
    <x v="5"/>
    <n v="1185732"/>
    <x v="386"/>
    <x v="0"/>
    <x v="48"/>
    <x v="50"/>
    <x v="1"/>
    <n v="50"/>
    <n v="85"/>
    <n v="4250"/>
    <n v="2550"/>
    <n v="0.6"/>
    <s v="Online"/>
    <x v="1"/>
    <x v="7"/>
  </r>
  <r>
    <x v="5"/>
    <n v="1185732"/>
    <x v="386"/>
    <x v="0"/>
    <x v="48"/>
    <x v="50"/>
    <x v="2"/>
    <n v="46"/>
    <n v="56"/>
    <n v="2576"/>
    <n v="1288"/>
    <n v="0.5"/>
    <s v="Online"/>
    <x v="1"/>
    <x v="7"/>
  </r>
  <r>
    <x v="5"/>
    <n v="1185732"/>
    <x v="386"/>
    <x v="0"/>
    <x v="48"/>
    <x v="50"/>
    <x v="3"/>
    <n v="45"/>
    <n v="52"/>
    <n v="2340"/>
    <n v="1146.5999999999999"/>
    <n v="0.49"/>
    <s v="Online"/>
    <x v="1"/>
    <x v="7"/>
  </r>
  <r>
    <x v="5"/>
    <n v="1185732"/>
    <x v="386"/>
    <x v="0"/>
    <x v="48"/>
    <x v="50"/>
    <x v="4"/>
    <n v="58"/>
    <n v="50"/>
    <n v="2900"/>
    <n v="1363"/>
    <n v="0.47"/>
    <s v="Online"/>
    <x v="1"/>
    <x v="7"/>
  </r>
  <r>
    <x v="5"/>
    <n v="1185732"/>
    <x v="386"/>
    <x v="0"/>
    <x v="48"/>
    <x v="50"/>
    <x v="5"/>
    <n v="59"/>
    <n v="78"/>
    <n v="4602"/>
    <n v="2531.1"/>
    <n v="0.54999999999999993"/>
    <s v="Online"/>
    <x v="1"/>
    <x v="7"/>
  </r>
  <r>
    <x v="5"/>
    <n v="1185732"/>
    <x v="418"/>
    <x v="0"/>
    <x v="48"/>
    <x v="50"/>
    <x v="0"/>
    <n v="62"/>
    <n v="133"/>
    <n v="8246"/>
    <n v="4947.5999999999995"/>
    <n v="0.6"/>
    <s v="Online"/>
    <x v="1"/>
    <x v="8"/>
  </r>
  <r>
    <x v="5"/>
    <n v="1185732"/>
    <x v="418"/>
    <x v="0"/>
    <x v="48"/>
    <x v="50"/>
    <x v="1"/>
    <n v="54"/>
    <n v="75"/>
    <n v="4050"/>
    <n v="2389.5000000000005"/>
    <n v="0.59000000000000008"/>
    <s v="Online"/>
    <x v="1"/>
    <x v="8"/>
  </r>
  <r>
    <x v="5"/>
    <n v="1185732"/>
    <x v="418"/>
    <x v="0"/>
    <x v="48"/>
    <x v="50"/>
    <x v="2"/>
    <n v="59"/>
    <n v="54"/>
    <n v="3186"/>
    <n v="1593"/>
    <n v="0.5"/>
    <s v="Online"/>
    <x v="1"/>
    <x v="8"/>
  </r>
  <r>
    <x v="5"/>
    <n v="1185732"/>
    <x v="418"/>
    <x v="0"/>
    <x v="48"/>
    <x v="50"/>
    <x v="3"/>
    <n v="55"/>
    <n v="46"/>
    <n v="2530"/>
    <n v="1214.3999999999999"/>
    <n v="0.48"/>
    <s v="Online"/>
    <x v="1"/>
    <x v="8"/>
  </r>
  <r>
    <x v="5"/>
    <n v="1185732"/>
    <x v="418"/>
    <x v="0"/>
    <x v="48"/>
    <x v="50"/>
    <x v="4"/>
    <n v="66"/>
    <n v="51"/>
    <n v="3366"/>
    <n v="1615.6799999999998"/>
    <n v="0.48"/>
    <s v="Online"/>
    <x v="1"/>
    <x v="8"/>
  </r>
  <r>
    <x v="3"/>
    <n v="1185732"/>
    <x v="418"/>
    <x v="0"/>
    <x v="48"/>
    <x v="50"/>
    <x v="5"/>
    <n v="71"/>
    <n v="81"/>
    <n v="5751"/>
    <n v="3048.03"/>
    <n v="0.53"/>
    <s v="Online"/>
    <x v="1"/>
    <x v="8"/>
  </r>
  <r>
    <x v="3"/>
    <n v="1185732"/>
    <x v="448"/>
    <x v="0"/>
    <x v="48"/>
    <x v="50"/>
    <x v="0"/>
    <n v="64"/>
    <n v="126"/>
    <n v="8064"/>
    <n v="4838.3999999999996"/>
    <n v="0.6"/>
    <s v="Online"/>
    <x v="1"/>
    <x v="9"/>
  </r>
  <r>
    <x v="3"/>
    <n v="1185732"/>
    <x v="448"/>
    <x v="0"/>
    <x v="48"/>
    <x v="50"/>
    <x v="1"/>
    <n v="55"/>
    <n v="81"/>
    <n v="4455"/>
    <n v="2583.9"/>
    <n v="0.58000000000000007"/>
    <s v="Online"/>
    <x v="1"/>
    <x v="9"/>
  </r>
  <r>
    <x v="3"/>
    <n v="1185732"/>
    <x v="448"/>
    <x v="0"/>
    <x v="48"/>
    <x v="50"/>
    <x v="2"/>
    <n v="57"/>
    <n v="96"/>
    <n v="5472"/>
    <n v="2626.56"/>
    <n v="0.48"/>
    <s v="Online"/>
    <x v="1"/>
    <x v="9"/>
  </r>
  <r>
    <x v="5"/>
    <n v="1185732"/>
    <x v="448"/>
    <x v="0"/>
    <x v="48"/>
    <x v="50"/>
    <x v="3"/>
    <n v="55"/>
    <n v="75"/>
    <n v="4125"/>
    <n v="2062.5"/>
    <n v="0.5"/>
    <s v="Online"/>
    <x v="1"/>
    <x v="9"/>
  </r>
  <r>
    <x v="5"/>
    <n v="1185732"/>
    <x v="448"/>
    <x v="0"/>
    <x v="48"/>
    <x v="50"/>
    <x v="4"/>
    <n v="67"/>
    <n v="80"/>
    <n v="5360"/>
    <n v="2680"/>
    <n v="0.5"/>
    <s v="Online"/>
    <x v="1"/>
    <x v="9"/>
  </r>
  <r>
    <x v="5"/>
    <n v="1185732"/>
    <x v="448"/>
    <x v="0"/>
    <x v="48"/>
    <x v="50"/>
    <x v="5"/>
    <n v="70"/>
    <n v="94"/>
    <n v="6580"/>
    <n v="3487.4"/>
    <n v="0.53"/>
    <s v="Online"/>
    <x v="1"/>
    <x v="9"/>
  </r>
  <r>
    <x v="5"/>
    <n v="1185732"/>
    <x v="477"/>
    <x v="0"/>
    <x v="48"/>
    <x v="50"/>
    <x v="0"/>
    <n v="64"/>
    <n v="168"/>
    <n v="10752"/>
    <n v="6451.2"/>
    <n v="0.6"/>
    <s v="Online"/>
    <x v="1"/>
    <x v="10"/>
  </r>
  <r>
    <x v="5"/>
    <n v="1185732"/>
    <x v="477"/>
    <x v="0"/>
    <x v="48"/>
    <x v="50"/>
    <x v="1"/>
    <n v="55"/>
    <n v="100"/>
    <n v="5500"/>
    <n v="3025.0000000000005"/>
    <n v="0.55000000000000004"/>
    <s v="Online"/>
    <x v="1"/>
    <x v="10"/>
  </r>
  <r>
    <x v="5"/>
    <n v="1185732"/>
    <x v="477"/>
    <x v="0"/>
    <x v="48"/>
    <x v="50"/>
    <x v="2"/>
    <n v="55"/>
    <n v="113"/>
    <n v="6215"/>
    <n v="2921.0499999999997"/>
    <n v="0.47"/>
    <s v="Online"/>
    <x v="1"/>
    <x v="10"/>
  </r>
  <r>
    <x v="5"/>
    <n v="1185732"/>
    <x v="477"/>
    <x v="0"/>
    <x v="48"/>
    <x v="50"/>
    <x v="3"/>
    <n v="56"/>
    <n v="81"/>
    <n v="4536"/>
    <n v="2041.1999999999998"/>
    <n v="0.44999999999999996"/>
    <s v="Online"/>
    <x v="1"/>
    <x v="10"/>
  </r>
  <r>
    <x v="5"/>
    <n v="1185732"/>
    <x v="477"/>
    <x v="0"/>
    <x v="48"/>
    <x v="50"/>
    <x v="4"/>
    <n v="67"/>
    <n v="81"/>
    <n v="5427"/>
    <n v="2604.96"/>
    <n v="0.48"/>
    <s v="Online"/>
    <x v="1"/>
    <x v="10"/>
  </r>
  <r>
    <x v="5"/>
    <n v="1185732"/>
    <x v="477"/>
    <x v="0"/>
    <x v="48"/>
    <x v="50"/>
    <x v="5"/>
    <n v="68"/>
    <n v="106"/>
    <n v="7208"/>
    <n v="3748.1600000000003"/>
    <n v="0.52"/>
    <s v="Online"/>
    <x v="1"/>
    <x v="10"/>
  </r>
  <r>
    <x v="5"/>
    <n v="1185732"/>
    <x v="185"/>
    <x v="0"/>
    <x v="48"/>
    <x v="50"/>
    <x v="0"/>
    <n v="49"/>
    <n v="131"/>
    <n v="6419"/>
    <n v="3530.4500000000003"/>
    <n v="0.55000000000000004"/>
    <s v="Online"/>
    <x v="1"/>
    <x v="0"/>
  </r>
  <r>
    <x v="5"/>
    <n v="1185732"/>
    <x v="185"/>
    <x v="0"/>
    <x v="48"/>
    <x v="50"/>
    <x v="1"/>
    <n v="45"/>
    <n v="91"/>
    <n v="4095"/>
    <n v="2170.35"/>
    <n v="0.53"/>
    <s v="Online"/>
    <x v="1"/>
    <x v="0"/>
  </r>
  <r>
    <x v="5"/>
    <n v="1185732"/>
    <x v="185"/>
    <x v="0"/>
    <x v="48"/>
    <x v="50"/>
    <x v="2"/>
    <n v="38"/>
    <n v="81"/>
    <n v="3078"/>
    <n v="1385.1"/>
    <n v="0.44999999999999996"/>
    <s v="Online"/>
    <x v="1"/>
    <x v="0"/>
  </r>
  <r>
    <x v="5"/>
    <n v="1185732"/>
    <x v="185"/>
    <x v="0"/>
    <x v="48"/>
    <x v="50"/>
    <x v="3"/>
    <n v="43"/>
    <n v="46"/>
    <n v="1978"/>
    <n v="791.2"/>
    <n v="0.4"/>
    <s v="Online"/>
    <x v="1"/>
    <x v="0"/>
  </r>
  <r>
    <x v="5"/>
    <n v="1185732"/>
    <x v="185"/>
    <x v="0"/>
    <x v="48"/>
    <x v="50"/>
    <x v="4"/>
    <n v="59"/>
    <n v="56"/>
    <n v="3304"/>
    <n v="1453.76"/>
    <n v="0.44"/>
    <s v="Online"/>
    <x v="1"/>
    <x v="0"/>
  </r>
  <r>
    <x v="5"/>
    <n v="1185732"/>
    <x v="185"/>
    <x v="0"/>
    <x v="48"/>
    <x v="50"/>
    <x v="5"/>
    <n v="49"/>
    <n v="88"/>
    <n v="4312"/>
    <n v="1940.3999999999999"/>
    <n v="0.44999999999999996"/>
    <s v="Online"/>
    <x v="1"/>
    <x v="0"/>
  </r>
  <r>
    <x v="5"/>
    <n v="1185732"/>
    <x v="693"/>
    <x v="0"/>
    <x v="48"/>
    <x v="50"/>
    <x v="0"/>
    <n v="49"/>
    <n v="180"/>
    <n v="8820"/>
    <n v="4674.6000000000004"/>
    <n v="0.53"/>
    <s v="Online"/>
    <x v="1"/>
    <x v="1"/>
  </r>
  <r>
    <x v="5"/>
    <n v="1185732"/>
    <x v="693"/>
    <x v="0"/>
    <x v="48"/>
    <x v="50"/>
    <x v="1"/>
    <n v="45"/>
    <n v="75"/>
    <n v="3375"/>
    <n v="1721.25"/>
    <n v="0.51"/>
    <s v="Online"/>
    <x v="1"/>
    <x v="1"/>
  </r>
  <r>
    <x v="5"/>
    <n v="1185732"/>
    <x v="693"/>
    <x v="0"/>
    <x v="48"/>
    <x v="50"/>
    <x v="2"/>
    <n v="39"/>
    <n v="90"/>
    <n v="3510"/>
    <n v="1544.4"/>
    <n v="0.44"/>
    <s v="Online"/>
    <x v="1"/>
    <x v="1"/>
  </r>
  <r>
    <x v="5"/>
    <n v="1185732"/>
    <x v="693"/>
    <x v="0"/>
    <x v="49"/>
    <x v="51"/>
    <x v="3"/>
    <n v="42"/>
    <n v="58"/>
    <n v="2436"/>
    <n v="1047.48"/>
    <n v="0.43"/>
    <s v="Online"/>
    <x v="1"/>
    <x v="1"/>
  </r>
  <r>
    <x v="5"/>
    <n v="1185732"/>
    <x v="693"/>
    <x v="0"/>
    <x v="49"/>
    <x v="51"/>
    <x v="4"/>
    <n v="56"/>
    <n v="83"/>
    <n v="4648"/>
    <n v="1998.6399999999999"/>
    <n v="0.43"/>
    <s v="Online"/>
    <x v="1"/>
    <x v="1"/>
  </r>
  <r>
    <x v="5"/>
    <n v="1185732"/>
    <x v="693"/>
    <x v="0"/>
    <x v="49"/>
    <x v="51"/>
    <x v="5"/>
    <n v="46"/>
    <n v="98"/>
    <n v="4508"/>
    <n v="2163.84"/>
    <n v="0.48"/>
    <s v="Online"/>
    <x v="1"/>
    <x v="1"/>
  </r>
  <r>
    <x v="5"/>
    <n v="1185732"/>
    <x v="222"/>
    <x v="0"/>
    <x v="49"/>
    <x v="51"/>
    <x v="0"/>
    <n v="49"/>
    <n v="165"/>
    <n v="8085"/>
    <n v="4042.5"/>
    <n v="0.5"/>
    <s v="Online"/>
    <x v="1"/>
    <x v="2"/>
  </r>
  <r>
    <x v="5"/>
    <n v="1185732"/>
    <x v="222"/>
    <x v="0"/>
    <x v="49"/>
    <x v="51"/>
    <x v="1"/>
    <n v="49"/>
    <n v="69"/>
    <n v="3381"/>
    <n v="1724.31"/>
    <n v="0.51"/>
    <s v="Online"/>
    <x v="1"/>
    <x v="2"/>
  </r>
  <r>
    <x v="5"/>
    <n v="1185732"/>
    <x v="222"/>
    <x v="0"/>
    <x v="49"/>
    <x v="51"/>
    <x v="2"/>
    <n v="38"/>
    <n v="75"/>
    <n v="2850"/>
    <n v="1168.5"/>
    <n v="0.41"/>
    <s v="Online"/>
    <x v="1"/>
    <x v="2"/>
  </r>
  <r>
    <x v="5"/>
    <n v="1185732"/>
    <x v="222"/>
    <x v="0"/>
    <x v="49"/>
    <x v="51"/>
    <x v="3"/>
    <n v="44"/>
    <n v="38"/>
    <n v="1672"/>
    <n v="702.24"/>
    <n v="0.42"/>
    <s v="Online"/>
    <x v="1"/>
    <x v="2"/>
  </r>
  <r>
    <x v="5"/>
    <n v="1185732"/>
    <x v="222"/>
    <x v="0"/>
    <x v="49"/>
    <x v="51"/>
    <x v="4"/>
    <n v="58"/>
    <n v="60"/>
    <n v="3480"/>
    <n v="1565.9999999999998"/>
    <n v="0.44999999999999996"/>
    <s v="Online"/>
    <x v="1"/>
    <x v="2"/>
  </r>
  <r>
    <x v="5"/>
    <n v="1185732"/>
    <x v="222"/>
    <x v="0"/>
    <x v="49"/>
    <x v="51"/>
    <x v="5"/>
    <n v="45"/>
    <n v="75"/>
    <n v="3375"/>
    <n v="1586.25"/>
    <n v="0.47"/>
    <s v="Online"/>
    <x v="1"/>
    <x v="2"/>
  </r>
  <r>
    <x v="5"/>
    <n v="1185732"/>
    <x v="241"/>
    <x v="0"/>
    <x v="49"/>
    <x v="51"/>
    <x v="0"/>
    <n v="48"/>
    <n v="154"/>
    <n v="7392"/>
    <n v="3917.76"/>
    <n v="0.53"/>
    <s v="Online"/>
    <x v="1"/>
    <x v="3"/>
  </r>
  <r>
    <x v="5"/>
    <n v="1185732"/>
    <x v="241"/>
    <x v="0"/>
    <x v="49"/>
    <x v="51"/>
    <x v="1"/>
    <n v="49"/>
    <n v="68"/>
    <n v="3332"/>
    <n v="1832.6000000000001"/>
    <n v="0.55000000000000004"/>
    <s v="Online"/>
    <x v="1"/>
    <x v="3"/>
  </r>
  <r>
    <x v="5"/>
    <n v="1185732"/>
    <x v="241"/>
    <x v="0"/>
    <x v="49"/>
    <x v="51"/>
    <x v="2"/>
    <n v="38"/>
    <n v="73"/>
    <n v="2774"/>
    <n v="1220.56"/>
    <n v="0.44"/>
    <s v="Online"/>
    <x v="1"/>
    <x v="3"/>
  </r>
  <r>
    <x v="5"/>
    <n v="1185732"/>
    <x v="241"/>
    <x v="0"/>
    <x v="49"/>
    <x v="51"/>
    <x v="3"/>
    <n v="44"/>
    <n v="49"/>
    <n v="2156"/>
    <n v="883.95999999999992"/>
    <n v="0.41"/>
    <s v="Online"/>
    <x v="1"/>
    <x v="3"/>
  </r>
  <r>
    <x v="5"/>
    <n v="1185732"/>
    <x v="241"/>
    <x v="0"/>
    <x v="49"/>
    <x v="51"/>
    <x v="4"/>
    <n v="57"/>
    <n v="53"/>
    <n v="3021"/>
    <n v="1359.4499999999998"/>
    <n v="0.44999999999999996"/>
    <s v="Online"/>
    <x v="1"/>
    <x v="3"/>
  </r>
  <r>
    <x v="5"/>
    <n v="1185732"/>
    <x v="241"/>
    <x v="0"/>
    <x v="49"/>
    <x v="51"/>
    <x v="5"/>
    <n v="46"/>
    <n v="98"/>
    <n v="4508"/>
    <n v="2073.6799999999998"/>
    <n v="0.45999999999999996"/>
    <s v="Online"/>
    <x v="1"/>
    <x v="3"/>
  </r>
  <r>
    <x v="5"/>
    <n v="1185732"/>
    <x v="270"/>
    <x v="0"/>
    <x v="49"/>
    <x v="51"/>
    <x v="0"/>
    <n v="64"/>
    <n v="173"/>
    <n v="11072"/>
    <n v="5868.16"/>
    <n v="0.53"/>
    <s v="Online"/>
    <x v="1"/>
    <x v="4"/>
  </r>
  <r>
    <x v="5"/>
    <n v="1185732"/>
    <x v="270"/>
    <x v="0"/>
    <x v="49"/>
    <x v="51"/>
    <x v="1"/>
    <n v="54"/>
    <n v="87"/>
    <n v="4698"/>
    <n v="2536.92"/>
    <n v="0.54"/>
    <s v="Online"/>
    <x v="1"/>
    <x v="4"/>
  </r>
  <r>
    <x v="5"/>
    <n v="1185732"/>
    <x v="270"/>
    <x v="0"/>
    <x v="49"/>
    <x v="51"/>
    <x v="2"/>
    <n v="51"/>
    <n v="98"/>
    <n v="4998"/>
    <n v="2099.16"/>
    <n v="0.42"/>
    <s v="Online"/>
    <x v="1"/>
    <x v="4"/>
  </r>
  <r>
    <x v="5"/>
    <n v="1185732"/>
    <x v="270"/>
    <x v="0"/>
    <x v="49"/>
    <x v="51"/>
    <x v="3"/>
    <n v="52"/>
    <n v="80"/>
    <n v="4160"/>
    <n v="1664"/>
    <n v="0.4"/>
    <s v="Online"/>
    <x v="1"/>
    <x v="4"/>
  </r>
  <r>
    <x v="5"/>
    <n v="1185732"/>
    <x v="270"/>
    <x v="0"/>
    <x v="49"/>
    <x v="51"/>
    <x v="4"/>
    <n v="63"/>
    <n v="78"/>
    <n v="4914"/>
    <n v="2211.2999999999997"/>
    <n v="0.44999999999999996"/>
    <s v="Online"/>
    <x v="1"/>
    <x v="4"/>
  </r>
  <r>
    <x v="5"/>
    <n v="1185732"/>
    <x v="270"/>
    <x v="0"/>
    <x v="49"/>
    <x v="51"/>
    <x v="5"/>
    <n v="65"/>
    <n v="115"/>
    <n v="7475"/>
    <n v="3438.4999999999995"/>
    <n v="0.45999999999999996"/>
    <s v="Online"/>
    <x v="1"/>
    <x v="4"/>
  </r>
  <r>
    <x v="5"/>
    <n v="1185732"/>
    <x v="303"/>
    <x v="0"/>
    <x v="49"/>
    <x v="51"/>
    <x v="0"/>
    <n v="59"/>
    <n v="169"/>
    <n v="9971"/>
    <n v="5284.63"/>
    <n v="0.53"/>
    <s v="Online"/>
    <x v="1"/>
    <x v="11"/>
  </r>
  <r>
    <x v="5"/>
    <n v="1185732"/>
    <x v="303"/>
    <x v="0"/>
    <x v="49"/>
    <x v="51"/>
    <x v="1"/>
    <n v="56"/>
    <n v="123"/>
    <n v="6888"/>
    <n v="3512.88"/>
    <n v="0.51"/>
    <s v="Online"/>
    <x v="1"/>
    <x v="11"/>
  </r>
  <r>
    <x v="5"/>
    <n v="1185732"/>
    <x v="303"/>
    <x v="0"/>
    <x v="49"/>
    <x v="51"/>
    <x v="2"/>
    <n v="53"/>
    <n v="88"/>
    <n v="4664"/>
    <n v="2052.16"/>
    <n v="0.44"/>
    <s v="Online"/>
    <x v="1"/>
    <x v="11"/>
  </r>
  <r>
    <x v="5"/>
    <n v="1185732"/>
    <x v="303"/>
    <x v="0"/>
    <x v="49"/>
    <x v="51"/>
    <x v="3"/>
    <n v="52"/>
    <n v="91"/>
    <n v="4732"/>
    <n v="1987.4399999999998"/>
    <n v="0.42"/>
    <s v="Online"/>
    <x v="1"/>
    <x v="11"/>
  </r>
  <r>
    <x v="5"/>
    <n v="1185732"/>
    <x v="303"/>
    <x v="0"/>
    <x v="49"/>
    <x v="51"/>
    <x v="4"/>
    <n v="60"/>
    <n v="94"/>
    <n v="5640"/>
    <n v="2425.1999999999998"/>
    <n v="0.43"/>
    <s v="Online"/>
    <x v="1"/>
    <x v="11"/>
  </r>
  <r>
    <x v="5"/>
    <n v="1185732"/>
    <x v="303"/>
    <x v="0"/>
    <x v="49"/>
    <x v="51"/>
    <x v="5"/>
    <n v="66"/>
    <n v="138"/>
    <n v="9108"/>
    <n v="4280.7599999999993"/>
    <n v="0.47"/>
    <s v="Online"/>
    <x v="1"/>
    <x v="11"/>
  </r>
  <r>
    <x v="5"/>
    <n v="1185732"/>
    <x v="331"/>
    <x v="0"/>
    <x v="49"/>
    <x v="51"/>
    <x v="0"/>
    <n v="64"/>
    <n v="196"/>
    <n v="12544"/>
    <n v="6648.3200000000006"/>
    <n v="0.53"/>
    <s v="Online"/>
    <x v="1"/>
    <x v="5"/>
  </r>
  <r>
    <x v="5"/>
    <n v="1185732"/>
    <x v="331"/>
    <x v="0"/>
    <x v="49"/>
    <x v="51"/>
    <x v="1"/>
    <n v="55"/>
    <n v="131"/>
    <n v="7205"/>
    <n v="3602.5"/>
    <n v="0.5"/>
    <s v="Online"/>
    <x v="1"/>
    <x v="5"/>
  </r>
  <r>
    <x v="5"/>
    <n v="1185732"/>
    <x v="331"/>
    <x v="0"/>
    <x v="49"/>
    <x v="51"/>
    <x v="2"/>
    <n v="54"/>
    <n v="109"/>
    <n v="5886"/>
    <n v="2413.2599999999998"/>
    <n v="0.41"/>
    <s v="Online"/>
    <x v="1"/>
    <x v="5"/>
  </r>
  <r>
    <x v="5"/>
    <n v="1185732"/>
    <x v="331"/>
    <x v="0"/>
    <x v="49"/>
    <x v="51"/>
    <x v="3"/>
    <n v="53"/>
    <n v="85"/>
    <n v="4505"/>
    <n v="1982.2"/>
    <n v="0.44"/>
    <s v="Online"/>
    <x v="1"/>
    <x v="5"/>
  </r>
  <r>
    <x v="5"/>
    <n v="1185732"/>
    <x v="331"/>
    <x v="0"/>
    <x v="49"/>
    <x v="51"/>
    <x v="4"/>
    <n v="60"/>
    <n v="102"/>
    <n v="6120"/>
    <n v="2509.1999999999998"/>
    <n v="0.41"/>
    <s v="Online"/>
    <x v="1"/>
    <x v="5"/>
  </r>
  <r>
    <x v="5"/>
    <n v="1185732"/>
    <x v="331"/>
    <x v="0"/>
    <x v="49"/>
    <x v="51"/>
    <x v="5"/>
    <n v="64"/>
    <n v="137"/>
    <n v="8768"/>
    <n v="4296.32"/>
    <n v="0.49"/>
    <s v="Online"/>
    <x v="1"/>
    <x v="5"/>
  </r>
  <r>
    <x v="5"/>
    <n v="1185732"/>
    <x v="363"/>
    <x v="0"/>
    <x v="49"/>
    <x v="51"/>
    <x v="0"/>
    <n v="60"/>
    <n v="196"/>
    <n v="11760"/>
    <n v="5997.6"/>
    <n v="0.51"/>
    <s v="Online"/>
    <x v="1"/>
    <x v="6"/>
  </r>
  <r>
    <x v="5"/>
    <n v="1185732"/>
    <x v="363"/>
    <x v="0"/>
    <x v="49"/>
    <x v="51"/>
    <x v="1"/>
    <n v="58"/>
    <n v="135"/>
    <n v="7830"/>
    <n v="4228.2000000000007"/>
    <n v="0.54"/>
    <s v="Online"/>
    <x v="1"/>
    <x v="6"/>
  </r>
  <r>
    <x v="5"/>
    <n v="1185732"/>
    <x v="363"/>
    <x v="0"/>
    <x v="49"/>
    <x v="51"/>
    <x v="2"/>
    <n v="52"/>
    <n v="105"/>
    <n v="5460"/>
    <n v="2456.9999999999995"/>
    <n v="0.44999999999999996"/>
    <s v="Online"/>
    <x v="1"/>
    <x v="6"/>
  </r>
  <r>
    <x v="5"/>
    <n v="1185732"/>
    <x v="363"/>
    <x v="0"/>
    <x v="49"/>
    <x v="51"/>
    <x v="3"/>
    <n v="51"/>
    <n v="72"/>
    <n v="3672"/>
    <n v="1542.24"/>
    <n v="0.42"/>
    <s v="Online"/>
    <x v="1"/>
    <x v="6"/>
  </r>
  <r>
    <x v="5"/>
    <n v="1185732"/>
    <x v="363"/>
    <x v="0"/>
    <x v="49"/>
    <x v="51"/>
    <x v="4"/>
    <n v="59"/>
    <n v="73"/>
    <n v="4307"/>
    <n v="1938.1499999999999"/>
    <n v="0.44999999999999996"/>
    <s v="Online"/>
    <x v="1"/>
    <x v="6"/>
  </r>
  <r>
    <x v="5"/>
    <n v="1185732"/>
    <x v="363"/>
    <x v="0"/>
    <x v="49"/>
    <x v="51"/>
    <x v="5"/>
    <n v="64"/>
    <n v="106"/>
    <n v="6784"/>
    <n v="3188.48"/>
    <n v="0.47"/>
    <s v="Online"/>
    <x v="1"/>
    <x v="6"/>
  </r>
  <r>
    <x v="5"/>
    <n v="1185732"/>
    <x v="393"/>
    <x v="0"/>
    <x v="49"/>
    <x v="51"/>
    <x v="0"/>
    <n v="59"/>
    <n v="154"/>
    <n v="9086"/>
    <n v="4724.72"/>
    <n v="0.52"/>
    <s v="Online"/>
    <x v="1"/>
    <x v="7"/>
  </r>
  <r>
    <x v="5"/>
    <n v="1185732"/>
    <x v="393"/>
    <x v="0"/>
    <x v="49"/>
    <x v="51"/>
    <x v="1"/>
    <n v="54"/>
    <n v="95"/>
    <n v="5130"/>
    <n v="2667.6"/>
    <n v="0.52"/>
    <s v="Online"/>
    <x v="1"/>
    <x v="7"/>
  </r>
  <r>
    <x v="5"/>
    <n v="1185732"/>
    <x v="393"/>
    <x v="0"/>
    <x v="49"/>
    <x v="51"/>
    <x v="2"/>
    <n v="52"/>
    <n v="75"/>
    <n v="3900"/>
    <n v="1677"/>
    <n v="0.43"/>
    <s v="Online"/>
    <x v="1"/>
    <x v="7"/>
  </r>
  <r>
    <x v="5"/>
    <n v="1185732"/>
    <x v="393"/>
    <x v="0"/>
    <x v="49"/>
    <x v="51"/>
    <x v="3"/>
    <n v="53"/>
    <n v="56"/>
    <n v="2968"/>
    <n v="1246.56"/>
    <n v="0.42"/>
    <s v="Online"/>
    <x v="1"/>
    <x v="7"/>
  </r>
  <r>
    <x v="5"/>
    <n v="1185732"/>
    <x v="393"/>
    <x v="0"/>
    <x v="49"/>
    <x v="51"/>
    <x v="4"/>
    <n v="64"/>
    <n v="63"/>
    <n v="4032"/>
    <n v="1733.76"/>
    <n v="0.43"/>
    <s v="Online"/>
    <x v="1"/>
    <x v="7"/>
  </r>
  <r>
    <x v="5"/>
    <n v="1185732"/>
    <x v="393"/>
    <x v="0"/>
    <x v="49"/>
    <x v="51"/>
    <x v="5"/>
    <n v="68"/>
    <n v="98"/>
    <n v="6664"/>
    <n v="3065.4399999999996"/>
    <n v="0.45999999999999996"/>
    <s v="Online"/>
    <x v="1"/>
    <x v="7"/>
  </r>
  <r>
    <x v="0"/>
    <n v="1185732"/>
    <x v="425"/>
    <x v="0"/>
    <x v="49"/>
    <x v="51"/>
    <x v="0"/>
    <n v="64"/>
    <n v="119"/>
    <n v="7616"/>
    <n v="4036.48"/>
    <n v="0.53"/>
    <s v="Online"/>
    <x v="1"/>
    <x v="8"/>
  </r>
  <r>
    <x v="0"/>
    <n v="1185732"/>
    <x v="425"/>
    <x v="0"/>
    <x v="49"/>
    <x v="51"/>
    <x v="1"/>
    <n v="62"/>
    <n v="84"/>
    <n v="5208"/>
    <n v="2760.2400000000002"/>
    <n v="0.53"/>
    <s v="Online"/>
    <x v="1"/>
    <x v="8"/>
  </r>
  <r>
    <x v="0"/>
    <n v="1185732"/>
    <x v="425"/>
    <x v="0"/>
    <x v="49"/>
    <x v="51"/>
    <x v="2"/>
    <n v="59"/>
    <n v="54"/>
    <n v="3186"/>
    <n v="1401.84"/>
    <n v="0.44"/>
    <s v="Online"/>
    <x v="1"/>
    <x v="8"/>
  </r>
  <r>
    <x v="0"/>
    <n v="1185732"/>
    <x v="425"/>
    <x v="0"/>
    <x v="49"/>
    <x v="51"/>
    <x v="3"/>
    <n v="62"/>
    <n v="47"/>
    <n v="2914"/>
    <n v="1253.02"/>
    <n v="0.43"/>
    <s v="Online"/>
    <x v="1"/>
    <x v="8"/>
  </r>
  <r>
    <x v="0"/>
    <n v="1185732"/>
    <x v="425"/>
    <x v="0"/>
    <x v="49"/>
    <x v="51"/>
    <x v="4"/>
    <n v="71"/>
    <n v="46"/>
    <n v="3266"/>
    <n v="1404.3799999999999"/>
    <n v="0.43"/>
    <s v="Online"/>
    <x v="1"/>
    <x v="8"/>
  </r>
  <r>
    <x v="0"/>
    <n v="1185732"/>
    <x v="425"/>
    <x v="0"/>
    <x v="49"/>
    <x v="51"/>
    <x v="5"/>
    <n v="72"/>
    <n v="81"/>
    <n v="5832"/>
    <n v="2799.3599999999997"/>
    <n v="0.48"/>
    <s v="Online"/>
    <x v="1"/>
    <x v="8"/>
  </r>
  <r>
    <x v="0"/>
    <n v="1185732"/>
    <x v="455"/>
    <x v="0"/>
    <x v="49"/>
    <x v="51"/>
    <x v="0"/>
    <n v="68"/>
    <n v="117"/>
    <n v="7956"/>
    <n v="4216.68"/>
    <n v="0.53"/>
    <s v="Online"/>
    <x v="1"/>
    <x v="9"/>
  </r>
  <r>
    <x v="0"/>
    <n v="1185732"/>
    <x v="455"/>
    <x v="0"/>
    <x v="49"/>
    <x v="51"/>
    <x v="1"/>
    <n v="62"/>
    <n v="98"/>
    <n v="6076"/>
    <n v="3159.52"/>
    <n v="0.52"/>
    <s v="Online"/>
    <x v="1"/>
    <x v="9"/>
  </r>
  <r>
    <x v="0"/>
    <n v="1185732"/>
    <x v="455"/>
    <x v="0"/>
    <x v="49"/>
    <x v="51"/>
    <x v="2"/>
    <n v="63"/>
    <n v="104"/>
    <n v="6552"/>
    <n v="2948.3999999999996"/>
    <n v="0.44999999999999996"/>
    <s v="Online"/>
    <x v="1"/>
    <x v="9"/>
  </r>
  <r>
    <x v="0"/>
    <n v="1185732"/>
    <x v="455"/>
    <x v="0"/>
    <x v="49"/>
    <x v="51"/>
    <x v="3"/>
    <n v="64"/>
    <n v="85"/>
    <n v="5440"/>
    <n v="2176"/>
    <n v="0.4"/>
    <s v="Online"/>
    <x v="1"/>
    <x v="9"/>
  </r>
  <r>
    <x v="0"/>
    <n v="1185732"/>
    <x v="455"/>
    <x v="0"/>
    <x v="49"/>
    <x v="51"/>
    <x v="4"/>
    <n v="71"/>
    <n v="81"/>
    <n v="5751"/>
    <n v="2415.42"/>
    <n v="0.42"/>
    <s v="Online"/>
    <x v="1"/>
    <x v="9"/>
  </r>
  <r>
    <x v="0"/>
    <n v="1185732"/>
    <x v="455"/>
    <x v="0"/>
    <x v="49"/>
    <x v="51"/>
    <x v="5"/>
    <n v="78"/>
    <n v="116"/>
    <n v="9048"/>
    <n v="4252.5599999999995"/>
    <n v="0.47"/>
    <s v="Online"/>
    <x v="1"/>
    <x v="9"/>
  </r>
  <r>
    <x v="0"/>
    <n v="1185732"/>
    <x v="484"/>
    <x v="0"/>
    <x v="49"/>
    <x v="51"/>
    <x v="0"/>
    <n v="71"/>
    <n v="169"/>
    <n v="11999"/>
    <n v="6599.4500000000007"/>
    <n v="0.55000000000000004"/>
    <s v="Online"/>
    <x v="1"/>
    <x v="10"/>
  </r>
  <r>
    <x v="0"/>
    <n v="1185732"/>
    <x v="484"/>
    <x v="0"/>
    <x v="49"/>
    <x v="51"/>
    <x v="1"/>
    <n v="59"/>
    <n v="115"/>
    <n v="6785"/>
    <n v="3731.7500000000005"/>
    <n v="0.55000000000000004"/>
    <s v="Online"/>
    <x v="1"/>
    <x v="10"/>
  </r>
  <r>
    <x v="0"/>
    <n v="1185732"/>
    <x v="484"/>
    <x v="0"/>
    <x v="49"/>
    <x v="51"/>
    <x v="2"/>
    <n v="62"/>
    <n v="108"/>
    <n v="6696"/>
    <n v="2812.3199999999997"/>
    <n v="0.42"/>
    <s v="Online"/>
    <x v="1"/>
    <x v="10"/>
  </r>
  <r>
    <x v="0"/>
    <n v="1185732"/>
    <x v="484"/>
    <x v="0"/>
    <x v="49"/>
    <x v="51"/>
    <x v="3"/>
    <n v="62"/>
    <n v="88"/>
    <n v="5456"/>
    <n v="2400.64"/>
    <n v="0.44"/>
    <s v="Online"/>
    <x v="1"/>
    <x v="10"/>
  </r>
  <r>
    <x v="0"/>
    <n v="1185732"/>
    <x v="484"/>
    <x v="0"/>
    <x v="49"/>
    <x v="51"/>
    <x v="4"/>
    <n v="74"/>
    <n v="105"/>
    <n v="7770"/>
    <n v="3341.1"/>
    <n v="0.43"/>
    <s v="Online"/>
    <x v="1"/>
    <x v="10"/>
  </r>
  <r>
    <x v="0"/>
    <n v="1185732"/>
    <x v="484"/>
    <x v="0"/>
    <x v="49"/>
    <x v="51"/>
    <x v="5"/>
    <n v="74"/>
    <n v="117"/>
    <n v="8658"/>
    <n v="4242.42"/>
    <n v="0.49"/>
    <s v="Online"/>
    <x v="1"/>
    <x v="10"/>
  </r>
  <r>
    <x v="0"/>
    <n v="1185732"/>
    <x v="188"/>
    <x v="0"/>
    <x v="49"/>
    <x v="51"/>
    <x v="0"/>
    <n v="52"/>
    <n v="145"/>
    <n v="7540"/>
    <n v="3468.4"/>
    <n v="0.46"/>
    <s v="Online"/>
    <x v="1"/>
    <x v="0"/>
  </r>
  <r>
    <x v="0"/>
    <n v="1185732"/>
    <x v="188"/>
    <x v="0"/>
    <x v="49"/>
    <x v="51"/>
    <x v="1"/>
    <n v="50"/>
    <n v="84"/>
    <n v="4200"/>
    <n v="1974.0000000000002"/>
    <n v="0.47000000000000003"/>
    <s v="Online"/>
    <x v="1"/>
    <x v="0"/>
  </r>
  <r>
    <x v="0"/>
    <n v="1185732"/>
    <x v="188"/>
    <x v="0"/>
    <x v="49"/>
    <x v="51"/>
    <x v="2"/>
    <n v="44"/>
    <n v="90"/>
    <n v="3960"/>
    <n v="1386"/>
    <n v="0.35"/>
    <s v="Online"/>
    <x v="1"/>
    <x v="0"/>
  </r>
  <r>
    <x v="0"/>
    <n v="1185732"/>
    <x v="188"/>
    <x v="0"/>
    <x v="49"/>
    <x v="51"/>
    <x v="3"/>
    <n v="49"/>
    <n v="39"/>
    <n v="1911"/>
    <n v="707.06999999999994"/>
    <n v="0.37"/>
    <s v="Online"/>
    <x v="1"/>
    <x v="0"/>
  </r>
  <r>
    <x v="0"/>
    <n v="1185732"/>
    <x v="188"/>
    <x v="0"/>
    <x v="49"/>
    <x v="51"/>
    <x v="4"/>
    <n v="60"/>
    <n v="54"/>
    <n v="3240"/>
    <n v="1198.8"/>
    <n v="0.37"/>
    <s v="Online"/>
    <x v="1"/>
    <x v="0"/>
  </r>
  <r>
    <x v="0"/>
    <n v="1185732"/>
    <x v="188"/>
    <x v="0"/>
    <x v="49"/>
    <x v="51"/>
    <x v="5"/>
    <n v="54"/>
    <n v="78"/>
    <n v="4212"/>
    <n v="1895.3999999999999"/>
    <n v="0.44999999999999996"/>
    <s v="Online"/>
    <x v="1"/>
    <x v="0"/>
  </r>
  <r>
    <x v="0"/>
    <n v="1185732"/>
    <x v="696"/>
    <x v="0"/>
    <x v="49"/>
    <x v="51"/>
    <x v="0"/>
    <n v="52"/>
    <n v="173"/>
    <n v="8996"/>
    <n v="4048.2000000000007"/>
    <n v="0.45000000000000007"/>
    <s v="Online"/>
    <x v="1"/>
    <x v="1"/>
  </r>
  <r>
    <x v="0"/>
    <n v="1185732"/>
    <x v="696"/>
    <x v="0"/>
    <x v="49"/>
    <x v="51"/>
    <x v="1"/>
    <n v="53"/>
    <n v="59"/>
    <n v="3127"/>
    <n v="1438.42"/>
    <n v="0.46"/>
    <s v="Online"/>
    <x v="1"/>
    <x v="1"/>
  </r>
  <r>
    <x v="0"/>
    <n v="1185732"/>
    <x v="696"/>
    <x v="0"/>
    <x v="49"/>
    <x v="51"/>
    <x v="2"/>
    <n v="43"/>
    <n v="83"/>
    <n v="3569"/>
    <n v="1427.6000000000001"/>
    <n v="0.4"/>
    <s v="Online"/>
    <x v="1"/>
    <x v="1"/>
  </r>
  <r>
    <x v="0"/>
    <n v="1185732"/>
    <x v="0"/>
    <x v="0"/>
    <x v="0"/>
    <x v="0"/>
    <x v="0"/>
    <n v="34"/>
    <n v="384"/>
    <n v="13056"/>
    <n v="6789.12"/>
    <n v="0.52"/>
    <s v="Outlet"/>
    <x v="0"/>
    <x v="0"/>
  </r>
  <r>
    <x v="0"/>
    <n v="1185732"/>
    <x v="1"/>
    <x v="0"/>
    <x v="0"/>
    <x v="0"/>
    <x v="1"/>
    <n v="36"/>
    <n v="320"/>
    <n v="11520"/>
    <n v="4031.9999999999995"/>
    <n v="0.35"/>
    <s v="Outlet"/>
    <x v="0"/>
    <x v="0"/>
  </r>
  <r>
    <x v="0"/>
    <n v="1185732"/>
    <x v="2"/>
    <x v="0"/>
    <x v="0"/>
    <x v="0"/>
    <x v="2"/>
    <n v="32"/>
    <n v="350"/>
    <n v="11200"/>
    <n v="4144"/>
    <n v="0.37"/>
    <s v="Outlet"/>
    <x v="0"/>
    <x v="0"/>
  </r>
  <r>
    <x v="0"/>
    <n v="1185732"/>
    <x v="3"/>
    <x v="0"/>
    <x v="0"/>
    <x v="0"/>
    <x v="3"/>
    <n v="36"/>
    <n v="281"/>
    <n v="10116"/>
    <n v="3742.92"/>
    <n v="0.37"/>
    <s v="Outlet"/>
    <x v="0"/>
    <x v="0"/>
  </r>
  <r>
    <x v="0"/>
    <n v="1185732"/>
    <x v="4"/>
    <x v="0"/>
    <x v="0"/>
    <x v="0"/>
    <x v="4"/>
    <n v="43"/>
    <n v="306"/>
    <n v="13158"/>
    <n v="4868.46"/>
    <n v="0.37"/>
    <s v="Outlet"/>
    <x v="0"/>
    <x v="0"/>
  </r>
  <r>
    <x v="0"/>
    <n v="1185732"/>
    <x v="5"/>
    <x v="0"/>
    <x v="0"/>
    <x v="0"/>
    <x v="5"/>
    <n v="38"/>
    <n v="330"/>
    <n v="12540"/>
    <n v="4012.8"/>
    <n v="0.32"/>
    <s v="Outlet"/>
    <x v="0"/>
    <x v="0"/>
  </r>
  <r>
    <x v="0"/>
    <n v="1185732"/>
    <x v="6"/>
    <x v="0"/>
    <x v="0"/>
    <x v="0"/>
    <x v="0"/>
    <n v="33"/>
    <n v="388"/>
    <n v="12804"/>
    <n v="6658.08"/>
    <n v="0.52"/>
    <s v="Outlet"/>
    <x v="0"/>
    <x v="0"/>
  </r>
  <r>
    <x v="0"/>
    <n v="1185732"/>
    <x v="7"/>
    <x v="0"/>
    <x v="0"/>
    <x v="0"/>
    <x v="1"/>
    <n v="39"/>
    <n v="315"/>
    <n v="12285"/>
    <n v="4054.0499999999997"/>
    <n v="0.32999999999999996"/>
    <s v="Outlet"/>
    <x v="0"/>
    <x v="0"/>
  </r>
  <r>
    <x v="0"/>
    <n v="1185732"/>
    <x v="8"/>
    <x v="0"/>
    <x v="0"/>
    <x v="0"/>
    <x v="2"/>
    <n v="32"/>
    <n v="323"/>
    <n v="10336"/>
    <n v="3927.68"/>
    <n v="0.38"/>
    <s v="Outlet"/>
    <x v="0"/>
    <x v="0"/>
  </r>
  <r>
    <x v="0"/>
    <n v="1185732"/>
    <x v="9"/>
    <x v="0"/>
    <x v="0"/>
    <x v="0"/>
    <x v="3"/>
    <n v="32"/>
    <n v="248"/>
    <n v="7936"/>
    <n v="3015.68"/>
    <n v="0.38"/>
    <s v="Outlet"/>
    <x v="0"/>
    <x v="0"/>
  </r>
  <r>
    <x v="0"/>
    <n v="1185732"/>
    <x v="10"/>
    <x v="0"/>
    <x v="0"/>
    <x v="0"/>
    <x v="4"/>
    <n v="43"/>
    <n v="306"/>
    <n v="13158"/>
    <n v="4605.2999999999993"/>
    <n v="0.35"/>
    <s v="Outlet"/>
    <x v="0"/>
    <x v="0"/>
  </r>
  <r>
    <x v="0"/>
    <n v="1185732"/>
    <x v="11"/>
    <x v="0"/>
    <x v="0"/>
    <x v="0"/>
    <x v="5"/>
    <n v="36"/>
    <n v="350"/>
    <n v="12600"/>
    <n v="3653.9999999999995"/>
    <n v="0.28999999999999998"/>
    <s v="Outlet"/>
    <x v="0"/>
    <x v="0"/>
  </r>
  <r>
    <x v="0"/>
    <n v="1185732"/>
    <x v="12"/>
    <x v="0"/>
    <x v="0"/>
    <x v="0"/>
    <x v="0"/>
    <n v="40"/>
    <n v="390"/>
    <n v="15600"/>
    <n v="8112"/>
    <n v="0.52"/>
    <s v="Outlet"/>
    <x v="0"/>
    <x v="0"/>
  </r>
  <r>
    <x v="0"/>
    <n v="1185732"/>
    <x v="13"/>
    <x v="0"/>
    <x v="0"/>
    <x v="0"/>
    <x v="1"/>
    <n v="35"/>
    <n v="315"/>
    <n v="11025"/>
    <n v="3969"/>
    <n v="0.36"/>
    <s v="Outlet"/>
    <x v="0"/>
    <x v="0"/>
  </r>
  <r>
    <x v="0"/>
    <n v="1185732"/>
    <x v="14"/>
    <x v="0"/>
    <x v="0"/>
    <x v="0"/>
    <x v="2"/>
    <n v="27"/>
    <n v="314"/>
    <n v="8478"/>
    <n v="3475.98"/>
    <n v="0.41"/>
    <s v="Outlet"/>
    <x v="0"/>
    <x v="0"/>
  </r>
  <r>
    <x v="0"/>
    <n v="1185732"/>
    <x v="15"/>
    <x v="0"/>
    <x v="0"/>
    <x v="0"/>
    <x v="3"/>
    <n v="31"/>
    <n v="240"/>
    <n v="7440"/>
    <n v="2975.9999999999995"/>
    <n v="0.39999999999999997"/>
    <s v="Outlet"/>
    <x v="0"/>
    <x v="0"/>
  </r>
  <r>
    <x v="0"/>
    <n v="1185732"/>
    <x v="16"/>
    <x v="0"/>
    <x v="0"/>
    <x v="0"/>
    <x v="4"/>
    <n v="43"/>
    <n v="289"/>
    <n v="12427"/>
    <n v="3976.64"/>
    <n v="0.32"/>
    <s v="Outlet"/>
    <x v="0"/>
    <x v="0"/>
  </r>
  <r>
    <x v="0"/>
    <n v="1185732"/>
    <x v="17"/>
    <x v="0"/>
    <x v="0"/>
    <x v="0"/>
    <x v="5"/>
    <n v="36"/>
    <n v="323"/>
    <n v="11628"/>
    <n v="3139.5600000000004"/>
    <n v="0.27"/>
    <s v="Outlet"/>
    <x v="0"/>
    <x v="0"/>
  </r>
  <r>
    <x v="0"/>
    <n v="1185732"/>
    <x v="18"/>
    <x v="0"/>
    <x v="0"/>
    <x v="0"/>
    <x v="0"/>
    <n v="33"/>
    <n v="372"/>
    <n v="12276"/>
    <n v="6629.0400000000009"/>
    <n v="0.54"/>
    <s v="Outlet"/>
    <x v="0"/>
    <x v="0"/>
  </r>
  <r>
    <x v="0"/>
    <n v="1185732"/>
    <x v="19"/>
    <x v="0"/>
    <x v="0"/>
    <x v="0"/>
    <x v="1"/>
    <n v="35"/>
    <n v="315"/>
    <n v="11025"/>
    <n v="3638.2499999999995"/>
    <n v="0.32999999999999996"/>
    <s v="Outlet"/>
    <x v="0"/>
    <x v="1"/>
  </r>
  <r>
    <x v="0"/>
    <n v="1185732"/>
    <x v="20"/>
    <x v="0"/>
    <x v="0"/>
    <x v="0"/>
    <x v="2"/>
    <n v="28"/>
    <n v="315"/>
    <n v="8820"/>
    <n v="3351.6"/>
    <n v="0.38"/>
    <s v="Outlet"/>
    <x v="0"/>
    <x v="1"/>
  </r>
  <r>
    <x v="0"/>
    <n v="1185732"/>
    <x v="21"/>
    <x v="0"/>
    <x v="0"/>
    <x v="0"/>
    <x v="3"/>
    <n v="31"/>
    <n v="289"/>
    <n v="8959"/>
    <n v="3314.83"/>
    <n v="0.37"/>
    <s v="Outlet"/>
    <x v="0"/>
    <x v="1"/>
  </r>
  <r>
    <x v="0"/>
    <n v="1185732"/>
    <x v="22"/>
    <x v="0"/>
    <x v="0"/>
    <x v="0"/>
    <x v="4"/>
    <n v="44"/>
    <n v="281"/>
    <n v="12364"/>
    <n v="4451.04"/>
    <n v="0.36"/>
    <s v="Outlet"/>
    <x v="0"/>
    <x v="1"/>
  </r>
  <r>
    <x v="0"/>
    <n v="1185732"/>
    <x v="23"/>
    <x v="0"/>
    <x v="0"/>
    <x v="0"/>
    <x v="5"/>
    <n v="39"/>
    <n v="333"/>
    <n v="12987"/>
    <n v="3506.4900000000002"/>
    <n v="0.27"/>
    <s v="Outlet"/>
    <x v="0"/>
    <x v="1"/>
  </r>
  <r>
    <x v="0"/>
    <n v="1185732"/>
    <x v="24"/>
    <x v="0"/>
    <x v="0"/>
    <x v="0"/>
    <x v="0"/>
    <n v="44"/>
    <n v="366"/>
    <n v="16104"/>
    <n v="8374.08"/>
    <n v="0.52"/>
    <s v="Outlet"/>
    <x v="0"/>
    <x v="1"/>
  </r>
  <r>
    <x v="0"/>
    <n v="1185732"/>
    <x v="25"/>
    <x v="0"/>
    <x v="0"/>
    <x v="0"/>
    <x v="1"/>
    <n v="37"/>
    <n v="296"/>
    <n v="10952"/>
    <n v="3833.2"/>
    <n v="0.35"/>
    <s v="Outlet"/>
    <x v="0"/>
    <x v="1"/>
  </r>
  <r>
    <x v="0"/>
    <n v="1185732"/>
    <x v="26"/>
    <x v="0"/>
    <x v="0"/>
    <x v="0"/>
    <x v="2"/>
    <n v="36"/>
    <n v="288"/>
    <n v="10368"/>
    <n v="4354.5599999999995"/>
    <n v="0.42"/>
    <s v="Outlet"/>
    <x v="0"/>
    <x v="1"/>
  </r>
  <r>
    <x v="0"/>
    <n v="1185732"/>
    <x v="27"/>
    <x v="0"/>
    <x v="0"/>
    <x v="0"/>
    <x v="3"/>
    <n v="33"/>
    <n v="289"/>
    <n v="9537"/>
    <n v="3814.7999999999997"/>
    <n v="0.39999999999999997"/>
    <s v="Outlet"/>
    <x v="0"/>
    <x v="1"/>
  </r>
  <r>
    <x v="0"/>
    <n v="1185732"/>
    <x v="28"/>
    <x v="0"/>
    <x v="0"/>
    <x v="0"/>
    <x v="4"/>
    <n v="47"/>
    <n v="280"/>
    <n v="13160"/>
    <n v="4606"/>
    <n v="0.35"/>
    <s v="Outlet"/>
    <x v="0"/>
    <x v="1"/>
  </r>
  <r>
    <x v="0"/>
    <n v="1185732"/>
    <x v="29"/>
    <x v="0"/>
    <x v="0"/>
    <x v="0"/>
    <x v="5"/>
    <n v="44"/>
    <n v="320"/>
    <n v="14080"/>
    <n v="4083.2"/>
    <n v="0.28999999999999998"/>
    <s v="Outlet"/>
    <x v="0"/>
    <x v="2"/>
  </r>
  <r>
    <x v="0"/>
    <n v="1185732"/>
    <x v="30"/>
    <x v="0"/>
    <x v="0"/>
    <x v="0"/>
    <x v="0"/>
    <n v="47"/>
    <n v="400"/>
    <n v="18800"/>
    <n v="9776"/>
    <n v="0.52"/>
    <s v="Outlet"/>
    <x v="0"/>
    <x v="2"/>
  </r>
  <r>
    <x v="0"/>
    <n v="1185732"/>
    <x v="31"/>
    <x v="0"/>
    <x v="0"/>
    <x v="0"/>
    <x v="1"/>
    <n v="41"/>
    <n v="340"/>
    <n v="13940"/>
    <n v="4739.5999999999995"/>
    <n v="0.33999999999999997"/>
    <s v="Outlet"/>
    <x v="0"/>
    <x v="2"/>
  </r>
  <r>
    <x v="0"/>
    <n v="1185732"/>
    <x v="32"/>
    <x v="0"/>
    <x v="0"/>
    <x v="0"/>
    <x v="2"/>
    <n v="37"/>
    <n v="296"/>
    <n v="10952"/>
    <n v="4490.32"/>
    <n v="0.41"/>
    <s v="Outlet"/>
    <x v="0"/>
    <x v="2"/>
  </r>
  <r>
    <x v="0"/>
    <n v="1185732"/>
    <x v="33"/>
    <x v="0"/>
    <x v="0"/>
    <x v="0"/>
    <x v="3"/>
    <n v="38"/>
    <n v="297"/>
    <n v="11286"/>
    <n v="4288.68"/>
    <n v="0.38"/>
    <s v="Outlet"/>
    <x v="0"/>
    <x v="2"/>
  </r>
  <r>
    <x v="0"/>
    <n v="1185732"/>
    <x v="34"/>
    <x v="0"/>
    <x v="0"/>
    <x v="0"/>
    <x v="4"/>
    <n v="45"/>
    <n v="288"/>
    <n v="12960"/>
    <n v="4406.3999999999996"/>
    <n v="0.33999999999999997"/>
    <s v="Outlet"/>
    <x v="0"/>
    <x v="2"/>
  </r>
  <r>
    <x v="0"/>
    <n v="1185732"/>
    <x v="35"/>
    <x v="0"/>
    <x v="0"/>
    <x v="0"/>
    <x v="5"/>
    <n v="46"/>
    <n v="347"/>
    <n v="15962"/>
    <n v="5107.84"/>
    <n v="0.32"/>
    <s v="Outlet"/>
    <x v="0"/>
    <x v="2"/>
  </r>
  <r>
    <x v="0"/>
    <n v="1185732"/>
    <x v="36"/>
    <x v="0"/>
    <x v="0"/>
    <x v="0"/>
    <x v="0"/>
    <n v="44"/>
    <n v="434"/>
    <n v="19096"/>
    <n v="9929.92"/>
    <n v="0.52"/>
    <s v="Outlet"/>
    <x v="0"/>
    <x v="2"/>
  </r>
  <r>
    <x v="0"/>
    <n v="1185732"/>
    <x v="37"/>
    <x v="0"/>
    <x v="0"/>
    <x v="0"/>
    <x v="1"/>
    <n v="41"/>
    <n v="318"/>
    <n v="13038"/>
    <n v="4824.0599999999995"/>
    <n v="0.37"/>
    <s v="Outlet"/>
    <x v="0"/>
    <x v="2"/>
  </r>
  <r>
    <x v="0"/>
    <n v="1185732"/>
    <x v="38"/>
    <x v="0"/>
    <x v="0"/>
    <x v="0"/>
    <x v="2"/>
    <n v="35"/>
    <n v="295"/>
    <n v="10325"/>
    <n v="4336.5"/>
    <n v="0.42"/>
    <s v="Outlet"/>
    <x v="0"/>
    <x v="2"/>
  </r>
  <r>
    <x v="0"/>
    <n v="1185732"/>
    <x v="39"/>
    <x v="0"/>
    <x v="0"/>
    <x v="0"/>
    <x v="3"/>
    <n v="35"/>
    <n v="270"/>
    <n v="9450"/>
    <n v="3496.5"/>
    <n v="0.37"/>
    <s v="Outlet"/>
    <x v="0"/>
    <x v="2"/>
  </r>
  <r>
    <x v="0"/>
    <n v="1185732"/>
    <x v="40"/>
    <x v="0"/>
    <x v="0"/>
    <x v="0"/>
    <x v="4"/>
    <n v="46"/>
    <n v="278"/>
    <n v="12788"/>
    <n v="4347.9199999999992"/>
    <n v="0.33999999999999997"/>
    <s v="Outlet"/>
    <x v="0"/>
    <x v="2"/>
  </r>
  <r>
    <x v="0"/>
    <n v="1185732"/>
    <x v="41"/>
    <x v="0"/>
    <x v="0"/>
    <x v="0"/>
    <x v="5"/>
    <n v="47"/>
    <n v="352"/>
    <n v="16544"/>
    <n v="4466.88"/>
    <n v="0.27"/>
    <s v="Outlet"/>
    <x v="0"/>
    <x v="2"/>
  </r>
  <r>
    <x v="0"/>
    <n v="1185732"/>
    <x v="42"/>
    <x v="0"/>
    <x v="0"/>
    <x v="0"/>
    <x v="0"/>
    <n v="41"/>
    <n v="375"/>
    <n v="15375"/>
    <n v="7995"/>
    <n v="0.52"/>
    <s v="Outlet"/>
    <x v="0"/>
    <x v="2"/>
  </r>
  <r>
    <x v="0"/>
    <n v="1185732"/>
    <x v="43"/>
    <x v="0"/>
    <x v="0"/>
    <x v="0"/>
    <x v="1"/>
    <n v="37"/>
    <n v="359"/>
    <n v="13283"/>
    <n v="4516.2199999999993"/>
    <n v="0.33999999999999997"/>
    <s v="Outlet"/>
    <x v="0"/>
    <x v="2"/>
  </r>
  <r>
    <x v="0"/>
    <n v="1185732"/>
    <x v="44"/>
    <x v="0"/>
    <x v="0"/>
    <x v="0"/>
    <x v="2"/>
    <n v="37"/>
    <n v="314"/>
    <n v="11618"/>
    <n v="4298.66"/>
    <n v="0.37"/>
    <s v="Outlet"/>
    <x v="0"/>
    <x v="2"/>
  </r>
  <r>
    <x v="0"/>
    <n v="1185732"/>
    <x v="45"/>
    <x v="0"/>
    <x v="0"/>
    <x v="0"/>
    <x v="3"/>
    <n v="40"/>
    <n v="324"/>
    <n v="12960"/>
    <n v="5184"/>
    <n v="0.39999999999999997"/>
    <s v="Outlet"/>
    <x v="0"/>
    <x v="2"/>
  </r>
  <r>
    <x v="1"/>
    <n v="1185732"/>
    <x v="46"/>
    <x v="0"/>
    <x v="0"/>
    <x v="0"/>
    <x v="4"/>
    <n v="43"/>
    <n v="279"/>
    <n v="11997"/>
    <n v="3959.0099999999993"/>
    <n v="0.32999999999999996"/>
    <s v="Outlet"/>
    <x v="0"/>
    <x v="3"/>
  </r>
  <r>
    <x v="1"/>
    <n v="1185732"/>
    <x v="47"/>
    <x v="0"/>
    <x v="0"/>
    <x v="0"/>
    <x v="5"/>
    <n v="48"/>
    <n v="355"/>
    <n v="17040"/>
    <n v="5112"/>
    <n v="0.3"/>
    <s v="Outlet"/>
    <x v="0"/>
    <x v="3"/>
  </r>
  <r>
    <x v="1"/>
    <n v="1185732"/>
    <x v="48"/>
    <x v="0"/>
    <x v="0"/>
    <x v="0"/>
    <x v="0"/>
    <n v="39"/>
    <n v="408"/>
    <n v="15912"/>
    <n v="8751.6"/>
    <n v="0.55000000000000004"/>
    <s v="Outlet"/>
    <x v="0"/>
    <x v="3"/>
  </r>
  <r>
    <x v="1"/>
    <n v="1185732"/>
    <x v="49"/>
    <x v="0"/>
    <x v="0"/>
    <x v="0"/>
    <x v="1"/>
    <n v="43"/>
    <n v="350"/>
    <n v="15050"/>
    <n v="4966.4999999999991"/>
    <n v="0.32999999999999996"/>
    <s v="Outlet"/>
    <x v="0"/>
    <x v="3"/>
  </r>
  <r>
    <x v="1"/>
    <n v="1185732"/>
    <x v="50"/>
    <x v="0"/>
    <x v="0"/>
    <x v="0"/>
    <x v="2"/>
    <n v="36"/>
    <n v="315"/>
    <n v="11340"/>
    <n v="4422.5999999999995"/>
    <n v="0.38999999999999996"/>
    <s v="Outlet"/>
    <x v="0"/>
    <x v="3"/>
  </r>
  <r>
    <x v="1"/>
    <n v="1185732"/>
    <x v="51"/>
    <x v="0"/>
    <x v="0"/>
    <x v="0"/>
    <x v="3"/>
    <n v="34"/>
    <n v="306"/>
    <n v="10404"/>
    <n v="4057.5599999999995"/>
    <n v="0.38999999999999996"/>
    <s v="Outlet"/>
    <x v="0"/>
    <x v="3"/>
  </r>
  <r>
    <x v="1"/>
    <n v="1185732"/>
    <x v="52"/>
    <x v="0"/>
    <x v="0"/>
    <x v="0"/>
    <x v="4"/>
    <n v="44"/>
    <n v="315"/>
    <n v="13860"/>
    <n v="5128.2"/>
    <n v="0.37"/>
    <s v="Outlet"/>
    <x v="0"/>
    <x v="3"/>
  </r>
  <r>
    <x v="1"/>
    <n v="1185732"/>
    <x v="53"/>
    <x v="0"/>
    <x v="0"/>
    <x v="0"/>
    <x v="5"/>
    <n v="45"/>
    <n v="350"/>
    <n v="15750"/>
    <n v="4725"/>
    <n v="0.3"/>
    <s v="Outlet"/>
    <x v="0"/>
    <x v="3"/>
  </r>
  <r>
    <x v="1"/>
    <n v="1185732"/>
    <x v="54"/>
    <x v="0"/>
    <x v="0"/>
    <x v="0"/>
    <x v="4"/>
    <n v="51"/>
    <n v="289"/>
    <n v="14739"/>
    <n v="4716.4800000000005"/>
    <n v="0.32"/>
    <s v="Outlet"/>
    <x v="0"/>
    <x v="3"/>
  </r>
  <r>
    <x v="1"/>
    <n v="1185732"/>
    <x v="55"/>
    <x v="0"/>
    <x v="0"/>
    <x v="0"/>
    <x v="5"/>
    <n v="50"/>
    <n v="330"/>
    <n v="16500"/>
    <n v="4620"/>
    <n v="0.28000000000000003"/>
    <s v="Outlet"/>
    <x v="0"/>
    <x v="3"/>
  </r>
  <r>
    <x v="1"/>
    <n v="1185732"/>
    <x v="56"/>
    <x v="0"/>
    <x v="0"/>
    <x v="0"/>
    <x v="0"/>
    <n v="46"/>
    <n v="403"/>
    <n v="18538"/>
    <n v="10381.280000000001"/>
    <n v="0.56000000000000005"/>
    <s v="Outlet"/>
    <x v="0"/>
    <x v="3"/>
  </r>
  <r>
    <x v="1"/>
    <n v="1185732"/>
    <x v="57"/>
    <x v="0"/>
    <x v="0"/>
    <x v="0"/>
    <x v="1"/>
    <n v="40"/>
    <n v="312"/>
    <n v="12480"/>
    <n v="4492.8"/>
    <n v="0.36"/>
    <s v="Outlet"/>
    <x v="0"/>
    <x v="3"/>
  </r>
  <r>
    <x v="1"/>
    <n v="1185732"/>
    <x v="58"/>
    <x v="0"/>
    <x v="0"/>
    <x v="0"/>
    <x v="2"/>
    <n v="43"/>
    <n v="294"/>
    <n v="12642"/>
    <n v="5309.6399999999994"/>
    <n v="0.42"/>
    <s v="Outlet"/>
    <x v="0"/>
    <x v="3"/>
  </r>
  <r>
    <x v="1"/>
    <n v="1185732"/>
    <x v="59"/>
    <x v="0"/>
    <x v="0"/>
    <x v="0"/>
    <x v="3"/>
    <n v="41"/>
    <n v="270"/>
    <n v="11070"/>
    <n v="4095.9"/>
    <n v="0.37"/>
    <s v="Outlet"/>
    <x v="0"/>
    <x v="3"/>
  </r>
  <r>
    <x v="1"/>
    <n v="1185732"/>
    <x v="60"/>
    <x v="0"/>
    <x v="0"/>
    <x v="0"/>
    <x v="4"/>
    <n v="47"/>
    <n v="280"/>
    <n v="13160"/>
    <n v="4737.5999999999995"/>
    <n v="0.36"/>
    <s v="Outlet"/>
    <x v="0"/>
    <x v="4"/>
  </r>
  <r>
    <x v="1"/>
    <n v="1185732"/>
    <x v="61"/>
    <x v="0"/>
    <x v="0"/>
    <x v="0"/>
    <x v="5"/>
    <n v="53"/>
    <n v="322"/>
    <n v="17066"/>
    <n v="4778.4800000000005"/>
    <n v="0.28000000000000003"/>
    <s v="Outlet"/>
    <x v="0"/>
    <x v="4"/>
  </r>
  <r>
    <x v="1"/>
    <n v="1185732"/>
    <x v="62"/>
    <x v="0"/>
    <x v="0"/>
    <x v="0"/>
    <x v="0"/>
    <n v="48"/>
    <n v="420"/>
    <n v="20160"/>
    <n v="11289.6"/>
    <n v="0.56000000000000005"/>
    <s v="Outlet"/>
    <x v="0"/>
    <x v="4"/>
  </r>
  <r>
    <x v="1"/>
    <n v="1185732"/>
    <x v="63"/>
    <x v="0"/>
    <x v="0"/>
    <x v="0"/>
    <x v="1"/>
    <n v="43"/>
    <n v="310"/>
    <n v="13330"/>
    <n v="4665.5"/>
    <n v="0.35"/>
    <s v="Outlet"/>
    <x v="0"/>
    <x v="4"/>
  </r>
  <r>
    <x v="1"/>
    <n v="1185732"/>
    <x v="64"/>
    <x v="0"/>
    <x v="0"/>
    <x v="0"/>
    <x v="2"/>
    <n v="42"/>
    <n v="333"/>
    <n v="13986"/>
    <n v="5594.4"/>
    <n v="0.39999999999999997"/>
    <s v="Outlet"/>
    <x v="0"/>
    <x v="4"/>
  </r>
  <r>
    <x v="1"/>
    <n v="1185732"/>
    <x v="65"/>
    <x v="0"/>
    <x v="0"/>
    <x v="0"/>
    <x v="3"/>
    <n v="41"/>
    <n v="306"/>
    <n v="12546"/>
    <n v="5018.3999999999996"/>
    <n v="0.39999999999999997"/>
    <s v="Outlet"/>
    <x v="0"/>
    <x v="4"/>
  </r>
  <r>
    <x v="1"/>
    <n v="1185732"/>
    <x v="66"/>
    <x v="0"/>
    <x v="0"/>
    <x v="0"/>
    <x v="4"/>
    <n v="48"/>
    <n v="279"/>
    <n v="13392"/>
    <n v="4955.04"/>
    <n v="0.37"/>
    <s v="Outlet"/>
    <x v="0"/>
    <x v="4"/>
  </r>
  <r>
    <x v="1"/>
    <n v="1185732"/>
    <x v="67"/>
    <x v="0"/>
    <x v="0"/>
    <x v="0"/>
    <x v="5"/>
    <n v="48"/>
    <n v="340"/>
    <n v="16320"/>
    <n v="4896"/>
    <n v="0.3"/>
    <s v="Outlet"/>
    <x v="0"/>
    <x v="5"/>
  </r>
  <r>
    <x v="2"/>
    <n v="1197831"/>
    <x v="68"/>
    <x v="0"/>
    <x v="0"/>
    <x v="0"/>
    <x v="0"/>
    <n v="20"/>
    <n v="270"/>
    <n v="5400"/>
    <n v="2105.9999999999995"/>
    <n v="0.38999999999999996"/>
    <s v="Outlet"/>
    <x v="0"/>
    <x v="5"/>
  </r>
  <r>
    <x v="2"/>
    <n v="1197831"/>
    <x v="69"/>
    <x v="0"/>
    <x v="0"/>
    <x v="0"/>
    <x v="1"/>
    <n v="26"/>
    <n v="270"/>
    <n v="7020"/>
    <n v="2597.4"/>
    <n v="0.37"/>
    <s v="Outlet"/>
    <x v="0"/>
    <x v="5"/>
  </r>
  <r>
    <x v="2"/>
    <n v="1197831"/>
    <x v="70"/>
    <x v="0"/>
    <x v="0"/>
    <x v="0"/>
    <x v="2"/>
    <n v="27"/>
    <n v="238"/>
    <n v="6426"/>
    <n v="2506.14"/>
    <n v="0.38999999999999996"/>
    <s v="Outlet"/>
    <x v="0"/>
    <x v="5"/>
  </r>
  <r>
    <x v="2"/>
    <n v="1197831"/>
    <x v="71"/>
    <x v="0"/>
    <x v="0"/>
    <x v="0"/>
    <x v="3"/>
    <n v="27"/>
    <n v="210"/>
    <n v="5670"/>
    <n v="2948.4"/>
    <n v="0.52"/>
    <s v="Outlet"/>
    <x v="0"/>
    <x v="5"/>
  </r>
  <r>
    <x v="2"/>
    <n v="1197831"/>
    <x v="72"/>
    <x v="1"/>
    <x v="1"/>
    <x v="1"/>
    <x v="4"/>
    <n v="26"/>
    <n v="176"/>
    <n v="4576"/>
    <n v="1555.84"/>
    <n v="0.33999999999999997"/>
    <s v="Outlet"/>
    <x v="0"/>
    <x v="5"/>
  </r>
  <r>
    <x v="2"/>
    <n v="1197831"/>
    <x v="73"/>
    <x v="1"/>
    <x v="1"/>
    <x v="1"/>
    <x v="5"/>
    <n v="25"/>
    <n v="224"/>
    <n v="5600"/>
    <n v="3136.0000000000005"/>
    <n v="0.56000000000000005"/>
    <s v="Outlet"/>
    <x v="0"/>
    <x v="5"/>
  </r>
  <r>
    <x v="2"/>
    <n v="1197831"/>
    <x v="74"/>
    <x v="1"/>
    <x v="1"/>
    <x v="1"/>
    <x v="0"/>
    <n v="20"/>
    <n v="255"/>
    <n v="5100"/>
    <n v="2091"/>
    <n v="0.41"/>
    <s v="Outlet"/>
    <x v="0"/>
    <x v="5"/>
  </r>
  <r>
    <x v="2"/>
    <n v="1197831"/>
    <x v="75"/>
    <x v="1"/>
    <x v="1"/>
    <x v="1"/>
    <x v="1"/>
    <n v="23"/>
    <n v="289"/>
    <n v="6647"/>
    <n v="2791.74"/>
    <n v="0.42"/>
    <s v="Outlet"/>
    <x v="0"/>
    <x v="5"/>
  </r>
  <r>
    <x v="2"/>
    <n v="1197831"/>
    <x v="76"/>
    <x v="1"/>
    <x v="1"/>
    <x v="1"/>
    <x v="2"/>
    <n v="27"/>
    <n v="236"/>
    <n v="6372"/>
    <n v="2612.52"/>
    <n v="0.41"/>
    <s v="Outlet"/>
    <x v="0"/>
    <x v="5"/>
  </r>
  <r>
    <x v="2"/>
    <n v="1197831"/>
    <x v="77"/>
    <x v="1"/>
    <x v="1"/>
    <x v="1"/>
    <x v="3"/>
    <n v="26"/>
    <n v="213"/>
    <n v="5538"/>
    <n v="2769"/>
    <n v="0.5"/>
    <s v="Outlet"/>
    <x v="0"/>
    <x v="5"/>
  </r>
  <r>
    <x v="2"/>
    <n v="1197831"/>
    <x v="78"/>
    <x v="1"/>
    <x v="1"/>
    <x v="1"/>
    <x v="4"/>
    <n v="28"/>
    <n v="160"/>
    <n v="4480"/>
    <n v="1478.3999999999999"/>
    <n v="0.32999999999999996"/>
    <s v="Outlet"/>
    <x v="0"/>
    <x v="5"/>
  </r>
  <r>
    <x v="2"/>
    <n v="1197831"/>
    <x v="79"/>
    <x v="1"/>
    <x v="1"/>
    <x v="1"/>
    <x v="5"/>
    <n v="26"/>
    <n v="231"/>
    <n v="6006"/>
    <n v="3303.3"/>
    <n v="0.55000000000000004"/>
    <s v="Outlet"/>
    <x v="0"/>
    <x v="5"/>
  </r>
  <r>
    <x v="2"/>
    <n v="1197831"/>
    <x v="80"/>
    <x v="1"/>
    <x v="1"/>
    <x v="1"/>
    <x v="0"/>
    <n v="20"/>
    <n v="306"/>
    <n v="6120"/>
    <n v="2570.4"/>
    <n v="0.42"/>
    <s v="Outlet"/>
    <x v="0"/>
    <x v="5"/>
  </r>
  <r>
    <x v="2"/>
    <n v="1197831"/>
    <x v="81"/>
    <x v="1"/>
    <x v="1"/>
    <x v="1"/>
    <x v="1"/>
    <n v="30"/>
    <n v="263"/>
    <n v="7890"/>
    <n v="3077.0999999999995"/>
    <n v="0.38999999999999996"/>
    <s v="Outlet"/>
    <x v="0"/>
    <x v="6"/>
  </r>
  <r>
    <x v="2"/>
    <n v="1197831"/>
    <x v="82"/>
    <x v="1"/>
    <x v="1"/>
    <x v="1"/>
    <x v="2"/>
    <n v="23"/>
    <n v="224"/>
    <n v="5152"/>
    <n v="2163.84"/>
    <n v="0.42"/>
    <s v="Outlet"/>
    <x v="0"/>
    <x v="6"/>
  </r>
  <r>
    <x v="2"/>
    <n v="1197831"/>
    <x v="83"/>
    <x v="1"/>
    <x v="1"/>
    <x v="1"/>
    <x v="3"/>
    <n v="30"/>
    <n v="204"/>
    <n v="6120"/>
    <n v="2937.6"/>
    <n v="0.48"/>
    <s v="Outlet"/>
    <x v="0"/>
    <x v="6"/>
  </r>
  <r>
    <x v="2"/>
    <n v="1197831"/>
    <x v="84"/>
    <x v="1"/>
    <x v="1"/>
    <x v="1"/>
    <x v="4"/>
    <n v="35"/>
    <n v="155"/>
    <n v="5425"/>
    <n v="1736"/>
    <n v="0.32"/>
    <s v="Outlet"/>
    <x v="0"/>
    <x v="6"/>
  </r>
  <r>
    <x v="2"/>
    <n v="1197831"/>
    <x v="85"/>
    <x v="1"/>
    <x v="1"/>
    <x v="1"/>
    <x v="5"/>
    <n v="29"/>
    <n v="228"/>
    <n v="6612"/>
    <n v="3636.6000000000004"/>
    <n v="0.55000000000000004"/>
    <s v="Outlet"/>
    <x v="0"/>
    <x v="6"/>
  </r>
  <r>
    <x v="2"/>
    <n v="1197831"/>
    <x v="86"/>
    <x v="1"/>
    <x v="1"/>
    <x v="1"/>
    <x v="0"/>
    <n v="23"/>
    <n v="306"/>
    <n v="7038"/>
    <n v="2604.06"/>
    <n v="0.37"/>
    <s v="Outlet"/>
    <x v="0"/>
    <x v="6"/>
  </r>
  <r>
    <x v="2"/>
    <n v="1197831"/>
    <x v="87"/>
    <x v="1"/>
    <x v="1"/>
    <x v="1"/>
    <x v="1"/>
    <n v="29"/>
    <n v="306"/>
    <n v="8874"/>
    <n v="3638.3399999999997"/>
    <n v="0.41"/>
    <s v="Outlet"/>
    <x v="0"/>
    <x v="6"/>
  </r>
  <r>
    <x v="2"/>
    <n v="1197831"/>
    <x v="88"/>
    <x v="1"/>
    <x v="1"/>
    <x v="1"/>
    <x v="2"/>
    <n v="24"/>
    <n v="232"/>
    <n v="5568"/>
    <n v="2060.16"/>
    <n v="0.37"/>
    <s v="Outlet"/>
    <x v="0"/>
    <x v="6"/>
  </r>
  <r>
    <x v="2"/>
    <n v="1197831"/>
    <x v="89"/>
    <x v="1"/>
    <x v="1"/>
    <x v="1"/>
    <x v="3"/>
    <n v="28"/>
    <n v="213"/>
    <n v="5964"/>
    <n v="2862.72"/>
    <n v="0.48"/>
    <s v="Outlet"/>
    <x v="0"/>
    <x v="6"/>
  </r>
  <r>
    <x v="1"/>
    <n v="1197831"/>
    <x v="90"/>
    <x v="1"/>
    <x v="1"/>
    <x v="1"/>
    <x v="4"/>
    <n v="34"/>
    <n v="179"/>
    <n v="6086"/>
    <n v="2069.2399999999998"/>
    <n v="0.33999999999999997"/>
    <s v="Outlet"/>
    <x v="0"/>
    <x v="6"/>
  </r>
  <r>
    <x v="1"/>
    <n v="1197831"/>
    <x v="91"/>
    <x v="1"/>
    <x v="1"/>
    <x v="1"/>
    <x v="5"/>
    <n v="27"/>
    <n v="272"/>
    <n v="7344"/>
    <n v="4039.2000000000003"/>
    <n v="0.55000000000000004"/>
    <s v="Outlet"/>
    <x v="0"/>
    <x v="6"/>
  </r>
  <r>
    <x v="1"/>
    <n v="1197831"/>
    <x v="92"/>
    <x v="1"/>
    <x v="1"/>
    <x v="1"/>
    <x v="0"/>
    <n v="24"/>
    <n v="315"/>
    <n v="7560"/>
    <n v="2948.3999999999996"/>
    <n v="0.38999999999999996"/>
    <s v="Outlet"/>
    <x v="0"/>
    <x v="6"/>
  </r>
  <r>
    <x v="1"/>
    <n v="1197831"/>
    <x v="93"/>
    <x v="1"/>
    <x v="1"/>
    <x v="1"/>
    <x v="1"/>
    <n v="30"/>
    <n v="287"/>
    <n v="8610"/>
    <n v="3616.2"/>
    <n v="0.42"/>
    <s v="Outlet"/>
    <x v="0"/>
    <x v="6"/>
  </r>
  <r>
    <x v="1"/>
    <n v="1197831"/>
    <x v="94"/>
    <x v="1"/>
    <x v="1"/>
    <x v="1"/>
    <x v="2"/>
    <n v="23"/>
    <n v="240"/>
    <n v="5520"/>
    <n v="2042.3999999999999"/>
    <n v="0.37"/>
    <s v="Outlet"/>
    <x v="0"/>
    <x v="6"/>
  </r>
  <r>
    <x v="1"/>
    <n v="1197831"/>
    <x v="95"/>
    <x v="1"/>
    <x v="1"/>
    <x v="1"/>
    <x v="3"/>
    <n v="31"/>
    <n v="245"/>
    <n v="7595"/>
    <n v="3873.4500000000003"/>
    <n v="0.51"/>
    <s v="Outlet"/>
    <x v="0"/>
    <x v="6"/>
  </r>
  <r>
    <x v="1"/>
    <n v="1197831"/>
    <x v="96"/>
    <x v="1"/>
    <x v="1"/>
    <x v="1"/>
    <x v="4"/>
    <n v="35"/>
    <n v="180"/>
    <n v="6300"/>
    <n v="2205"/>
    <n v="0.35"/>
    <s v="Outlet"/>
    <x v="0"/>
    <x v="6"/>
  </r>
  <r>
    <x v="1"/>
    <n v="1197831"/>
    <x v="97"/>
    <x v="1"/>
    <x v="1"/>
    <x v="1"/>
    <x v="5"/>
    <n v="32"/>
    <n v="295"/>
    <n v="9440"/>
    <n v="5380.8"/>
    <n v="0.57000000000000006"/>
    <s v="Outlet"/>
    <x v="0"/>
    <x v="6"/>
  </r>
  <r>
    <x v="1"/>
    <n v="1197831"/>
    <x v="98"/>
    <x v="1"/>
    <x v="1"/>
    <x v="1"/>
    <x v="0"/>
    <n v="28"/>
    <n v="295"/>
    <n v="8260"/>
    <n v="3386.6"/>
    <n v="0.41"/>
    <s v="Outlet"/>
    <x v="0"/>
    <x v="6"/>
  </r>
  <r>
    <x v="1"/>
    <n v="1197831"/>
    <x v="99"/>
    <x v="1"/>
    <x v="1"/>
    <x v="1"/>
    <x v="1"/>
    <n v="33"/>
    <n v="323"/>
    <n v="10659"/>
    <n v="4476.78"/>
    <n v="0.42"/>
    <s v="Outlet"/>
    <x v="0"/>
    <x v="6"/>
  </r>
  <r>
    <x v="1"/>
    <n v="1197831"/>
    <x v="100"/>
    <x v="1"/>
    <x v="1"/>
    <x v="1"/>
    <x v="2"/>
    <n v="27"/>
    <n v="264"/>
    <n v="7128"/>
    <n v="2851.2"/>
    <n v="0.39999999999999997"/>
    <s v="Outlet"/>
    <x v="0"/>
    <x v="6"/>
  </r>
  <r>
    <x v="1"/>
    <n v="1197831"/>
    <x v="101"/>
    <x v="1"/>
    <x v="1"/>
    <x v="1"/>
    <x v="3"/>
    <n v="26"/>
    <n v="263"/>
    <n v="6838"/>
    <n v="3282.24"/>
    <n v="0.48"/>
    <s v="Outlet"/>
    <x v="0"/>
    <x v="6"/>
  </r>
  <r>
    <x v="1"/>
    <n v="1197831"/>
    <x v="102"/>
    <x v="1"/>
    <x v="1"/>
    <x v="1"/>
    <x v="4"/>
    <n v="29"/>
    <n v="221"/>
    <n v="6409"/>
    <n v="2050.88"/>
    <n v="0.32"/>
    <s v="Outlet"/>
    <x v="0"/>
    <x v="6"/>
  </r>
  <r>
    <x v="1"/>
    <n v="1197831"/>
    <x v="103"/>
    <x v="1"/>
    <x v="1"/>
    <x v="1"/>
    <x v="5"/>
    <n v="38"/>
    <n v="350"/>
    <n v="13300"/>
    <n v="7581.0000000000009"/>
    <n v="0.57000000000000006"/>
    <s v="Outlet"/>
    <x v="0"/>
    <x v="6"/>
  </r>
  <r>
    <x v="1"/>
    <n v="1197831"/>
    <x v="104"/>
    <x v="1"/>
    <x v="1"/>
    <x v="1"/>
    <x v="0"/>
    <n v="29"/>
    <n v="295"/>
    <n v="8555"/>
    <n v="3421.9999999999995"/>
    <n v="0.39999999999999997"/>
    <s v="Outlet"/>
    <x v="0"/>
    <x v="6"/>
  </r>
  <r>
    <x v="1"/>
    <n v="1197831"/>
    <x v="105"/>
    <x v="1"/>
    <x v="1"/>
    <x v="1"/>
    <x v="1"/>
    <n v="32"/>
    <n v="285"/>
    <n v="9120"/>
    <n v="3830.3999999999996"/>
    <n v="0.42"/>
    <s v="Outlet"/>
    <x v="0"/>
    <x v="6"/>
  </r>
  <r>
    <x v="1"/>
    <n v="1197831"/>
    <x v="106"/>
    <x v="1"/>
    <x v="1"/>
    <x v="1"/>
    <x v="2"/>
    <n v="29"/>
    <n v="374"/>
    <n v="10846"/>
    <n v="4446.8599999999997"/>
    <n v="0.41"/>
    <s v="Outlet"/>
    <x v="0"/>
    <x v="6"/>
  </r>
  <r>
    <x v="1"/>
    <n v="1197831"/>
    <x v="107"/>
    <x v="1"/>
    <x v="1"/>
    <x v="1"/>
    <x v="3"/>
    <n v="28"/>
    <n v="224"/>
    <n v="6272"/>
    <n v="3261.44"/>
    <n v="0.52"/>
    <s v="Outlet"/>
    <x v="0"/>
    <x v="6"/>
  </r>
  <r>
    <x v="1"/>
    <n v="1197831"/>
    <x v="108"/>
    <x v="1"/>
    <x v="1"/>
    <x v="1"/>
    <x v="4"/>
    <n v="33"/>
    <n v="217"/>
    <n v="7161"/>
    <n v="2577.96"/>
    <n v="0.36"/>
    <s v="Outlet"/>
    <x v="0"/>
    <x v="6"/>
  </r>
  <r>
    <x v="1"/>
    <n v="1197831"/>
    <x v="109"/>
    <x v="1"/>
    <x v="1"/>
    <x v="1"/>
    <x v="5"/>
    <n v="36"/>
    <n v="302"/>
    <n v="10872"/>
    <n v="5653.4400000000005"/>
    <n v="0.52"/>
    <s v="Outlet"/>
    <x v="0"/>
    <x v="6"/>
  </r>
  <r>
    <x v="1"/>
    <n v="1197831"/>
    <x v="110"/>
    <x v="1"/>
    <x v="1"/>
    <x v="1"/>
    <x v="0"/>
    <n v="27"/>
    <n v="305"/>
    <n v="8235"/>
    <n v="3046.95"/>
    <n v="0.37"/>
    <s v="Outlet"/>
    <x v="0"/>
    <x v="6"/>
  </r>
  <r>
    <x v="1"/>
    <n v="1197831"/>
    <x v="111"/>
    <x v="1"/>
    <x v="1"/>
    <x v="1"/>
    <x v="1"/>
    <n v="33"/>
    <n v="305"/>
    <n v="10065"/>
    <n v="3824.7"/>
    <n v="0.38"/>
    <s v="Outlet"/>
    <x v="0"/>
    <x v="6"/>
  </r>
  <r>
    <x v="1"/>
    <n v="1197831"/>
    <x v="112"/>
    <x v="1"/>
    <x v="1"/>
    <x v="1"/>
    <x v="2"/>
    <n v="29"/>
    <n v="374"/>
    <n v="10846"/>
    <n v="4446.8599999999997"/>
    <n v="0.41"/>
    <s v="Outlet"/>
    <x v="0"/>
    <x v="7"/>
  </r>
  <r>
    <x v="1"/>
    <n v="1197831"/>
    <x v="113"/>
    <x v="1"/>
    <x v="1"/>
    <x v="1"/>
    <x v="3"/>
    <n v="30"/>
    <n v="215"/>
    <n v="6450"/>
    <n v="3096"/>
    <n v="0.48"/>
    <s v="Outlet"/>
    <x v="0"/>
    <x v="7"/>
  </r>
  <r>
    <x v="1"/>
    <n v="1197831"/>
    <x v="114"/>
    <x v="1"/>
    <x v="1"/>
    <x v="1"/>
    <x v="4"/>
    <n v="35"/>
    <n v="228"/>
    <n v="7980"/>
    <n v="2713.2"/>
    <n v="0.33999999999999997"/>
    <s v="Outlet"/>
    <x v="0"/>
    <x v="7"/>
  </r>
  <r>
    <x v="1"/>
    <n v="1197831"/>
    <x v="115"/>
    <x v="1"/>
    <x v="1"/>
    <x v="1"/>
    <x v="5"/>
    <n v="39"/>
    <n v="270"/>
    <n v="10530"/>
    <n v="5686.2000000000007"/>
    <n v="0.54"/>
    <s v="Outlet"/>
    <x v="0"/>
    <x v="7"/>
  </r>
  <r>
    <x v="1"/>
    <n v="1197831"/>
    <x v="116"/>
    <x v="1"/>
    <x v="1"/>
    <x v="1"/>
    <x v="0"/>
    <n v="33"/>
    <n v="264"/>
    <n v="8712"/>
    <n v="3659.04"/>
    <n v="0.42"/>
    <s v="Outlet"/>
    <x v="0"/>
    <x v="7"/>
  </r>
  <r>
    <x v="1"/>
    <n v="1197831"/>
    <x v="117"/>
    <x v="1"/>
    <x v="1"/>
    <x v="1"/>
    <x v="1"/>
    <n v="32"/>
    <n v="255"/>
    <n v="8160"/>
    <n v="3019.2"/>
    <n v="0.37"/>
    <s v="Outlet"/>
    <x v="0"/>
    <x v="7"/>
  </r>
  <r>
    <x v="1"/>
    <n v="1197831"/>
    <x v="118"/>
    <x v="1"/>
    <x v="1"/>
    <x v="1"/>
    <x v="2"/>
    <n v="36"/>
    <n v="315"/>
    <n v="11340"/>
    <n v="4309.2"/>
    <n v="0.38"/>
    <s v="Outlet"/>
    <x v="0"/>
    <x v="7"/>
  </r>
  <r>
    <x v="1"/>
    <n v="1197831"/>
    <x v="119"/>
    <x v="1"/>
    <x v="1"/>
    <x v="1"/>
    <x v="3"/>
    <n v="37"/>
    <n v="200"/>
    <n v="7400"/>
    <n v="3700"/>
    <n v="0.5"/>
    <s v="Outlet"/>
    <x v="0"/>
    <x v="7"/>
  </r>
  <r>
    <x v="1"/>
    <n v="1197831"/>
    <x v="120"/>
    <x v="1"/>
    <x v="1"/>
    <x v="1"/>
    <x v="4"/>
    <n v="36"/>
    <n v="206"/>
    <n v="7416"/>
    <n v="2669.7599999999998"/>
    <n v="0.36"/>
    <s v="Outlet"/>
    <x v="0"/>
    <x v="7"/>
  </r>
  <r>
    <x v="1"/>
    <n v="1197831"/>
    <x v="121"/>
    <x v="1"/>
    <x v="1"/>
    <x v="1"/>
    <x v="5"/>
    <n v="42"/>
    <n v="298"/>
    <n v="12516"/>
    <n v="7134.1200000000008"/>
    <n v="0.57000000000000006"/>
    <s v="Outlet"/>
    <x v="0"/>
    <x v="7"/>
  </r>
  <r>
    <x v="1"/>
    <n v="1197831"/>
    <x v="122"/>
    <x v="1"/>
    <x v="1"/>
    <x v="1"/>
    <x v="0"/>
    <n v="31"/>
    <n v="272"/>
    <n v="8432"/>
    <n v="3288.4799999999996"/>
    <n v="0.38999999999999996"/>
    <s v="Outlet"/>
    <x v="0"/>
    <x v="7"/>
  </r>
  <r>
    <x v="1"/>
    <n v="1197831"/>
    <x v="123"/>
    <x v="1"/>
    <x v="1"/>
    <x v="1"/>
    <x v="1"/>
    <n v="29"/>
    <n v="248"/>
    <n v="7192"/>
    <n v="2804.8799999999997"/>
    <n v="0.38999999999999996"/>
    <s v="Outlet"/>
    <x v="0"/>
    <x v="7"/>
  </r>
  <r>
    <x v="1"/>
    <n v="1197831"/>
    <x v="124"/>
    <x v="1"/>
    <x v="1"/>
    <x v="1"/>
    <x v="2"/>
    <n v="39"/>
    <n v="255"/>
    <n v="9945"/>
    <n v="3679.65"/>
    <n v="0.37"/>
    <s v="Outlet"/>
    <x v="0"/>
    <x v="7"/>
  </r>
  <r>
    <x v="1"/>
    <n v="1197831"/>
    <x v="125"/>
    <x v="1"/>
    <x v="1"/>
    <x v="1"/>
    <x v="3"/>
    <n v="36"/>
    <n v="204"/>
    <n v="7344"/>
    <n v="3451.6800000000003"/>
    <n v="0.47000000000000003"/>
    <s v="Outlet"/>
    <x v="0"/>
    <x v="7"/>
  </r>
  <r>
    <x v="1"/>
    <n v="1197831"/>
    <x v="126"/>
    <x v="1"/>
    <x v="1"/>
    <x v="1"/>
    <x v="4"/>
    <n v="35"/>
    <n v="184"/>
    <n v="6440"/>
    <n v="2382.8000000000002"/>
    <n v="0.37"/>
    <s v="Outlet"/>
    <x v="0"/>
    <x v="7"/>
  </r>
  <r>
    <x v="1"/>
    <n v="1197831"/>
    <x v="127"/>
    <x v="1"/>
    <x v="1"/>
    <x v="1"/>
    <x v="5"/>
    <n v="43"/>
    <n v="233"/>
    <n v="10019"/>
    <n v="5410.26"/>
    <n v="0.54"/>
    <s v="Outlet"/>
    <x v="0"/>
    <x v="7"/>
  </r>
  <r>
    <x v="1"/>
    <n v="1197831"/>
    <x v="128"/>
    <x v="1"/>
    <x v="1"/>
    <x v="1"/>
    <x v="0"/>
    <n v="34"/>
    <n v="270"/>
    <n v="9180"/>
    <n v="3488.4"/>
    <n v="0.38"/>
    <s v="Outlet"/>
    <x v="0"/>
    <x v="8"/>
  </r>
  <r>
    <x v="1"/>
    <n v="1197831"/>
    <x v="129"/>
    <x v="1"/>
    <x v="1"/>
    <x v="1"/>
    <x v="1"/>
    <n v="31"/>
    <n v="306"/>
    <n v="9486"/>
    <n v="3794.3999999999996"/>
    <n v="0.39999999999999997"/>
    <s v="Outlet"/>
    <x v="0"/>
    <x v="8"/>
  </r>
  <r>
    <x v="1"/>
    <n v="1197831"/>
    <x v="130"/>
    <x v="1"/>
    <x v="1"/>
    <x v="1"/>
    <x v="2"/>
    <n v="34"/>
    <n v="281"/>
    <n v="9554"/>
    <n v="3726.0599999999995"/>
    <n v="0.38999999999999996"/>
    <s v="Outlet"/>
    <x v="0"/>
    <x v="8"/>
  </r>
  <r>
    <x v="1"/>
    <n v="1197831"/>
    <x v="131"/>
    <x v="1"/>
    <x v="1"/>
    <x v="1"/>
    <x v="3"/>
    <n v="36"/>
    <n v="230"/>
    <n v="8280"/>
    <n v="4140"/>
    <n v="0.5"/>
    <s v="Outlet"/>
    <x v="0"/>
    <x v="8"/>
  </r>
  <r>
    <x v="1"/>
    <n v="1197831"/>
    <x v="132"/>
    <x v="1"/>
    <x v="1"/>
    <x v="1"/>
    <x v="4"/>
    <n v="30"/>
    <n v="195"/>
    <n v="5850"/>
    <n v="1872"/>
    <n v="0.32"/>
    <s v="Outlet"/>
    <x v="0"/>
    <x v="8"/>
  </r>
  <r>
    <x v="1"/>
    <n v="1197831"/>
    <x v="133"/>
    <x v="1"/>
    <x v="1"/>
    <x v="1"/>
    <x v="5"/>
    <n v="44"/>
    <n v="289"/>
    <n v="12716"/>
    <n v="7248.1200000000008"/>
    <n v="0.57000000000000006"/>
    <s v="Outlet"/>
    <x v="0"/>
    <x v="8"/>
  </r>
  <r>
    <x v="1"/>
    <n v="1197831"/>
    <x v="134"/>
    <x v="1"/>
    <x v="1"/>
    <x v="1"/>
    <x v="0"/>
    <n v="32"/>
    <n v="333"/>
    <n v="10656"/>
    <n v="4262.3999999999996"/>
    <n v="0.39999999999999997"/>
    <s v="Outlet"/>
    <x v="0"/>
    <x v="8"/>
  </r>
  <r>
    <x v="1"/>
    <n v="1197831"/>
    <x v="135"/>
    <x v="1"/>
    <x v="1"/>
    <x v="1"/>
    <x v="1"/>
    <n v="34"/>
    <n v="333"/>
    <n v="11322"/>
    <n v="4755.24"/>
    <n v="0.42"/>
    <s v="Outlet"/>
    <x v="0"/>
    <x v="8"/>
  </r>
  <r>
    <x v="1"/>
    <n v="1197831"/>
    <x v="136"/>
    <x v="1"/>
    <x v="1"/>
    <x v="1"/>
    <x v="2"/>
    <n v="38"/>
    <n v="298"/>
    <n v="11324"/>
    <n v="4303.12"/>
    <n v="0.38"/>
    <s v="Outlet"/>
    <x v="0"/>
    <x v="8"/>
  </r>
  <r>
    <x v="1"/>
    <n v="1197831"/>
    <x v="137"/>
    <x v="1"/>
    <x v="1"/>
    <x v="1"/>
    <x v="3"/>
    <n v="36"/>
    <n v="210"/>
    <n v="7560"/>
    <n v="3931.2000000000003"/>
    <n v="0.52"/>
    <s v="Outlet"/>
    <x v="0"/>
    <x v="8"/>
  </r>
  <r>
    <x v="1"/>
    <n v="1197831"/>
    <x v="138"/>
    <x v="1"/>
    <x v="1"/>
    <x v="1"/>
    <x v="4"/>
    <n v="30"/>
    <n v="208"/>
    <n v="6240"/>
    <n v="2246.4"/>
    <n v="0.36"/>
    <s v="Outlet"/>
    <x v="0"/>
    <x v="8"/>
  </r>
  <r>
    <x v="1"/>
    <n v="1197831"/>
    <x v="139"/>
    <x v="1"/>
    <x v="1"/>
    <x v="1"/>
    <x v="5"/>
    <n v="41"/>
    <n v="306"/>
    <n v="12546"/>
    <n v="6900.3"/>
    <n v="0.55000000000000004"/>
    <s v="Outlet"/>
    <x v="0"/>
    <x v="8"/>
  </r>
  <r>
    <x v="3"/>
    <n v="1128299"/>
    <x v="140"/>
    <x v="1"/>
    <x v="1"/>
    <x v="1"/>
    <x v="0"/>
    <n v="30"/>
    <n v="264"/>
    <n v="7920"/>
    <n v="3088.8"/>
    <n v="0.39"/>
    <s v="Outlet"/>
    <x v="0"/>
    <x v="9"/>
  </r>
  <r>
    <x v="3"/>
    <n v="1128299"/>
    <x v="141"/>
    <x v="1"/>
    <x v="1"/>
    <x v="1"/>
    <x v="1"/>
    <n v="33"/>
    <n v="248"/>
    <n v="8184"/>
    <n v="1882.3200000000002"/>
    <n v="0.23"/>
    <s v="Outlet"/>
    <x v="0"/>
    <x v="9"/>
  </r>
  <r>
    <x v="3"/>
    <n v="1128299"/>
    <x v="142"/>
    <x v="1"/>
    <x v="1"/>
    <x v="1"/>
    <x v="2"/>
    <n v="33"/>
    <n v="271"/>
    <n v="8943"/>
    <n v="3756.0600000000004"/>
    <n v="0.42000000000000004"/>
    <s v="Outlet"/>
    <x v="0"/>
    <x v="9"/>
  </r>
  <r>
    <x v="3"/>
    <n v="1128299"/>
    <x v="143"/>
    <x v="1"/>
    <x v="1"/>
    <x v="1"/>
    <x v="3"/>
    <n v="35"/>
    <n v="219"/>
    <n v="7665"/>
    <n v="2759.4"/>
    <n v="0.36"/>
    <s v="Outlet"/>
    <x v="0"/>
    <x v="9"/>
  </r>
  <r>
    <x v="3"/>
    <n v="1128299"/>
    <x v="144"/>
    <x v="2"/>
    <x v="2"/>
    <x v="2"/>
    <x v="4"/>
    <n v="38"/>
    <n v="173"/>
    <n v="6574"/>
    <n v="3549.96"/>
    <n v="0.54"/>
    <s v="Outlet"/>
    <x v="0"/>
    <x v="9"/>
  </r>
  <r>
    <x v="3"/>
    <n v="1128299"/>
    <x v="145"/>
    <x v="2"/>
    <x v="2"/>
    <x v="2"/>
    <x v="5"/>
    <n v="36"/>
    <n v="233"/>
    <n v="8388"/>
    <n v="1761.4800000000002"/>
    <n v="0.21000000000000002"/>
    <s v="Outlet"/>
    <x v="0"/>
    <x v="9"/>
  </r>
  <r>
    <x v="3"/>
    <n v="1128299"/>
    <x v="146"/>
    <x v="2"/>
    <x v="2"/>
    <x v="2"/>
    <x v="0"/>
    <n v="28"/>
    <n v="289"/>
    <n v="8092"/>
    <n v="3398.6400000000003"/>
    <n v="0.42000000000000004"/>
    <s v="Outlet"/>
    <x v="0"/>
    <x v="9"/>
  </r>
  <r>
    <x v="3"/>
    <n v="1128299"/>
    <x v="147"/>
    <x v="2"/>
    <x v="2"/>
    <x v="2"/>
    <x v="1"/>
    <n v="36"/>
    <n v="239"/>
    <n v="8604"/>
    <n v="2151"/>
    <n v="0.25"/>
    <s v="Outlet"/>
    <x v="0"/>
    <x v="9"/>
  </r>
  <r>
    <x v="3"/>
    <n v="1128299"/>
    <x v="148"/>
    <x v="2"/>
    <x v="2"/>
    <x v="2"/>
    <x v="2"/>
    <n v="40"/>
    <n v="247"/>
    <n v="9880"/>
    <n v="4050.8"/>
    <n v="0.41000000000000003"/>
    <s v="Outlet"/>
    <x v="0"/>
    <x v="9"/>
  </r>
  <r>
    <x v="3"/>
    <n v="1128299"/>
    <x v="149"/>
    <x v="2"/>
    <x v="2"/>
    <x v="2"/>
    <x v="3"/>
    <n v="39"/>
    <n v="190"/>
    <n v="7410"/>
    <n v="2519.3999999999996"/>
    <n v="0.33999999999999997"/>
    <s v="Outlet"/>
    <x v="0"/>
    <x v="9"/>
  </r>
  <r>
    <x v="3"/>
    <n v="1128299"/>
    <x v="150"/>
    <x v="2"/>
    <x v="2"/>
    <x v="2"/>
    <x v="4"/>
    <n v="42"/>
    <n v="165"/>
    <n v="6930"/>
    <n v="3950.1000000000004"/>
    <n v="0.57000000000000006"/>
    <s v="Outlet"/>
    <x v="0"/>
    <x v="9"/>
  </r>
  <r>
    <x v="3"/>
    <n v="1128299"/>
    <x v="151"/>
    <x v="2"/>
    <x v="2"/>
    <x v="2"/>
    <x v="5"/>
    <n v="33"/>
    <n v="210"/>
    <n v="6930"/>
    <n v="1524.6000000000001"/>
    <n v="0.22000000000000003"/>
    <s v="Outlet"/>
    <x v="0"/>
    <x v="9"/>
  </r>
  <r>
    <x v="3"/>
    <n v="1128299"/>
    <x v="152"/>
    <x v="2"/>
    <x v="2"/>
    <x v="2"/>
    <x v="0"/>
    <n v="36"/>
    <n v="272"/>
    <n v="9792"/>
    <n v="3818.88"/>
    <n v="0.39"/>
    <s v="Outlet"/>
    <x v="0"/>
    <x v="9"/>
  </r>
  <r>
    <x v="3"/>
    <n v="1128299"/>
    <x v="153"/>
    <x v="2"/>
    <x v="2"/>
    <x v="2"/>
    <x v="1"/>
    <n v="39"/>
    <n v="231"/>
    <n v="9009"/>
    <n v="2072.0700000000002"/>
    <n v="0.23"/>
    <s v="Outlet"/>
    <x v="0"/>
    <x v="9"/>
  </r>
  <r>
    <x v="3"/>
    <n v="1128299"/>
    <x v="154"/>
    <x v="2"/>
    <x v="2"/>
    <x v="2"/>
    <x v="2"/>
    <n v="47"/>
    <n v="210"/>
    <n v="9870"/>
    <n v="4145.4000000000005"/>
    <n v="0.42000000000000004"/>
    <s v="Outlet"/>
    <x v="0"/>
    <x v="9"/>
  </r>
  <r>
    <x v="3"/>
    <n v="1128299"/>
    <x v="155"/>
    <x v="2"/>
    <x v="2"/>
    <x v="2"/>
    <x v="3"/>
    <n v="48"/>
    <n v="204"/>
    <n v="9792"/>
    <n v="3133.44"/>
    <n v="0.32"/>
    <s v="Outlet"/>
    <x v="0"/>
    <x v="10"/>
  </r>
  <r>
    <x v="3"/>
    <n v="1128299"/>
    <x v="156"/>
    <x v="2"/>
    <x v="2"/>
    <x v="2"/>
    <x v="4"/>
    <n v="51"/>
    <n v="170"/>
    <n v="8670"/>
    <n v="4681.8"/>
    <n v="0.54"/>
    <s v="Outlet"/>
    <x v="0"/>
    <x v="10"/>
  </r>
  <r>
    <x v="3"/>
    <n v="1128299"/>
    <x v="157"/>
    <x v="2"/>
    <x v="2"/>
    <x v="2"/>
    <x v="5"/>
    <n v="41"/>
    <n v="245"/>
    <n v="10045"/>
    <n v="2009"/>
    <n v="0.2"/>
    <s v="Outlet"/>
    <x v="0"/>
    <x v="10"/>
  </r>
  <r>
    <x v="3"/>
    <n v="1128299"/>
    <x v="158"/>
    <x v="2"/>
    <x v="2"/>
    <x v="2"/>
    <x v="0"/>
    <n v="40"/>
    <n v="271"/>
    <n v="10840"/>
    <n v="4119.2"/>
    <n v="0.38"/>
    <s v="Outlet"/>
    <x v="0"/>
    <x v="10"/>
  </r>
  <r>
    <x v="3"/>
    <n v="1128299"/>
    <x v="159"/>
    <x v="2"/>
    <x v="2"/>
    <x v="2"/>
    <x v="1"/>
    <n v="51"/>
    <n v="216"/>
    <n v="11016"/>
    <n v="2754"/>
    <n v="0.25"/>
    <s v="Outlet"/>
    <x v="0"/>
    <x v="10"/>
  </r>
  <r>
    <x v="3"/>
    <n v="1128299"/>
    <x v="160"/>
    <x v="2"/>
    <x v="2"/>
    <x v="2"/>
    <x v="2"/>
    <n v="46"/>
    <n v="254"/>
    <n v="11684"/>
    <n v="4556.76"/>
    <n v="0.39"/>
    <s v="Outlet"/>
    <x v="0"/>
    <x v="10"/>
  </r>
  <r>
    <x v="3"/>
    <n v="1128299"/>
    <x v="161"/>
    <x v="2"/>
    <x v="2"/>
    <x v="2"/>
    <x v="3"/>
    <n v="48"/>
    <n v="188"/>
    <n v="9024"/>
    <n v="3068.16"/>
    <n v="0.33999999999999997"/>
    <s v="Outlet"/>
    <x v="0"/>
    <x v="10"/>
  </r>
  <r>
    <x v="3"/>
    <n v="1128299"/>
    <x v="162"/>
    <x v="2"/>
    <x v="2"/>
    <x v="2"/>
    <x v="4"/>
    <n v="47"/>
    <n v="158"/>
    <n v="7426"/>
    <n v="4158.5600000000004"/>
    <n v="0.56000000000000005"/>
    <s v="Outlet"/>
    <x v="0"/>
    <x v="10"/>
  </r>
  <r>
    <x v="3"/>
    <n v="1128299"/>
    <x v="163"/>
    <x v="2"/>
    <x v="2"/>
    <x v="2"/>
    <x v="5"/>
    <n v="62"/>
    <n v="245"/>
    <n v="15190"/>
    <n v="2886.1000000000004"/>
    <n v="0.19000000000000003"/>
    <s v="Outlet"/>
    <x v="0"/>
    <x v="10"/>
  </r>
  <r>
    <x v="3"/>
    <n v="1128299"/>
    <x v="164"/>
    <x v="2"/>
    <x v="2"/>
    <x v="2"/>
    <x v="0"/>
    <n v="44"/>
    <n v="270"/>
    <n v="11880"/>
    <n v="5227.2"/>
    <n v="0.44"/>
    <s v="Outlet"/>
    <x v="0"/>
    <x v="10"/>
  </r>
  <r>
    <x v="3"/>
    <n v="1128299"/>
    <x v="165"/>
    <x v="2"/>
    <x v="2"/>
    <x v="2"/>
    <x v="1"/>
    <n v="51"/>
    <n v="233"/>
    <n v="11883"/>
    <n v="3208.4100000000003"/>
    <n v="0.27"/>
    <s v="Outlet"/>
    <x v="1"/>
    <x v="0"/>
  </r>
  <r>
    <x v="3"/>
    <n v="1128299"/>
    <x v="166"/>
    <x v="2"/>
    <x v="2"/>
    <x v="2"/>
    <x v="2"/>
    <n v="46"/>
    <n v="225"/>
    <n v="10350"/>
    <n v="4554"/>
    <n v="0.44"/>
    <s v="Outlet"/>
    <x v="1"/>
    <x v="0"/>
  </r>
  <r>
    <x v="3"/>
    <n v="1128299"/>
    <x v="167"/>
    <x v="2"/>
    <x v="2"/>
    <x v="2"/>
    <x v="3"/>
    <n v="42"/>
    <n v="228"/>
    <n v="9576"/>
    <n v="4021.92"/>
    <n v="0.42"/>
    <s v="Outlet"/>
    <x v="1"/>
    <x v="0"/>
  </r>
  <r>
    <x v="3"/>
    <n v="1128299"/>
    <x v="168"/>
    <x v="2"/>
    <x v="2"/>
    <x v="2"/>
    <x v="4"/>
    <n v="49"/>
    <n v="182"/>
    <n v="8918"/>
    <n v="5083.26"/>
    <n v="0.57000000000000006"/>
    <s v="Outlet"/>
    <x v="1"/>
    <x v="0"/>
  </r>
  <r>
    <x v="3"/>
    <n v="1128299"/>
    <x v="169"/>
    <x v="2"/>
    <x v="2"/>
    <x v="2"/>
    <x v="5"/>
    <n v="58"/>
    <n v="225"/>
    <n v="13050"/>
    <n v="3001.5"/>
    <n v="0.23"/>
    <s v="Outlet"/>
    <x v="1"/>
    <x v="0"/>
  </r>
  <r>
    <x v="3"/>
    <n v="1128299"/>
    <x v="170"/>
    <x v="2"/>
    <x v="2"/>
    <x v="2"/>
    <x v="0"/>
    <n v="41"/>
    <n v="341"/>
    <n v="13981"/>
    <n v="6011.8300000000008"/>
    <n v="0.43000000000000005"/>
    <s v="Outlet"/>
    <x v="1"/>
    <x v="0"/>
  </r>
  <r>
    <x v="3"/>
    <n v="1128299"/>
    <x v="171"/>
    <x v="2"/>
    <x v="2"/>
    <x v="2"/>
    <x v="1"/>
    <n v="50"/>
    <n v="256"/>
    <n v="12800"/>
    <n v="3840"/>
    <n v="0.3"/>
    <s v="Outlet"/>
    <x v="1"/>
    <x v="0"/>
  </r>
  <r>
    <x v="3"/>
    <n v="1128299"/>
    <x v="172"/>
    <x v="2"/>
    <x v="2"/>
    <x v="2"/>
    <x v="2"/>
    <n v="42"/>
    <n v="281"/>
    <n v="11802"/>
    <n v="5310.9000000000005"/>
    <n v="0.45"/>
    <s v="Outlet"/>
    <x v="1"/>
    <x v="0"/>
  </r>
  <r>
    <x v="3"/>
    <n v="1128299"/>
    <x v="173"/>
    <x v="2"/>
    <x v="2"/>
    <x v="2"/>
    <x v="3"/>
    <n v="41"/>
    <n v="224"/>
    <n v="9184"/>
    <n v="3765.4399999999996"/>
    <n v="0.41"/>
    <s v="Outlet"/>
    <x v="1"/>
    <x v="0"/>
  </r>
  <r>
    <x v="3"/>
    <n v="1128299"/>
    <x v="174"/>
    <x v="2"/>
    <x v="2"/>
    <x v="2"/>
    <x v="4"/>
    <n v="44"/>
    <n v="196"/>
    <n v="8624"/>
    <n v="5260.6400000000012"/>
    <n v="0.6100000000000001"/>
    <s v="Outlet"/>
    <x v="1"/>
    <x v="0"/>
  </r>
  <r>
    <x v="3"/>
    <n v="1128299"/>
    <x v="175"/>
    <x v="2"/>
    <x v="2"/>
    <x v="2"/>
    <x v="5"/>
    <n v="60"/>
    <n v="306"/>
    <n v="18360"/>
    <n v="4773.6000000000004"/>
    <n v="0.26"/>
    <s v="Outlet"/>
    <x v="1"/>
    <x v="0"/>
  </r>
  <r>
    <x v="3"/>
    <n v="1128299"/>
    <x v="176"/>
    <x v="2"/>
    <x v="2"/>
    <x v="2"/>
    <x v="0"/>
    <n v="41"/>
    <n v="338"/>
    <n v="13858"/>
    <n v="5266.04"/>
    <n v="0.38"/>
    <s v="Outlet"/>
    <x v="1"/>
    <x v="0"/>
  </r>
  <r>
    <x v="3"/>
    <n v="1128299"/>
    <x v="177"/>
    <x v="2"/>
    <x v="2"/>
    <x v="2"/>
    <x v="1"/>
    <n v="49"/>
    <n v="263"/>
    <n v="12887"/>
    <n v="3092.88"/>
    <n v="0.24000000000000002"/>
    <s v="Outlet"/>
    <x v="1"/>
    <x v="0"/>
  </r>
  <r>
    <x v="3"/>
    <n v="1128299"/>
    <x v="178"/>
    <x v="2"/>
    <x v="2"/>
    <x v="2"/>
    <x v="2"/>
    <n v="46"/>
    <n v="264"/>
    <n v="12144"/>
    <n v="4857.6000000000004"/>
    <n v="0.4"/>
    <s v="Outlet"/>
    <x v="1"/>
    <x v="0"/>
  </r>
  <r>
    <x v="3"/>
    <n v="1128299"/>
    <x v="179"/>
    <x v="2"/>
    <x v="2"/>
    <x v="2"/>
    <x v="3"/>
    <n v="46"/>
    <n v="247"/>
    <n v="11362"/>
    <n v="4090.3199999999997"/>
    <n v="0.36"/>
    <s v="Outlet"/>
    <x v="1"/>
    <x v="0"/>
  </r>
  <r>
    <x v="3"/>
    <n v="1128299"/>
    <x v="180"/>
    <x v="2"/>
    <x v="2"/>
    <x v="2"/>
    <x v="4"/>
    <n v="44"/>
    <n v="240"/>
    <n v="10560"/>
    <n v="5913.6"/>
    <n v="0.56000000000000005"/>
    <s v="Outlet"/>
    <x v="1"/>
    <x v="0"/>
  </r>
  <r>
    <x v="3"/>
    <n v="1128299"/>
    <x v="181"/>
    <x v="2"/>
    <x v="2"/>
    <x v="2"/>
    <x v="5"/>
    <n v="56"/>
    <n v="264"/>
    <n v="14784"/>
    <n v="2808.9600000000005"/>
    <n v="0.19000000000000003"/>
    <s v="Outlet"/>
    <x v="1"/>
    <x v="0"/>
  </r>
  <r>
    <x v="3"/>
    <n v="1128299"/>
    <x v="182"/>
    <x v="2"/>
    <x v="2"/>
    <x v="2"/>
    <x v="0"/>
    <n v="45"/>
    <n v="302"/>
    <n v="13590"/>
    <n v="5436"/>
    <n v="0.4"/>
    <s v="Outlet"/>
    <x v="1"/>
    <x v="0"/>
  </r>
  <r>
    <x v="3"/>
    <n v="1128299"/>
    <x v="183"/>
    <x v="2"/>
    <x v="2"/>
    <x v="2"/>
    <x v="1"/>
    <n v="47"/>
    <n v="278"/>
    <n v="13066"/>
    <n v="2874.52"/>
    <n v="0.22"/>
    <s v="Outlet"/>
    <x v="1"/>
    <x v="0"/>
  </r>
  <r>
    <x v="3"/>
    <n v="1128299"/>
    <x v="184"/>
    <x v="2"/>
    <x v="2"/>
    <x v="2"/>
    <x v="2"/>
    <n v="51"/>
    <n v="248"/>
    <n v="12648"/>
    <n v="4932.72"/>
    <n v="0.39"/>
    <s v="Outlet"/>
    <x v="1"/>
    <x v="0"/>
  </r>
  <r>
    <x v="3"/>
    <n v="1128299"/>
    <x v="185"/>
    <x v="2"/>
    <x v="2"/>
    <x v="2"/>
    <x v="3"/>
    <n v="52"/>
    <n v="255"/>
    <n v="13260"/>
    <n v="4508.3999999999996"/>
    <n v="0.33999999999999997"/>
    <s v="Outlet"/>
    <x v="1"/>
    <x v="0"/>
  </r>
  <r>
    <x v="3"/>
    <n v="1128299"/>
    <x v="186"/>
    <x v="2"/>
    <x v="2"/>
    <x v="2"/>
    <x v="4"/>
    <n v="59"/>
    <n v="263"/>
    <n v="15517"/>
    <n v="8844.69"/>
    <n v="0.57000000000000006"/>
    <s v="Outlet"/>
    <x v="1"/>
    <x v="0"/>
  </r>
  <r>
    <x v="3"/>
    <n v="1128299"/>
    <x v="187"/>
    <x v="2"/>
    <x v="2"/>
    <x v="2"/>
    <x v="5"/>
    <n v="60"/>
    <n v="254"/>
    <n v="15240"/>
    <n v="3352.8000000000006"/>
    <n v="0.22000000000000003"/>
    <s v="Outlet"/>
    <x v="1"/>
    <x v="0"/>
  </r>
  <r>
    <x v="3"/>
    <n v="1128299"/>
    <x v="188"/>
    <x v="2"/>
    <x v="2"/>
    <x v="2"/>
    <x v="0"/>
    <n v="40"/>
    <n v="287"/>
    <n v="11480"/>
    <n v="4018.0000000000005"/>
    <n v="0.35000000000000003"/>
    <s v="Outlet"/>
    <x v="1"/>
    <x v="0"/>
  </r>
  <r>
    <x v="3"/>
    <n v="1128299"/>
    <x v="189"/>
    <x v="2"/>
    <x v="2"/>
    <x v="2"/>
    <x v="1"/>
    <n v="42"/>
    <n v="287"/>
    <n v="12054"/>
    <n v="2049.1799999999998"/>
    <n v="0.16999999999999998"/>
    <s v="Outlet"/>
    <x v="1"/>
    <x v="0"/>
  </r>
  <r>
    <x v="3"/>
    <n v="1128299"/>
    <x v="190"/>
    <x v="2"/>
    <x v="2"/>
    <x v="2"/>
    <x v="2"/>
    <n v="39"/>
    <n v="248"/>
    <n v="9672"/>
    <n v="3288.48"/>
    <n v="0.34"/>
    <s v="Outlet"/>
    <x v="1"/>
    <x v="0"/>
  </r>
  <r>
    <x v="3"/>
    <n v="1128299"/>
    <x v="191"/>
    <x v="2"/>
    <x v="2"/>
    <x v="2"/>
    <x v="3"/>
    <n v="39"/>
    <n v="247"/>
    <n v="9633"/>
    <n v="2600.91"/>
    <n v="0.26999999999999996"/>
    <s v="Outlet"/>
    <x v="1"/>
    <x v="0"/>
  </r>
  <r>
    <x v="3"/>
    <n v="1128299"/>
    <x v="192"/>
    <x v="2"/>
    <x v="2"/>
    <x v="2"/>
    <x v="4"/>
    <n v="43"/>
    <n v="225"/>
    <n v="9675"/>
    <n v="4644.0000000000009"/>
    <n v="0.48000000000000009"/>
    <s v="Outlet"/>
    <x v="1"/>
    <x v="0"/>
  </r>
  <r>
    <x v="3"/>
    <n v="1128299"/>
    <x v="193"/>
    <x v="2"/>
    <x v="2"/>
    <x v="2"/>
    <x v="5"/>
    <n v="51"/>
    <n v="264"/>
    <n v="13464"/>
    <n v="2019.6000000000004"/>
    <n v="0.15000000000000002"/>
    <s v="Outlet"/>
    <x v="1"/>
    <x v="0"/>
  </r>
  <r>
    <x v="3"/>
    <n v="1128299"/>
    <x v="194"/>
    <x v="2"/>
    <x v="2"/>
    <x v="2"/>
    <x v="0"/>
    <n v="36"/>
    <n v="289"/>
    <n v="10404"/>
    <n v="3433.3200000000006"/>
    <n v="0.33000000000000007"/>
    <s v="Outlet"/>
    <x v="1"/>
    <x v="0"/>
  </r>
  <r>
    <x v="3"/>
    <n v="1128299"/>
    <x v="195"/>
    <x v="2"/>
    <x v="2"/>
    <x v="2"/>
    <x v="1"/>
    <n v="39"/>
    <n v="280"/>
    <n v="10920"/>
    <n v="1965.6"/>
    <n v="0.18"/>
    <s v="Outlet"/>
    <x v="1"/>
    <x v="0"/>
  </r>
  <r>
    <x v="3"/>
    <n v="1128299"/>
    <x v="196"/>
    <x v="2"/>
    <x v="2"/>
    <x v="2"/>
    <x v="2"/>
    <n v="42"/>
    <n v="210"/>
    <n v="8820"/>
    <n v="2910.6000000000008"/>
    <n v="0.33000000000000007"/>
    <s v="Outlet"/>
    <x v="1"/>
    <x v="1"/>
  </r>
  <r>
    <x v="3"/>
    <n v="1128299"/>
    <x v="197"/>
    <x v="2"/>
    <x v="2"/>
    <x v="2"/>
    <x v="3"/>
    <n v="42"/>
    <n v="223"/>
    <n v="9366"/>
    <n v="2903.4599999999996"/>
    <n v="0.30999999999999994"/>
    <s v="Outlet"/>
    <x v="1"/>
    <x v="1"/>
  </r>
  <r>
    <x v="3"/>
    <n v="1128299"/>
    <x v="198"/>
    <x v="2"/>
    <x v="2"/>
    <x v="2"/>
    <x v="4"/>
    <n v="50"/>
    <n v="221"/>
    <n v="11050"/>
    <n v="5193.5000000000009"/>
    <n v="0.47000000000000008"/>
    <s v="Outlet"/>
    <x v="1"/>
    <x v="1"/>
  </r>
  <r>
    <x v="3"/>
    <n v="1128299"/>
    <x v="199"/>
    <x v="2"/>
    <x v="2"/>
    <x v="2"/>
    <x v="5"/>
    <n v="46"/>
    <n v="224"/>
    <n v="10304"/>
    <n v="1236.48"/>
    <n v="0.12000000000000001"/>
    <s v="Outlet"/>
    <x v="1"/>
    <x v="1"/>
  </r>
  <r>
    <x v="3"/>
    <n v="1128299"/>
    <x v="200"/>
    <x v="2"/>
    <x v="2"/>
    <x v="2"/>
    <x v="0"/>
    <n v="39"/>
    <n v="263"/>
    <n v="10257"/>
    <n v="3589.9500000000003"/>
    <n v="0.35000000000000003"/>
    <s v="Outlet"/>
    <x v="1"/>
    <x v="1"/>
  </r>
  <r>
    <x v="3"/>
    <n v="1128299"/>
    <x v="201"/>
    <x v="2"/>
    <x v="2"/>
    <x v="2"/>
    <x v="1"/>
    <n v="46"/>
    <n v="306"/>
    <n v="14076"/>
    <n v="2815.2000000000003"/>
    <n v="0.2"/>
    <s v="Outlet"/>
    <x v="1"/>
    <x v="1"/>
  </r>
  <r>
    <x v="3"/>
    <n v="1128299"/>
    <x v="202"/>
    <x v="2"/>
    <x v="2"/>
    <x v="2"/>
    <x v="2"/>
    <n v="40"/>
    <n v="247"/>
    <n v="9880"/>
    <n v="3359.2000000000003"/>
    <n v="0.34"/>
    <s v="Outlet"/>
    <x v="1"/>
    <x v="1"/>
  </r>
  <r>
    <x v="3"/>
    <n v="1128299"/>
    <x v="203"/>
    <x v="2"/>
    <x v="2"/>
    <x v="2"/>
    <x v="3"/>
    <n v="37"/>
    <n v="210"/>
    <n v="7770"/>
    <n v="2253.2999999999997"/>
    <n v="0.28999999999999998"/>
    <s v="Outlet"/>
    <x v="1"/>
    <x v="1"/>
  </r>
  <r>
    <x v="3"/>
    <n v="1128299"/>
    <x v="204"/>
    <x v="2"/>
    <x v="2"/>
    <x v="2"/>
    <x v="4"/>
    <n v="51"/>
    <n v="228"/>
    <n v="11628"/>
    <n v="5465.1600000000008"/>
    <n v="0.47000000000000008"/>
    <s v="Outlet"/>
    <x v="1"/>
    <x v="1"/>
  </r>
  <r>
    <x v="3"/>
    <n v="1128299"/>
    <x v="205"/>
    <x v="2"/>
    <x v="2"/>
    <x v="2"/>
    <x v="5"/>
    <n v="56"/>
    <n v="256"/>
    <n v="14336"/>
    <n v="2150.4000000000005"/>
    <n v="0.15000000000000002"/>
    <s v="Outlet"/>
    <x v="1"/>
    <x v="1"/>
  </r>
  <r>
    <x v="3"/>
    <n v="1128299"/>
    <x v="206"/>
    <x v="2"/>
    <x v="2"/>
    <x v="2"/>
    <x v="0"/>
    <n v="40"/>
    <n v="322"/>
    <n v="12880"/>
    <n v="4250.4000000000005"/>
    <n v="0.33000000000000007"/>
    <s v="Outlet"/>
    <x v="1"/>
    <x v="1"/>
  </r>
  <r>
    <x v="3"/>
    <n v="1128299"/>
    <x v="207"/>
    <x v="2"/>
    <x v="2"/>
    <x v="2"/>
    <x v="1"/>
    <n v="46"/>
    <n v="332"/>
    <n v="15272"/>
    <n v="3207.12"/>
    <n v="0.21"/>
    <s v="Outlet"/>
    <x v="1"/>
    <x v="1"/>
  </r>
  <r>
    <x v="3"/>
    <n v="1128299"/>
    <x v="208"/>
    <x v="2"/>
    <x v="2"/>
    <x v="2"/>
    <x v="2"/>
    <n v="44"/>
    <n v="256"/>
    <n v="11264"/>
    <n v="3717.1200000000008"/>
    <n v="0.33000000000000007"/>
    <s v="Outlet"/>
    <x v="1"/>
    <x v="1"/>
  </r>
  <r>
    <x v="3"/>
    <n v="1128299"/>
    <x v="209"/>
    <x v="2"/>
    <x v="2"/>
    <x v="2"/>
    <x v="3"/>
    <n v="40"/>
    <n v="271"/>
    <n v="10840"/>
    <n v="3252"/>
    <n v="0.3"/>
    <s v="Outlet"/>
    <x v="1"/>
    <x v="1"/>
  </r>
  <r>
    <x v="3"/>
    <n v="1128299"/>
    <x v="210"/>
    <x v="2"/>
    <x v="2"/>
    <x v="2"/>
    <x v="4"/>
    <n v="43"/>
    <n v="245"/>
    <n v="10535"/>
    <n v="5478.2"/>
    <n v="0.52"/>
    <s v="Outlet"/>
    <x v="1"/>
    <x v="1"/>
  </r>
  <r>
    <x v="3"/>
    <n v="1128299"/>
    <x v="211"/>
    <x v="2"/>
    <x v="2"/>
    <x v="2"/>
    <x v="5"/>
    <n v="50"/>
    <n v="256"/>
    <n v="12800"/>
    <n v="2176"/>
    <n v="0.17"/>
    <s v="Outlet"/>
    <x v="1"/>
    <x v="1"/>
  </r>
  <r>
    <x v="4"/>
    <n v="1189833"/>
    <x v="212"/>
    <x v="2"/>
    <x v="2"/>
    <x v="2"/>
    <x v="0"/>
    <n v="26"/>
    <n v="224"/>
    <n v="5824"/>
    <n v="2504.3200000000002"/>
    <n v="0.43000000000000005"/>
    <s v="Outlet"/>
    <x v="1"/>
    <x v="1"/>
  </r>
  <r>
    <x v="4"/>
    <n v="1189833"/>
    <x v="213"/>
    <x v="2"/>
    <x v="2"/>
    <x v="2"/>
    <x v="1"/>
    <n v="35"/>
    <n v="224"/>
    <n v="7840"/>
    <n v="2352"/>
    <n v="0.3"/>
    <s v="Outlet"/>
    <x v="1"/>
    <x v="1"/>
  </r>
  <r>
    <x v="4"/>
    <n v="1189833"/>
    <x v="214"/>
    <x v="2"/>
    <x v="2"/>
    <x v="2"/>
    <x v="2"/>
    <n v="36"/>
    <n v="217"/>
    <n v="7812"/>
    <n v="3281.0400000000004"/>
    <n v="0.42000000000000004"/>
    <s v="Outlet"/>
    <x v="1"/>
    <x v="2"/>
  </r>
  <r>
    <x v="4"/>
    <n v="1189833"/>
    <x v="215"/>
    <x v="2"/>
    <x v="2"/>
    <x v="2"/>
    <x v="3"/>
    <n v="33"/>
    <n v="182"/>
    <n v="6006"/>
    <n v="2282.2800000000002"/>
    <n v="0.38"/>
    <s v="Outlet"/>
    <x v="1"/>
    <x v="2"/>
  </r>
  <r>
    <x v="4"/>
    <n v="1189833"/>
    <x v="216"/>
    <x v="2"/>
    <x v="2"/>
    <x v="3"/>
    <x v="4"/>
    <n v="36"/>
    <n v="155"/>
    <n v="5580"/>
    <n v="3292.2000000000003"/>
    <n v="0.59000000000000008"/>
    <s v="Outlet"/>
    <x v="1"/>
    <x v="2"/>
  </r>
  <r>
    <x v="4"/>
    <n v="1189833"/>
    <x v="217"/>
    <x v="2"/>
    <x v="2"/>
    <x v="3"/>
    <x v="5"/>
    <n v="29"/>
    <n v="210"/>
    <n v="6090"/>
    <n v="1400.7"/>
    <n v="0.23"/>
    <s v="Outlet"/>
    <x v="1"/>
    <x v="2"/>
  </r>
  <r>
    <x v="4"/>
    <n v="1189833"/>
    <x v="218"/>
    <x v="2"/>
    <x v="2"/>
    <x v="3"/>
    <x v="0"/>
    <n v="28"/>
    <n v="240"/>
    <n v="6720"/>
    <n v="3091.2000000000003"/>
    <n v="0.46"/>
    <s v="Outlet"/>
    <x v="1"/>
    <x v="2"/>
  </r>
  <r>
    <x v="4"/>
    <n v="1189833"/>
    <x v="219"/>
    <x v="2"/>
    <x v="2"/>
    <x v="3"/>
    <x v="1"/>
    <n v="30"/>
    <n v="215"/>
    <n v="6450"/>
    <n v="1999.5"/>
    <n v="0.31"/>
    <s v="Outlet"/>
    <x v="1"/>
    <x v="2"/>
  </r>
  <r>
    <x v="4"/>
    <n v="1189833"/>
    <x v="220"/>
    <x v="2"/>
    <x v="2"/>
    <x v="3"/>
    <x v="2"/>
    <n v="33"/>
    <n v="223"/>
    <n v="7359"/>
    <n v="3090.78"/>
    <n v="0.42000000000000004"/>
    <s v="Outlet"/>
    <x v="1"/>
    <x v="2"/>
  </r>
  <r>
    <x v="4"/>
    <n v="1189833"/>
    <x v="221"/>
    <x v="2"/>
    <x v="2"/>
    <x v="3"/>
    <x v="3"/>
    <n v="34"/>
    <n v="179"/>
    <n v="6086"/>
    <n v="2495.2599999999998"/>
    <n v="0.41"/>
    <s v="Outlet"/>
    <x v="1"/>
    <x v="2"/>
  </r>
  <r>
    <x v="4"/>
    <n v="1189833"/>
    <x v="222"/>
    <x v="2"/>
    <x v="2"/>
    <x v="3"/>
    <x v="4"/>
    <n v="40"/>
    <n v="140"/>
    <n v="5600"/>
    <n v="3192.0000000000005"/>
    <n v="0.57000000000000006"/>
    <s v="Outlet"/>
    <x v="1"/>
    <x v="2"/>
  </r>
  <r>
    <x v="4"/>
    <n v="1189833"/>
    <x v="223"/>
    <x v="2"/>
    <x v="2"/>
    <x v="3"/>
    <x v="5"/>
    <n v="32"/>
    <n v="208"/>
    <n v="6656"/>
    <n v="1730.56"/>
    <n v="0.26"/>
    <s v="Outlet"/>
    <x v="1"/>
    <x v="2"/>
  </r>
  <r>
    <x v="4"/>
    <n v="1189833"/>
    <x v="224"/>
    <x v="2"/>
    <x v="2"/>
    <x v="3"/>
    <x v="0"/>
    <n v="24"/>
    <n v="264"/>
    <n v="6336"/>
    <n v="2787.84"/>
    <n v="0.44"/>
    <s v="Outlet"/>
    <x v="1"/>
    <x v="2"/>
  </r>
  <r>
    <x v="4"/>
    <n v="1189833"/>
    <x v="225"/>
    <x v="2"/>
    <x v="2"/>
    <x v="3"/>
    <x v="1"/>
    <n v="36"/>
    <n v="228"/>
    <n v="8208"/>
    <n v="2298.2400000000002"/>
    <n v="0.28000000000000003"/>
    <s v="Outlet"/>
    <x v="1"/>
    <x v="2"/>
  </r>
  <r>
    <x v="4"/>
    <n v="1189833"/>
    <x v="226"/>
    <x v="2"/>
    <x v="2"/>
    <x v="3"/>
    <x v="2"/>
    <n v="33"/>
    <n v="221"/>
    <n v="7293"/>
    <n v="3354.78"/>
    <n v="0.46"/>
    <s v="Outlet"/>
    <x v="1"/>
    <x v="2"/>
  </r>
  <r>
    <x v="4"/>
    <n v="1189833"/>
    <x v="227"/>
    <x v="2"/>
    <x v="2"/>
    <x v="3"/>
    <x v="3"/>
    <n v="36"/>
    <n v="176"/>
    <n v="6336"/>
    <n v="2471.0399999999995"/>
    <n v="0.38999999999999996"/>
    <s v="Outlet"/>
    <x v="1"/>
    <x v="2"/>
  </r>
  <r>
    <x v="4"/>
    <n v="1189833"/>
    <x v="228"/>
    <x v="2"/>
    <x v="2"/>
    <x v="3"/>
    <x v="4"/>
    <n v="36"/>
    <n v="128"/>
    <n v="4608"/>
    <n v="2718.7200000000003"/>
    <n v="0.59000000000000008"/>
    <s v="Outlet"/>
    <x v="1"/>
    <x v="2"/>
  </r>
  <r>
    <x v="4"/>
    <n v="1189833"/>
    <x v="229"/>
    <x v="2"/>
    <x v="2"/>
    <x v="3"/>
    <x v="5"/>
    <n v="33"/>
    <n v="194"/>
    <n v="6402"/>
    <n v="1472.46"/>
    <n v="0.23"/>
    <s v="Outlet"/>
    <x v="1"/>
    <x v="3"/>
  </r>
  <r>
    <x v="4"/>
    <n v="1189833"/>
    <x v="230"/>
    <x v="2"/>
    <x v="2"/>
    <x v="3"/>
    <x v="0"/>
    <n v="31"/>
    <n v="248"/>
    <n v="7688"/>
    <n v="3536.48"/>
    <n v="0.46"/>
    <s v="Outlet"/>
    <x v="1"/>
    <x v="3"/>
  </r>
  <r>
    <x v="4"/>
    <n v="1189833"/>
    <x v="231"/>
    <x v="2"/>
    <x v="2"/>
    <x v="3"/>
    <x v="1"/>
    <n v="34"/>
    <n v="210"/>
    <n v="7140"/>
    <n v="2070.6"/>
    <n v="0.28999999999999998"/>
    <s v="Outlet"/>
    <x v="1"/>
    <x v="3"/>
  </r>
  <r>
    <x v="4"/>
    <n v="1189833"/>
    <x v="232"/>
    <x v="2"/>
    <x v="2"/>
    <x v="3"/>
    <x v="2"/>
    <n v="38"/>
    <n v="206"/>
    <n v="7828"/>
    <n v="3679.1600000000003"/>
    <n v="0.47000000000000003"/>
    <s v="Outlet"/>
    <x v="1"/>
    <x v="3"/>
  </r>
  <r>
    <x v="4"/>
    <n v="1189833"/>
    <x v="233"/>
    <x v="2"/>
    <x v="2"/>
    <x v="3"/>
    <x v="3"/>
    <n v="31"/>
    <n v="173"/>
    <n v="5363"/>
    <n v="2037.94"/>
    <n v="0.38"/>
    <s v="Outlet"/>
    <x v="1"/>
    <x v="3"/>
  </r>
  <r>
    <x v="4"/>
    <n v="1189833"/>
    <x v="234"/>
    <x v="2"/>
    <x v="2"/>
    <x v="3"/>
    <x v="4"/>
    <n v="38"/>
    <n v="149"/>
    <n v="5662"/>
    <n v="3453.8200000000006"/>
    <n v="0.6100000000000001"/>
    <s v="Outlet"/>
    <x v="1"/>
    <x v="3"/>
  </r>
  <r>
    <x v="4"/>
    <n v="1189833"/>
    <x v="235"/>
    <x v="2"/>
    <x v="2"/>
    <x v="3"/>
    <x v="5"/>
    <n v="49"/>
    <n v="198"/>
    <n v="9702"/>
    <n v="2619.54"/>
    <n v="0.27"/>
    <s v="Outlet"/>
    <x v="1"/>
    <x v="3"/>
  </r>
  <r>
    <x v="4"/>
    <n v="1189833"/>
    <x v="236"/>
    <x v="2"/>
    <x v="2"/>
    <x v="3"/>
    <x v="0"/>
    <n v="32"/>
    <n v="240"/>
    <n v="7680"/>
    <n v="3609.6000000000004"/>
    <n v="0.47000000000000003"/>
    <s v="Outlet"/>
    <x v="1"/>
    <x v="3"/>
  </r>
  <r>
    <x v="4"/>
    <n v="1189833"/>
    <x v="237"/>
    <x v="2"/>
    <x v="2"/>
    <x v="3"/>
    <x v="1"/>
    <n v="34"/>
    <n v="221"/>
    <n v="7514"/>
    <n v="2254.1999999999998"/>
    <n v="0.3"/>
    <s v="Outlet"/>
    <x v="1"/>
    <x v="3"/>
  </r>
  <r>
    <x v="4"/>
    <n v="1189833"/>
    <x v="238"/>
    <x v="2"/>
    <x v="2"/>
    <x v="3"/>
    <x v="2"/>
    <n v="36"/>
    <n v="215"/>
    <n v="7740"/>
    <n v="3483"/>
    <n v="0.45"/>
    <s v="Outlet"/>
    <x v="1"/>
    <x v="3"/>
  </r>
  <r>
    <x v="4"/>
    <n v="1189833"/>
    <x v="239"/>
    <x v="2"/>
    <x v="2"/>
    <x v="3"/>
    <x v="3"/>
    <n v="33"/>
    <n v="193"/>
    <n v="6369"/>
    <n v="2420.2200000000003"/>
    <n v="0.38"/>
    <s v="Outlet"/>
    <x v="1"/>
    <x v="3"/>
  </r>
  <r>
    <x v="4"/>
    <n v="1189833"/>
    <x v="240"/>
    <x v="2"/>
    <x v="2"/>
    <x v="3"/>
    <x v="4"/>
    <n v="38"/>
    <n v="140"/>
    <n v="5320"/>
    <n v="3138.8000000000006"/>
    <n v="0.59000000000000008"/>
    <s v="Outlet"/>
    <x v="1"/>
    <x v="3"/>
  </r>
  <r>
    <x v="4"/>
    <n v="1189833"/>
    <x v="241"/>
    <x v="2"/>
    <x v="2"/>
    <x v="3"/>
    <x v="5"/>
    <n v="43"/>
    <n v="206"/>
    <n v="8858"/>
    <n v="1948.76"/>
    <n v="0.22"/>
    <s v="Outlet"/>
    <x v="1"/>
    <x v="3"/>
  </r>
  <r>
    <x v="4"/>
    <n v="1189833"/>
    <x v="242"/>
    <x v="2"/>
    <x v="2"/>
    <x v="3"/>
    <x v="0"/>
    <n v="36"/>
    <n v="297"/>
    <n v="10692"/>
    <n v="4704.4800000000005"/>
    <n v="0.44"/>
    <s v="Outlet"/>
    <x v="1"/>
    <x v="3"/>
  </r>
  <r>
    <x v="4"/>
    <n v="1189833"/>
    <x v="243"/>
    <x v="2"/>
    <x v="2"/>
    <x v="3"/>
    <x v="1"/>
    <n v="35"/>
    <n v="225"/>
    <n v="7875"/>
    <n v="2362.5"/>
    <n v="0.3"/>
    <s v="Outlet"/>
    <x v="1"/>
    <x v="3"/>
  </r>
  <r>
    <x v="4"/>
    <n v="1189833"/>
    <x v="244"/>
    <x v="2"/>
    <x v="2"/>
    <x v="3"/>
    <x v="2"/>
    <n v="35"/>
    <n v="233"/>
    <n v="8155"/>
    <n v="3425.1000000000004"/>
    <n v="0.42000000000000004"/>
    <s v="Outlet"/>
    <x v="1"/>
    <x v="3"/>
  </r>
  <r>
    <x v="4"/>
    <n v="1189833"/>
    <x v="245"/>
    <x v="2"/>
    <x v="2"/>
    <x v="3"/>
    <x v="3"/>
    <n v="32"/>
    <n v="194"/>
    <n v="6208"/>
    <n v="2296.96"/>
    <n v="0.37"/>
    <s v="Outlet"/>
    <x v="1"/>
    <x v="3"/>
  </r>
  <r>
    <x v="4"/>
    <n v="1189833"/>
    <x v="246"/>
    <x v="2"/>
    <x v="2"/>
    <x v="3"/>
    <x v="4"/>
    <n v="39"/>
    <n v="165"/>
    <n v="6435"/>
    <n v="3861.0000000000005"/>
    <n v="0.60000000000000009"/>
    <s v="Outlet"/>
    <x v="1"/>
    <x v="3"/>
  </r>
  <r>
    <x v="4"/>
    <n v="1189833"/>
    <x v="247"/>
    <x v="2"/>
    <x v="2"/>
    <x v="3"/>
    <x v="5"/>
    <n v="48"/>
    <n v="264"/>
    <n v="12672"/>
    <n v="2787.84"/>
    <n v="0.22"/>
    <s v="Outlet"/>
    <x v="1"/>
    <x v="3"/>
  </r>
  <r>
    <x v="4"/>
    <n v="1189833"/>
    <x v="248"/>
    <x v="2"/>
    <x v="2"/>
    <x v="3"/>
    <x v="0"/>
    <n v="30"/>
    <n v="285"/>
    <n v="8550"/>
    <n v="4018.5000000000005"/>
    <n v="0.47000000000000003"/>
    <s v="Outlet"/>
    <x v="1"/>
    <x v="3"/>
  </r>
  <r>
    <x v="4"/>
    <n v="1189833"/>
    <x v="249"/>
    <x v="2"/>
    <x v="2"/>
    <x v="3"/>
    <x v="1"/>
    <n v="37"/>
    <n v="272"/>
    <n v="10064"/>
    <n v="2918.56"/>
    <n v="0.28999999999999998"/>
    <s v="Outlet"/>
    <x v="1"/>
    <x v="3"/>
  </r>
  <r>
    <x v="4"/>
    <n v="1189833"/>
    <x v="250"/>
    <x v="2"/>
    <x v="2"/>
    <x v="3"/>
    <x v="2"/>
    <n v="33"/>
    <n v="240"/>
    <n v="7920"/>
    <n v="3643.2000000000003"/>
    <n v="0.46"/>
    <s v="Outlet"/>
    <x v="1"/>
    <x v="3"/>
  </r>
  <r>
    <x v="4"/>
    <n v="1189833"/>
    <x v="251"/>
    <x v="2"/>
    <x v="2"/>
    <x v="3"/>
    <x v="3"/>
    <n v="29"/>
    <n v="228"/>
    <n v="6612"/>
    <n v="2644.7999999999997"/>
    <n v="0.39999999999999997"/>
    <s v="Outlet"/>
    <x v="1"/>
    <x v="3"/>
  </r>
  <r>
    <x v="4"/>
    <n v="1189833"/>
    <x v="252"/>
    <x v="2"/>
    <x v="2"/>
    <x v="3"/>
    <x v="4"/>
    <n v="38"/>
    <n v="224"/>
    <n v="8512"/>
    <n v="5107.2000000000007"/>
    <n v="0.60000000000000009"/>
    <s v="Outlet"/>
    <x v="1"/>
    <x v="3"/>
  </r>
  <r>
    <x v="4"/>
    <n v="1189833"/>
    <x v="253"/>
    <x v="2"/>
    <x v="2"/>
    <x v="3"/>
    <x v="5"/>
    <n v="51"/>
    <n v="224"/>
    <n v="11424"/>
    <n v="2627.52"/>
    <n v="0.23"/>
    <s v="Outlet"/>
    <x v="1"/>
    <x v="3"/>
  </r>
  <r>
    <x v="4"/>
    <n v="1189833"/>
    <x v="254"/>
    <x v="2"/>
    <x v="2"/>
    <x v="3"/>
    <x v="0"/>
    <n v="36"/>
    <n v="306"/>
    <n v="11016"/>
    <n v="4957.2"/>
    <n v="0.45"/>
    <s v="Outlet"/>
    <x v="1"/>
    <x v="4"/>
  </r>
  <r>
    <x v="4"/>
    <n v="1189833"/>
    <x v="255"/>
    <x v="2"/>
    <x v="2"/>
    <x v="3"/>
    <x v="1"/>
    <n v="41"/>
    <n v="264"/>
    <n v="10824"/>
    <n v="3355.44"/>
    <n v="0.31"/>
    <s v="Outlet"/>
    <x v="1"/>
    <x v="4"/>
  </r>
  <r>
    <x v="4"/>
    <n v="1189833"/>
    <x v="256"/>
    <x v="2"/>
    <x v="2"/>
    <x v="3"/>
    <x v="2"/>
    <n v="34"/>
    <n v="232"/>
    <n v="7888"/>
    <n v="3470.72"/>
    <n v="0.44"/>
    <s v="Outlet"/>
    <x v="1"/>
    <x v="4"/>
  </r>
  <r>
    <x v="4"/>
    <n v="1189833"/>
    <x v="257"/>
    <x v="2"/>
    <x v="2"/>
    <x v="3"/>
    <x v="3"/>
    <n v="36"/>
    <n v="223"/>
    <n v="8028"/>
    <n v="3050.64"/>
    <n v="0.38"/>
    <s v="Outlet"/>
    <x v="1"/>
    <x v="4"/>
  </r>
  <r>
    <x v="4"/>
    <n v="1189833"/>
    <x v="258"/>
    <x v="2"/>
    <x v="2"/>
    <x v="3"/>
    <x v="4"/>
    <n v="43"/>
    <n v="230"/>
    <n v="9890"/>
    <n v="6131.8000000000011"/>
    <n v="0.62000000000000011"/>
    <s v="Outlet"/>
    <x v="1"/>
    <x v="4"/>
  </r>
  <r>
    <x v="4"/>
    <n v="1189833"/>
    <x v="259"/>
    <x v="2"/>
    <x v="2"/>
    <x v="3"/>
    <x v="5"/>
    <n v="46"/>
    <n v="208"/>
    <n v="9568"/>
    <n v="2200.64"/>
    <n v="0.23"/>
    <s v="Outlet"/>
    <x v="1"/>
    <x v="4"/>
  </r>
  <r>
    <x v="4"/>
    <n v="1189833"/>
    <x v="260"/>
    <x v="2"/>
    <x v="2"/>
    <x v="3"/>
    <x v="0"/>
    <n v="38"/>
    <n v="289"/>
    <n v="10982"/>
    <n v="5051.72"/>
    <n v="0.46"/>
    <s v="Outlet"/>
    <x v="1"/>
    <x v="4"/>
  </r>
  <r>
    <x v="4"/>
    <n v="1189833"/>
    <x v="261"/>
    <x v="2"/>
    <x v="2"/>
    <x v="3"/>
    <x v="1"/>
    <n v="39"/>
    <n v="264"/>
    <n v="10296"/>
    <n v="2779.92"/>
    <n v="0.27"/>
    <s v="Outlet"/>
    <x v="1"/>
    <x v="4"/>
  </r>
  <r>
    <x v="4"/>
    <n v="1189833"/>
    <x v="262"/>
    <x v="2"/>
    <x v="2"/>
    <x v="3"/>
    <x v="2"/>
    <n v="38"/>
    <n v="210"/>
    <n v="7980"/>
    <n v="3591"/>
    <n v="0.45"/>
    <s v="Outlet"/>
    <x v="1"/>
    <x v="4"/>
  </r>
  <r>
    <x v="4"/>
    <n v="1189833"/>
    <x v="263"/>
    <x v="2"/>
    <x v="2"/>
    <x v="3"/>
    <x v="3"/>
    <n v="39"/>
    <n v="195"/>
    <n v="7605"/>
    <n v="3041.9999999999995"/>
    <n v="0.39999999999999997"/>
    <s v="Outlet"/>
    <x v="1"/>
    <x v="4"/>
  </r>
  <r>
    <x v="4"/>
    <n v="1189833"/>
    <x v="264"/>
    <x v="2"/>
    <x v="2"/>
    <x v="3"/>
    <x v="4"/>
    <n v="44"/>
    <n v="195"/>
    <n v="8580"/>
    <n v="5319.6000000000013"/>
    <n v="0.62000000000000011"/>
    <s v="Outlet"/>
    <x v="1"/>
    <x v="4"/>
  </r>
  <r>
    <x v="4"/>
    <n v="1189833"/>
    <x v="265"/>
    <x v="2"/>
    <x v="2"/>
    <x v="3"/>
    <x v="5"/>
    <n v="49"/>
    <n v="210"/>
    <n v="10290"/>
    <n v="2263.8000000000002"/>
    <n v="0.22"/>
    <s v="Outlet"/>
    <x v="1"/>
    <x v="4"/>
  </r>
  <r>
    <x v="4"/>
    <n v="1189833"/>
    <x v="266"/>
    <x v="2"/>
    <x v="2"/>
    <x v="3"/>
    <x v="0"/>
    <n v="36"/>
    <n v="256"/>
    <n v="9216"/>
    <n v="4331.5200000000004"/>
    <n v="0.47000000000000003"/>
    <s v="Outlet"/>
    <x v="1"/>
    <x v="4"/>
  </r>
  <r>
    <x v="4"/>
    <n v="1189833"/>
    <x v="267"/>
    <x v="2"/>
    <x v="2"/>
    <x v="3"/>
    <x v="1"/>
    <n v="43"/>
    <n v="264"/>
    <n v="11352"/>
    <n v="3405.6"/>
    <n v="0.3"/>
    <s v="Outlet"/>
    <x v="1"/>
    <x v="4"/>
  </r>
  <r>
    <x v="4"/>
    <n v="1189833"/>
    <x v="268"/>
    <x v="2"/>
    <x v="2"/>
    <x v="3"/>
    <x v="2"/>
    <n v="33"/>
    <n v="208"/>
    <n v="6864"/>
    <n v="2882.88"/>
    <n v="0.42000000000000004"/>
    <s v="Outlet"/>
    <x v="1"/>
    <x v="4"/>
  </r>
  <r>
    <x v="4"/>
    <n v="1189833"/>
    <x v="269"/>
    <x v="2"/>
    <x v="2"/>
    <x v="3"/>
    <x v="3"/>
    <n v="33"/>
    <n v="213"/>
    <n v="7029"/>
    <n v="2952.18"/>
    <n v="0.42"/>
    <s v="Outlet"/>
    <x v="1"/>
    <x v="4"/>
  </r>
  <r>
    <x v="4"/>
    <n v="1189833"/>
    <x v="270"/>
    <x v="2"/>
    <x v="2"/>
    <x v="3"/>
    <x v="4"/>
    <n v="46"/>
    <n v="210"/>
    <n v="9660"/>
    <n v="5989.2000000000007"/>
    <n v="0.62000000000000011"/>
    <s v="Outlet"/>
    <x v="1"/>
    <x v="4"/>
  </r>
  <r>
    <x v="4"/>
    <n v="1189833"/>
    <x v="271"/>
    <x v="2"/>
    <x v="2"/>
    <x v="3"/>
    <x v="5"/>
    <n v="46"/>
    <n v="208"/>
    <n v="9568"/>
    <n v="2296.3200000000002"/>
    <n v="0.24000000000000002"/>
    <s v="Outlet"/>
    <x v="1"/>
    <x v="4"/>
  </r>
  <r>
    <x v="4"/>
    <n v="1189833"/>
    <x v="272"/>
    <x v="2"/>
    <x v="2"/>
    <x v="3"/>
    <x v="0"/>
    <n v="40"/>
    <n v="272"/>
    <n v="10880"/>
    <n v="5004.8"/>
    <n v="0.46"/>
    <s v="Outlet"/>
    <x v="1"/>
    <x v="4"/>
  </r>
  <r>
    <x v="4"/>
    <n v="1189833"/>
    <x v="273"/>
    <x v="2"/>
    <x v="2"/>
    <x v="3"/>
    <x v="1"/>
    <n v="42"/>
    <n v="264"/>
    <n v="11088"/>
    <n v="3326.4"/>
    <n v="0.3"/>
    <s v="Outlet"/>
    <x v="1"/>
    <x v="4"/>
  </r>
  <r>
    <x v="4"/>
    <n v="1189833"/>
    <x v="274"/>
    <x v="2"/>
    <x v="2"/>
    <x v="3"/>
    <x v="2"/>
    <n v="35"/>
    <n v="223"/>
    <n v="7805"/>
    <n v="3590.3"/>
    <n v="0.46"/>
    <s v="Outlet"/>
    <x v="1"/>
    <x v="4"/>
  </r>
  <r>
    <x v="4"/>
    <n v="1189833"/>
    <x v="275"/>
    <x v="2"/>
    <x v="2"/>
    <x v="3"/>
    <x v="3"/>
    <n v="33"/>
    <n v="221"/>
    <n v="7293"/>
    <n v="3063.06"/>
    <n v="0.42"/>
    <s v="Outlet"/>
    <x v="1"/>
    <x v="4"/>
  </r>
  <r>
    <x v="4"/>
    <n v="1189833"/>
    <x v="276"/>
    <x v="2"/>
    <x v="2"/>
    <x v="3"/>
    <x v="4"/>
    <n v="46"/>
    <n v="204"/>
    <n v="9384"/>
    <n v="5348.880000000001"/>
    <n v="0.57000000000000006"/>
    <s v="Outlet"/>
    <x v="1"/>
    <x v="4"/>
  </r>
  <r>
    <x v="4"/>
    <n v="1189833"/>
    <x v="277"/>
    <x v="2"/>
    <x v="2"/>
    <x v="3"/>
    <x v="5"/>
    <n v="49"/>
    <n v="238"/>
    <n v="11662"/>
    <n v="2798.88"/>
    <n v="0.24000000000000002"/>
    <s v="Outlet"/>
    <x v="1"/>
    <x v="4"/>
  </r>
  <r>
    <x v="4"/>
    <n v="1189833"/>
    <x v="278"/>
    <x v="2"/>
    <x v="2"/>
    <x v="3"/>
    <x v="0"/>
    <n v="39"/>
    <n v="315"/>
    <n v="12285"/>
    <n v="5651.1"/>
    <n v="0.46"/>
    <s v="Outlet"/>
    <x v="1"/>
    <x v="4"/>
  </r>
  <r>
    <x v="4"/>
    <n v="1189833"/>
    <x v="279"/>
    <x v="2"/>
    <x v="2"/>
    <x v="3"/>
    <x v="1"/>
    <n v="42"/>
    <n v="288"/>
    <n v="12096"/>
    <n v="3386.88"/>
    <n v="0.28000000000000003"/>
    <s v="Outlet"/>
    <x v="1"/>
    <x v="4"/>
  </r>
  <r>
    <x v="4"/>
    <n v="1189833"/>
    <x v="280"/>
    <x v="2"/>
    <x v="2"/>
    <x v="3"/>
    <x v="2"/>
    <n v="39"/>
    <n v="231"/>
    <n v="9009"/>
    <n v="4144.1400000000003"/>
    <n v="0.46"/>
    <s v="Outlet"/>
    <x v="1"/>
    <x v="4"/>
  </r>
  <r>
    <x v="4"/>
    <n v="1189833"/>
    <x v="281"/>
    <x v="2"/>
    <x v="2"/>
    <x v="3"/>
    <x v="3"/>
    <n v="35"/>
    <n v="224"/>
    <n v="7840"/>
    <n v="3135.9999999999995"/>
    <n v="0.39999999999999997"/>
    <s v="Outlet"/>
    <x v="1"/>
    <x v="4"/>
  </r>
  <r>
    <x v="4"/>
    <n v="1189833"/>
    <x v="282"/>
    <x v="2"/>
    <x v="2"/>
    <x v="3"/>
    <x v="4"/>
    <n v="43"/>
    <n v="219"/>
    <n v="9417"/>
    <n v="5838.5400000000009"/>
    <n v="0.62000000000000011"/>
    <s v="Outlet"/>
    <x v="1"/>
    <x v="4"/>
  </r>
  <r>
    <x v="4"/>
    <n v="1189833"/>
    <x v="283"/>
    <x v="2"/>
    <x v="2"/>
    <x v="3"/>
    <x v="5"/>
    <n v="44"/>
    <n v="232"/>
    <n v="10208"/>
    <n v="2552"/>
    <n v="0.25"/>
    <s v="Outlet"/>
    <x v="1"/>
    <x v="4"/>
  </r>
  <r>
    <x v="0"/>
    <n v="1185732"/>
    <x v="284"/>
    <x v="2"/>
    <x v="2"/>
    <x v="3"/>
    <x v="0"/>
    <n v="36"/>
    <n v="147"/>
    <n v="5292"/>
    <n v="2381.4"/>
    <n v="0.45"/>
    <s v="Outlet"/>
    <x v="1"/>
    <x v="4"/>
  </r>
  <r>
    <x v="0"/>
    <n v="1185732"/>
    <x v="285"/>
    <x v="2"/>
    <x v="2"/>
    <x v="3"/>
    <x v="1"/>
    <n v="31"/>
    <n v="91"/>
    <n v="2821"/>
    <n v="1156.6099999999999"/>
    <n v="0.41"/>
    <s v="Outlet"/>
    <x v="1"/>
    <x v="11"/>
  </r>
  <r>
    <x v="0"/>
    <n v="1185732"/>
    <x v="286"/>
    <x v="2"/>
    <x v="2"/>
    <x v="3"/>
    <x v="2"/>
    <n v="24"/>
    <n v="94"/>
    <n v="2256"/>
    <n v="879.83999999999992"/>
    <n v="0.38999999999999996"/>
    <s v="Outlet"/>
    <x v="1"/>
    <x v="11"/>
  </r>
  <r>
    <x v="0"/>
    <n v="1185732"/>
    <x v="287"/>
    <x v="2"/>
    <x v="2"/>
    <x v="3"/>
    <x v="3"/>
    <n v="27"/>
    <n v="41"/>
    <n v="1107"/>
    <n v="509.22"/>
    <n v="0.46"/>
    <s v="Outlet"/>
    <x v="1"/>
    <x v="11"/>
  </r>
  <r>
    <x v="2"/>
    <n v="1197831"/>
    <x v="360"/>
    <x v="1"/>
    <x v="1"/>
    <x v="5"/>
    <x v="4"/>
    <n v="26"/>
    <n v="113"/>
    <n v="2938"/>
    <n v="793.2600000000001"/>
    <n v="0.27"/>
    <s v="Outlet"/>
    <x v="1"/>
    <x v="6"/>
  </r>
  <r>
    <x v="2"/>
    <n v="1197831"/>
    <x v="361"/>
    <x v="1"/>
    <x v="1"/>
    <x v="5"/>
    <x v="5"/>
    <n v="24"/>
    <n v="163"/>
    <n v="3912"/>
    <n v="1877.76"/>
    <n v="0.48"/>
    <s v="Outlet"/>
    <x v="1"/>
    <x v="6"/>
  </r>
  <r>
    <x v="2"/>
    <n v="1197831"/>
    <x v="362"/>
    <x v="1"/>
    <x v="1"/>
    <x v="5"/>
    <x v="0"/>
    <n v="19"/>
    <n v="230"/>
    <n v="4370"/>
    <n v="1398.4"/>
    <n v="0.32"/>
    <s v="Outlet"/>
    <x v="1"/>
    <x v="6"/>
  </r>
  <r>
    <x v="2"/>
    <n v="1197831"/>
    <x v="363"/>
    <x v="1"/>
    <x v="1"/>
    <x v="5"/>
    <x v="1"/>
    <n v="23"/>
    <n v="215"/>
    <n v="4945"/>
    <n v="1780.2"/>
    <n v="0.36"/>
    <s v="Outlet"/>
    <x v="1"/>
    <x v="6"/>
  </r>
  <r>
    <x v="2"/>
    <n v="1197831"/>
    <x v="364"/>
    <x v="1"/>
    <x v="1"/>
    <x v="5"/>
    <x v="2"/>
    <n v="27"/>
    <n v="143"/>
    <n v="3861"/>
    <n v="1351.35"/>
    <n v="0.35"/>
    <s v="Outlet"/>
    <x v="1"/>
    <x v="6"/>
  </r>
  <r>
    <x v="2"/>
    <n v="1197831"/>
    <x v="365"/>
    <x v="1"/>
    <x v="1"/>
    <x v="5"/>
    <x v="3"/>
    <n v="28"/>
    <n v="136"/>
    <n v="3808"/>
    <n v="1713.6000000000001"/>
    <n v="0.45"/>
    <s v="Outlet"/>
    <x v="1"/>
    <x v="6"/>
  </r>
  <r>
    <x v="2"/>
    <n v="1197831"/>
    <x v="366"/>
    <x v="1"/>
    <x v="1"/>
    <x v="5"/>
    <x v="4"/>
    <n v="26"/>
    <n v="93"/>
    <n v="2418"/>
    <n v="773.76"/>
    <n v="0.32"/>
    <s v="Outlet"/>
    <x v="1"/>
    <x v="6"/>
  </r>
  <r>
    <x v="2"/>
    <n v="1197831"/>
    <x v="367"/>
    <x v="1"/>
    <x v="1"/>
    <x v="5"/>
    <x v="5"/>
    <n v="26"/>
    <n v="155"/>
    <n v="4030"/>
    <n v="2055.3000000000002"/>
    <n v="0.51"/>
    <s v="Outlet"/>
    <x v="1"/>
    <x v="6"/>
  </r>
  <r>
    <x v="2"/>
    <n v="1197831"/>
    <x v="368"/>
    <x v="1"/>
    <x v="1"/>
    <x v="5"/>
    <x v="0"/>
    <n v="21"/>
    <n v="203"/>
    <n v="4263"/>
    <n v="1662.5699999999997"/>
    <n v="0.38999999999999996"/>
    <s v="Outlet"/>
    <x v="1"/>
    <x v="6"/>
  </r>
  <r>
    <x v="2"/>
    <n v="1197831"/>
    <x v="369"/>
    <x v="1"/>
    <x v="1"/>
    <x v="5"/>
    <x v="1"/>
    <n v="31"/>
    <n v="236"/>
    <n v="7316"/>
    <n v="2926.3999999999996"/>
    <n v="0.39999999999999997"/>
    <s v="Outlet"/>
    <x v="1"/>
    <x v="6"/>
  </r>
  <r>
    <x v="2"/>
    <n v="1197831"/>
    <x v="370"/>
    <x v="1"/>
    <x v="1"/>
    <x v="5"/>
    <x v="2"/>
    <n v="20"/>
    <n v="155"/>
    <n v="3100"/>
    <n v="1178"/>
    <n v="0.38"/>
    <s v="Outlet"/>
    <x v="1"/>
    <x v="6"/>
  </r>
  <r>
    <x v="2"/>
    <n v="1197831"/>
    <x v="371"/>
    <x v="1"/>
    <x v="1"/>
    <x v="5"/>
    <x v="3"/>
    <n v="26"/>
    <n v="140"/>
    <n v="3640"/>
    <n v="1710.8000000000002"/>
    <n v="0.47000000000000003"/>
    <s v="Outlet"/>
    <x v="1"/>
    <x v="6"/>
  </r>
  <r>
    <x v="2"/>
    <n v="1197831"/>
    <x v="372"/>
    <x v="1"/>
    <x v="1"/>
    <x v="5"/>
    <x v="4"/>
    <n v="29"/>
    <n v="96"/>
    <n v="2784"/>
    <n v="1030.08"/>
    <n v="0.37"/>
    <s v="Outlet"/>
    <x v="1"/>
    <x v="6"/>
  </r>
  <r>
    <x v="2"/>
    <n v="1197831"/>
    <x v="373"/>
    <x v="1"/>
    <x v="1"/>
    <x v="5"/>
    <x v="5"/>
    <n v="27"/>
    <n v="153"/>
    <n v="4131"/>
    <n v="2230.7400000000002"/>
    <n v="0.54"/>
    <s v="Outlet"/>
    <x v="1"/>
    <x v="6"/>
  </r>
  <r>
    <x v="2"/>
    <n v="1197831"/>
    <x v="374"/>
    <x v="1"/>
    <x v="1"/>
    <x v="5"/>
    <x v="0"/>
    <n v="13"/>
    <n v="231"/>
    <n v="3003"/>
    <n v="1201.1999999999998"/>
    <n v="0.39999999999999997"/>
    <s v="Outlet"/>
    <x v="1"/>
    <x v="6"/>
  </r>
  <r>
    <x v="2"/>
    <n v="1197831"/>
    <x v="375"/>
    <x v="1"/>
    <x v="1"/>
    <x v="5"/>
    <x v="1"/>
    <n v="21"/>
    <n v="210"/>
    <n v="4410"/>
    <n v="1763.9999999999998"/>
    <n v="0.39999999999999997"/>
    <s v="Outlet"/>
    <x v="1"/>
    <x v="6"/>
  </r>
  <r>
    <x v="2"/>
    <n v="1197831"/>
    <x v="376"/>
    <x v="1"/>
    <x v="1"/>
    <x v="5"/>
    <x v="2"/>
    <n v="20"/>
    <n v="179"/>
    <n v="3580"/>
    <n v="1396.1999999999998"/>
    <n v="0.38999999999999996"/>
    <s v="Outlet"/>
    <x v="1"/>
    <x v="6"/>
  </r>
  <r>
    <x v="2"/>
    <n v="1197831"/>
    <x v="377"/>
    <x v="1"/>
    <x v="1"/>
    <x v="5"/>
    <x v="3"/>
    <n v="20"/>
    <n v="149"/>
    <n v="2980"/>
    <n v="1460.2"/>
    <n v="0.49"/>
    <s v="Outlet"/>
    <x v="1"/>
    <x v="7"/>
  </r>
  <r>
    <x v="2"/>
    <n v="1197831"/>
    <x v="378"/>
    <x v="1"/>
    <x v="1"/>
    <x v="5"/>
    <x v="4"/>
    <n v="26"/>
    <n v="107"/>
    <n v="2782"/>
    <n v="1001.52"/>
    <n v="0.36"/>
    <s v="Outlet"/>
    <x v="1"/>
    <x v="7"/>
  </r>
  <r>
    <x v="2"/>
    <n v="1197831"/>
    <x v="379"/>
    <x v="1"/>
    <x v="1"/>
    <x v="5"/>
    <x v="5"/>
    <n v="22"/>
    <n v="210"/>
    <n v="4620"/>
    <n v="2633.4"/>
    <n v="0.57000000000000006"/>
    <s v="Outlet"/>
    <x v="1"/>
    <x v="7"/>
  </r>
  <r>
    <x v="2"/>
    <n v="1197831"/>
    <x v="380"/>
    <x v="1"/>
    <x v="1"/>
    <x v="5"/>
    <x v="0"/>
    <n v="13"/>
    <n v="233"/>
    <n v="3029"/>
    <n v="1151.02"/>
    <n v="0.38"/>
    <s v="Outlet"/>
    <x v="1"/>
    <x v="7"/>
  </r>
  <r>
    <x v="2"/>
    <n v="1197831"/>
    <x v="381"/>
    <x v="1"/>
    <x v="1"/>
    <x v="5"/>
    <x v="1"/>
    <n v="22"/>
    <n v="248"/>
    <n v="5456"/>
    <n v="2291.52"/>
    <n v="0.42"/>
    <s v="Outlet"/>
    <x v="1"/>
    <x v="7"/>
  </r>
  <r>
    <x v="2"/>
    <n v="1197831"/>
    <x v="382"/>
    <x v="1"/>
    <x v="1"/>
    <x v="5"/>
    <x v="2"/>
    <n v="19"/>
    <n v="200"/>
    <n v="3800"/>
    <n v="1519.9999999999998"/>
    <n v="0.39999999999999997"/>
    <s v="Outlet"/>
    <x v="1"/>
    <x v="7"/>
  </r>
  <r>
    <x v="2"/>
    <n v="1197831"/>
    <x v="383"/>
    <x v="1"/>
    <x v="1"/>
    <x v="5"/>
    <x v="3"/>
    <n v="27"/>
    <n v="182"/>
    <n v="4914"/>
    <n v="2407.86"/>
    <n v="0.49"/>
    <s v="Outlet"/>
    <x v="1"/>
    <x v="7"/>
  </r>
  <r>
    <x v="2"/>
    <n v="1197831"/>
    <x v="384"/>
    <x v="1"/>
    <x v="1"/>
    <x v="5"/>
    <x v="4"/>
    <n v="38"/>
    <n v="153"/>
    <n v="5814"/>
    <n v="2093.04"/>
    <n v="0.36"/>
    <s v="Outlet"/>
    <x v="1"/>
    <x v="7"/>
  </r>
  <r>
    <x v="2"/>
    <n v="1197831"/>
    <x v="385"/>
    <x v="1"/>
    <x v="1"/>
    <x v="5"/>
    <x v="5"/>
    <n v="34"/>
    <n v="264"/>
    <n v="8976"/>
    <n v="4667.5200000000004"/>
    <n v="0.52"/>
    <s v="Outlet"/>
    <x v="1"/>
    <x v="7"/>
  </r>
  <r>
    <x v="2"/>
    <n v="1197831"/>
    <x v="386"/>
    <x v="1"/>
    <x v="1"/>
    <x v="5"/>
    <x v="0"/>
    <n v="30"/>
    <n v="256"/>
    <n v="7680"/>
    <n v="2841.6"/>
    <n v="0.37"/>
    <s v="Outlet"/>
    <x v="1"/>
    <x v="7"/>
  </r>
  <r>
    <x v="2"/>
    <n v="1197831"/>
    <x v="387"/>
    <x v="1"/>
    <x v="1"/>
    <x v="5"/>
    <x v="1"/>
    <n v="40"/>
    <n v="280"/>
    <n v="11200"/>
    <n v="4592"/>
    <n v="0.41"/>
    <s v="Outlet"/>
    <x v="1"/>
    <x v="7"/>
  </r>
  <r>
    <x v="2"/>
    <n v="1197831"/>
    <x v="388"/>
    <x v="1"/>
    <x v="1"/>
    <x v="5"/>
    <x v="2"/>
    <n v="30"/>
    <n v="215"/>
    <n v="6450"/>
    <n v="2515.4999999999995"/>
    <n v="0.38999999999999996"/>
    <s v="Outlet"/>
    <x v="1"/>
    <x v="7"/>
  </r>
  <r>
    <x v="2"/>
    <n v="1197831"/>
    <x v="389"/>
    <x v="1"/>
    <x v="1"/>
    <x v="5"/>
    <x v="3"/>
    <n v="29"/>
    <n v="192"/>
    <n v="5568"/>
    <n v="2728.32"/>
    <n v="0.49"/>
    <s v="Outlet"/>
    <x v="1"/>
    <x v="7"/>
  </r>
  <r>
    <x v="2"/>
    <n v="1197831"/>
    <x v="390"/>
    <x v="1"/>
    <x v="1"/>
    <x v="5"/>
    <x v="4"/>
    <n v="40"/>
    <n v="150"/>
    <n v="6000"/>
    <n v="2220"/>
    <n v="0.37"/>
    <s v="Outlet"/>
    <x v="1"/>
    <x v="7"/>
  </r>
  <r>
    <x v="2"/>
    <n v="1197831"/>
    <x v="391"/>
    <x v="1"/>
    <x v="1"/>
    <x v="5"/>
    <x v="5"/>
    <n v="42"/>
    <n v="280"/>
    <n v="11760"/>
    <n v="6468.0000000000009"/>
    <n v="0.55000000000000004"/>
    <s v="Outlet"/>
    <x v="1"/>
    <x v="7"/>
  </r>
  <r>
    <x v="2"/>
    <n v="1197831"/>
    <x v="392"/>
    <x v="1"/>
    <x v="1"/>
    <x v="5"/>
    <x v="0"/>
    <n v="34"/>
    <n v="256"/>
    <n v="8704"/>
    <n v="3655.68"/>
    <n v="0.42"/>
    <s v="Outlet"/>
    <x v="1"/>
    <x v="7"/>
  </r>
  <r>
    <x v="2"/>
    <n v="1197831"/>
    <x v="393"/>
    <x v="1"/>
    <x v="1"/>
    <x v="5"/>
    <x v="1"/>
    <n v="34"/>
    <n v="264"/>
    <n v="8976"/>
    <n v="3769.92"/>
    <n v="0.42"/>
    <s v="Outlet"/>
    <x v="1"/>
    <x v="7"/>
  </r>
  <r>
    <x v="2"/>
    <n v="1197831"/>
    <x v="394"/>
    <x v="1"/>
    <x v="1"/>
    <x v="5"/>
    <x v="2"/>
    <n v="33"/>
    <n v="322"/>
    <n v="10626"/>
    <n v="4462.92"/>
    <n v="0.42"/>
    <s v="Outlet"/>
    <x v="1"/>
    <x v="7"/>
  </r>
  <r>
    <x v="2"/>
    <n v="1197831"/>
    <x v="395"/>
    <x v="1"/>
    <x v="1"/>
    <x v="5"/>
    <x v="3"/>
    <n v="32"/>
    <n v="201"/>
    <n v="6432"/>
    <n v="3537.6000000000004"/>
    <n v="0.55000000000000004"/>
    <s v="Outlet"/>
    <x v="1"/>
    <x v="7"/>
  </r>
  <r>
    <x v="2"/>
    <n v="1197831"/>
    <x v="396"/>
    <x v="1"/>
    <x v="1"/>
    <x v="5"/>
    <x v="4"/>
    <n v="39"/>
    <n v="184"/>
    <n v="7176"/>
    <n v="2726.88"/>
    <n v="0.38"/>
    <s v="Outlet"/>
    <x v="1"/>
    <x v="7"/>
  </r>
  <r>
    <x v="2"/>
    <n v="1197831"/>
    <x v="397"/>
    <x v="1"/>
    <x v="1"/>
    <x v="5"/>
    <x v="5"/>
    <n v="47"/>
    <n v="272"/>
    <n v="12784"/>
    <n v="7286.880000000001"/>
    <n v="0.57000000000000006"/>
    <s v="Outlet"/>
    <x v="1"/>
    <x v="7"/>
  </r>
  <r>
    <x v="2"/>
    <n v="1197831"/>
    <x v="398"/>
    <x v="1"/>
    <x v="1"/>
    <x v="5"/>
    <x v="0"/>
    <n v="34"/>
    <n v="248"/>
    <n v="8432"/>
    <n v="3625.7599999999993"/>
    <n v="0.42999999999999994"/>
    <s v="Outlet"/>
    <x v="1"/>
    <x v="7"/>
  </r>
  <r>
    <x v="2"/>
    <n v="1197831"/>
    <x v="399"/>
    <x v="1"/>
    <x v="1"/>
    <x v="5"/>
    <x v="1"/>
    <n v="43"/>
    <n v="256"/>
    <n v="11008"/>
    <n v="5063.6799999999994"/>
    <n v="0.45999999999999996"/>
    <s v="Outlet"/>
    <x v="1"/>
    <x v="7"/>
  </r>
  <r>
    <x v="2"/>
    <n v="1197831"/>
    <x v="400"/>
    <x v="1"/>
    <x v="1"/>
    <x v="5"/>
    <x v="2"/>
    <n v="35"/>
    <n v="332"/>
    <n v="11620"/>
    <n v="5461.4"/>
    <n v="0.47"/>
    <s v="Outlet"/>
    <x v="1"/>
    <x v="7"/>
  </r>
  <r>
    <x v="2"/>
    <n v="1197831"/>
    <x v="401"/>
    <x v="1"/>
    <x v="1"/>
    <x v="5"/>
    <x v="3"/>
    <n v="38"/>
    <n v="158"/>
    <n v="6004"/>
    <n v="3242.1600000000003"/>
    <n v="0.54"/>
    <s v="Outlet"/>
    <x v="1"/>
    <x v="7"/>
  </r>
  <r>
    <x v="2"/>
    <n v="1197831"/>
    <x v="402"/>
    <x v="1"/>
    <x v="1"/>
    <x v="5"/>
    <x v="4"/>
    <n v="43"/>
    <n v="158"/>
    <n v="6794"/>
    <n v="2785.54"/>
    <n v="0.41"/>
    <s v="Outlet"/>
    <x v="1"/>
    <x v="7"/>
  </r>
  <r>
    <x v="2"/>
    <n v="1197831"/>
    <x v="403"/>
    <x v="1"/>
    <x v="1"/>
    <x v="5"/>
    <x v="5"/>
    <n v="43"/>
    <n v="240"/>
    <n v="10320"/>
    <n v="6192.0000000000009"/>
    <n v="0.60000000000000009"/>
    <s v="Outlet"/>
    <x v="1"/>
    <x v="7"/>
  </r>
  <r>
    <x v="2"/>
    <n v="1197831"/>
    <x v="404"/>
    <x v="1"/>
    <x v="1"/>
    <x v="5"/>
    <x v="0"/>
    <n v="38"/>
    <n v="232"/>
    <n v="8816"/>
    <n v="4055.3599999999997"/>
    <n v="0.45999999999999996"/>
    <s v="Outlet"/>
    <x v="1"/>
    <x v="7"/>
  </r>
  <r>
    <x v="2"/>
    <n v="1197831"/>
    <x v="405"/>
    <x v="1"/>
    <x v="1"/>
    <x v="5"/>
    <x v="1"/>
    <n v="38"/>
    <n v="203"/>
    <n v="7714"/>
    <n v="3625.58"/>
    <n v="0.47"/>
    <s v="Outlet"/>
    <x v="1"/>
    <x v="7"/>
  </r>
  <r>
    <x v="2"/>
    <n v="1197831"/>
    <x v="406"/>
    <x v="1"/>
    <x v="1"/>
    <x v="5"/>
    <x v="2"/>
    <n v="47"/>
    <n v="254"/>
    <n v="11938"/>
    <n v="5372.0999999999995"/>
    <n v="0.44999999999999996"/>
    <s v="Outlet"/>
    <x v="1"/>
    <x v="7"/>
  </r>
  <r>
    <x v="2"/>
    <n v="1197831"/>
    <x v="407"/>
    <x v="1"/>
    <x v="1"/>
    <x v="5"/>
    <x v="3"/>
    <n v="41"/>
    <n v="135"/>
    <n v="5535"/>
    <n v="3044.2500000000005"/>
    <n v="0.55000000000000004"/>
    <s v="Outlet"/>
    <x v="1"/>
    <x v="8"/>
  </r>
  <r>
    <x v="2"/>
    <n v="1197831"/>
    <x v="408"/>
    <x v="1"/>
    <x v="1"/>
    <x v="5"/>
    <x v="4"/>
    <n v="37"/>
    <n v="149"/>
    <n v="5513"/>
    <n v="2205.1999999999998"/>
    <n v="0.39999999999999997"/>
    <s v="Outlet"/>
    <x v="1"/>
    <x v="8"/>
  </r>
  <r>
    <x v="2"/>
    <n v="1197831"/>
    <x v="409"/>
    <x v="1"/>
    <x v="1"/>
    <x v="5"/>
    <x v="5"/>
    <n v="33"/>
    <n v="236"/>
    <n v="7788"/>
    <n v="4594.920000000001"/>
    <n v="0.59000000000000008"/>
    <s v="Outlet"/>
    <x v="1"/>
    <x v="8"/>
  </r>
  <r>
    <x v="2"/>
    <n v="1197831"/>
    <x v="410"/>
    <x v="1"/>
    <x v="1"/>
    <x v="5"/>
    <x v="0"/>
    <n v="30"/>
    <n v="213"/>
    <n v="6390"/>
    <n v="2811.5999999999995"/>
    <n v="0.43999999999999995"/>
    <s v="Outlet"/>
    <x v="1"/>
    <x v="8"/>
  </r>
  <r>
    <x v="2"/>
    <n v="1197831"/>
    <x v="411"/>
    <x v="1"/>
    <x v="1"/>
    <x v="5"/>
    <x v="1"/>
    <n v="29"/>
    <n v="219"/>
    <n v="6351"/>
    <n v="2984.97"/>
    <n v="0.47"/>
    <s v="Outlet"/>
    <x v="1"/>
    <x v="8"/>
  </r>
  <r>
    <x v="2"/>
    <n v="1197831"/>
    <x v="412"/>
    <x v="1"/>
    <x v="1"/>
    <x v="5"/>
    <x v="2"/>
    <n v="32"/>
    <n v="190"/>
    <n v="6080"/>
    <n v="2675.2"/>
    <n v="0.43999999999999995"/>
    <s v="Outlet"/>
    <x v="1"/>
    <x v="8"/>
  </r>
  <r>
    <x v="2"/>
    <n v="1197831"/>
    <x v="413"/>
    <x v="1"/>
    <x v="1"/>
    <x v="5"/>
    <x v="3"/>
    <n v="30"/>
    <n v="145"/>
    <n v="4350"/>
    <n v="2349"/>
    <n v="0.54"/>
    <s v="Outlet"/>
    <x v="1"/>
    <x v="8"/>
  </r>
  <r>
    <x v="2"/>
    <n v="1197831"/>
    <x v="414"/>
    <x v="1"/>
    <x v="1"/>
    <x v="5"/>
    <x v="4"/>
    <n v="30"/>
    <n v="128"/>
    <n v="3840"/>
    <n v="1535.9999999999998"/>
    <n v="0.39999999999999997"/>
    <s v="Outlet"/>
    <x v="1"/>
    <x v="8"/>
  </r>
  <r>
    <x v="2"/>
    <n v="1197831"/>
    <x v="415"/>
    <x v="1"/>
    <x v="1"/>
    <x v="5"/>
    <x v="5"/>
    <n v="39"/>
    <n v="190"/>
    <n v="7410"/>
    <n v="4297.8"/>
    <n v="0.58000000000000007"/>
    <s v="Outlet"/>
    <x v="1"/>
    <x v="8"/>
  </r>
  <r>
    <x v="2"/>
    <n v="1197831"/>
    <x v="416"/>
    <x v="1"/>
    <x v="1"/>
    <x v="5"/>
    <x v="0"/>
    <n v="31"/>
    <n v="225"/>
    <n v="6975"/>
    <n v="2999.2499999999995"/>
    <n v="0.42999999999999994"/>
    <s v="Outlet"/>
    <x v="1"/>
    <x v="8"/>
  </r>
  <r>
    <x v="2"/>
    <n v="1197831"/>
    <x v="417"/>
    <x v="1"/>
    <x v="1"/>
    <x v="5"/>
    <x v="1"/>
    <n v="27"/>
    <n v="218"/>
    <n v="5886"/>
    <n v="2648.7"/>
    <n v="0.44999999999999996"/>
    <s v="Outlet"/>
    <x v="1"/>
    <x v="8"/>
  </r>
  <r>
    <x v="2"/>
    <n v="1197831"/>
    <x v="418"/>
    <x v="1"/>
    <x v="1"/>
    <x v="5"/>
    <x v="2"/>
    <n v="51"/>
    <n v="228"/>
    <n v="11628"/>
    <n v="5116.32"/>
    <n v="0.43999999999999995"/>
    <s v="Outlet"/>
    <x v="1"/>
    <x v="8"/>
  </r>
  <r>
    <x v="2"/>
    <n v="1197831"/>
    <x v="419"/>
    <x v="1"/>
    <x v="1"/>
    <x v="5"/>
    <x v="3"/>
    <n v="50"/>
    <n v="160"/>
    <n v="8000"/>
    <n v="4160"/>
    <n v="0.52"/>
    <s v="Outlet"/>
    <x v="1"/>
    <x v="8"/>
  </r>
  <r>
    <x v="2"/>
    <n v="1197831"/>
    <x v="420"/>
    <x v="1"/>
    <x v="1"/>
    <x v="5"/>
    <x v="4"/>
    <n v="46"/>
    <n v="162"/>
    <n v="7452"/>
    <n v="2906.2799999999997"/>
    <n v="0.38999999999999996"/>
    <s v="Outlet"/>
    <x v="1"/>
    <x v="8"/>
  </r>
  <r>
    <x v="2"/>
    <n v="1197831"/>
    <x v="421"/>
    <x v="1"/>
    <x v="1"/>
    <x v="5"/>
    <x v="5"/>
    <n v="51"/>
    <n v="236"/>
    <n v="12036"/>
    <n v="7341.9600000000009"/>
    <n v="0.6100000000000001"/>
    <s v="Outlet"/>
    <x v="1"/>
    <x v="8"/>
  </r>
  <r>
    <x v="2"/>
    <n v="1197831"/>
    <x v="422"/>
    <x v="1"/>
    <x v="1"/>
    <x v="5"/>
    <x v="0"/>
    <n v="46"/>
    <n v="281"/>
    <n v="12926"/>
    <n v="6075.2199999999993"/>
    <n v="0.47"/>
    <s v="Outlet"/>
    <x v="1"/>
    <x v="8"/>
  </r>
  <r>
    <x v="2"/>
    <n v="1197831"/>
    <x v="423"/>
    <x v="1"/>
    <x v="1"/>
    <x v="5"/>
    <x v="1"/>
    <n v="39"/>
    <n v="248"/>
    <n v="9672"/>
    <n v="4062.24"/>
    <n v="0.42"/>
    <s v="Outlet"/>
    <x v="1"/>
    <x v="8"/>
  </r>
  <r>
    <x v="2"/>
    <n v="1197831"/>
    <x v="424"/>
    <x v="1"/>
    <x v="1"/>
    <x v="5"/>
    <x v="2"/>
    <n v="46"/>
    <n v="239"/>
    <n v="10994"/>
    <n v="4837.3599999999997"/>
    <n v="0.43999999999999995"/>
    <s v="Outlet"/>
    <x v="1"/>
    <x v="8"/>
  </r>
  <r>
    <x v="2"/>
    <n v="1197831"/>
    <x v="425"/>
    <x v="1"/>
    <x v="1"/>
    <x v="5"/>
    <x v="3"/>
    <n v="44"/>
    <n v="190"/>
    <n v="8360"/>
    <n v="4681.6000000000004"/>
    <n v="0.56000000000000005"/>
    <s v="Outlet"/>
    <x v="1"/>
    <x v="8"/>
  </r>
  <r>
    <x v="2"/>
    <n v="1197831"/>
    <x v="426"/>
    <x v="1"/>
    <x v="1"/>
    <x v="5"/>
    <x v="4"/>
    <n v="47"/>
    <n v="168"/>
    <n v="7896"/>
    <n v="2921.52"/>
    <n v="0.37"/>
    <s v="Outlet"/>
    <x v="1"/>
    <x v="8"/>
  </r>
  <r>
    <x v="2"/>
    <n v="1197831"/>
    <x v="427"/>
    <x v="1"/>
    <x v="1"/>
    <x v="5"/>
    <x v="5"/>
    <n v="54"/>
    <n v="256"/>
    <n v="13824"/>
    <n v="8294.4000000000015"/>
    <n v="0.60000000000000009"/>
    <s v="Outlet"/>
    <x v="1"/>
    <x v="8"/>
  </r>
  <r>
    <x v="0"/>
    <n v="1185732"/>
    <x v="428"/>
    <x v="1"/>
    <x v="1"/>
    <x v="5"/>
    <x v="0"/>
    <n v="34"/>
    <n v="128"/>
    <n v="4352"/>
    <n v="2698.2400000000007"/>
    <n v="0.62000000000000011"/>
    <s v="Outlet"/>
    <x v="1"/>
    <x v="8"/>
  </r>
  <r>
    <x v="0"/>
    <n v="1185732"/>
    <x v="429"/>
    <x v="1"/>
    <x v="1"/>
    <x v="5"/>
    <x v="1"/>
    <n v="34"/>
    <n v="68"/>
    <n v="2312"/>
    <n v="901.68"/>
    <n v="0.38999999999999996"/>
    <s v="Outlet"/>
    <x v="1"/>
    <x v="8"/>
  </r>
  <r>
    <x v="0"/>
    <n v="1185732"/>
    <x v="430"/>
    <x v="1"/>
    <x v="1"/>
    <x v="5"/>
    <x v="2"/>
    <n v="28"/>
    <n v="72"/>
    <n v="2016"/>
    <n v="846.71999999999991"/>
    <n v="0.42"/>
    <s v="Outlet"/>
    <x v="1"/>
    <x v="8"/>
  </r>
  <r>
    <x v="0"/>
    <n v="1185732"/>
    <x v="431"/>
    <x v="1"/>
    <x v="1"/>
    <x v="5"/>
    <x v="3"/>
    <n v="28"/>
    <n v="23"/>
    <n v="644"/>
    <n v="276.91999999999996"/>
    <n v="0.42999999999999994"/>
    <s v="Outlet"/>
    <x v="1"/>
    <x v="8"/>
  </r>
  <r>
    <x v="0"/>
    <n v="1185732"/>
    <x v="432"/>
    <x v="0"/>
    <x v="4"/>
    <x v="6"/>
    <x v="4"/>
    <n v="42"/>
    <n v="41"/>
    <n v="1722"/>
    <n v="706.02"/>
    <n v="0.41"/>
    <s v="Outlet"/>
    <x v="1"/>
    <x v="8"/>
  </r>
  <r>
    <x v="0"/>
    <n v="1185732"/>
    <x v="433"/>
    <x v="0"/>
    <x v="4"/>
    <x v="6"/>
    <x v="5"/>
    <n v="32"/>
    <n v="70"/>
    <n v="2240"/>
    <n v="761.59999999999991"/>
    <n v="0.33999999999999997"/>
    <s v="Outlet"/>
    <x v="1"/>
    <x v="8"/>
  </r>
  <r>
    <x v="0"/>
    <n v="1185732"/>
    <x v="434"/>
    <x v="0"/>
    <x v="4"/>
    <x v="6"/>
    <x v="0"/>
    <n v="32"/>
    <n v="166"/>
    <n v="5312"/>
    <n v="3187.2000000000003"/>
    <n v="0.60000000000000009"/>
    <s v="Outlet"/>
    <x v="1"/>
    <x v="8"/>
  </r>
  <r>
    <x v="0"/>
    <n v="1185732"/>
    <x v="435"/>
    <x v="0"/>
    <x v="4"/>
    <x v="6"/>
    <x v="1"/>
    <n v="32"/>
    <n v="44"/>
    <n v="1408"/>
    <n v="563.19999999999993"/>
    <n v="0.39999999999999997"/>
    <s v="Outlet"/>
    <x v="1"/>
    <x v="8"/>
  </r>
  <r>
    <x v="0"/>
    <n v="1185732"/>
    <x v="436"/>
    <x v="0"/>
    <x v="4"/>
    <x v="6"/>
    <x v="2"/>
    <n v="25"/>
    <n v="54"/>
    <n v="1350"/>
    <n v="607.49999999999989"/>
    <n v="0.44999999999999996"/>
    <s v="Outlet"/>
    <x v="1"/>
    <x v="8"/>
  </r>
  <r>
    <x v="0"/>
    <n v="1185732"/>
    <x v="437"/>
    <x v="0"/>
    <x v="4"/>
    <x v="6"/>
    <x v="3"/>
    <n v="28"/>
    <n v="17"/>
    <n v="476"/>
    <n v="199.92"/>
    <n v="0.42"/>
    <s v="Outlet"/>
    <x v="1"/>
    <x v="8"/>
  </r>
  <r>
    <x v="0"/>
    <n v="1185732"/>
    <x v="438"/>
    <x v="0"/>
    <x v="4"/>
    <x v="6"/>
    <x v="4"/>
    <n v="39"/>
    <n v="40"/>
    <n v="1560"/>
    <n v="577.20000000000005"/>
    <n v="0.37"/>
    <s v="Outlet"/>
    <x v="1"/>
    <x v="9"/>
  </r>
  <r>
    <x v="0"/>
    <n v="1185732"/>
    <x v="439"/>
    <x v="0"/>
    <x v="4"/>
    <x v="6"/>
    <x v="5"/>
    <n v="30"/>
    <n v="74"/>
    <n v="2220"/>
    <n v="777"/>
    <n v="0.35"/>
    <s v="Outlet"/>
    <x v="1"/>
    <x v="9"/>
  </r>
  <r>
    <x v="0"/>
    <n v="1185732"/>
    <x v="440"/>
    <x v="0"/>
    <x v="4"/>
    <x v="6"/>
    <x v="0"/>
    <n v="39"/>
    <n v="156"/>
    <n v="6084"/>
    <n v="3528.7200000000003"/>
    <n v="0.58000000000000007"/>
    <s v="Outlet"/>
    <x v="1"/>
    <x v="9"/>
  </r>
  <r>
    <x v="0"/>
    <n v="1185732"/>
    <x v="441"/>
    <x v="0"/>
    <x v="4"/>
    <x v="6"/>
    <x v="1"/>
    <n v="33"/>
    <n v="53"/>
    <n v="1749"/>
    <n v="647.13"/>
    <n v="0.37"/>
    <s v="Outlet"/>
    <x v="1"/>
    <x v="9"/>
  </r>
  <r>
    <x v="0"/>
    <n v="1185732"/>
    <x v="442"/>
    <x v="0"/>
    <x v="4"/>
    <x v="6"/>
    <x v="2"/>
    <n v="29"/>
    <n v="58"/>
    <n v="1682"/>
    <n v="756.9"/>
    <n v="0.44999999999999996"/>
    <s v="Outlet"/>
    <x v="1"/>
    <x v="9"/>
  </r>
  <r>
    <x v="0"/>
    <n v="1185732"/>
    <x v="443"/>
    <x v="0"/>
    <x v="4"/>
    <x v="6"/>
    <x v="3"/>
    <n v="32"/>
    <n v="8"/>
    <n v="256"/>
    <n v="112.63999999999999"/>
    <n v="0.43999999999999995"/>
    <s v="Outlet"/>
    <x v="1"/>
    <x v="9"/>
  </r>
  <r>
    <x v="0"/>
    <n v="1185732"/>
    <x v="444"/>
    <x v="0"/>
    <x v="4"/>
    <x v="6"/>
    <x v="4"/>
    <n v="41"/>
    <n v="24"/>
    <n v="984"/>
    <n v="334.55999999999995"/>
    <n v="0.33999999999999997"/>
    <s v="Outlet"/>
    <x v="1"/>
    <x v="9"/>
  </r>
  <r>
    <x v="0"/>
    <n v="1185732"/>
    <x v="445"/>
    <x v="0"/>
    <x v="4"/>
    <x v="6"/>
    <x v="5"/>
    <n v="38"/>
    <n v="61"/>
    <n v="2318"/>
    <n v="718.58"/>
    <n v="0.31"/>
    <s v="Outlet"/>
    <x v="1"/>
    <x v="9"/>
  </r>
  <r>
    <x v="0"/>
    <n v="1185732"/>
    <x v="446"/>
    <x v="0"/>
    <x v="4"/>
    <x v="6"/>
    <x v="0"/>
    <n v="35"/>
    <n v="140"/>
    <n v="4900"/>
    <n v="2793.0000000000005"/>
    <n v="0.57000000000000006"/>
    <s v="Outlet"/>
    <x v="1"/>
    <x v="9"/>
  </r>
  <r>
    <x v="0"/>
    <n v="1185732"/>
    <x v="447"/>
    <x v="0"/>
    <x v="4"/>
    <x v="6"/>
    <x v="1"/>
    <n v="37"/>
    <n v="51"/>
    <n v="1887"/>
    <n v="603.84"/>
    <n v="0.32"/>
    <s v="Outlet"/>
    <x v="1"/>
    <x v="9"/>
  </r>
  <r>
    <x v="0"/>
    <n v="1185732"/>
    <x v="448"/>
    <x v="0"/>
    <x v="4"/>
    <x v="6"/>
    <x v="2"/>
    <n v="27"/>
    <n v="51"/>
    <n v="1377"/>
    <n v="578.34"/>
    <n v="0.42"/>
    <s v="Outlet"/>
    <x v="1"/>
    <x v="9"/>
  </r>
  <r>
    <x v="0"/>
    <n v="1185732"/>
    <x v="449"/>
    <x v="0"/>
    <x v="4"/>
    <x v="6"/>
    <x v="3"/>
    <n v="36"/>
    <n v="24"/>
    <n v="864"/>
    <n v="328.32"/>
    <n v="0.38"/>
    <s v="Outlet"/>
    <x v="1"/>
    <x v="9"/>
  </r>
  <r>
    <x v="0"/>
    <n v="1185732"/>
    <x v="450"/>
    <x v="0"/>
    <x v="4"/>
    <x v="6"/>
    <x v="4"/>
    <n v="45"/>
    <n v="26"/>
    <n v="1170"/>
    <n v="432.9"/>
    <n v="0.37"/>
    <s v="Outlet"/>
    <x v="1"/>
    <x v="9"/>
  </r>
  <r>
    <x v="0"/>
    <n v="1185732"/>
    <x v="451"/>
    <x v="0"/>
    <x v="4"/>
    <x v="6"/>
    <x v="5"/>
    <n v="39"/>
    <n v="64"/>
    <n v="2496"/>
    <n v="673.92000000000007"/>
    <n v="0.27"/>
    <s v="Outlet"/>
    <x v="1"/>
    <x v="9"/>
  </r>
  <r>
    <x v="0"/>
    <n v="1185732"/>
    <x v="452"/>
    <x v="0"/>
    <x v="4"/>
    <x v="6"/>
    <x v="0"/>
    <n v="44"/>
    <n v="150"/>
    <n v="6600"/>
    <n v="3432"/>
    <n v="0.52"/>
    <s v="Outlet"/>
    <x v="1"/>
    <x v="9"/>
  </r>
  <r>
    <x v="0"/>
    <n v="1185732"/>
    <x v="453"/>
    <x v="0"/>
    <x v="4"/>
    <x v="6"/>
    <x v="1"/>
    <n v="40"/>
    <n v="54"/>
    <n v="2160"/>
    <n v="712.8"/>
    <n v="0.32999999999999996"/>
    <s v="Outlet"/>
    <x v="1"/>
    <x v="9"/>
  </r>
  <r>
    <x v="0"/>
    <n v="1185732"/>
    <x v="454"/>
    <x v="0"/>
    <x v="4"/>
    <x v="6"/>
    <x v="2"/>
    <n v="38"/>
    <n v="53"/>
    <n v="2014"/>
    <n v="745.18"/>
    <n v="0.37"/>
    <s v="Outlet"/>
    <x v="1"/>
    <x v="9"/>
  </r>
  <r>
    <x v="0"/>
    <n v="1185732"/>
    <x v="455"/>
    <x v="0"/>
    <x v="4"/>
    <x v="6"/>
    <x v="3"/>
    <n v="42"/>
    <n v="34"/>
    <n v="1428"/>
    <n v="571.19999999999993"/>
    <n v="0.39999999999999997"/>
    <s v="Outlet"/>
    <x v="1"/>
    <x v="9"/>
  </r>
  <r>
    <x v="0"/>
    <n v="1185732"/>
    <x v="456"/>
    <x v="0"/>
    <x v="4"/>
    <x v="6"/>
    <x v="4"/>
    <n v="51"/>
    <n v="39"/>
    <n v="1989"/>
    <n v="735.93"/>
    <n v="0.37"/>
    <s v="Outlet"/>
    <x v="1"/>
    <x v="9"/>
  </r>
  <r>
    <x v="0"/>
    <n v="1185732"/>
    <x v="457"/>
    <x v="0"/>
    <x v="4"/>
    <x v="6"/>
    <x v="5"/>
    <n v="51"/>
    <n v="78"/>
    <n v="3978"/>
    <n v="1471.86"/>
    <n v="0.37"/>
    <s v="Outlet"/>
    <x v="1"/>
    <x v="9"/>
  </r>
  <r>
    <x v="0"/>
    <n v="1185732"/>
    <x v="458"/>
    <x v="0"/>
    <x v="4"/>
    <x v="6"/>
    <x v="0"/>
    <n v="49"/>
    <n v="170"/>
    <n v="8330"/>
    <n v="4748.1000000000004"/>
    <n v="0.57000000000000006"/>
    <s v="Outlet"/>
    <x v="1"/>
    <x v="9"/>
  </r>
  <r>
    <x v="0"/>
    <n v="1185732"/>
    <x v="459"/>
    <x v="0"/>
    <x v="4"/>
    <x v="6"/>
    <x v="1"/>
    <n v="41"/>
    <n v="85"/>
    <n v="3485"/>
    <n v="1359.1499999999999"/>
    <n v="0.38999999999999996"/>
    <s v="Outlet"/>
    <x v="1"/>
    <x v="9"/>
  </r>
  <r>
    <x v="0"/>
    <n v="1185732"/>
    <x v="460"/>
    <x v="0"/>
    <x v="4"/>
    <x v="6"/>
    <x v="2"/>
    <n v="42"/>
    <n v="54"/>
    <n v="2268"/>
    <n v="975.2399999999999"/>
    <n v="0.42999999999999994"/>
    <s v="Outlet"/>
    <x v="1"/>
    <x v="9"/>
  </r>
  <r>
    <x v="0"/>
    <n v="1185732"/>
    <x v="461"/>
    <x v="0"/>
    <x v="4"/>
    <x v="6"/>
    <x v="3"/>
    <n v="43"/>
    <n v="53"/>
    <n v="2279"/>
    <n v="1071.1299999999999"/>
    <n v="0.47"/>
    <s v="Outlet"/>
    <x v="1"/>
    <x v="9"/>
  </r>
  <r>
    <x v="0"/>
    <n v="1185732"/>
    <x v="462"/>
    <x v="0"/>
    <x v="4"/>
    <x v="6"/>
    <x v="4"/>
    <n v="43"/>
    <n v="48"/>
    <n v="2064"/>
    <n v="866.88"/>
    <n v="0.42"/>
    <s v="Outlet"/>
    <x v="1"/>
    <x v="9"/>
  </r>
  <r>
    <x v="0"/>
    <n v="1185732"/>
    <x v="463"/>
    <x v="0"/>
    <x v="4"/>
    <x v="6"/>
    <x v="5"/>
    <n v="52"/>
    <n v="105"/>
    <n v="5460"/>
    <n v="1910.9999999999998"/>
    <n v="0.35"/>
    <s v="Outlet"/>
    <x v="1"/>
    <x v="9"/>
  </r>
  <r>
    <x v="0"/>
    <n v="1185732"/>
    <x v="464"/>
    <x v="0"/>
    <x v="4"/>
    <x v="6"/>
    <x v="0"/>
    <n v="49"/>
    <n v="175"/>
    <n v="8575"/>
    <n v="4887.7500000000009"/>
    <n v="0.57000000000000006"/>
    <s v="Outlet"/>
    <x v="1"/>
    <x v="9"/>
  </r>
  <r>
    <x v="0"/>
    <n v="1185732"/>
    <x v="465"/>
    <x v="0"/>
    <x v="4"/>
    <x v="6"/>
    <x v="1"/>
    <n v="45"/>
    <n v="99"/>
    <n v="4455"/>
    <n v="1737.4499999999998"/>
    <n v="0.38999999999999996"/>
    <s v="Outlet"/>
    <x v="1"/>
    <x v="9"/>
  </r>
  <r>
    <x v="0"/>
    <n v="1185732"/>
    <x v="466"/>
    <x v="0"/>
    <x v="4"/>
    <x v="6"/>
    <x v="2"/>
    <n v="43"/>
    <n v="72"/>
    <n v="3096"/>
    <n v="1331.2799999999997"/>
    <n v="0.42999999999999994"/>
    <s v="Outlet"/>
    <x v="1"/>
    <x v="9"/>
  </r>
  <r>
    <x v="0"/>
    <n v="1185732"/>
    <x v="467"/>
    <x v="0"/>
    <x v="4"/>
    <x v="6"/>
    <x v="3"/>
    <n v="39"/>
    <n v="56"/>
    <n v="2184"/>
    <n v="1026.48"/>
    <n v="0.47"/>
    <s v="Outlet"/>
    <x v="1"/>
    <x v="9"/>
  </r>
  <r>
    <x v="0"/>
    <n v="1185732"/>
    <x v="468"/>
    <x v="0"/>
    <x v="4"/>
    <x v="6"/>
    <x v="4"/>
    <n v="50"/>
    <n v="64"/>
    <n v="3200"/>
    <n v="1280"/>
    <n v="0.39999999999999997"/>
    <s v="Outlet"/>
    <x v="1"/>
    <x v="10"/>
  </r>
  <r>
    <x v="0"/>
    <n v="1185732"/>
    <x v="469"/>
    <x v="0"/>
    <x v="4"/>
    <x v="6"/>
    <x v="5"/>
    <n v="50"/>
    <n v="116"/>
    <n v="5800"/>
    <n v="2088"/>
    <n v="0.36"/>
    <s v="Outlet"/>
    <x v="1"/>
    <x v="10"/>
  </r>
  <r>
    <x v="0"/>
    <n v="1185732"/>
    <x v="470"/>
    <x v="0"/>
    <x v="4"/>
    <x v="6"/>
    <x v="0"/>
    <n v="51"/>
    <n v="179"/>
    <n v="9129"/>
    <n v="5294.8200000000006"/>
    <n v="0.58000000000000007"/>
    <s v="Outlet"/>
    <x v="1"/>
    <x v="10"/>
  </r>
  <r>
    <x v="0"/>
    <n v="1185732"/>
    <x v="471"/>
    <x v="0"/>
    <x v="4"/>
    <x v="6"/>
    <x v="1"/>
    <n v="44"/>
    <n v="102"/>
    <n v="4488"/>
    <n v="1884.96"/>
    <n v="0.42"/>
    <s v="Outlet"/>
    <x v="1"/>
    <x v="10"/>
  </r>
  <r>
    <x v="0"/>
    <n v="1185732"/>
    <x v="472"/>
    <x v="0"/>
    <x v="4"/>
    <x v="6"/>
    <x v="2"/>
    <n v="38"/>
    <n v="79"/>
    <n v="3002"/>
    <n v="1410.9399999999998"/>
    <n v="0.47"/>
    <s v="Outlet"/>
    <x v="1"/>
    <x v="10"/>
  </r>
  <r>
    <x v="0"/>
    <n v="1185732"/>
    <x v="473"/>
    <x v="0"/>
    <x v="4"/>
    <x v="6"/>
    <x v="3"/>
    <n v="43"/>
    <n v="62"/>
    <n v="2666"/>
    <n v="1226.3599999999999"/>
    <n v="0.45999999999999996"/>
    <s v="Outlet"/>
    <x v="1"/>
    <x v="10"/>
  </r>
  <r>
    <x v="0"/>
    <n v="1185732"/>
    <x v="474"/>
    <x v="0"/>
    <x v="4"/>
    <x v="6"/>
    <x v="4"/>
    <n v="46"/>
    <n v="54"/>
    <n v="2484"/>
    <n v="968.75999999999988"/>
    <n v="0.38999999999999996"/>
    <s v="Outlet"/>
    <x v="1"/>
    <x v="10"/>
  </r>
  <r>
    <x v="0"/>
    <n v="1185732"/>
    <x v="475"/>
    <x v="0"/>
    <x v="4"/>
    <x v="6"/>
    <x v="5"/>
    <n v="49"/>
    <n v="123"/>
    <n v="6027"/>
    <n v="2169.7199999999998"/>
    <n v="0.36"/>
    <s v="Outlet"/>
    <x v="1"/>
    <x v="10"/>
  </r>
  <r>
    <x v="0"/>
    <n v="1185732"/>
    <x v="476"/>
    <x v="0"/>
    <x v="4"/>
    <x v="6"/>
    <x v="0"/>
    <n v="46"/>
    <n v="162"/>
    <n v="7452"/>
    <n v="3875.04"/>
    <n v="0.52"/>
    <s v="Outlet"/>
    <x v="1"/>
    <x v="10"/>
  </r>
  <r>
    <x v="0"/>
    <n v="1185732"/>
    <x v="477"/>
    <x v="0"/>
    <x v="4"/>
    <x v="6"/>
    <x v="1"/>
    <n v="40"/>
    <n v="91"/>
    <n v="3640"/>
    <n v="1237.5999999999999"/>
    <n v="0.33999999999999997"/>
    <s v="Outlet"/>
    <x v="1"/>
    <x v="10"/>
  </r>
  <r>
    <x v="0"/>
    <n v="1185732"/>
    <x v="478"/>
    <x v="0"/>
    <x v="4"/>
    <x v="6"/>
    <x v="2"/>
    <n v="32"/>
    <n v="60"/>
    <n v="1920"/>
    <n v="767.99999999999989"/>
    <n v="0.39999999999999997"/>
    <s v="Outlet"/>
    <x v="1"/>
    <x v="10"/>
  </r>
  <r>
    <x v="0"/>
    <n v="1185732"/>
    <x v="479"/>
    <x v="0"/>
    <x v="4"/>
    <x v="6"/>
    <x v="3"/>
    <n v="32"/>
    <n v="53"/>
    <n v="1696"/>
    <n v="695.36"/>
    <n v="0.41"/>
    <s v="Outlet"/>
    <x v="1"/>
    <x v="10"/>
  </r>
  <r>
    <x v="0"/>
    <n v="1185732"/>
    <x v="480"/>
    <x v="0"/>
    <x v="4"/>
    <x v="6"/>
    <x v="4"/>
    <n v="36"/>
    <n v="41"/>
    <n v="1476"/>
    <n v="501.84"/>
    <n v="0.33999999999999997"/>
    <s v="Outlet"/>
    <x v="1"/>
    <x v="10"/>
  </r>
  <r>
    <x v="0"/>
    <n v="1185732"/>
    <x v="481"/>
    <x v="0"/>
    <x v="4"/>
    <x v="6"/>
    <x v="5"/>
    <n v="48"/>
    <n v="79"/>
    <n v="3792"/>
    <n v="1175.52"/>
    <n v="0.31"/>
    <s v="Outlet"/>
    <x v="1"/>
    <x v="10"/>
  </r>
  <r>
    <x v="0"/>
    <n v="1185732"/>
    <x v="482"/>
    <x v="0"/>
    <x v="4"/>
    <x v="6"/>
    <x v="0"/>
    <n v="47"/>
    <n v="124"/>
    <n v="5828"/>
    <n v="3088.84"/>
    <n v="0.53"/>
    <s v="Outlet"/>
    <x v="1"/>
    <x v="10"/>
  </r>
  <r>
    <x v="0"/>
    <n v="1185732"/>
    <x v="483"/>
    <x v="0"/>
    <x v="4"/>
    <x v="6"/>
    <x v="1"/>
    <n v="35"/>
    <n v="68"/>
    <n v="2380"/>
    <n v="761.6"/>
    <n v="0.32"/>
    <s v="Outlet"/>
    <x v="1"/>
    <x v="10"/>
  </r>
  <r>
    <x v="0"/>
    <n v="1185732"/>
    <x v="484"/>
    <x v="0"/>
    <x v="4"/>
    <x v="6"/>
    <x v="2"/>
    <n v="38"/>
    <n v="38"/>
    <n v="1444"/>
    <n v="548.72"/>
    <n v="0.38"/>
    <s v="Outlet"/>
    <x v="1"/>
    <x v="10"/>
  </r>
  <r>
    <x v="0"/>
    <n v="1185732"/>
    <x v="485"/>
    <x v="0"/>
    <x v="4"/>
    <x v="6"/>
    <x v="3"/>
    <n v="40"/>
    <n v="34"/>
    <n v="1360"/>
    <n v="516.79999999999995"/>
    <n v="0.38"/>
    <s v="Outlet"/>
    <x v="1"/>
    <x v="10"/>
  </r>
  <r>
    <x v="0"/>
    <n v="1185732"/>
    <x v="486"/>
    <x v="0"/>
    <x v="4"/>
    <x v="6"/>
    <x v="4"/>
    <n v="43"/>
    <n v="30"/>
    <n v="1290"/>
    <n v="425.69999999999993"/>
    <n v="0.32999999999999996"/>
    <s v="Outlet"/>
    <x v="1"/>
    <x v="10"/>
  </r>
  <r>
    <x v="0"/>
    <n v="1185732"/>
    <x v="487"/>
    <x v="0"/>
    <x v="4"/>
    <x v="6"/>
    <x v="5"/>
    <n v="42"/>
    <n v="74"/>
    <n v="3108"/>
    <n v="994.56000000000006"/>
    <n v="0.32"/>
    <s v="Outlet"/>
    <x v="1"/>
    <x v="10"/>
  </r>
  <r>
    <x v="0"/>
    <n v="1185732"/>
    <x v="488"/>
    <x v="0"/>
    <x v="4"/>
    <x v="6"/>
    <x v="0"/>
    <n v="48"/>
    <n v="124"/>
    <n v="5952"/>
    <n v="3571.2000000000007"/>
    <n v="0.60000000000000009"/>
    <s v="Outlet"/>
    <x v="1"/>
    <x v="10"/>
  </r>
  <r>
    <x v="0"/>
    <n v="1185732"/>
    <x v="489"/>
    <x v="0"/>
    <x v="4"/>
    <x v="6"/>
    <x v="1"/>
    <n v="43"/>
    <n v="68"/>
    <n v="2924"/>
    <n v="1228.08"/>
    <n v="0.42"/>
    <s v="Outlet"/>
    <x v="1"/>
    <x v="10"/>
  </r>
  <r>
    <x v="0"/>
    <n v="1185732"/>
    <x v="490"/>
    <x v="0"/>
    <x v="4"/>
    <x v="6"/>
    <x v="2"/>
    <n v="47"/>
    <n v="66"/>
    <n v="3102"/>
    <n v="1364.8799999999999"/>
    <n v="0.43999999999999995"/>
    <s v="Outlet"/>
    <x v="1"/>
    <x v="10"/>
  </r>
  <r>
    <x v="0"/>
    <n v="1185732"/>
    <x v="491"/>
    <x v="0"/>
    <x v="4"/>
    <x v="6"/>
    <x v="3"/>
    <n v="43"/>
    <n v="60"/>
    <n v="2580"/>
    <n v="1186.8"/>
    <n v="0.45999999999999996"/>
    <s v="Outlet"/>
    <x v="1"/>
    <x v="10"/>
  </r>
  <r>
    <x v="0"/>
    <n v="1185732"/>
    <x v="492"/>
    <x v="0"/>
    <x v="4"/>
    <x v="6"/>
    <x v="4"/>
    <n v="51"/>
    <n v="48"/>
    <n v="2448"/>
    <n v="954.71999999999991"/>
    <n v="0.38999999999999996"/>
    <s v="Outlet"/>
    <x v="1"/>
    <x v="10"/>
  </r>
  <r>
    <x v="0"/>
    <n v="1185732"/>
    <x v="493"/>
    <x v="0"/>
    <x v="4"/>
    <x v="6"/>
    <x v="5"/>
    <n v="53"/>
    <n v="75"/>
    <n v="3975"/>
    <n v="1431"/>
    <n v="0.36"/>
    <s v="Outlet"/>
    <x v="1"/>
    <x v="10"/>
  </r>
  <r>
    <x v="0"/>
    <n v="1185732"/>
    <x v="494"/>
    <x v="0"/>
    <x v="4"/>
    <x v="6"/>
    <x v="0"/>
    <n v="53"/>
    <n v="143"/>
    <n v="7579"/>
    <n v="4623.1900000000005"/>
    <n v="0.6100000000000001"/>
    <s v="Outlet"/>
    <x v="1"/>
    <x v="10"/>
  </r>
  <r>
    <x v="0"/>
    <n v="1185732"/>
    <x v="495"/>
    <x v="0"/>
    <x v="4"/>
    <x v="6"/>
    <x v="1"/>
    <n v="47"/>
    <n v="85"/>
    <n v="3995"/>
    <n v="1637.9499999999998"/>
    <n v="0.41"/>
    <s v="Outlet"/>
    <x v="1"/>
    <x v="10"/>
  </r>
  <r>
    <x v="0"/>
    <n v="1185732"/>
    <x v="496"/>
    <x v="0"/>
    <x v="4"/>
    <x v="6"/>
    <x v="2"/>
    <n v="44"/>
    <n v="79"/>
    <n v="3476"/>
    <n v="1529.4399999999998"/>
    <n v="0.43999999999999995"/>
    <s v="Outlet"/>
    <x v="1"/>
    <x v="10"/>
  </r>
  <r>
    <x v="0"/>
    <n v="1185732"/>
    <x v="497"/>
    <x v="0"/>
    <x v="4"/>
    <x v="6"/>
    <x v="3"/>
    <n v="40"/>
    <n v="53"/>
    <n v="2120"/>
    <n v="953.99999999999989"/>
    <n v="0.44999999999999996"/>
    <s v="Outlet"/>
    <x v="1"/>
    <x v="10"/>
  </r>
  <r>
    <x v="0"/>
    <n v="1185732"/>
    <x v="498"/>
    <x v="0"/>
    <x v="4"/>
    <x v="6"/>
    <x v="4"/>
    <n v="46"/>
    <n v="56"/>
    <n v="2576"/>
    <n v="1004.6399999999999"/>
    <n v="0.38999999999999996"/>
    <s v="Outlet"/>
    <x v="1"/>
    <x v="10"/>
  </r>
  <r>
    <x v="0"/>
    <n v="1185732"/>
    <x v="0"/>
    <x v="0"/>
    <x v="4"/>
    <x v="6"/>
    <x v="5"/>
    <n v="53"/>
    <n v="83"/>
    <n v="4399"/>
    <n v="1407.68"/>
    <n v="0.32"/>
    <s v="Outlet"/>
    <x v="0"/>
    <x v="0"/>
  </r>
  <r>
    <x v="3"/>
    <n v="1128299"/>
    <x v="1"/>
    <x v="0"/>
    <x v="4"/>
    <x v="6"/>
    <x v="0"/>
    <n v="27"/>
    <n v="158"/>
    <n v="4266"/>
    <n v="1791.7200000000003"/>
    <n v="0.42000000000000004"/>
    <s v="Outlet"/>
    <x v="0"/>
    <x v="0"/>
  </r>
  <r>
    <x v="3"/>
    <n v="1128299"/>
    <x v="2"/>
    <x v="0"/>
    <x v="4"/>
    <x v="6"/>
    <x v="1"/>
    <n v="35"/>
    <n v="135"/>
    <n v="4725"/>
    <n v="1464.75"/>
    <n v="0.31"/>
    <s v="Outlet"/>
    <x v="0"/>
    <x v="0"/>
  </r>
  <r>
    <x v="3"/>
    <n v="1128299"/>
    <x v="3"/>
    <x v="0"/>
    <x v="4"/>
    <x v="6"/>
    <x v="2"/>
    <n v="36"/>
    <n v="140"/>
    <n v="5040"/>
    <n v="2368.8000000000002"/>
    <n v="0.47000000000000003"/>
    <s v="Outlet"/>
    <x v="0"/>
    <x v="0"/>
  </r>
  <r>
    <x v="3"/>
    <n v="1128299"/>
    <x v="4"/>
    <x v="0"/>
    <x v="4"/>
    <x v="6"/>
    <x v="3"/>
    <n v="34"/>
    <n v="90"/>
    <n v="3060"/>
    <n v="1254.5999999999999"/>
    <n v="0.41"/>
    <s v="Outlet"/>
    <x v="0"/>
    <x v="0"/>
  </r>
  <r>
    <x v="3"/>
    <n v="1128299"/>
    <x v="5"/>
    <x v="2"/>
    <x v="5"/>
    <x v="7"/>
    <x v="4"/>
    <n v="37"/>
    <n v="80"/>
    <n v="2960"/>
    <n v="1687.2000000000003"/>
    <n v="0.57000000000000006"/>
    <s v="Outlet"/>
    <x v="0"/>
    <x v="0"/>
  </r>
  <r>
    <x v="3"/>
    <n v="1128299"/>
    <x v="6"/>
    <x v="2"/>
    <x v="5"/>
    <x v="7"/>
    <x v="5"/>
    <n v="36"/>
    <n v="166"/>
    <n v="5976"/>
    <n v="1434.24"/>
    <n v="0.24000000000000002"/>
    <s v="Outlet"/>
    <x v="0"/>
    <x v="0"/>
  </r>
  <r>
    <x v="3"/>
    <n v="1128299"/>
    <x v="7"/>
    <x v="2"/>
    <x v="5"/>
    <x v="7"/>
    <x v="0"/>
    <n v="27"/>
    <n v="173"/>
    <n v="4671"/>
    <n v="2008.5300000000002"/>
    <n v="0.43000000000000005"/>
    <s v="Outlet"/>
    <x v="0"/>
    <x v="0"/>
  </r>
  <r>
    <x v="3"/>
    <n v="1128299"/>
    <x v="499"/>
    <x v="2"/>
    <x v="5"/>
    <x v="7"/>
    <x v="1"/>
    <n v="35"/>
    <n v="145"/>
    <n v="5075"/>
    <n v="1573.25"/>
    <n v="0.31"/>
    <s v="Outlet"/>
    <x v="0"/>
    <x v="0"/>
  </r>
  <r>
    <x v="3"/>
    <n v="1128299"/>
    <x v="500"/>
    <x v="2"/>
    <x v="5"/>
    <x v="7"/>
    <x v="2"/>
    <n v="31"/>
    <n v="140"/>
    <n v="4340"/>
    <n v="1866.2000000000003"/>
    <n v="0.43000000000000005"/>
    <s v="Outlet"/>
    <x v="0"/>
    <x v="0"/>
  </r>
  <r>
    <x v="3"/>
    <n v="1128299"/>
    <x v="501"/>
    <x v="2"/>
    <x v="5"/>
    <x v="7"/>
    <x v="3"/>
    <n v="30"/>
    <n v="85"/>
    <n v="2550"/>
    <n v="1045.5"/>
    <n v="0.41"/>
    <s v="Outlet"/>
    <x v="0"/>
    <x v="0"/>
  </r>
  <r>
    <x v="3"/>
    <n v="1128299"/>
    <x v="502"/>
    <x v="2"/>
    <x v="5"/>
    <x v="7"/>
    <x v="4"/>
    <n v="37"/>
    <n v="70"/>
    <n v="2590"/>
    <n v="1579.9000000000003"/>
    <n v="0.6100000000000001"/>
    <s v="Outlet"/>
    <x v="0"/>
    <x v="0"/>
  </r>
  <r>
    <x v="3"/>
    <n v="1128299"/>
    <x v="503"/>
    <x v="2"/>
    <x v="5"/>
    <x v="7"/>
    <x v="5"/>
    <n v="31"/>
    <n v="140"/>
    <n v="4340"/>
    <n v="998.2"/>
    <n v="0.23"/>
    <s v="Outlet"/>
    <x v="0"/>
    <x v="0"/>
  </r>
  <r>
    <x v="3"/>
    <n v="1128299"/>
    <x v="504"/>
    <x v="2"/>
    <x v="5"/>
    <x v="7"/>
    <x v="0"/>
    <n v="31"/>
    <n v="182"/>
    <n v="5642"/>
    <n v="2538.9"/>
    <n v="0.45"/>
    <s v="Outlet"/>
    <x v="0"/>
    <x v="0"/>
  </r>
  <r>
    <x v="3"/>
    <n v="1128299"/>
    <x v="505"/>
    <x v="2"/>
    <x v="5"/>
    <x v="7"/>
    <x v="1"/>
    <n v="42"/>
    <n v="124"/>
    <n v="5208"/>
    <n v="1666.56"/>
    <n v="0.32"/>
    <s v="Outlet"/>
    <x v="0"/>
    <x v="0"/>
  </r>
  <r>
    <x v="3"/>
    <n v="1128299"/>
    <x v="506"/>
    <x v="2"/>
    <x v="5"/>
    <x v="7"/>
    <x v="2"/>
    <n v="43"/>
    <n v="128"/>
    <n v="5504"/>
    <n v="2586.88"/>
    <n v="0.47000000000000003"/>
    <s v="Outlet"/>
    <x v="0"/>
    <x v="0"/>
  </r>
  <r>
    <x v="3"/>
    <n v="1128299"/>
    <x v="507"/>
    <x v="2"/>
    <x v="5"/>
    <x v="7"/>
    <x v="3"/>
    <n v="41"/>
    <n v="93"/>
    <n v="3813"/>
    <n v="1563.33"/>
    <n v="0.41"/>
    <s v="Outlet"/>
    <x v="0"/>
    <x v="0"/>
  </r>
  <r>
    <x v="3"/>
    <n v="1128299"/>
    <x v="508"/>
    <x v="2"/>
    <x v="5"/>
    <x v="7"/>
    <x v="4"/>
    <n v="44"/>
    <n v="60"/>
    <n v="2640"/>
    <n v="1636.8000000000002"/>
    <n v="0.62000000000000011"/>
    <s v="Outlet"/>
    <x v="0"/>
    <x v="0"/>
  </r>
  <r>
    <x v="3"/>
    <n v="1128299"/>
    <x v="509"/>
    <x v="2"/>
    <x v="5"/>
    <x v="7"/>
    <x v="5"/>
    <n v="39"/>
    <n v="124"/>
    <n v="4836"/>
    <n v="1257.3600000000001"/>
    <n v="0.26"/>
    <s v="Outlet"/>
    <x v="0"/>
    <x v="0"/>
  </r>
  <r>
    <x v="3"/>
    <n v="1128299"/>
    <x v="510"/>
    <x v="2"/>
    <x v="5"/>
    <x v="7"/>
    <x v="0"/>
    <n v="41"/>
    <n v="171"/>
    <n v="7011"/>
    <n v="2944.6200000000003"/>
    <n v="0.42000000000000004"/>
    <s v="Outlet"/>
    <x v="0"/>
    <x v="0"/>
  </r>
  <r>
    <x v="3"/>
    <n v="1128299"/>
    <x v="8"/>
    <x v="2"/>
    <x v="5"/>
    <x v="7"/>
    <x v="1"/>
    <n v="46"/>
    <n v="116"/>
    <n v="5336"/>
    <n v="1547.4399999999998"/>
    <n v="0.28999999999999998"/>
    <s v="Outlet"/>
    <x v="0"/>
    <x v="0"/>
  </r>
  <r>
    <x v="3"/>
    <n v="1128299"/>
    <x v="9"/>
    <x v="2"/>
    <x v="5"/>
    <x v="7"/>
    <x v="2"/>
    <n v="47"/>
    <n v="120"/>
    <n v="5640"/>
    <n v="2538"/>
    <n v="0.45"/>
    <s v="Outlet"/>
    <x v="0"/>
    <x v="0"/>
  </r>
  <r>
    <x v="3"/>
    <n v="1128299"/>
    <x v="10"/>
    <x v="2"/>
    <x v="5"/>
    <x v="7"/>
    <x v="3"/>
    <n v="40"/>
    <n v="90"/>
    <n v="3600"/>
    <n v="1476"/>
    <n v="0.41"/>
    <s v="Outlet"/>
    <x v="0"/>
    <x v="0"/>
  </r>
  <r>
    <x v="3"/>
    <n v="1128299"/>
    <x v="11"/>
    <x v="2"/>
    <x v="5"/>
    <x v="7"/>
    <x v="4"/>
    <n v="47"/>
    <n v="62"/>
    <n v="2914"/>
    <n v="1777.5400000000002"/>
    <n v="0.6100000000000001"/>
    <s v="Outlet"/>
    <x v="0"/>
    <x v="0"/>
  </r>
  <r>
    <x v="3"/>
    <n v="1128299"/>
    <x v="12"/>
    <x v="2"/>
    <x v="5"/>
    <x v="7"/>
    <x v="5"/>
    <n v="54"/>
    <n v="123"/>
    <n v="6642"/>
    <n v="1793.3400000000001"/>
    <n v="0.27"/>
    <s v="Outlet"/>
    <x v="0"/>
    <x v="0"/>
  </r>
  <r>
    <x v="3"/>
    <n v="1128299"/>
    <x v="13"/>
    <x v="2"/>
    <x v="5"/>
    <x v="7"/>
    <x v="0"/>
    <n v="43"/>
    <n v="171"/>
    <n v="7353"/>
    <n v="3529.44"/>
    <n v="0.48"/>
    <s v="Outlet"/>
    <x v="0"/>
    <x v="0"/>
  </r>
  <r>
    <x v="3"/>
    <n v="1128299"/>
    <x v="14"/>
    <x v="2"/>
    <x v="5"/>
    <x v="7"/>
    <x v="1"/>
    <n v="43"/>
    <n v="120"/>
    <n v="5160"/>
    <n v="1805.9999999999998"/>
    <n v="0.35"/>
    <s v="Outlet"/>
    <x v="0"/>
    <x v="0"/>
  </r>
  <r>
    <x v="3"/>
    <n v="1128299"/>
    <x v="15"/>
    <x v="2"/>
    <x v="5"/>
    <x v="7"/>
    <x v="2"/>
    <n v="49"/>
    <n v="132"/>
    <n v="6468"/>
    <n v="3039.96"/>
    <n v="0.47000000000000003"/>
    <s v="Outlet"/>
    <x v="0"/>
    <x v="0"/>
  </r>
  <r>
    <x v="3"/>
    <n v="1128299"/>
    <x v="16"/>
    <x v="2"/>
    <x v="5"/>
    <x v="7"/>
    <x v="3"/>
    <n v="47"/>
    <n v="105"/>
    <n v="4935"/>
    <n v="2270.1"/>
    <n v="0.45999999999999996"/>
    <s v="Outlet"/>
    <x v="0"/>
    <x v="0"/>
  </r>
  <r>
    <x v="3"/>
    <n v="1128299"/>
    <x v="17"/>
    <x v="2"/>
    <x v="5"/>
    <x v="7"/>
    <x v="4"/>
    <n v="43"/>
    <n v="66"/>
    <n v="2838"/>
    <n v="1873.0800000000004"/>
    <n v="0.66000000000000014"/>
    <s v="Outlet"/>
    <x v="0"/>
    <x v="0"/>
  </r>
  <r>
    <x v="3"/>
    <n v="1128299"/>
    <x v="18"/>
    <x v="2"/>
    <x v="5"/>
    <x v="7"/>
    <x v="5"/>
    <n v="54"/>
    <n v="140"/>
    <n v="7560"/>
    <n v="2419.2000000000003"/>
    <n v="0.32"/>
    <s v="Outlet"/>
    <x v="0"/>
    <x v="0"/>
  </r>
  <r>
    <x v="3"/>
    <n v="1128299"/>
    <x v="19"/>
    <x v="2"/>
    <x v="5"/>
    <x v="7"/>
    <x v="0"/>
    <n v="47"/>
    <n v="245"/>
    <n v="11515"/>
    <n v="5757.5"/>
    <n v="0.5"/>
    <s v="Outlet"/>
    <x v="0"/>
    <x v="1"/>
  </r>
  <r>
    <x v="3"/>
    <n v="1128299"/>
    <x v="20"/>
    <x v="2"/>
    <x v="5"/>
    <x v="7"/>
    <x v="1"/>
    <n v="51"/>
    <n v="182"/>
    <n v="9282"/>
    <n v="3341.52"/>
    <n v="0.36"/>
    <s v="Outlet"/>
    <x v="0"/>
    <x v="1"/>
  </r>
  <r>
    <x v="3"/>
    <n v="1128299"/>
    <x v="21"/>
    <x v="2"/>
    <x v="5"/>
    <x v="7"/>
    <x v="2"/>
    <n v="46"/>
    <n v="176"/>
    <n v="8096"/>
    <n v="3886.08"/>
    <n v="0.48"/>
    <s v="Outlet"/>
    <x v="0"/>
    <x v="1"/>
  </r>
  <r>
    <x v="3"/>
    <n v="1128299"/>
    <x v="22"/>
    <x v="2"/>
    <x v="5"/>
    <x v="7"/>
    <x v="3"/>
    <n v="47"/>
    <n v="145"/>
    <n v="6815"/>
    <n v="3066.7499999999995"/>
    <n v="0.44999999999999996"/>
    <s v="Outlet"/>
    <x v="0"/>
    <x v="1"/>
  </r>
  <r>
    <x v="3"/>
    <n v="1128299"/>
    <x v="23"/>
    <x v="2"/>
    <x v="5"/>
    <x v="7"/>
    <x v="4"/>
    <n v="47"/>
    <n v="105"/>
    <n v="4935"/>
    <n v="3207.7500000000005"/>
    <n v="0.65000000000000013"/>
    <s v="Outlet"/>
    <x v="0"/>
    <x v="1"/>
  </r>
  <r>
    <x v="3"/>
    <n v="1128299"/>
    <x v="24"/>
    <x v="2"/>
    <x v="5"/>
    <x v="7"/>
    <x v="5"/>
    <n v="57"/>
    <n v="192"/>
    <n v="10944"/>
    <n v="3064.32"/>
    <n v="0.28000000000000003"/>
    <s v="Outlet"/>
    <x v="0"/>
    <x v="1"/>
  </r>
  <r>
    <x v="3"/>
    <n v="1128299"/>
    <x v="25"/>
    <x v="2"/>
    <x v="5"/>
    <x v="7"/>
    <x v="0"/>
    <n v="48"/>
    <n v="233"/>
    <n v="11184"/>
    <n v="4920.96"/>
    <n v="0.44"/>
    <s v="Outlet"/>
    <x v="0"/>
    <x v="1"/>
  </r>
  <r>
    <x v="3"/>
    <n v="1128299"/>
    <x v="26"/>
    <x v="2"/>
    <x v="5"/>
    <x v="7"/>
    <x v="1"/>
    <n v="46"/>
    <n v="204"/>
    <n v="9384"/>
    <n v="2533.6800000000003"/>
    <n v="0.27"/>
    <s v="Outlet"/>
    <x v="0"/>
    <x v="1"/>
  </r>
  <r>
    <x v="3"/>
    <n v="1128299"/>
    <x v="27"/>
    <x v="2"/>
    <x v="5"/>
    <x v="7"/>
    <x v="2"/>
    <n v="47"/>
    <n v="171"/>
    <n v="8037"/>
    <n v="3616.65"/>
    <n v="0.45"/>
    <s v="Outlet"/>
    <x v="0"/>
    <x v="1"/>
  </r>
  <r>
    <x v="3"/>
    <n v="1128299"/>
    <x v="28"/>
    <x v="2"/>
    <x v="5"/>
    <x v="7"/>
    <x v="3"/>
    <n v="46"/>
    <n v="140"/>
    <n v="6440"/>
    <n v="2704.7999999999997"/>
    <n v="0.42"/>
    <s v="Outlet"/>
    <x v="0"/>
    <x v="1"/>
  </r>
  <r>
    <x v="3"/>
    <n v="1128299"/>
    <x v="511"/>
    <x v="2"/>
    <x v="5"/>
    <x v="7"/>
    <x v="4"/>
    <n v="47"/>
    <n v="150"/>
    <n v="7050"/>
    <n v="4159.5000000000009"/>
    <n v="0.59000000000000008"/>
    <s v="Outlet"/>
    <x v="0"/>
    <x v="1"/>
  </r>
  <r>
    <x v="3"/>
    <n v="1128299"/>
    <x v="512"/>
    <x v="2"/>
    <x v="5"/>
    <x v="7"/>
    <x v="5"/>
    <n v="61"/>
    <n v="170"/>
    <n v="10370"/>
    <n v="2799.9"/>
    <n v="0.27"/>
    <s v="Outlet"/>
    <x v="0"/>
    <x v="1"/>
  </r>
  <r>
    <x v="3"/>
    <n v="1128299"/>
    <x v="513"/>
    <x v="2"/>
    <x v="5"/>
    <x v="7"/>
    <x v="0"/>
    <n v="44"/>
    <n v="238"/>
    <n v="10472"/>
    <n v="4817.12"/>
    <n v="0.46"/>
    <s v="Outlet"/>
    <x v="0"/>
    <x v="1"/>
  </r>
  <r>
    <x v="3"/>
    <n v="1128299"/>
    <x v="514"/>
    <x v="2"/>
    <x v="5"/>
    <x v="7"/>
    <x v="1"/>
    <n v="56"/>
    <n v="208"/>
    <n v="11648"/>
    <n v="3377.9199999999996"/>
    <n v="0.28999999999999998"/>
    <s v="Outlet"/>
    <x v="0"/>
    <x v="1"/>
  </r>
  <r>
    <x v="3"/>
    <n v="1128299"/>
    <x v="515"/>
    <x v="2"/>
    <x v="5"/>
    <x v="7"/>
    <x v="2"/>
    <n v="44"/>
    <n v="179"/>
    <n v="7876"/>
    <n v="3307.9200000000005"/>
    <n v="0.42000000000000004"/>
    <s v="Outlet"/>
    <x v="0"/>
    <x v="1"/>
  </r>
  <r>
    <x v="3"/>
    <n v="1128299"/>
    <x v="516"/>
    <x v="2"/>
    <x v="5"/>
    <x v="7"/>
    <x v="3"/>
    <n v="42"/>
    <n v="152"/>
    <n v="6384"/>
    <n v="2681.2799999999997"/>
    <n v="0.42"/>
    <s v="Outlet"/>
    <x v="0"/>
    <x v="1"/>
  </r>
  <r>
    <x v="3"/>
    <n v="1128299"/>
    <x v="517"/>
    <x v="2"/>
    <x v="5"/>
    <x v="7"/>
    <x v="4"/>
    <n v="50"/>
    <n v="152"/>
    <n v="7600"/>
    <n v="4484.0000000000009"/>
    <n v="0.59000000000000008"/>
    <s v="Outlet"/>
    <x v="0"/>
    <x v="1"/>
  </r>
  <r>
    <x v="3"/>
    <n v="1128299"/>
    <x v="518"/>
    <x v="2"/>
    <x v="5"/>
    <x v="7"/>
    <x v="5"/>
    <n v="55"/>
    <n v="128"/>
    <n v="7040"/>
    <n v="1830.4"/>
    <n v="0.26"/>
    <s v="Outlet"/>
    <x v="0"/>
    <x v="1"/>
  </r>
  <r>
    <x v="3"/>
    <n v="1128299"/>
    <x v="519"/>
    <x v="2"/>
    <x v="5"/>
    <x v="7"/>
    <x v="0"/>
    <n v="41"/>
    <n v="186"/>
    <n v="7626"/>
    <n v="2897.88"/>
    <n v="0.38"/>
    <s v="Outlet"/>
    <x v="0"/>
    <x v="1"/>
  </r>
  <r>
    <x v="3"/>
    <n v="1128299"/>
    <x v="520"/>
    <x v="2"/>
    <x v="5"/>
    <x v="7"/>
    <x v="1"/>
    <n v="51"/>
    <n v="180"/>
    <n v="9180"/>
    <n v="2478.6000000000004"/>
    <n v="0.27"/>
    <s v="Outlet"/>
    <x v="0"/>
    <x v="1"/>
  </r>
  <r>
    <x v="3"/>
    <n v="1128299"/>
    <x v="521"/>
    <x v="2"/>
    <x v="5"/>
    <x v="7"/>
    <x v="2"/>
    <n v="46"/>
    <n v="144"/>
    <n v="6624"/>
    <n v="2715.84"/>
    <n v="0.41000000000000003"/>
    <s v="Outlet"/>
    <x v="0"/>
    <x v="1"/>
  </r>
  <r>
    <x v="3"/>
    <n v="1128299"/>
    <x v="522"/>
    <x v="2"/>
    <x v="5"/>
    <x v="7"/>
    <x v="3"/>
    <n v="43"/>
    <n v="124"/>
    <n v="5332"/>
    <n v="1866.1999999999998"/>
    <n v="0.35"/>
    <s v="Outlet"/>
    <x v="0"/>
    <x v="1"/>
  </r>
  <r>
    <x v="3"/>
    <n v="1128299"/>
    <x v="523"/>
    <x v="2"/>
    <x v="5"/>
    <x v="7"/>
    <x v="4"/>
    <n v="53"/>
    <n v="128"/>
    <n v="6784"/>
    <n v="3595.5200000000009"/>
    <n v="0.53000000000000014"/>
    <s v="Outlet"/>
    <x v="0"/>
    <x v="1"/>
  </r>
  <r>
    <x v="3"/>
    <n v="1128299"/>
    <x v="524"/>
    <x v="2"/>
    <x v="5"/>
    <x v="7"/>
    <x v="5"/>
    <n v="54"/>
    <n v="140"/>
    <n v="7560"/>
    <n v="1587.6000000000001"/>
    <n v="0.21000000000000002"/>
    <s v="Outlet"/>
    <x v="0"/>
    <x v="1"/>
  </r>
  <r>
    <x v="3"/>
    <n v="1128299"/>
    <x v="525"/>
    <x v="2"/>
    <x v="5"/>
    <x v="7"/>
    <x v="0"/>
    <n v="47"/>
    <n v="171"/>
    <n v="8037"/>
    <n v="3214.8"/>
    <n v="0.4"/>
    <s v="Outlet"/>
    <x v="0"/>
    <x v="1"/>
  </r>
  <r>
    <x v="3"/>
    <n v="1128299"/>
    <x v="526"/>
    <x v="2"/>
    <x v="5"/>
    <x v="7"/>
    <x v="1"/>
    <n v="50"/>
    <n v="193"/>
    <n v="9650"/>
    <n v="2412.5"/>
    <n v="0.25"/>
    <s v="Outlet"/>
    <x v="0"/>
    <x v="1"/>
  </r>
  <r>
    <x v="3"/>
    <n v="1128299"/>
    <x v="527"/>
    <x v="2"/>
    <x v="5"/>
    <x v="7"/>
    <x v="2"/>
    <n v="47"/>
    <n v="113"/>
    <n v="5311"/>
    <n v="2230.6200000000003"/>
    <n v="0.42000000000000004"/>
    <s v="Outlet"/>
    <x v="0"/>
    <x v="1"/>
  </r>
  <r>
    <x v="3"/>
    <n v="1128299"/>
    <x v="528"/>
    <x v="2"/>
    <x v="5"/>
    <x v="7"/>
    <x v="3"/>
    <n v="43"/>
    <n v="119"/>
    <n v="5117"/>
    <n v="1688.61"/>
    <n v="0.32999999999999996"/>
    <s v="Outlet"/>
    <x v="0"/>
    <x v="1"/>
  </r>
  <r>
    <x v="3"/>
    <n v="1128299"/>
    <x v="529"/>
    <x v="2"/>
    <x v="5"/>
    <x v="7"/>
    <x v="4"/>
    <n v="48"/>
    <n v="107"/>
    <n v="5136"/>
    <n v="2773.440000000001"/>
    <n v="0.54000000000000015"/>
    <s v="Outlet"/>
    <x v="0"/>
    <x v="2"/>
  </r>
  <r>
    <x v="3"/>
    <n v="1128299"/>
    <x v="530"/>
    <x v="2"/>
    <x v="5"/>
    <x v="7"/>
    <x v="5"/>
    <n v="53"/>
    <n v="120"/>
    <n v="6360"/>
    <n v="1399.2000000000003"/>
    <n v="0.22000000000000003"/>
    <s v="Outlet"/>
    <x v="0"/>
    <x v="2"/>
  </r>
  <r>
    <x v="3"/>
    <n v="1128299"/>
    <x v="29"/>
    <x v="2"/>
    <x v="5"/>
    <x v="7"/>
    <x v="0"/>
    <n v="47"/>
    <n v="196"/>
    <n v="9212"/>
    <n v="3869.0400000000004"/>
    <n v="0.42000000000000004"/>
    <s v="Outlet"/>
    <x v="0"/>
    <x v="2"/>
  </r>
  <r>
    <x v="3"/>
    <n v="1128299"/>
    <x v="30"/>
    <x v="2"/>
    <x v="5"/>
    <x v="7"/>
    <x v="1"/>
    <n v="52"/>
    <n v="201"/>
    <n v="10452"/>
    <n v="2613"/>
    <n v="0.25"/>
    <s v="Outlet"/>
    <x v="0"/>
    <x v="2"/>
  </r>
  <r>
    <x v="3"/>
    <n v="1128299"/>
    <x v="31"/>
    <x v="2"/>
    <x v="5"/>
    <x v="7"/>
    <x v="2"/>
    <n v="44"/>
    <n v="140"/>
    <n v="6160"/>
    <n v="2587.2000000000003"/>
    <n v="0.42000000000000004"/>
    <s v="Outlet"/>
    <x v="0"/>
    <x v="2"/>
  </r>
  <r>
    <x v="3"/>
    <n v="1128299"/>
    <x v="32"/>
    <x v="2"/>
    <x v="5"/>
    <x v="7"/>
    <x v="3"/>
    <n v="43"/>
    <n v="132"/>
    <n v="5676"/>
    <n v="1986.6"/>
    <n v="0.35"/>
    <s v="Outlet"/>
    <x v="0"/>
    <x v="2"/>
  </r>
  <r>
    <x v="3"/>
    <n v="1128299"/>
    <x v="33"/>
    <x v="2"/>
    <x v="5"/>
    <x v="7"/>
    <x v="4"/>
    <n v="46"/>
    <n v="119"/>
    <n v="5474"/>
    <n v="2955.9600000000009"/>
    <n v="0.54000000000000015"/>
    <s v="Outlet"/>
    <x v="0"/>
    <x v="2"/>
  </r>
  <r>
    <x v="3"/>
    <n v="1128299"/>
    <x v="34"/>
    <x v="2"/>
    <x v="5"/>
    <x v="7"/>
    <x v="5"/>
    <n v="51"/>
    <n v="162"/>
    <n v="8262"/>
    <n v="1735.0200000000002"/>
    <n v="0.21000000000000002"/>
    <s v="Outlet"/>
    <x v="0"/>
    <x v="2"/>
  </r>
  <r>
    <x v="3"/>
    <n v="1128299"/>
    <x v="35"/>
    <x v="2"/>
    <x v="5"/>
    <x v="7"/>
    <x v="0"/>
    <n v="47"/>
    <n v="216"/>
    <n v="10152"/>
    <n v="3756.2400000000007"/>
    <n v="0.37000000000000005"/>
    <s v="Outlet"/>
    <x v="0"/>
    <x v="2"/>
  </r>
  <r>
    <x v="3"/>
    <n v="1128299"/>
    <x v="36"/>
    <x v="2"/>
    <x v="5"/>
    <x v="7"/>
    <x v="1"/>
    <n v="50"/>
    <n v="209"/>
    <n v="10450"/>
    <n v="2612.5"/>
    <n v="0.25"/>
    <s v="Outlet"/>
    <x v="0"/>
    <x v="2"/>
  </r>
  <r>
    <x v="3"/>
    <n v="1128299"/>
    <x v="37"/>
    <x v="2"/>
    <x v="5"/>
    <x v="7"/>
    <x v="2"/>
    <n v="47"/>
    <n v="166"/>
    <n v="7802"/>
    <n v="3276.84"/>
    <n v="0.42000000000000004"/>
    <s v="Outlet"/>
    <x v="0"/>
    <x v="2"/>
  </r>
  <r>
    <x v="3"/>
    <n v="1128299"/>
    <x v="38"/>
    <x v="2"/>
    <x v="5"/>
    <x v="7"/>
    <x v="3"/>
    <n v="40"/>
    <n v="166"/>
    <n v="6640"/>
    <n v="2390.4"/>
    <n v="0.36"/>
    <s v="Outlet"/>
    <x v="0"/>
    <x v="2"/>
  </r>
  <r>
    <x v="3"/>
    <n v="1128299"/>
    <x v="39"/>
    <x v="2"/>
    <x v="5"/>
    <x v="7"/>
    <x v="4"/>
    <n v="49"/>
    <n v="136"/>
    <n v="6664"/>
    <n v="3598.5600000000009"/>
    <n v="0.54000000000000015"/>
    <s v="Outlet"/>
    <x v="0"/>
    <x v="2"/>
  </r>
  <r>
    <x v="3"/>
    <n v="1128299"/>
    <x v="40"/>
    <x v="2"/>
    <x v="5"/>
    <x v="7"/>
    <x v="5"/>
    <n v="56"/>
    <n v="170"/>
    <n v="9520"/>
    <n v="1713.6000000000001"/>
    <n v="0.18000000000000002"/>
    <s v="Outlet"/>
    <x v="0"/>
    <x v="2"/>
  </r>
  <r>
    <x v="3"/>
    <n v="1128299"/>
    <x v="41"/>
    <x v="2"/>
    <x v="5"/>
    <x v="7"/>
    <x v="0"/>
    <n v="20"/>
    <n v="149"/>
    <n v="2980"/>
    <n v="1192"/>
    <n v="0.4"/>
    <s v="Outlet"/>
    <x v="0"/>
    <x v="2"/>
  </r>
  <r>
    <x v="3"/>
    <n v="1128299"/>
    <x v="42"/>
    <x v="2"/>
    <x v="5"/>
    <x v="7"/>
    <x v="1"/>
    <n v="31"/>
    <n v="145"/>
    <n v="4495"/>
    <n v="1123.75"/>
    <n v="0.25"/>
    <s v="Outlet"/>
    <x v="0"/>
    <x v="2"/>
  </r>
  <r>
    <x v="3"/>
    <n v="1128299"/>
    <x v="43"/>
    <x v="2"/>
    <x v="5"/>
    <x v="7"/>
    <x v="2"/>
    <n v="26"/>
    <n v="128"/>
    <n v="3328"/>
    <n v="1397.7600000000002"/>
    <n v="0.42000000000000004"/>
    <s v="Outlet"/>
    <x v="0"/>
    <x v="2"/>
  </r>
  <r>
    <x v="3"/>
    <n v="1128299"/>
    <x v="44"/>
    <x v="2"/>
    <x v="5"/>
    <x v="7"/>
    <x v="3"/>
    <n v="26"/>
    <n v="96"/>
    <n v="2496"/>
    <n v="848.63999999999987"/>
    <n v="0.33999999999999997"/>
    <s v="Outlet"/>
    <x v="0"/>
    <x v="2"/>
  </r>
  <r>
    <x v="2"/>
    <n v="1197831"/>
    <x v="219"/>
    <x v="1"/>
    <x v="11"/>
    <x v="13"/>
    <x v="4"/>
    <n v="30"/>
    <n v="123"/>
    <n v="3690"/>
    <n v="1254.5999999999999"/>
    <n v="0.33999999999999997"/>
    <s v="Outlet"/>
    <x v="1"/>
    <x v="2"/>
  </r>
  <r>
    <x v="2"/>
    <n v="1197831"/>
    <x v="220"/>
    <x v="1"/>
    <x v="11"/>
    <x v="13"/>
    <x v="5"/>
    <n v="24"/>
    <n v="170"/>
    <n v="4080"/>
    <n v="2162.4"/>
    <n v="0.53"/>
    <s v="Outlet"/>
    <x v="1"/>
    <x v="2"/>
  </r>
  <r>
    <x v="2"/>
    <n v="1197831"/>
    <x v="221"/>
    <x v="1"/>
    <x v="11"/>
    <x v="13"/>
    <x v="0"/>
    <n v="18"/>
    <n v="202"/>
    <n v="3636"/>
    <n v="1345.32"/>
    <n v="0.37"/>
    <s v="Outlet"/>
    <x v="1"/>
    <x v="2"/>
  </r>
  <r>
    <x v="2"/>
    <n v="1197831"/>
    <x v="222"/>
    <x v="1"/>
    <x v="11"/>
    <x v="13"/>
    <x v="1"/>
    <n v="23"/>
    <n v="219"/>
    <n v="5037"/>
    <n v="1964.4299999999998"/>
    <n v="0.38999999999999996"/>
    <s v="Outlet"/>
    <x v="1"/>
    <x v="2"/>
  </r>
  <r>
    <x v="2"/>
    <n v="1197831"/>
    <x v="223"/>
    <x v="1"/>
    <x v="11"/>
    <x v="13"/>
    <x v="2"/>
    <n v="23"/>
    <n v="140"/>
    <n v="3220"/>
    <n v="1255.8"/>
    <n v="0.38999999999999996"/>
    <s v="Outlet"/>
    <x v="1"/>
    <x v="2"/>
  </r>
  <r>
    <x v="2"/>
    <n v="1197831"/>
    <x v="224"/>
    <x v="1"/>
    <x v="11"/>
    <x v="13"/>
    <x v="3"/>
    <n v="28"/>
    <n v="128"/>
    <n v="3584"/>
    <n v="1756.1599999999999"/>
    <n v="0.49"/>
    <s v="Outlet"/>
    <x v="1"/>
    <x v="2"/>
  </r>
  <r>
    <x v="2"/>
    <n v="1197831"/>
    <x v="225"/>
    <x v="1"/>
    <x v="11"/>
    <x v="13"/>
    <x v="4"/>
    <n v="29"/>
    <n v="94"/>
    <n v="2726"/>
    <n v="872.32"/>
    <n v="0.32"/>
    <s v="Outlet"/>
    <x v="1"/>
    <x v="2"/>
  </r>
  <r>
    <x v="2"/>
    <n v="1197831"/>
    <x v="226"/>
    <x v="1"/>
    <x v="11"/>
    <x v="13"/>
    <x v="5"/>
    <n v="28"/>
    <n v="143"/>
    <n v="4004"/>
    <n v="2242.2400000000002"/>
    <n v="0.56000000000000005"/>
    <s v="Outlet"/>
    <x v="1"/>
    <x v="2"/>
  </r>
  <r>
    <x v="2"/>
    <n v="1197831"/>
    <x v="227"/>
    <x v="1"/>
    <x v="11"/>
    <x v="13"/>
    <x v="0"/>
    <n v="20"/>
    <n v="221"/>
    <n v="4420"/>
    <n v="1900.5999999999997"/>
    <n v="0.42999999999999994"/>
    <s v="Outlet"/>
    <x v="1"/>
    <x v="2"/>
  </r>
  <r>
    <x v="2"/>
    <n v="1197831"/>
    <x v="228"/>
    <x v="1"/>
    <x v="11"/>
    <x v="13"/>
    <x v="1"/>
    <n v="31"/>
    <n v="195"/>
    <n v="6045"/>
    <n v="2841.1499999999996"/>
    <n v="0.47"/>
    <s v="Outlet"/>
    <x v="1"/>
    <x v="2"/>
  </r>
  <r>
    <x v="2"/>
    <n v="1197831"/>
    <x v="711"/>
    <x v="1"/>
    <x v="11"/>
    <x v="13"/>
    <x v="2"/>
    <n v="22"/>
    <n v="166"/>
    <n v="3652"/>
    <n v="1570.3599999999997"/>
    <n v="0.42999999999999994"/>
    <s v="Outlet"/>
    <x v="1"/>
    <x v="2"/>
  </r>
  <r>
    <x v="2"/>
    <n v="1197831"/>
    <x v="712"/>
    <x v="1"/>
    <x v="11"/>
    <x v="13"/>
    <x v="3"/>
    <n v="25"/>
    <n v="124"/>
    <n v="3100"/>
    <n v="1736.0000000000002"/>
    <n v="0.56000000000000005"/>
    <s v="Outlet"/>
    <x v="1"/>
    <x v="2"/>
  </r>
  <r>
    <x v="2"/>
    <n v="1197831"/>
    <x v="713"/>
    <x v="1"/>
    <x v="11"/>
    <x v="13"/>
    <x v="4"/>
    <n v="27"/>
    <n v="88"/>
    <n v="2376"/>
    <n v="974.16"/>
    <n v="0.41"/>
    <s v="Outlet"/>
    <x v="1"/>
    <x v="2"/>
  </r>
  <r>
    <x v="2"/>
    <n v="1197831"/>
    <x v="714"/>
    <x v="1"/>
    <x v="11"/>
    <x v="13"/>
    <x v="5"/>
    <n v="25"/>
    <n v="145"/>
    <n v="3625"/>
    <n v="2211.2500000000005"/>
    <n v="0.6100000000000001"/>
    <s v="Outlet"/>
    <x v="1"/>
    <x v="2"/>
  </r>
  <r>
    <x v="2"/>
    <n v="1197831"/>
    <x v="715"/>
    <x v="1"/>
    <x v="11"/>
    <x v="13"/>
    <x v="0"/>
    <n v="13"/>
    <n v="203"/>
    <n v="2639"/>
    <n v="1187.55"/>
    <n v="0.44999999999999996"/>
    <s v="Outlet"/>
    <x v="1"/>
    <x v="2"/>
  </r>
  <r>
    <x v="2"/>
    <n v="1197831"/>
    <x v="716"/>
    <x v="1"/>
    <x v="11"/>
    <x v="13"/>
    <x v="1"/>
    <n v="17"/>
    <n v="203"/>
    <n v="3451"/>
    <n v="1449.4199999999998"/>
    <n v="0.42"/>
    <s v="Outlet"/>
    <x v="1"/>
    <x v="2"/>
  </r>
  <r>
    <x v="2"/>
    <n v="1197831"/>
    <x v="717"/>
    <x v="1"/>
    <x v="11"/>
    <x v="13"/>
    <x v="2"/>
    <n v="15"/>
    <n v="170"/>
    <n v="2550"/>
    <n v="1121.9999999999998"/>
    <n v="0.43999999999999995"/>
    <s v="Outlet"/>
    <x v="1"/>
    <x v="2"/>
  </r>
  <r>
    <x v="2"/>
    <n v="1197831"/>
    <x v="718"/>
    <x v="1"/>
    <x v="11"/>
    <x v="13"/>
    <x v="3"/>
    <n v="20"/>
    <n v="128"/>
    <n v="2560"/>
    <n v="1433.6000000000001"/>
    <n v="0.56000000000000005"/>
    <s v="Outlet"/>
    <x v="1"/>
    <x v="2"/>
  </r>
  <r>
    <x v="2"/>
    <n v="1197831"/>
    <x v="719"/>
    <x v="1"/>
    <x v="11"/>
    <x v="13"/>
    <x v="4"/>
    <n v="20"/>
    <n v="105"/>
    <n v="2100"/>
    <n v="798"/>
    <n v="0.38"/>
    <s v="Outlet"/>
    <x v="1"/>
    <x v="3"/>
  </r>
  <r>
    <x v="2"/>
    <n v="1197831"/>
    <x v="720"/>
    <x v="1"/>
    <x v="11"/>
    <x v="13"/>
    <x v="5"/>
    <n v="18"/>
    <n v="196"/>
    <n v="3528"/>
    <n v="2152.0800000000004"/>
    <n v="0.6100000000000001"/>
    <s v="Outlet"/>
    <x v="1"/>
    <x v="3"/>
  </r>
  <r>
    <x v="2"/>
    <n v="1197831"/>
    <x v="721"/>
    <x v="1"/>
    <x v="11"/>
    <x v="13"/>
    <x v="0"/>
    <n v="12"/>
    <n v="247"/>
    <n v="2964"/>
    <n v="1333.8"/>
    <n v="0.44999999999999996"/>
    <s v="Outlet"/>
    <x v="1"/>
    <x v="3"/>
  </r>
  <r>
    <x v="2"/>
    <n v="1197831"/>
    <x v="722"/>
    <x v="1"/>
    <x v="11"/>
    <x v="13"/>
    <x v="1"/>
    <n v="20"/>
    <n v="240"/>
    <n v="4800"/>
    <n v="2111.9999999999995"/>
    <n v="0.43999999999999995"/>
    <s v="Outlet"/>
    <x v="1"/>
    <x v="3"/>
  </r>
  <r>
    <x v="2"/>
    <n v="1197831"/>
    <x v="723"/>
    <x v="1"/>
    <x v="11"/>
    <x v="13"/>
    <x v="2"/>
    <n v="14"/>
    <n v="204"/>
    <n v="2856"/>
    <n v="1313.76"/>
    <n v="0.45999999999999996"/>
    <s v="Outlet"/>
    <x v="1"/>
    <x v="3"/>
  </r>
  <r>
    <x v="2"/>
    <n v="1197831"/>
    <x v="229"/>
    <x v="1"/>
    <x v="11"/>
    <x v="13"/>
    <x v="3"/>
    <n v="20"/>
    <n v="179"/>
    <n v="3580"/>
    <n v="1933.2"/>
    <n v="0.54"/>
    <s v="Outlet"/>
    <x v="1"/>
    <x v="3"/>
  </r>
  <r>
    <x v="2"/>
    <n v="1197831"/>
    <x v="230"/>
    <x v="1"/>
    <x v="11"/>
    <x v="13"/>
    <x v="4"/>
    <n v="33"/>
    <n v="132"/>
    <n v="4356"/>
    <n v="1785.9599999999998"/>
    <n v="0.41"/>
    <s v="Outlet"/>
    <x v="1"/>
    <x v="3"/>
  </r>
  <r>
    <x v="2"/>
    <n v="1197831"/>
    <x v="231"/>
    <x v="1"/>
    <x v="11"/>
    <x v="13"/>
    <x v="5"/>
    <n v="31"/>
    <n v="271"/>
    <n v="8401"/>
    <n v="4956.5900000000011"/>
    <n v="0.59000000000000008"/>
    <s v="Outlet"/>
    <x v="1"/>
    <x v="3"/>
  </r>
  <r>
    <x v="2"/>
    <n v="1197831"/>
    <x v="232"/>
    <x v="1"/>
    <x v="11"/>
    <x v="13"/>
    <x v="0"/>
    <n v="28"/>
    <n v="256"/>
    <n v="7168"/>
    <n v="3368.96"/>
    <n v="0.47"/>
    <s v="Outlet"/>
    <x v="1"/>
    <x v="3"/>
  </r>
  <r>
    <x v="2"/>
    <n v="1197831"/>
    <x v="233"/>
    <x v="1"/>
    <x v="11"/>
    <x v="13"/>
    <x v="1"/>
    <n v="32"/>
    <n v="240"/>
    <n v="7680"/>
    <n v="3609.6"/>
    <n v="0.47"/>
    <s v="Outlet"/>
    <x v="1"/>
    <x v="3"/>
  </r>
  <r>
    <x v="2"/>
    <n v="1197831"/>
    <x v="234"/>
    <x v="1"/>
    <x v="11"/>
    <x v="13"/>
    <x v="2"/>
    <n v="26"/>
    <n v="202"/>
    <n v="5252"/>
    <n v="2310.8799999999997"/>
    <n v="0.43999999999999995"/>
    <s v="Outlet"/>
    <x v="1"/>
    <x v="3"/>
  </r>
  <r>
    <x v="2"/>
    <n v="1197831"/>
    <x v="235"/>
    <x v="1"/>
    <x v="11"/>
    <x v="13"/>
    <x v="3"/>
    <n v="29"/>
    <n v="198"/>
    <n v="5742"/>
    <n v="3215.5200000000004"/>
    <n v="0.56000000000000005"/>
    <s v="Outlet"/>
    <x v="1"/>
    <x v="3"/>
  </r>
  <r>
    <x v="2"/>
    <n v="1197831"/>
    <x v="236"/>
    <x v="1"/>
    <x v="11"/>
    <x v="13"/>
    <x v="4"/>
    <n v="30"/>
    <n v="150"/>
    <n v="4500"/>
    <n v="1754.9999999999998"/>
    <n v="0.38999999999999996"/>
    <s v="Outlet"/>
    <x v="1"/>
    <x v="3"/>
  </r>
  <r>
    <x v="2"/>
    <n v="1197831"/>
    <x v="237"/>
    <x v="1"/>
    <x v="11"/>
    <x v="13"/>
    <x v="5"/>
    <n v="37"/>
    <n v="306"/>
    <n v="11322"/>
    <n v="6679.9800000000005"/>
    <n v="0.59000000000000008"/>
    <s v="Outlet"/>
    <x v="1"/>
    <x v="3"/>
  </r>
  <r>
    <x v="2"/>
    <n v="1197831"/>
    <x v="238"/>
    <x v="1"/>
    <x v="11"/>
    <x v="13"/>
    <x v="0"/>
    <n v="29"/>
    <n v="272"/>
    <n v="7888"/>
    <n v="3943.9999999999995"/>
    <n v="0.49999999999999994"/>
    <s v="Outlet"/>
    <x v="1"/>
    <x v="3"/>
  </r>
  <r>
    <x v="2"/>
    <n v="1197831"/>
    <x v="239"/>
    <x v="1"/>
    <x v="11"/>
    <x v="13"/>
    <x v="1"/>
    <n v="30"/>
    <n v="264"/>
    <n v="7920"/>
    <n v="3959.9999999999995"/>
    <n v="0.49999999999999994"/>
    <s v="Outlet"/>
    <x v="1"/>
    <x v="3"/>
  </r>
  <r>
    <x v="2"/>
    <n v="1197831"/>
    <x v="240"/>
    <x v="1"/>
    <x v="11"/>
    <x v="13"/>
    <x v="2"/>
    <n v="30"/>
    <n v="322"/>
    <n v="9660"/>
    <n v="4829.9999999999991"/>
    <n v="0.49999999999999994"/>
    <s v="Outlet"/>
    <x v="1"/>
    <x v="3"/>
  </r>
  <r>
    <x v="2"/>
    <n v="1197831"/>
    <x v="241"/>
    <x v="1"/>
    <x v="11"/>
    <x v="13"/>
    <x v="3"/>
    <n v="32"/>
    <n v="196"/>
    <n v="6272"/>
    <n v="3825.9200000000005"/>
    <n v="0.6100000000000001"/>
    <s v="Outlet"/>
    <x v="1"/>
    <x v="3"/>
  </r>
  <r>
    <x v="2"/>
    <n v="1197831"/>
    <x v="242"/>
    <x v="1"/>
    <x v="11"/>
    <x v="13"/>
    <x v="4"/>
    <n v="33"/>
    <n v="182"/>
    <n v="6006"/>
    <n v="2702.7"/>
    <n v="0.44999999999999996"/>
    <s v="Outlet"/>
    <x v="1"/>
    <x v="3"/>
  </r>
  <r>
    <x v="2"/>
    <n v="1197831"/>
    <x v="243"/>
    <x v="1"/>
    <x v="11"/>
    <x v="13"/>
    <x v="5"/>
    <n v="38"/>
    <n v="272"/>
    <n v="10336"/>
    <n v="6408.3200000000015"/>
    <n v="0.62000000000000011"/>
    <s v="Outlet"/>
    <x v="1"/>
    <x v="3"/>
  </r>
  <r>
    <x v="2"/>
    <n v="1197831"/>
    <x v="244"/>
    <x v="1"/>
    <x v="11"/>
    <x v="13"/>
    <x v="0"/>
    <n v="29"/>
    <n v="233"/>
    <n v="6757"/>
    <n v="3446.07"/>
    <n v="0.51"/>
    <s v="Outlet"/>
    <x v="1"/>
    <x v="3"/>
  </r>
  <r>
    <x v="2"/>
    <n v="1197831"/>
    <x v="245"/>
    <x v="1"/>
    <x v="11"/>
    <x v="13"/>
    <x v="1"/>
    <n v="44"/>
    <n v="271"/>
    <n v="11924"/>
    <n v="6081.24"/>
    <n v="0.51"/>
    <s v="Outlet"/>
    <x v="1"/>
    <x v="3"/>
  </r>
  <r>
    <x v="2"/>
    <n v="1197831"/>
    <x v="246"/>
    <x v="1"/>
    <x v="11"/>
    <x v="13"/>
    <x v="2"/>
    <n v="39"/>
    <n v="314"/>
    <n v="12246"/>
    <n v="5755.62"/>
    <n v="0.47"/>
    <s v="Outlet"/>
    <x v="1"/>
    <x v="3"/>
  </r>
  <r>
    <x v="2"/>
    <n v="1197831"/>
    <x v="247"/>
    <x v="1"/>
    <x v="11"/>
    <x v="13"/>
    <x v="3"/>
    <n v="32"/>
    <n v="162"/>
    <n v="5184"/>
    <n v="3058.5600000000004"/>
    <n v="0.59000000000000008"/>
    <s v="Outlet"/>
    <x v="1"/>
    <x v="3"/>
  </r>
  <r>
    <x v="2"/>
    <n v="1197831"/>
    <x v="248"/>
    <x v="1"/>
    <x v="11"/>
    <x v="13"/>
    <x v="4"/>
    <n v="35"/>
    <n v="143"/>
    <n v="5005"/>
    <n v="2252.25"/>
    <n v="0.44999999999999996"/>
    <s v="Outlet"/>
    <x v="1"/>
    <x v="3"/>
  </r>
  <r>
    <x v="2"/>
    <n v="1197831"/>
    <x v="249"/>
    <x v="1"/>
    <x v="11"/>
    <x v="13"/>
    <x v="5"/>
    <n v="40"/>
    <n v="232"/>
    <n v="9280"/>
    <n v="6217.6000000000013"/>
    <n v="0.67000000000000015"/>
    <s v="Outlet"/>
    <x v="1"/>
    <x v="3"/>
  </r>
  <r>
    <x v="2"/>
    <n v="1197831"/>
    <x v="250"/>
    <x v="1"/>
    <x v="11"/>
    <x v="13"/>
    <x v="0"/>
    <n v="40"/>
    <n v="209"/>
    <n v="8360"/>
    <n v="4179.9999999999991"/>
    <n v="0.49999999999999994"/>
    <s v="Outlet"/>
    <x v="1"/>
    <x v="3"/>
  </r>
  <r>
    <x v="2"/>
    <n v="1197831"/>
    <x v="251"/>
    <x v="1"/>
    <x v="11"/>
    <x v="13"/>
    <x v="1"/>
    <n v="33"/>
    <n v="213"/>
    <n v="7029"/>
    <n v="3303.6299999999997"/>
    <n v="0.47"/>
    <s v="Outlet"/>
    <x v="1"/>
    <x v="3"/>
  </r>
  <r>
    <x v="2"/>
    <n v="1197831"/>
    <x v="252"/>
    <x v="1"/>
    <x v="11"/>
    <x v="13"/>
    <x v="2"/>
    <n v="40"/>
    <n v="203"/>
    <n v="8120"/>
    <n v="4141.2"/>
    <n v="0.51"/>
    <s v="Outlet"/>
    <x v="1"/>
    <x v="3"/>
  </r>
  <r>
    <x v="2"/>
    <n v="1197831"/>
    <x v="253"/>
    <x v="1"/>
    <x v="11"/>
    <x v="13"/>
    <x v="3"/>
    <n v="40"/>
    <n v="136"/>
    <n v="5440"/>
    <n v="3100.8"/>
    <n v="0.57000000000000006"/>
    <s v="Outlet"/>
    <x v="1"/>
    <x v="3"/>
  </r>
  <r>
    <x v="2"/>
    <n v="1197831"/>
    <x v="254"/>
    <x v="1"/>
    <x v="11"/>
    <x v="13"/>
    <x v="4"/>
    <n v="39"/>
    <n v="120"/>
    <n v="4680"/>
    <n v="2012.3999999999996"/>
    <n v="0.42999999999999994"/>
    <s v="Outlet"/>
    <x v="1"/>
    <x v="4"/>
  </r>
  <r>
    <x v="2"/>
    <n v="1197831"/>
    <x v="255"/>
    <x v="1"/>
    <x v="11"/>
    <x v="13"/>
    <x v="5"/>
    <n v="30"/>
    <n v="219"/>
    <n v="6570"/>
    <n v="4073.4000000000005"/>
    <n v="0.62000000000000011"/>
    <s v="Outlet"/>
    <x v="1"/>
    <x v="4"/>
  </r>
  <r>
    <x v="2"/>
    <n v="1197831"/>
    <x v="256"/>
    <x v="1"/>
    <x v="11"/>
    <x v="13"/>
    <x v="0"/>
    <n v="28"/>
    <n v="201"/>
    <n v="5628"/>
    <n v="2926.56"/>
    <n v="0.52"/>
    <s v="Outlet"/>
    <x v="1"/>
    <x v="4"/>
  </r>
  <r>
    <x v="2"/>
    <n v="1197831"/>
    <x v="257"/>
    <x v="1"/>
    <x v="11"/>
    <x v="13"/>
    <x v="1"/>
    <n v="25"/>
    <n v="178"/>
    <n v="4450"/>
    <n v="2136"/>
    <n v="0.48"/>
    <s v="Outlet"/>
    <x v="1"/>
    <x v="4"/>
  </r>
  <r>
    <x v="2"/>
    <n v="1197831"/>
    <x v="258"/>
    <x v="1"/>
    <x v="11"/>
    <x v="13"/>
    <x v="2"/>
    <n v="27"/>
    <n v="163"/>
    <n v="4401"/>
    <n v="2112.48"/>
    <n v="0.48"/>
    <s v="Outlet"/>
    <x v="1"/>
    <x v="4"/>
  </r>
  <r>
    <x v="2"/>
    <n v="1197831"/>
    <x v="259"/>
    <x v="1"/>
    <x v="11"/>
    <x v="13"/>
    <x v="3"/>
    <n v="30"/>
    <n v="131"/>
    <n v="3930"/>
    <n v="2358.0000000000005"/>
    <n v="0.60000000000000009"/>
    <s v="Outlet"/>
    <x v="1"/>
    <x v="4"/>
  </r>
  <r>
    <x v="2"/>
    <n v="1197831"/>
    <x v="260"/>
    <x v="1"/>
    <x v="11"/>
    <x v="13"/>
    <x v="4"/>
    <n v="28"/>
    <n v="109"/>
    <n v="3052"/>
    <n v="1342.8799999999999"/>
    <n v="0.43999999999999995"/>
    <s v="Outlet"/>
    <x v="1"/>
    <x v="4"/>
  </r>
  <r>
    <x v="2"/>
    <n v="1197831"/>
    <x v="261"/>
    <x v="1"/>
    <x v="11"/>
    <x v="13"/>
    <x v="5"/>
    <n v="29"/>
    <n v="179"/>
    <n v="5191"/>
    <n v="3477.9700000000007"/>
    <n v="0.67000000000000015"/>
    <s v="Outlet"/>
    <x v="1"/>
    <x v="4"/>
  </r>
  <r>
    <x v="2"/>
    <n v="1197831"/>
    <x v="262"/>
    <x v="1"/>
    <x v="11"/>
    <x v="13"/>
    <x v="0"/>
    <n v="24"/>
    <n v="203"/>
    <n v="4872"/>
    <n v="2338.56"/>
    <n v="0.48"/>
    <s v="Outlet"/>
    <x v="1"/>
    <x v="4"/>
  </r>
  <r>
    <x v="2"/>
    <n v="1197831"/>
    <x v="263"/>
    <x v="1"/>
    <x v="11"/>
    <x v="13"/>
    <x v="1"/>
    <n v="21"/>
    <n v="223"/>
    <n v="4683"/>
    <n v="2294.6699999999996"/>
    <n v="0.48999999999999994"/>
    <s v="Outlet"/>
    <x v="1"/>
    <x v="4"/>
  </r>
  <r>
    <x v="2"/>
    <n v="1197831"/>
    <x v="264"/>
    <x v="1"/>
    <x v="11"/>
    <x v="13"/>
    <x v="2"/>
    <n v="37"/>
    <n v="204"/>
    <n v="7548"/>
    <n v="3547.56"/>
    <n v="0.47"/>
    <s v="Outlet"/>
    <x v="1"/>
    <x v="4"/>
  </r>
  <r>
    <x v="2"/>
    <n v="1197831"/>
    <x v="265"/>
    <x v="1"/>
    <x v="11"/>
    <x v="13"/>
    <x v="3"/>
    <n v="38"/>
    <n v="157"/>
    <n v="5966"/>
    <n v="3698.9200000000005"/>
    <n v="0.62000000000000011"/>
    <s v="Outlet"/>
    <x v="1"/>
    <x v="4"/>
  </r>
  <r>
    <x v="2"/>
    <n v="1197831"/>
    <x v="266"/>
    <x v="1"/>
    <x v="11"/>
    <x v="13"/>
    <x v="4"/>
    <n v="43"/>
    <n v="140"/>
    <n v="6020"/>
    <n v="2769.2"/>
    <n v="0.45999999999999996"/>
    <s v="Outlet"/>
    <x v="1"/>
    <x v="4"/>
  </r>
  <r>
    <x v="2"/>
    <n v="1197831"/>
    <x v="267"/>
    <x v="1"/>
    <x v="11"/>
    <x v="13"/>
    <x v="5"/>
    <n v="43"/>
    <n v="202"/>
    <n v="8686"/>
    <n v="5732.7600000000011"/>
    <n v="0.66000000000000014"/>
    <s v="Outlet"/>
    <x v="1"/>
    <x v="4"/>
  </r>
  <r>
    <x v="2"/>
    <n v="1197831"/>
    <x v="268"/>
    <x v="1"/>
    <x v="11"/>
    <x v="13"/>
    <x v="0"/>
    <n v="39"/>
    <n v="248"/>
    <n v="9672"/>
    <n v="4642.5599999999995"/>
    <n v="0.48"/>
    <s v="Outlet"/>
    <x v="1"/>
    <x v="4"/>
  </r>
  <r>
    <x v="2"/>
    <n v="1197831"/>
    <x v="269"/>
    <x v="1"/>
    <x v="11"/>
    <x v="13"/>
    <x v="1"/>
    <n v="37"/>
    <n v="264"/>
    <n v="9768"/>
    <n v="4786.32"/>
    <n v="0.48999999999999994"/>
    <s v="Outlet"/>
    <x v="1"/>
    <x v="4"/>
  </r>
  <r>
    <x v="2"/>
    <n v="1197831"/>
    <x v="270"/>
    <x v="1"/>
    <x v="11"/>
    <x v="13"/>
    <x v="2"/>
    <n v="44"/>
    <n v="210"/>
    <n v="9240"/>
    <n v="4712.3999999999996"/>
    <n v="0.51"/>
    <s v="Outlet"/>
    <x v="1"/>
    <x v="4"/>
  </r>
  <r>
    <x v="2"/>
    <n v="1197831"/>
    <x v="271"/>
    <x v="1"/>
    <x v="11"/>
    <x v="13"/>
    <x v="3"/>
    <n v="44"/>
    <n v="176"/>
    <n v="7744"/>
    <n v="4646.4000000000005"/>
    <n v="0.60000000000000009"/>
    <s v="Outlet"/>
    <x v="1"/>
    <x v="4"/>
  </r>
  <r>
    <x v="2"/>
    <n v="1197831"/>
    <x v="272"/>
    <x v="1"/>
    <x v="11"/>
    <x v="13"/>
    <x v="4"/>
    <n v="38"/>
    <n v="160"/>
    <n v="6080"/>
    <n v="2857.6"/>
    <n v="0.47"/>
    <s v="Outlet"/>
    <x v="1"/>
    <x v="4"/>
  </r>
  <r>
    <x v="2"/>
    <n v="1197831"/>
    <x v="273"/>
    <x v="1"/>
    <x v="11"/>
    <x v="13"/>
    <x v="5"/>
    <n v="49"/>
    <n v="225"/>
    <n v="11025"/>
    <n v="6945.7500000000009"/>
    <n v="0.63000000000000012"/>
    <s v="Outlet"/>
    <x v="1"/>
    <x v="4"/>
  </r>
  <r>
    <x v="0"/>
    <n v="1185732"/>
    <x v="274"/>
    <x v="1"/>
    <x v="11"/>
    <x v="13"/>
    <x v="0"/>
    <n v="27"/>
    <n v="140"/>
    <n v="3780"/>
    <n v="1663.2"/>
    <n v="0.44"/>
    <s v="Outlet"/>
    <x v="1"/>
    <x v="4"/>
  </r>
  <r>
    <x v="0"/>
    <n v="1185732"/>
    <x v="275"/>
    <x v="1"/>
    <x v="11"/>
    <x v="13"/>
    <x v="1"/>
    <n v="23"/>
    <n v="70"/>
    <n v="1610"/>
    <n v="660.09999999999991"/>
    <n v="0.41"/>
    <s v="Outlet"/>
    <x v="1"/>
    <x v="4"/>
  </r>
  <r>
    <x v="0"/>
    <n v="1185732"/>
    <x v="276"/>
    <x v="1"/>
    <x v="11"/>
    <x v="13"/>
    <x v="2"/>
    <n v="19"/>
    <n v="74"/>
    <n v="1406"/>
    <n v="548.33999999999992"/>
    <n v="0.38999999999999996"/>
    <s v="Outlet"/>
    <x v="1"/>
    <x v="4"/>
  </r>
  <r>
    <x v="0"/>
    <n v="1185732"/>
    <x v="277"/>
    <x v="1"/>
    <x v="11"/>
    <x v="13"/>
    <x v="3"/>
    <n v="22"/>
    <n v="23"/>
    <n v="506"/>
    <n v="217.58"/>
    <n v="0.43000000000000005"/>
    <s v="Outlet"/>
    <x v="1"/>
    <x v="4"/>
  </r>
  <r>
    <x v="2"/>
    <n v="1197831"/>
    <x v="350"/>
    <x v="1"/>
    <x v="13"/>
    <x v="15"/>
    <x v="4"/>
    <n v="31"/>
    <n v="114"/>
    <n v="3534"/>
    <n v="1448.9399999999998"/>
    <n v="0.41"/>
    <s v="Outlet"/>
    <x v="1"/>
    <x v="6"/>
  </r>
  <r>
    <x v="2"/>
    <n v="1197831"/>
    <x v="351"/>
    <x v="1"/>
    <x v="13"/>
    <x v="15"/>
    <x v="5"/>
    <n v="24"/>
    <n v="152"/>
    <n v="3648"/>
    <n v="2152.3200000000002"/>
    <n v="0.59000000000000008"/>
    <s v="Outlet"/>
    <x v="1"/>
    <x v="6"/>
  </r>
  <r>
    <x v="2"/>
    <n v="1197831"/>
    <x v="352"/>
    <x v="1"/>
    <x v="13"/>
    <x v="15"/>
    <x v="0"/>
    <n v="16"/>
    <n v="206"/>
    <n v="3296"/>
    <n v="1549.12"/>
    <n v="0.47"/>
    <s v="Outlet"/>
    <x v="1"/>
    <x v="6"/>
  </r>
  <r>
    <x v="2"/>
    <n v="1197831"/>
    <x v="353"/>
    <x v="1"/>
    <x v="13"/>
    <x v="15"/>
    <x v="1"/>
    <n v="26"/>
    <n v="192"/>
    <n v="4992"/>
    <n v="2096.64"/>
    <n v="0.42"/>
    <s v="Outlet"/>
    <x v="1"/>
    <x v="6"/>
  </r>
  <r>
    <x v="2"/>
    <n v="1197831"/>
    <x v="354"/>
    <x v="1"/>
    <x v="13"/>
    <x v="15"/>
    <x v="2"/>
    <n v="26"/>
    <n v="136"/>
    <n v="3536"/>
    <n v="1555.84"/>
    <n v="0.43999999999999995"/>
    <s v="Outlet"/>
    <x v="1"/>
    <x v="6"/>
  </r>
  <r>
    <x v="2"/>
    <n v="1197831"/>
    <x v="355"/>
    <x v="1"/>
    <x v="13"/>
    <x v="15"/>
    <x v="3"/>
    <n v="24"/>
    <n v="113"/>
    <n v="2712"/>
    <n v="1464.48"/>
    <n v="0.54"/>
    <s v="Outlet"/>
    <x v="1"/>
    <x v="6"/>
  </r>
  <r>
    <x v="2"/>
    <n v="1197831"/>
    <x v="356"/>
    <x v="1"/>
    <x v="13"/>
    <x v="15"/>
    <x v="4"/>
    <n v="29"/>
    <n v="85"/>
    <n v="2465"/>
    <n v="961.34999999999991"/>
    <n v="0.38999999999999996"/>
    <s v="Outlet"/>
    <x v="1"/>
    <x v="6"/>
  </r>
  <r>
    <x v="2"/>
    <n v="1197831"/>
    <x v="357"/>
    <x v="1"/>
    <x v="13"/>
    <x v="15"/>
    <x v="5"/>
    <n v="27"/>
    <n v="144"/>
    <n v="3888"/>
    <n v="2216.1600000000003"/>
    <n v="0.57000000000000006"/>
    <s v="Outlet"/>
    <x v="1"/>
    <x v="6"/>
  </r>
  <r>
    <x v="2"/>
    <n v="1197831"/>
    <x v="358"/>
    <x v="1"/>
    <x v="13"/>
    <x v="15"/>
    <x v="0"/>
    <n v="23"/>
    <n v="194"/>
    <n v="4462"/>
    <n v="2186.3799999999997"/>
    <n v="0.48999999999999994"/>
    <s v="Outlet"/>
    <x v="1"/>
    <x v="6"/>
  </r>
  <r>
    <x v="2"/>
    <n v="1197831"/>
    <x v="359"/>
    <x v="1"/>
    <x v="13"/>
    <x v="15"/>
    <x v="1"/>
    <n v="32"/>
    <n v="194"/>
    <n v="6208"/>
    <n v="2917.7599999999998"/>
    <n v="0.47"/>
    <s v="Outlet"/>
    <x v="1"/>
    <x v="6"/>
  </r>
  <r>
    <x v="2"/>
    <n v="1197831"/>
    <x v="360"/>
    <x v="1"/>
    <x v="13"/>
    <x v="15"/>
    <x v="2"/>
    <n v="20"/>
    <n v="144"/>
    <n v="2880"/>
    <n v="1468.8"/>
    <n v="0.51"/>
    <s v="Outlet"/>
    <x v="1"/>
    <x v="6"/>
  </r>
  <r>
    <x v="2"/>
    <n v="1197831"/>
    <x v="361"/>
    <x v="1"/>
    <x v="13"/>
    <x v="15"/>
    <x v="3"/>
    <n v="23"/>
    <n v="116"/>
    <n v="2668"/>
    <n v="1627.4800000000002"/>
    <n v="0.6100000000000001"/>
    <s v="Outlet"/>
    <x v="1"/>
    <x v="6"/>
  </r>
  <r>
    <x v="2"/>
    <n v="1197831"/>
    <x v="362"/>
    <x v="1"/>
    <x v="13"/>
    <x v="15"/>
    <x v="4"/>
    <n v="28"/>
    <n v="88"/>
    <n v="2464"/>
    <n v="1133.4399999999998"/>
    <n v="0.45999999999999996"/>
    <s v="Outlet"/>
    <x v="1"/>
    <x v="6"/>
  </r>
  <r>
    <x v="2"/>
    <n v="1197831"/>
    <x v="363"/>
    <x v="1"/>
    <x v="13"/>
    <x v="15"/>
    <x v="5"/>
    <n v="26"/>
    <n v="120"/>
    <n v="3120"/>
    <n v="2059.2000000000003"/>
    <n v="0.66000000000000014"/>
    <s v="Outlet"/>
    <x v="1"/>
    <x v="6"/>
  </r>
  <r>
    <x v="2"/>
    <n v="1197831"/>
    <x v="364"/>
    <x v="1"/>
    <x v="13"/>
    <x v="15"/>
    <x v="0"/>
    <n v="15"/>
    <n v="215"/>
    <n v="3225"/>
    <n v="1677"/>
    <n v="0.52"/>
    <s v="Outlet"/>
    <x v="1"/>
    <x v="6"/>
  </r>
  <r>
    <x v="2"/>
    <n v="1197831"/>
    <x v="365"/>
    <x v="1"/>
    <x v="13"/>
    <x v="15"/>
    <x v="1"/>
    <n v="16"/>
    <n v="202"/>
    <n v="3232"/>
    <n v="1519.04"/>
    <n v="0.47"/>
    <s v="Outlet"/>
    <x v="1"/>
    <x v="6"/>
  </r>
  <r>
    <x v="2"/>
    <n v="1197831"/>
    <x v="366"/>
    <x v="1"/>
    <x v="13"/>
    <x v="15"/>
    <x v="2"/>
    <n v="11"/>
    <n v="152"/>
    <n v="1672"/>
    <n v="785.83999999999992"/>
    <n v="0.47"/>
    <s v="Outlet"/>
    <x v="1"/>
    <x v="6"/>
  </r>
  <r>
    <x v="2"/>
    <n v="1197831"/>
    <x v="367"/>
    <x v="1"/>
    <x v="13"/>
    <x v="15"/>
    <x v="3"/>
    <n v="15"/>
    <n v="116"/>
    <n v="1740"/>
    <n v="1044.0000000000002"/>
    <n v="0.60000000000000009"/>
    <s v="Outlet"/>
    <x v="1"/>
    <x v="6"/>
  </r>
  <r>
    <x v="2"/>
    <n v="1197831"/>
    <x v="368"/>
    <x v="1"/>
    <x v="13"/>
    <x v="15"/>
    <x v="4"/>
    <n v="19"/>
    <n v="88"/>
    <n v="1672"/>
    <n v="702.24"/>
    <n v="0.42"/>
    <s v="Outlet"/>
    <x v="1"/>
    <x v="6"/>
  </r>
  <r>
    <x v="2"/>
    <n v="1197831"/>
    <x v="369"/>
    <x v="1"/>
    <x v="13"/>
    <x v="15"/>
    <x v="5"/>
    <n v="14"/>
    <n v="165"/>
    <n v="2310"/>
    <n v="1547.7000000000003"/>
    <n v="0.67000000000000015"/>
    <s v="Outlet"/>
    <x v="1"/>
    <x v="6"/>
  </r>
  <r>
    <x v="2"/>
    <n v="1197831"/>
    <x v="370"/>
    <x v="1"/>
    <x v="13"/>
    <x v="15"/>
    <x v="0"/>
    <n v="7"/>
    <n v="224"/>
    <n v="1568"/>
    <n v="736.95999999999992"/>
    <n v="0.47"/>
    <s v="Outlet"/>
    <x v="1"/>
    <x v="6"/>
  </r>
  <r>
    <x v="2"/>
    <n v="1197831"/>
    <x v="371"/>
    <x v="1"/>
    <x v="13"/>
    <x v="15"/>
    <x v="1"/>
    <n v="16"/>
    <n v="218"/>
    <n v="3488"/>
    <n v="1709.1199999999997"/>
    <n v="0.48999999999999994"/>
    <s v="Outlet"/>
    <x v="1"/>
    <x v="6"/>
  </r>
  <r>
    <x v="2"/>
    <n v="1197831"/>
    <x v="372"/>
    <x v="1"/>
    <x v="13"/>
    <x v="15"/>
    <x v="2"/>
    <n v="11"/>
    <n v="190"/>
    <n v="2090"/>
    <n v="1086.8"/>
    <n v="0.52"/>
    <s v="Outlet"/>
    <x v="1"/>
    <x v="6"/>
  </r>
  <r>
    <x v="2"/>
    <n v="1197831"/>
    <x v="373"/>
    <x v="1"/>
    <x v="13"/>
    <x v="15"/>
    <x v="3"/>
    <n v="26"/>
    <n v="165"/>
    <n v="4290"/>
    <n v="2616.9000000000005"/>
    <n v="0.6100000000000001"/>
    <s v="Outlet"/>
    <x v="1"/>
    <x v="6"/>
  </r>
  <r>
    <x v="2"/>
    <n v="1197831"/>
    <x v="374"/>
    <x v="1"/>
    <x v="13"/>
    <x v="15"/>
    <x v="4"/>
    <n v="39"/>
    <n v="132"/>
    <n v="5148"/>
    <n v="2162.16"/>
    <n v="0.42"/>
    <s v="Outlet"/>
    <x v="1"/>
    <x v="6"/>
  </r>
  <r>
    <x v="2"/>
    <n v="1197831"/>
    <x v="375"/>
    <x v="1"/>
    <x v="13"/>
    <x v="15"/>
    <x v="5"/>
    <n v="36"/>
    <n v="263"/>
    <n v="9468"/>
    <n v="6248.880000000001"/>
    <n v="0.66000000000000014"/>
    <s v="Outlet"/>
    <x v="1"/>
    <x v="6"/>
  </r>
  <r>
    <x v="2"/>
    <n v="1197831"/>
    <x v="376"/>
    <x v="1"/>
    <x v="13"/>
    <x v="15"/>
    <x v="0"/>
    <n v="30"/>
    <n v="225"/>
    <n v="6750"/>
    <n v="3240"/>
    <n v="0.48"/>
    <s v="Outlet"/>
    <x v="1"/>
    <x v="6"/>
  </r>
  <r>
    <x v="2"/>
    <n v="1197831"/>
    <x v="377"/>
    <x v="1"/>
    <x v="13"/>
    <x v="15"/>
    <x v="1"/>
    <n v="35"/>
    <n v="233"/>
    <n v="8155"/>
    <n v="3832.85"/>
    <n v="0.47"/>
    <s v="Outlet"/>
    <x v="1"/>
    <x v="7"/>
  </r>
  <r>
    <x v="2"/>
    <n v="1197831"/>
    <x v="378"/>
    <x v="1"/>
    <x v="13"/>
    <x v="15"/>
    <x v="2"/>
    <n v="35"/>
    <n v="228"/>
    <n v="7980"/>
    <n v="4069.8"/>
    <n v="0.51"/>
    <s v="Outlet"/>
    <x v="1"/>
    <x v="7"/>
  </r>
  <r>
    <x v="2"/>
    <n v="1197831"/>
    <x v="379"/>
    <x v="1"/>
    <x v="13"/>
    <x v="15"/>
    <x v="3"/>
    <n v="31"/>
    <n v="210"/>
    <n v="6510"/>
    <n v="3906.0000000000005"/>
    <n v="0.60000000000000009"/>
    <s v="Outlet"/>
    <x v="1"/>
    <x v="7"/>
  </r>
  <r>
    <x v="2"/>
    <n v="1197831"/>
    <x v="380"/>
    <x v="1"/>
    <x v="13"/>
    <x v="15"/>
    <x v="4"/>
    <n v="38"/>
    <n v="165"/>
    <n v="6270"/>
    <n v="2946.8999999999996"/>
    <n v="0.47"/>
    <s v="Outlet"/>
    <x v="1"/>
    <x v="7"/>
  </r>
  <r>
    <x v="2"/>
    <n v="1197831"/>
    <x v="381"/>
    <x v="1"/>
    <x v="13"/>
    <x v="15"/>
    <x v="5"/>
    <n v="36"/>
    <n v="280"/>
    <n v="10080"/>
    <n v="6451.2000000000016"/>
    <n v="0.64000000000000012"/>
    <s v="Outlet"/>
    <x v="1"/>
    <x v="7"/>
  </r>
  <r>
    <x v="2"/>
    <n v="1197831"/>
    <x v="382"/>
    <x v="1"/>
    <x v="13"/>
    <x v="15"/>
    <x v="0"/>
    <n v="31"/>
    <n v="256"/>
    <n v="7936"/>
    <n v="4206.079999999999"/>
    <n v="0.52999999999999992"/>
    <s v="Outlet"/>
    <x v="1"/>
    <x v="7"/>
  </r>
  <r>
    <x v="2"/>
    <n v="1197831"/>
    <x v="383"/>
    <x v="1"/>
    <x v="13"/>
    <x v="15"/>
    <x v="1"/>
    <n v="37"/>
    <n v="264"/>
    <n v="9768"/>
    <n v="5372.4"/>
    <n v="0.54999999999999993"/>
    <s v="Outlet"/>
    <x v="1"/>
    <x v="7"/>
  </r>
  <r>
    <x v="2"/>
    <n v="1197831"/>
    <x v="384"/>
    <x v="1"/>
    <x v="13"/>
    <x v="15"/>
    <x v="2"/>
    <n v="31"/>
    <n v="322"/>
    <n v="9982"/>
    <n v="5589.9199999999992"/>
    <n v="0.55999999999999994"/>
    <s v="Outlet"/>
    <x v="1"/>
    <x v="7"/>
  </r>
  <r>
    <x v="2"/>
    <n v="1197831"/>
    <x v="385"/>
    <x v="1"/>
    <x v="13"/>
    <x v="15"/>
    <x v="3"/>
    <n v="36"/>
    <n v="196"/>
    <n v="7056"/>
    <n v="4727.5200000000013"/>
    <n v="0.67000000000000015"/>
    <s v="Outlet"/>
    <x v="1"/>
    <x v="7"/>
  </r>
  <r>
    <x v="2"/>
    <n v="1197831"/>
    <x v="386"/>
    <x v="1"/>
    <x v="13"/>
    <x v="15"/>
    <x v="4"/>
    <n v="35"/>
    <n v="179"/>
    <n v="6265"/>
    <n v="3257.8"/>
    <n v="0.52"/>
    <s v="Outlet"/>
    <x v="1"/>
    <x v="7"/>
  </r>
  <r>
    <x v="2"/>
    <n v="1197831"/>
    <x v="387"/>
    <x v="1"/>
    <x v="13"/>
    <x v="15"/>
    <x v="5"/>
    <n v="47"/>
    <n v="280"/>
    <n v="13160"/>
    <n v="9212.0000000000018"/>
    <n v="0.70000000000000018"/>
    <s v="Outlet"/>
    <x v="1"/>
    <x v="7"/>
  </r>
  <r>
    <x v="2"/>
    <n v="1197831"/>
    <x v="388"/>
    <x v="1"/>
    <x v="13"/>
    <x v="15"/>
    <x v="0"/>
    <n v="27"/>
    <n v="233"/>
    <n v="6291"/>
    <n v="3460.0499999999997"/>
    <n v="0.54999999999999993"/>
    <s v="Outlet"/>
    <x v="1"/>
    <x v="7"/>
  </r>
  <r>
    <x v="2"/>
    <n v="1197831"/>
    <x v="389"/>
    <x v="1"/>
    <x v="13"/>
    <x v="15"/>
    <x v="1"/>
    <n v="39"/>
    <n v="233"/>
    <n v="9087"/>
    <n v="4906.9799999999996"/>
    <n v="0.53999999999999992"/>
    <s v="Outlet"/>
    <x v="1"/>
    <x v="7"/>
  </r>
  <r>
    <x v="2"/>
    <n v="1197831"/>
    <x v="390"/>
    <x v="1"/>
    <x v="13"/>
    <x v="15"/>
    <x v="2"/>
    <n v="36"/>
    <n v="278"/>
    <n v="10008"/>
    <n v="5304.2399999999989"/>
    <n v="0.52999999999999992"/>
    <s v="Outlet"/>
    <x v="1"/>
    <x v="7"/>
  </r>
  <r>
    <x v="2"/>
    <n v="1197831"/>
    <x v="391"/>
    <x v="1"/>
    <x v="13"/>
    <x v="15"/>
    <x v="3"/>
    <n v="37"/>
    <n v="140"/>
    <n v="5180"/>
    <n v="3315.2000000000007"/>
    <n v="0.64000000000000012"/>
    <s v="Outlet"/>
    <x v="1"/>
    <x v="7"/>
  </r>
  <r>
    <x v="2"/>
    <n v="1197831"/>
    <x v="392"/>
    <x v="1"/>
    <x v="13"/>
    <x v="15"/>
    <x v="4"/>
    <n v="42"/>
    <n v="140"/>
    <n v="5880"/>
    <n v="2939.9999999999995"/>
    <n v="0.49999999999999994"/>
    <s v="Outlet"/>
    <x v="1"/>
    <x v="7"/>
  </r>
  <r>
    <x v="2"/>
    <n v="1197831"/>
    <x v="393"/>
    <x v="1"/>
    <x v="13"/>
    <x v="15"/>
    <x v="5"/>
    <n v="39"/>
    <n v="203"/>
    <n v="7917"/>
    <n v="5621.0700000000015"/>
    <n v="0.71000000000000019"/>
    <s v="Outlet"/>
    <x v="1"/>
    <x v="7"/>
  </r>
  <r>
    <x v="2"/>
    <n v="1197831"/>
    <x v="394"/>
    <x v="1"/>
    <x v="13"/>
    <x v="15"/>
    <x v="0"/>
    <n v="38"/>
    <n v="206"/>
    <n v="7828"/>
    <n v="4305.3999999999996"/>
    <n v="0.54999999999999993"/>
    <s v="Outlet"/>
    <x v="1"/>
    <x v="7"/>
  </r>
  <r>
    <x v="2"/>
    <n v="1197831"/>
    <x v="395"/>
    <x v="1"/>
    <x v="13"/>
    <x v="15"/>
    <x v="1"/>
    <n v="36"/>
    <n v="173"/>
    <n v="6228"/>
    <n v="3425.3999999999996"/>
    <n v="0.54999999999999993"/>
    <s v="Outlet"/>
    <x v="1"/>
    <x v="7"/>
  </r>
  <r>
    <x v="2"/>
    <n v="1197831"/>
    <x v="396"/>
    <x v="1"/>
    <x v="13"/>
    <x v="15"/>
    <x v="2"/>
    <n v="47"/>
    <n v="213"/>
    <n v="10011"/>
    <n v="5606.16"/>
    <n v="0.55999999999999994"/>
    <s v="Outlet"/>
    <x v="1"/>
    <x v="7"/>
  </r>
  <r>
    <x v="2"/>
    <n v="1197831"/>
    <x v="397"/>
    <x v="1"/>
    <x v="13"/>
    <x v="15"/>
    <x v="3"/>
    <n v="44"/>
    <n v="105"/>
    <n v="4620"/>
    <n v="3049.2000000000007"/>
    <n v="0.66000000000000014"/>
    <s v="Outlet"/>
    <x v="1"/>
    <x v="7"/>
  </r>
  <r>
    <x v="2"/>
    <n v="1197831"/>
    <x v="398"/>
    <x v="1"/>
    <x v="13"/>
    <x v="15"/>
    <x v="4"/>
    <n v="35"/>
    <n v="116"/>
    <n v="4060"/>
    <n v="1948.8"/>
    <n v="0.48"/>
    <s v="Outlet"/>
    <x v="1"/>
    <x v="7"/>
  </r>
  <r>
    <x v="2"/>
    <n v="1197831"/>
    <x v="399"/>
    <x v="1"/>
    <x v="13"/>
    <x v="15"/>
    <x v="5"/>
    <n v="26"/>
    <n v="190"/>
    <n v="4940"/>
    <n v="3556.8000000000011"/>
    <n v="0.7200000000000002"/>
    <s v="Outlet"/>
    <x v="1"/>
    <x v="7"/>
  </r>
  <r>
    <x v="2"/>
    <n v="1197831"/>
    <x v="400"/>
    <x v="1"/>
    <x v="13"/>
    <x v="15"/>
    <x v="0"/>
    <n v="20"/>
    <n v="184"/>
    <n v="3680"/>
    <n v="1913.5999999999997"/>
    <n v="0.51999999999999991"/>
    <s v="Outlet"/>
    <x v="1"/>
    <x v="7"/>
  </r>
  <r>
    <x v="2"/>
    <n v="1197831"/>
    <x v="401"/>
    <x v="1"/>
    <x v="13"/>
    <x v="15"/>
    <x v="1"/>
    <n v="23"/>
    <n v="173"/>
    <n v="3979"/>
    <n v="2188.4499999999998"/>
    <n v="0.54999999999999993"/>
    <s v="Outlet"/>
    <x v="1"/>
    <x v="7"/>
  </r>
  <r>
    <x v="2"/>
    <n v="1197831"/>
    <x v="402"/>
    <x v="1"/>
    <x v="13"/>
    <x v="15"/>
    <x v="2"/>
    <n v="24"/>
    <n v="166"/>
    <n v="3984"/>
    <n v="2151.3599999999997"/>
    <n v="0.53999999999999992"/>
    <s v="Outlet"/>
    <x v="1"/>
    <x v="7"/>
  </r>
  <r>
    <x v="2"/>
    <n v="1197831"/>
    <x v="403"/>
    <x v="1"/>
    <x v="13"/>
    <x v="15"/>
    <x v="3"/>
    <n v="26"/>
    <n v="98"/>
    <n v="2548"/>
    <n v="1707.1600000000003"/>
    <n v="0.67000000000000015"/>
    <s v="Outlet"/>
    <x v="1"/>
    <x v="7"/>
  </r>
  <r>
    <x v="2"/>
    <n v="1197831"/>
    <x v="404"/>
    <x v="1"/>
    <x v="13"/>
    <x v="15"/>
    <x v="4"/>
    <n v="22"/>
    <n v="105"/>
    <n v="2310"/>
    <n v="1131.8999999999999"/>
    <n v="0.48999999999999994"/>
    <s v="Outlet"/>
    <x v="1"/>
    <x v="7"/>
  </r>
  <r>
    <x v="2"/>
    <n v="1197831"/>
    <x v="405"/>
    <x v="1"/>
    <x v="13"/>
    <x v="15"/>
    <x v="5"/>
    <n v="26"/>
    <n v="147"/>
    <n v="3822"/>
    <n v="2751.8400000000006"/>
    <n v="0.7200000000000002"/>
    <s v="Outlet"/>
    <x v="1"/>
    <x v="7"/>
  </r>
  <r>
    <x v="2"/>
    <n v="1197831"/>
    <x v="406"/>
    <x v="1"/>
    <x v="13"/>
    <x v="15"/>
    <x v="0"/>
    <n v="14"/>
    <n v="188"/>
    <n v="2632"/>
    <n v="1500.2399999999998"/>
    <n v="0.56999999999999995"/>
    <s v="Outlet"/>
    <x v="1"/>
    <x v="7"/>
  </r>
  <r>
    <x v="2"/>
    <n v="1197831"/>
    <x v="407"/>
    <x v="1"/>
    <x v="13"/>
    <x v="15"/>
    <x v="1"/>
    <n v="14"/>
    <n v="200"/>
    <n v="2800"/>
    <n v="1455.9999999999998"/>
    <n v="0.51999999999999991"/>
    <s v="Outlet"/>
    <x v="1"/>
    <x v="8"/>
  </r>
  <r>
    <x v="2"/>
    <n v="1197831"/>
    <x v="408"/>
    <x v="1"/>
    <x v="13"/>
    <x v="15"/>
    <x v="2"/>
    <n v="33"/>
    <n v="196"/>
    <n v="6468"/>
    <n v="3557.3999999999996"/>
    <n v="0.54999999999999993"/>
    <s v="Outlet"/>
    <x v="1"/>
    <x v="8"/>
  </r>
  <r>
    <x v="2"/>
    <n v="1197831"/>
    <x v="409"/>
    <x v="1"/>
    <x v="13"/>
    <x v="15"/>
    <x v="3"/>
    <n v="36"/>
    <n v="135"/>
    <n v="4860"/>
    <n v="3256.2000000000007"/>
    <n v="0.67000000000000015"/>
    <s v="Outlet"/>
    <x v="1"/>
    <x v="8"/>
  </r>
  <r>
    <x v="2"/>
    <n v="1197831"/>
    <x v="410"/>
    <x v="1"/>
    <x v="13"/>
    <x v="15"/>
    <x v="4"/>
    <n v="37"/>
    <n v="149"/>
    <n v="5513"/>
    <n v="2646.24"/>
    <n v="0.48"/>
    <s v="Outlet"/>
    <x v="1"/>
    <x v="8"/>
  </r>
  <r>
    <x v="2"/>
    <n v="1197831"/>
    <x v="411"/>
    <x v="1"/>
    <x v="13"/>
    <x v="15"/>
    <x v="5"/>
    <n v="45"/>
    <n v="188"/>
    <n v="8460"/>
    <n v="5837.4000000000015"/>
    <n v="0.69000000000000017"/>
    <s v="Outlet"/>
    <x v="1"/>
    <x v="8"/>
  </r>
  <r>
    <x v="2"/>
    <n v="1197831"/>
    <x v="412"/>
    <x v="1"/>
    <x v="13"/>
    <x v="15"/>
    <x v="0"/>
    <n v="46"/>
    <n v="240"/>
    <n v="11040"/>
    <n v="6182.4"/>
    <n v="0.55999999999999994"/>
    <s v="Outlet"/>
    <x v="1"/>
    <x v="8"/>
  </r>
  <r>
    <x v="2"/>
    <n v="1197831"/>
    <x v="413"/>
    <x v="1"/>
    <x v="13"/>
    <x v="15"/>
    <x v="1"/>
    <n v="40"/>
    <n v="248"/>
    <n v="9920"/>
    <n v="5257.5999999999995"/>
    <n v="0.52999999999999992"/>
    <s v="Outlet"/>
    <x v="1"/>
    <x v="8"/>
  </r>
  <r>
    <x v="2"/>
    <n v="1197831"/>
    <x v="414"/>
    <x v="1"/>
    <x v="13"/>
    <x v="15"/>
    <x v="2"/>
    <n v="47"/>
    <n v="217"/>
    <n v="10199"/>
    <n v="5507.4599999999991"/>
    <n v="0.53999999999999992"/>
    <s v="Outlet"/>
    <x v="1"/>
    <x v="8"/>
  </r>
  <r>
    <x v="2"/>
    <n v="1197831"/>
    <x v="415"/>
    <x v="1"/>
    <x v="13"/>
    <x v="15"/>
    <x v="3"/>
    <n v="52"/>
    <n v="193"/>
    <n v="10036"/>
    <n v="6322.6800000000012"/>
    <n v="0.63000000000000012"/>
    <s v="Outlet"/>
    <x v="1"/>
    <x v="8"/>
  </r>
  <r>
    <x v="2"/>
    <n v="1197831"/>
    <x v="416"/>
    <x v="1"/>
    <x v="13"/>
    <x v="15"/>
    <x v="4"/>
    <n v="40"/>
    <n v="155"/>
    <n v="6200"/>
    <n v="2914"/>
    <n v="0.47"/>
    <s v="Outlet"/>
    <x v="1"/>
    <x v="8"/>
  </r>
  <r>
    <x v="2"/>
    <n v="1197831"/>
    <x v="417"/>
    <x v="1"/>
    <x v="13"/>
    <x v="15"/>
    <x v="5"/>
    <n v="56"/>
    <n v="225"/>
    <n v="12600"/>
    <n v="9072.0000000000018"/>
    <n v="0.7200000000000002"/>
    <s v="Outlet"/>
    <x v="1"/>
    <x v="8"/>
  </r>
  <r>
    <x v="5"/>
    <n v="1185732"/>
    <x v="418"/>
    <x v="1"/>
    <x v="13"/>
    <x v="15"/>
    <x v="0"/>
    <n v="27"/>
    <n v="140"/>
    <n v="3780"/>
    <n v="1474.1999999999998"/>
    <n v="0.38999999999999996"/>
    <s v="Outlet"/>
    <x v="1"/>
    <x v="8"/>
  </r>
  <r>
    <x v="5"/>
    <n v="1185732"/>
    <x v="419"/>
    <x v="1"/>
    <x v="13"/>
    <x v="15"/>
    <x v="1"/>
    <n v="30"/>
    <n v="88"/>
    <n v="2640"/>
    <n v="1082.3999999999999"/>
    <n v="0.41"/>
    <s v="Outlet"/>
    <x v="1"/>
    <x v="8"/>
  </r>
  <r>
    <x v="5"/>
    <n v="1185732"/>
    <x v="420"/>
    <x v="1"/>
    <x v="13"/>
    <x v="15"/>
    <x v="2"/>
    <n v="23"/>
    <n v="83"/>
    <n v="1909"/>
    <n v="801.78"/>
    <n v="0.42"/>
    <s v="Outlet"/>
    <x v="1"/>
    <x v="8"/>
  </r>
  <r>
    <x v="5"/>
    <n v="1185732"/>
    <x v="421"/>
    <x v="1"/>
    <x v="13"/>
    <x v="15"/>
    <x v="3"/>
    <n v="25"/>
    <n v="30"/>
    <n v="750"/>
    <n v="247.49999999999997"/>
    <n v="0.32999999999999996"/>
    <s v="Outlet"/>
    <x v="1"/>
    <x v="8"/>
  </r>
  <r>
    <x v="2"/>
    <n v="1128299"/>
    <x v="212"/>
    <x v="4"/>
    <x v="8"/>
    <x v="19"/>
    <x v="3"/>
    <n v="36"/>
    <n v="94"/>
    <n v="3384"/>
    <n v="1252.08"/>
    <n v="0.37"/>
    <s v="Outlet"/>
    <x v="1"/>
    <x v="1"/>
  </r>
  <r>
    <x v="2"/>
    <n v="1128299"/>
    <x v="212"/>
    <x v="4"/>
    <x v="8"/>
    <x v="19"/>
    <x v="4"/>
    <n v="44"/>
    <n v="62"/>
    <n v="2728"/>
    <n v="654.72"/>
    <n v="0.24000000000000002"/>
    <s v="Outlet"/>
    <x v="1"/>
    <x v="1"/>
  </r>
  <r>
    <x v="2"/>
    <n v="1128299"/>
    <x v="212"/>
    <x v="4"/>
    <x v="8"/>
    <x v="19"/>
    <x v="5"/>
    <n v="33"/>
    <n v="124"/>
    <n v="4092"/>
    <n v="2086.92"/>
    <n v="0.51"/>
    <s v="Outlet"/>
    <x v="1"/>
    <x v="1"/>
  </r>
  <r>
    <x v="2"/>
    <n v="1128299"/>
    <x v="221"/>
    <x v="4"/>
    <x v="8"/>
    <x v="19"/>
    <x v="0"/>
    <n v="35"/>
    <n v="171"/>
    <n v="5985"/>
    <n v="2034.8999999999999"/>
    <n v="0.33999999999999997"/>
    <s v="Outlet"/>
    <x v="1"/>
    <x v="2"/>
  </r>
  <r>
    <x v="2"/>
    <n v="1128299"/>
    <x v="221"/>
    <x v="4"/>
    <x v="8"/>
    <x v="19"/>
    <x v="1"/>
    <n v="44"/>
    <n v="124"/>
    <n v="5456"/>
    <n v="1691.36"/>
    <n v="0.31"/>
    <s v="Outlet"/>
    <x v="1"/>
    <x v="2"/>
  </r>
  <r>
    <x v="2"/>
    <n v="1128299"/>
    <x v="221"/>
    <x v="4"/>
    <x v="8"/>
    <x v="19"/>
    <x v="2"/>
    <n v="47"/>
    <n v="149"/>
    <n v="7003"/>
    <n v="2240.96"/>
    <n v="0.32"/>
    <s v="Outlet"/>
    <x v="1"/>
    <x v="2"/>
  </r>
  <r>
    <x v="2"/>
    <n v="1128299"/>
    <x v="221"/>
    <x v="4"/>
    <x v="8"/>
    <x v="19"/>
    <x v="3"/>
    <n v="42"/>
    <n v="114"/>
    <n v="4788"/>
    <n v="1675.8"/>
    <n v="0.35"/>
    <s v="Outlet"/>
    <x v="1"/>
    <x v="2"/>
  </r>
  <r>
    <x v="2"/>
    <n v="1128299"/>
    <x v="221"/>
    <x v="4"/>
    <x v="8"/>
    <x v="19"/>
    <x v="4"/>
    <n v="44"/>
    <n v="60"/>
    <n v="2640"/>
    <n v="686.4"/>
    <n v="0.26"/>
    <s v="Outlet"/>
    <x v="1"/>
    <x v="2"/>
  </r>
  <r>
    <x v="2"/>
    <n v="1128299"/>
    <x v="221"/>
    <x v="4"/>
    <x v="8"/>
    <x v="19"/>
    <x v="5"/>
    <n v="48"/>
    <n v="131"/>
    <n v="6288"/>
    <n v="2955.36"/>
    <n v="0.47000000000000003"/>
    <s v="Outlet"/>
    <x v="1"/>
    <x v="2"/>
  </r>
  <r>
    <x v="1"/>
    <n v="1128299"/>
    <x v="240"/>
    <x v="4"/>
    <x v="8"/>
    <x v="19"/>
    <x v="0"/>
    <n v="47"/>
    <n v="171"/>
    <n v="8037"/>
    <n v="2893.3199999999997"/>
    <n v="0.36"/>
    <s v="Outlet"/>
    <x v="1"/>
    <x v="3"/>
  </r>
  <r>
    <x v="1"/>
    <n v="1128299"/>
    <x v="240"/>
    <x v="4"/>
    <x v="8"/>
    <x v="19"/>
    <x v="1"/>
    <n v="51"/>
    <n v="105"/>
    <n v="5355"/>
    <n v="1445.8500000000001"/>
    <n v="0.27"/>
    <s v="Outlet"/>
    <x v="1"/>
    <x v="3"/>
  </r>
  <r>
    <x v="1"/>
    <n v="1128299"/>
    <x v="240"/>
    <x v="4"/>
    <x v="8"/>
    <x v="19"/>
    <x v="2"/>
    <n v="49"/>
    <n v="132"/>
    <n v="6468"/>
    <n v="2199.12"/>
    <n v="0.33999999999999997"/>
    <s v="Outlet"/>
    <x v="1"/>
    <x v="3"/>
  </r>
  <r>
    <x v="1"/>
    <n v="1128299"/>
    <x v="240"/>
    <x v="4"/>
    <x v="8"/>
    <x v="19"/>
    <x v="3"/>
    <n v="41"/>
    <n v="90"/>
    <n v="3690"/>
    <n v="1291.5"/>
    <n v="0.35"/>
    <s v="Outlet"/>
    <x v="1"/>
    <x v="3"/>
  </r>
  <r>
    <x v="1"/>
    <n v="1128299"/>
    <x v="240"/>
    <x v="4"/>
    <x v="8"/>
    <x v="19"/>
    <x v="4"/>
    <n v="47"/>
    <n v="60"/>
    <n v="2820"/>
    <n v="620.4"/>
    <n v="0.22"/>
    <s v="Outlet"/>
    <x v="1"/>
    <x v="3"/>
  </r>
  <r>
    <x v="1"/>
    <n v="1128299"/>
    <x v="240"/>
    <x v="4"/>
    <x v="8"/>
    <x v="19"/>
    <x v="5"/>
    <n v="57"/>
    <n v="113"/>
    <n v="6441"/>
    <n v="3220.5"/>
    <n v="0.5"/>
    <s v="Outlet"/>
    <x v="1"/>
    <x v="3"/>
  </r>
  <r>
    <x v="1"/>
    <n v="1128299"/>
    <x v="271"/>
    <x v="4"/>
    <x v="8"/>
    <x v="19"/>
    <x v="0"/>
    <n v="44"/>
    <n v="201"/>
    <n v="8844"/>
    <n v="2918.5199999999995"/>
    <n v="0.32999999999999996"/>
    <s v="Outlet"/>
    <x v="1"/>
    <x v="4"/>
  </r>
  <r>
    <x v="1"/>
    <n v="1128299"/>
    <x v="271"/>
    <x v="4"/>
    <x v="8"/>
    <x v="19"/>
    <x v="1"/>
    <n v="46"/>
    <n v="132"/>
    <n v="6072"/>
    <n v="1700.16"/>
    <n v="0.28000000000000003"/>
    <s v="Outlet"/>
    <x v="1"/>
    <x v="4"/>
  </r>
  <r>
    <x v="1"/>
    <n v="1128299"/>
    <x v="271"/>
    <x v="4"/>
    <x v="8"/>
    <x v="19"/>
    <x v="2"/>
    <n v="46"/>
    <n v="132"/>
    <n v="6072"/>
    <n v="2185.92"/>
    <n v="0.36"/>
    <s v="Outlet"/>
    <x v="1"/>
    <x v="4"/>
  </r>
  <r>
    <x v="1"/>
    <n v="1128299"/>
    <x v="271"/>
    <x v="4"/>
    <x v="8"/>
    <x v="19"/>
    <x v="3"/>
    <n v="39"/>
    <n v="107"/>
    <n v="4173"/>
    <n v="1418.82"/>
    <n v="0.33999999999999997"/>
    <s v="Outlet"/>
    <x v="1"/>
    <x v="4"/>
  </r>
  <r>
    <x v="1"/>
    <n v="1128299"/>
    <x v="271"/>
    <x v="4"/>
    <x v="8"/>
    <x v="19"/>
    <x v="4"/>
    <n v="42"/>
    <n v="68"/>
    <n v="2856"/>
    <n v="714"/>
    <n v="0.25"/>
    <s v="Outlet"/>
    <x v="1"/>
    <x v="4"/>
  </r>
  <r>
    <x v="1"/>
    <n v="1128299"/>
    <x v="271"/>
    <x v="4"/>
    <x v="8"/>
    <x v="19"/>
    <x v="5"/>
    <n v="48"/>
    <n v="173"/>
    <n v="8304"/>
    <n v="3902.88"/>
    <n v="0.47000000000000003"/>
    <s v="Outlet"/>
    <x v="1"/>
    <x v="4"/>
  </r>
  <r>
    <x v="1"/>
    <n v="1128299"/>
    <x v="301"/>
    <x v="4"/>
    <x v="8"/>
    <x v="19"/>
    <x v="0"/>
    <n v="50"/>
    <n v="272"/>
    <n v="13600"/>
    <n v="4352"/>
    <n v="0.32"/>
    <s v="Outlet"/>
    <x v="1"/>
    <x v="11"/>
  </r>
  <r>
    <x v="1"/>
    <n v="1128299"/>
    <x v="301"/>
    <x v="4"/>
    <x v="8"/>
    <x v="19"/>
    <x v="1"/>
    <n v="53"/>
    <n v="224"/>
    <n v="11872"/>
    <n v="3442.8799999999997"/>
    <n v="0.28999999999999998"/>
    <s v="Outlet"/>
    <x v="1"/>
    <x v="11"/>
  </r>
  <r>
    <x v="1"/>
    <n v="1128299"/>
    <x v="301"/>
    <x v="4"/>
    <x v="8"/>
    <x v="19"/>
    <x v="2"/>
    <n v="60"/>
    <n v="238"/>
    <n v="14280"/>
    <n v="4712.3999999999996"/>
    <n v="0.32999999999999996"/>
    <s v="Outlet"/>
    <x v="1"/>
    <x v="11"/>
  </r>
  <r>
    <x v="1"/>
    <n v="1128299"/>
    <x v="301"/>
    <x v="4"/>
    <x v="8"/>
    <x v="19"/>
    <x v="3"/>
    <n v="66"/>
    <n v="196"/>
    <n v="12936"/>
    <n v="4786.32"/>
    <n v="0.37"/>
    <s v="Outlet"/>
    <x v="1"/>
    <x v="11"/>
  </r>
  <r>
    <x v="1"/>
    <n v="1128299"/>
    <x v="301"/>
    <x v="4"/>
    <x v="8"/>
    <x v="19"/>
    <x v="4"/>
    <n v="71"/>
    <n v="153"/>
    <n v="10863"/>
    <n v="2389.86"/>
    <n v="0.22"/>
    <s v="Outlet"/>
    <x v="1"/>
    <x v="11"/>
  </r>
  <r>
    <x v="1"/>
    <n v="1128299"/>
    <x v="301"/>
    <x v="4"/>
    <x v="8"/>
    <x v="19"/>
    <x v="5"/>
    <n v="74"/>
    <n v="248"/>
    <n v="18352"/>
    <n v="8625.44"/>
    <n v="0.47000000000000003"/>
    <s v="Outlet"/>
    <x v="1"/>
    <x v="11"/>
  </r>
  <r>
    <x v="1"/>
    <n v="1128299"/>
    <x v="330"/>
    <x v="4"/>
    <x v="8"/>
    <x v="19"/>
    <x v="0"/>
    <n v="68"/>
    <n v="297"/>
    <n v="20196"/>
    <n v="7472.5199999999995"/>
    <n v="0.37"/>
    <s v="Outlet"/>
    <x v="1"/>
    <x v="5"/>
  </r>
  <r>
    <x v="1"/>
    <n v="1128299"/>
    <x v="330"/>
    <x v="4"/>
    <x v="8"/>
    <x v="19"/>
    <x v="1"/>
    <n v="74"/>
    <n v="263"/>
    <n v="19462"/>
    <n v="5449.3600000000006"/>
    <n v="0.28000000000000003"/>
    <s v="Outlet"/>
    <x v="1"/>
    <x v="5"/>
  </r>
  <r>
    <x v="1"/>
    <n v="1128299"/>
    <x v="330"/>
    <x v="4"/>
    <x v="8"/>
    <x v="19"/>
    <x v="2"/>
    <n v="72"/>
    <n v="238"/>
    <n v="17136"/>
    <n v="5826.24"/>
    <n v="0.33999999999999997"/>
    <s v="Outlet"/>
    <x v="1"/>
    <x v="5"/>
  </r>
  <r>
    <x v="1"/>
    <n v="1128299"/>
    <x v="330"/>
    <x v="4"/>
    <x v="8"/>
    <x v="19"/>
    <x v="3"/>
    <n v="59"/>
    <n v="186"/>
    <n v="10974"/>
    <n v="3621.4199999999996"/>
    <n v="0.32999999999999996"/>
    <s v="Outlet"/>
    <x v="1"/>
    <x v="5"/>
  </r>
  <r>
    <x v="1"/>
    <n v="1128299"/>
    <x v="330"/>
    <x v="4"/>
    <x v="8"/>
    <x v="19"/>
    <x v="4"/>
    <n v="68"/>
    <n v="208"/>
    <n v="14144"/>
    <n v="3111.68"/>
    <n v="0.22"/>
    <s v="Outlet"/>
    <x v="1"/>
    <x v="5"/>
  </r>
  <r>
    <x v="1"/>
    <n v="1128299"/>
    <x v="330"/>
    <x v="4"/>
    <x v="8"/>
    <x v="19"/>
    <x v="5"/>
    <n v="75"/>
    <n v="195"/>
    <n v="14625"/>
    <n v="6873.75"/>
    <n v="0.47000000000000003"/>
    <s v="Outlet"/>
    <x v="1"/>
    <x v="5"/>
  </r>
  <r>
    <x v="1"/>
    <n v="1128299"/>
    <x v="362"/>
    <x v="4"/>
    <x v="8"/>
    <x v="19"/>
    <x v="0"/>
    <n v="68"/>
    <n v="255"/>
    <n v="17340"/>
    <n v="6242.4"/>
    <n v="0.36"/>
    <s v="Outlet"/>
    <x v="1"/>
    <x v="6"/>
  </r>
  <r>
    <x v="1"/>
    <n v="1128299"/>
    <x v="362"/>
    <x v="4"/>
    <x v="8"/>
    <x v="19"/>
    <x v="1"/>
    <n v="60"/>
    <n v="272"/>
    <n v="16320"/>
    <n v="4406.4000000000005"/>
    <n v="0.27"/>
    <s v="Outlet"/>
    <x v="1"/>
    <x v="6"/>
  </r>
  <r>
    <x v="1"/>
    <n v="1128299"/>
    <x v="362"/>
    <x v="4"/>
    <x v="8"/>
    <x v="19"/>
    <x v="2"/>
    <n v="62"/>
    <n v="231"/>
    <n v="14322"/>
    <n v="4726.2599999999993"/>
    <n v="0.32999999999999996"/>
    <s v="Outlet"/>
    <x v="1"/>
    <x v="6"/>
  </r>
  <r>
    <x v="1"/>
    <n v="1128299"/>
    <x v="362"/>
    <x v="4"/>
    <x v="8"/>
    <x v="19"/>
    <x v="3"/>
    <n v="64"/>
    <n v="147"/>
    <n v="9408"/>
    <n v="3104.6399999999994"/>
    <n v="0.32999999999999996"/>
    <s v="Outlet"/>
    <x v="1"/>
    <x v="6"/>
  </r>
  <r>
    <x v="1"/>
    <n v="1128299"/>
    <x v="362"/>
    <x v="4"/>
    <x v="8"/>
    <x v="19"/>
    <x v="4"/>
    <n v="63"/>
    <n v="166"/>
    <n v="10458"/>
    <n v="2509.92"/>
    <n v="0.24000000000000002"/>
    <s v="Outlet"/>
    <x v="1"/>
    <x v="6"/>
  </r>
  <r>
    <x v="1"/>
    <n v="1128299"/>
    <x v="362"/>
    <x v="4"/>
    <x v="8"/>
    <x v="19"/>
    <x v="5"/>
    <n v="60"/>
    <n v="96"/>
    <n v="5760"/>
    <n v="2822.4"/>
    <n v="0.49"/>
    <s v="Outlet"/>
    <x v="1"/>
    <x v="6"/>
  </r>
  <r>
    <x v="1"/>
    <n v="1128299"/>
    <x v="394"/>
    <x v="4"/>
    <x v="8"/>
    <x v="19"/>
    <x v="0"/>
    <n v="44"/>
    <n v="155"/>
    <n v="6820"/>
    <n v="2523.4"/>
    <n v="0.37"/>
    <s v="Outlet"/>
    <x v="1"/>
    <x v="7"/>
  </r>
  <r>
    <x v="1"/>
    <n v="1128299"/>
    <x v="394"/>
    <x v="4"/>
    <x v="8"/>
    <x v="19"/>
    <x v="1"/>
    <n v="45"/>
    <n v="150"/>
    <n v="6750"/>
    <n v="2092.5"/>
    <n v="0.31"/>
    <s v="Outlet"/>
    <x v="1"/>
    <x v="7"/>
  </r>
  <r>
    <x v="1"/>
    <n v="1128299"/>
    <x v="394"/>
    <x v="4"/>
    <x v="8"/>
    <x v="19"/>
    <x v="2"/>
    <n v="39"/>
    <n v="96"/>
    <n v="3744"/>
    <n v="1235.5199999999998"/>
    <n v="0.32999999999999996"/>
    <s v="Outlet"/>
    <x v="1"/>
    <x v="7"/>
  </r>
  <r>
    <x v="1"/>
    <n v="1128299"/>
    <x v="394"/>
    <x v="4"/>
    <x v="8"/>
    <x v="19"/>
    <x v="3"/>
    <n v="44"/>
    <n v="78"/>
    <n v="3432"/>
    <n v="1269.8399999999999"/>
    <n v="0.37"/>
    <s v="Outlet"/>
    <x v="1"/>
    <x v="7"/>
  </r>
  <r>
    <x v="1"/>
    <n v="1128299"/>
    <x v="394"/>
    <x v="4"/>
    <x v="8"/>
    <x v="19"/>
    <x v="4"/>
    <n v="54"/>
    <n v="94"/>
    <n v="5076"/>
    <n v="1167.48"/>
    <n v="0.23"/>
    <s v="Outlet"/>
    <x v="1"/>
    <x v="7"/>
  </r>
  <r>
    <x v="1"/>
    <n v="1128299"/>
    <x v="394"/>
    <x v="4"/>
    <x v="8"/>
    <x v="19"/>
    <x v="5"/>
    <n v="42"/>
    <n v="99"/>
    <n v="4158"/>
    <n v="2037.42"/>
    <n v="0.49"/>
    <s v="Outlet"/>
    <x v="1"/>
    <x v="7"/>
  </r>
  <r>
    <x v="1"/>
    <n v="1128299"/>
    <x v="423"/>
    <x v="4"/>
    <x v="8"/>
    <x v="19"/>
    <x v="0"/>
    <n v="39"/>
    <n v="140"/>
    <n v="5460"/>
    <n v="2020.2"/>
    <n v="0.37"/>
    <s v="Outlet"/>
    <x v="1"/>
    <x v="8"/>
  </r>
  <r>
    <x v="1"/>
    <n v="1128299"/>
    <x v="423"/>
    <x v="4"/>
    <x v="8"/>
    <x v="19"/>
    <x v="1"/>
    <n v="43"/>
    <n v="190"/>
    <n v="8170"/>
    <n v="2369.2999999999997"/>
    <n v="0.28999999999999998"/>
    <s v="Outlet"/>
    <x v="1"/>
    <x v="8"/>
  </r>
  <r>
    <x v="1"/>
    <n v="1128299"/>
    <x v="423"/>
    <x v="4"/>
    <x v="8"/>
    <x v="19"/>
    <x v="2"/>
    <n v="43"/>
    <n v="128"/>
    <n v="5504"/>
    <n v="1871.36"/>
    <n v="0.33999999999999997"/>
    <s v="Outlet"/>
    <x v="1"/>
    <x v="8"/>
  </r>
  <r>
    <x v="1"/>
    <n v="1128299"/>
    <x v="423"/>
    <x v="4"/>
    <x v="8"/>
    <x v="19"/>
    <x v="3"/>
    <n v="40"/>
    <n v="120"/>
    <n v="4800"/>
    <n v="1680"/>
    <n v="0.35"/>
    <s v="Outlet"/>
    <x v="1"/>
    <x v="8"/>
  </r>
  <r>
    <x v="1"/>
    <n v="1128299"/>
    <x v="423"/>
    <x v="4"/>
    <x v="8"/>
    <x v="19"/>
    <x v="4"/>
    <n v="47"/>
    <n v="116"/>
    <n v="5452"/>
    <n v="1199.44"/>
    <n v="0.22"/>
    <s v="Outlet"/>
    <x v="1"/>
    <x v="8"/>
  </r>
  <r>
    <x v="1"/>
    <n v="1128299"/>
    <x v="423"/>
    <x v="4"/>
    <x v="8"/>
    <x v="19"/>
    <x v="5"/>
    <n v="53"/>
    <n v="140"/>
    <n v="7420"/>
    <n v="3858.4"/>
    <n v="0.52"/>
    <s v="Outlet"/>
    <x v="1"/>
    <x v="8"/>
  </r>
  <r>
    <x v="1"/>
    <n v="1128299"/>
    <x v="454"/>
    <x v="4"/>
    <x v="8"/>
    <x v="19"/>
    <x v="0"/>
    <n v="41"/>
    <n v="188"/>
    <n v="7708"/>
    <n v="2620.7199999999998"/>
    <n v="0.33999999999999997"/>
    <s v="Outlet"/>
    <x v="1"/>
    <x v="9"/>
  </r>
  <r>
    <x v="1"/>
    <n v="1128299"/>
    <x v="454"/>
    <x v="4"/>
    <x v="8"/>
    <x v="19"/>
    <x v="1"/>
    <n v="46"/>
    <n v="231"/>
    <n v="10626"/>
    <n v="3400.32"/>
    <n v="0.32"/>
    <s v="Outlet"/>
    <x v="1"/>
    <x v="9"/>
  </r>
  <r>
    <x v="1"/>
    <n v="1128299"/>
    <x v="454"/>
    <x v="4"/>
    <x v="8"/>
    <x v="19"/>
    <x v="2"/>
    <n v="44"/>
    <n v="173"/>
    <n v="7612"/>
    <n v="2816.44"/>
    <n v="0.37"/>
    <s v="Outlet"/>
    <x v="1"/>
    <x v="9"/>
  </r>
  <r>
    <x v="1"/>
    <n v="1128299"/>
    <x v="454"/>
    <x v="4"/>
    <x v="8"/>
    <x v="19"/>
    <x v="3"/>
    <n v="47"/>
    <n v="170"/>
    <n v="7990"/>
    <n v="2716.6"/>
    <n v="0.33999999999999997"/>
    <s v="Outlet"/>
    <x v="1"/>
    <x v="9"/>
  </r>
  <r>
    <x v="1"/>
    <n v="1128299"/>
    <x v="454"/>
    <x v="4"/>
    <x v="8"/>
    <x v="19"/>
    <x v="4"/>
    <n v="58"/>
    <n v="147"/>
    <n v="8526"/>
    <n v="2302.02"/>
    <n v="0.27"/>
    <s v="Outlet"/>
    <x v="1"/>
    <x v="9"/>
  </r>
  <r>
    <x v="1"/>
    <n v="1128299"/>
    <x v="454"/>
    <x v="4"/>
    <x v="8"/>
    <x v="19"/>
    <x v="5"/>
    <n v="66"/>
    <n v="198"/>
    <n v="13068"/>
    <n v="6534"/>
    <n v="0.5"/>
    <s v="Outlet"/>
    <x v="1"/>
    <x v="9"/>
  </r>
  <r>
    <x v="1"/>
    <n v="1128299"/>
    <x v="483"/>
    <x v="4"/>
    <x v="8"/>
    <x v="19"/>
    <x v="0"/>
    <n v="58"/>
    <n v="280"/>
    <n v="16240"/>
    <n v="5846.4"/>
    <n v="0.36"/>
    <s v="Outlet"/>
    <x v="1"/>
    <x v="10"/>
  </r>
  <r>
    <x v="1"/>
    <n v="1128299"/>
    <x v="483"/>
    <x v="4"/>
    <x v="8"/>
    <x v="19"/>
    <x v="1"/>
    <n v="55"/>
    <n v="256"/>
    <n v="14080"/>
    <n v="4364.8"/>
    <n v="0.31"/>
    <s v="Outlet"/>
    <x v="1"/>
    <x v="10"/>
  </r>
  <r>
    <x v="3"/>
    <n v="1128299"/>
    <x v="483"/>
    <x v="4"/>
    <x v="8"/>
    <x v="19"/>
    <x v="2"/>
    <n v="64"/>
    <n v="204"/>
    <n v="13056"/>
    <n v="4308.4799999999996"/>
    <n v="0.32999999999999996"/>
    <s v="Outlet"/>
    <x v="1"/>
    <x v="10"/>
  </r>
  <r>
    <x v="3"/>
    <n v="1128299"/>
    <x v="483"/>
    <x v="4"/>
    <x v="8"/>
    <x v="19"/>
    <x v="3"/>
    <n v="58"/>
    <n v="204"/>
    <n v="11832"/>
    <n v="4022.8799999999997"/>
    <n v="0.33999999999999997"/>
    <s v="Outlet"/>
    <x v="1"/>
    <x v="10"/>
  </r>
  <r>
    <x v="3"/>
    <n v="1128299"/>
    <x v="483"/>
    <x v="4"/>
    <x v="8"/>
    <x v="19"/>
    <x v="4"/>
    <n v="64"/>
    <n v="179"/>
    <n v="11456"/>
    <n v="2978.56"/>
    <n v="0.26"/>
    <s v="Outlet"/>
    <x v="1"/>
    <x v="10"/>
  </r>
  <r>
    <x v="3"/>
    <n v="1128299"/>
    <x v="483"/>
    <x v="4"/>
    <x v="8"/>
    <x v="19"/>
    <x v="5"/>
    <n v="64"/>
    <n v="200"/>
    <n v="12800"/>
    <n v="6144"/>
    <n v="0.48"/>
    <s v="Outlet"/>
    <x v="1"/>
    <x v="10"/>
  </r>
  <r>
    <x v="3"/>
    <n v="1185732"/>
    <x v="176"/>
    <x v="4"/>
    <x v="8"/>
    <x v="19"/>
    <x v="0"/>
    <n v="30"/>
    <n v="272"/>
    <n v="8160"/>
    <n v="4161.6000000000004"/>
    <n v="0.51"/>
    <s v="Outlet"/>
    <x v="1"/>
    <x v="0"/>
  </r>
  <r>
    <x v="3"/>
    <n v="1185732"/>
    <x v="176"/>
    <x v="4"/>
    <x v="8"/>
    <x v="19"/>
    <x v="1"/>
    <n v="36"/>
    <n v="221"/>
    <n v="7956"/>
    <n v="3182.3999999999996"/>
    <n v="0.39999999999999997"/>
    <s v="Outlet"/>
    <x v="1"/>
    <x v="0"/>
  </r>
  <r>
    <x v="3"/>
    <n v="1185732"/>
    <x v="176"/>
    <x v="4"/>
    <x v="8"/>
    <x v="19"/>
    <x v="2"/>
    <n v="26"/>
    <n v="202"/>
    <n v="5252"/>
    <n v="1523.08"/>
    <n v="0.28999999999999998"/>
    <s v="Outlet"/>
    <x v="1"/>
    <x v="0"/>
  </r>
  <r>
    <x v="3"/>
    <n v="1185732"/>
    <x v="176"/>
    <x v="4"/>
    <x v="8"/>
    <x v="19"/>
    <x v="3"/>
    <n v="30"/>
    <n v="170"/>
    <n v="5100"/>
    <n v="1887"/>
    <n v="0.37"/>
    <s v="Outlet"/>
    <x v="1"/>
    <x v="0"/>
  </r>
  <r>
    <x v="3"/>
    <n v="1185732"/>
    <x v="176"/>
    <x v="4"/>
    <x v="8"/>
    <x v="19"/>
    <x v="4"/>
    <n v="36"/>
    <n v="193"/>
    <n v="6948"/>
    <n v="2848.68"/>
    <n v="0.41"/>
    <s v="Outlet"/>
    <x v="1"/>
    <x v="0"/>
  </r>
  <r>
    <x v="3"/>
    <n v="1185732"/>
    <x v="176"/>
    <x v="4"/>
    <x v="8"/>
    <x v="19"/>
    <x v="5"/>
    <n v="35"/>
    <n v="221"/>
    <n v="7735"/>
    <n v="4254.25"/>
    <n v="0.55000000000000004"/>
    <s v="Outlet"/>
    <x v="1"/>
    <x v="0"/>
  </r>
  <r>
    <x v="3"/>
    <n v="1185732"/>
    <x v="205"/>
    <x v="4"/>
    <x v="8"/>
    <x v="19"/>
    <x v="0"/>
    <n v="36"/>
    <n v="288"/>
    <n v="10368"/>
    <n v="4872.96"/>
    <n v="0.47000000000000003"/>
    <s v="Outlet"/>
    <x v="1"/>
    <x v="1"/>
  </r>
  <r>
    <x v="3"/>
    <n v="1185732"/>
    <x v="205"/>
    <x v="4"/>
    <x v="8"/>
    <x v="19"/>
    <x v="1"/>
    <n v="31"/>
    <n v="165"/>
    <n v="5115"/>
    <n v="2097.15"/>
    <n v="0.41"/>
    <s v="Outlet"/>
    <x v="1"/>
    <x v="1"/>
  </r>
  <r>
    <x v="3"/>
    <n v="1185732"/>
    <x v="205"/>
    <x v="4"/>
    <x v="8"/>
    <x v="19"/>
    <x v="2"/>
    <n v="23"/>
    <n v="204"/>
    <n v="4692"/>
    <n v="1501.44"/>
    <n v="0.32"/>
    <s v="Outlet"/>
    <x v="1"/>
    <x v="1"/>
  </r>
  <r>
    <x v="0"/>
    <n v="1128299"/>
    <x v="698"/>
    <x v="4"/>
    <x v="18"/>
    <x v="22"/>
    <x v="3"/>
    <n v="28"/>
    <n v="64"/>
    <n v="1792"/>
    <n v="734.71999999999991"/>
    <n v="0.41"/>
    <s v="Outlet"/>
    <x v="1"/>
    <x v="1"/>
  </r>
  <r>
    <x v="0"/>
    <n v="1128299"/>
    <x v="698"/>
    <x v="4"/>
    <x v="18"/>
    <x v="22"/>
    <x v="4"/>
    <n v="29"/>
    <n v="39"/>
    <n v="1131"/>
    <n v="508.95"/>
    <n v="0.45"/>
    <s v="Outlet"/>
    <x v="1"/>
    <x v="1"/>
  </r>
  <r>
    <x v="0"/>
    <n v="1128299"/>
    <x v="698"/>
    <x v="4"/>
    <x v="18"/>
    <x v="22"/>
    <x v="5"/>
    <n v="30"/>
    <n v="107"/>
    <n v="3210"/>
    <n v="1155.5999999999999"/>
    <n v="0.36"/>
    <s v="Outlet"/>
    <x v="1"/>
    <x v="1"/>
  </r>
  <r>
    <x v="0"/>
    <n v="1128299"/>
    <x v="228"/>
    <x v="4"/>
    <x v="18"/>
    <x v="22"/>
    <x v="0"/>
    <n v="30"/>
    <n v="162"/>
    <n v="4860"/>
    <n v="1846.8"/>
    <n v="0.38"/>
    <s v="Outlet"/>
    <x v="1"/>
    <x v="2"/>
  </r>
  <r>
    <x v="0"/>
    <n v="1128299"/>
    <x v="228"/>
    <x v="4"/>
    <x v="18"/>
    <x v="22"/>
    <x v="1"/>
    <n v="35"/>
    <n v="98"/>
    <n v="3430"/>
    <n v="1406.3"/>
    <n v="0.41"/>
    <s v="Outlet"/>
    <x v="1"/>
    <x v="2"/>
  </r>
  <r>
    <x v="0"/>
    <n v="1128299"/>
    <x v="228"/>
    <x v="4"/>
    <x v="18"/>
    <x v="22"/>
    <x v="2"/>
    <n v="43"/>
    <n v="112"/>
    <n v="4816"/>
    <n v="1974.56"/>
    <n v="0.41"/>
    <s v="Outlet"/>
    <x v="1"/>
    <x v="2"/>
  </r>
  <r>
    <x v="0"/>
    <n v="1128299"/>
    <x v="228"/>
    <x v="4"/>
    <x v="18"/>
    <x v="22"/>
    <x v="3"/>
    <n v="38"/>
    <n v="78"/>
    <n v="2964"/>
    <n v="1155.9599999999998"/>
    <n v="0.38999999999999996"/>
    <s v="Outlet"/>
    <x v="1"/>
    <x v="2"/>
  </r>
  <r>
    <x v="0"/>
    <n v="1128299"/>
    <x v="228"/>
    <x v="4"/>
    <x v="18"/>
    <x v="22"/>
    <x v="4"/>
    <n v="43"/>
    <n v="33"/>
    <n v="1419"/>
    <n v="595.98"/>
    <n v="0.42000000000000004"/>
    <s v="Outlet"/>
    <x v="1"/>
    <x v="2"/>
  </r>
  <r>
    <x v="0"/>
    <n v="1128299"/>
    <x v="228"/>
    <x v="4"/>
    <x v="18"/>
    <x v="22"/>
    <x v="5"/>
    <n v="35"/>
    <n v="102"/>
    <n v="3570"/>
    <n v="1285.2"/>
    <n v="0.36"/>
    <s v="Outlet"/>
    <x v="1"/>
    <x v="2"/>
  </r>
  <r>
    <x v="0"/>
    <n v="1128299"/>
    <x v="247"/>
    <x v="4"/>
    <x v="18"/>
    <x v="22"/>
    <x v="0"/>
    <n v="38"/>
    <n v="147"/>
    <n v="5586"/>
    <n v="2066.8200000000002"/>
    <n v="0.37"/>
    <s v="Outlet"/>
    <x v="1"/>
    <x v="3"/>
  </r>
  <r>
    <x v="0"/>
    <n v="1128299"/>
    <x v="247"/>
    <x v="4"/>
    <x v="18"/>
    <x v="22"/>
    <x v="1"/>
    <n v="44"/>
    <n v="85"/>
    <n v="3740"/>
    <n v="1533.3999999999999"/>
    <n v="0.41"/>
    <s v="Outlet"/>
    <x v="1"/>
    <x v="3"/>
  </r>
  <r>
    <x v="0"/>
    <n v="1128299"/>
    <x v="247"/>
    <x v="4"/>
    <x v="18"/>
    <x v="22"/>
    <x v="2"/>
    <n v="41"/>
    <n v="114"/>
    <n v="4674"/>
    <n v="1729.3799999999999"/>
    <n v="0.37"/>
    <s v="Outlet"/>
    <x v="1"/>
    <x v="3"/>
  </r>
  <r>
    <x v="0"/>
    <n v="1128299"/>
    <x v="247"/>
    <x v="4"/>
    <x v="18"/>
    <x v="22"/>
    <x v="3"/>
    <n v="32"/>
    <n v="68"/>
    <n v="2176"/>
    <n v="913.92"/>
    <n v="0.42"/>
    <s v="Outlet"/>
    <x v="1"/>
    <x v="3"/>
  </r>
  <r>
    <x v="0"/>
    <n v="1128299"/>
    <x v="247"/>
    <x v="4"/>
    <x v="18"/>
    <x v="22"/>
    <x v="4"/>
    <n v="40"/>
    <n v="40"/>
    <n v="1600"/>
    <n v="672.00000000000011"/>
    <n v="0.42000000000000004"/>
    <s v="Outlet"/>
    <x v="1"/>
    <x v="3"/>
  </r>
  <r>
    <x v="0"/>
    <n v="1128299"/>
    <x v="247"/>
    <x v="4"/>
    <x v="18"/>
    <x v="22"/>
    <x v="5"/>
    <n v="47"/>
    <n v="90"/>
    <n v="4230"/>
    <n v="1522.8"/>
    <n v="0.36"/>
    <s v="Outlet"/>
    <x v="1"/>
    <x v="3"/>
  </r>
  <r>
    <x v="0"/>
    <n v="1128299"/>
    <x v="278"/>
    <x v="4"/>
    <x v="18"/>
    <x v="22"/>
    <x v="0"/>
    <n v="39"/>
    <n v="175"/>
    <n v="6825"/>
    <n v="2730"/>
    <n v="0.39999999999999997"/>
    <s v="Outlet"/>
    <x v="1"/>
    <x v="4"/>
  </r>
  <r>
    <x v="0"/>
    <n v="1128299"/>
    <x v="278"/>
    <x v="4"/>
    <x v="18"/>
    <x v="22"/>
    <x v="1"/>
    <n v="40"/>
    <n v="105"/>
    <n v="4200"/>
    <n v="1722"/>
    <n v="0.41"/>
    <s v="Outlet"/>
    <x v="1"/>
    <x v="4"/>
  </r>
  <r>
    <x v="0"/>
    <n v="1128299"/>
    <x v="278"/>
    <x v="4"/>
    <x v="18"/>
    <x v="22"/>
    <x v="2"/>
    <n v="37"/>
    <n v="109"/>
    <n v="4033"/>
    <n v="1492.21"/>
    <n v="0.37"/>
    <s v="Outlet"/>
    <x v="1"/>
    <x v="4"/>
  </r>
  <r>
    <x v="0"/>
    <n v="1128299"/>
    <x v="278"/>
    <x v="4"/>
    <x v="18"/>
    <x v="22"/>
    <x v="3"/>
    <n v="33"/>
    <n v="85"/>
    <n v="2805"/>
    <n v="1065.9000000000001"/>
    <n v="0.38"/>
    <s v="Outlet"/>
    <x v="1"/>
    <x v="4"/>
  </r>
  <r>
    <x v="0"/>
    <n v="1128299"/>
    <x v="278"/>
    <x v="4"/>
    <x v="18"/>
    <x v="22"/>
    <x v="4"/>
    <n v="34"/>
    <n v="54"/>
    <n v="1836"/>
    <n v="789.48000000000013"/>
    <n v="0.43000000000000005"/>
    <s v="Outlet"/>
    <x v="1"/>
    <x v="4"/>
  </r>
  <r>
    <x v="0"/>
    <n v="1128299"/>
    <x v="278"/>
    <x v="4"/>
    <x v="18"/>
    <x v="22"/>
    <x v="5"/>
    <n v="44"/>
    <n v="168"/>
    <n v="7392"/>
    <n v="2587.1999999999998"/>
    <n v="0.35"/>
    <s v="Outlet"/>
    <x v="1"/>
    <x v="4"/>
  </r>
  <r>
    <x v="0"/>
    <n v="1128299"/>
    <x v="308"/>
    <x v="4"/>
    <x v="18"/>
    <x v="22"/>
    <x v="0"/>
    <n v="37"/>
    <n v="233"/>
    <n v="8621"/>
    <n v="3189.77"/>
    <n v="0.37"/>
    <s v="Outlet"/>
    <x v="1"/>
    <x v="11"/>
  </r>
  <r>
    <x v="0"/>
    <n v="1128299"/>
    <x v="308"/>
    <x v="4"/>
    <x v="18"/>
    <x v="22"/>
    <x v="1"/>
    <n v="45"/>
    <n v="221"/>
    <n v="9945"/>
    <n v="4077.45"/>
    <n v="0.41"/>
    <s v="Outlet"/>
    <x v="1"/>
    <x v="11"/>
  </r>
  <r>
    <x v="0"/>
    <n v="1128299"/>
    <x v="308"/>
    <x v="4"/>
    <x v="18"/>
    <x v="22"/>
    <x v="2"/>
    <n v="58"/>
    <n v="208"/>
    <n v="12064"/>
    <n v="4463.68"/>
    <n v="0.37"/>
    <s v="Outlet"/>
    <x v="1"/>
    <x v="11"/>
  </r>
  <r>
    <x v="0"/>
    <n v="1128299"/>
    <x v="308"/>
    <x v="4"/>
    <x v="18"/>
    <x v="22"/>
    <x v="3"/>
    <n v="61"/>
    <n v="184"/>
    <n v="11224"/>
    <n v="4601.84"/>
    <n v="0.41"/>
    <s v="Outlet"/>
    <x v="1"/>
    <x v="11"/>
  </r>
  <r>
    <x v="0"/>
    <n v="1128299"/>
    <x v="308"/>
    <x v="4"/>
    <x v="18"/>
    <x v="22"/>
    <x v="4"/>
    <n v="68"/>
    <n v="128"/>
    <n v="8704"/>
    <n v="4003.84"/>
    <n v="0.46"/>
    <s v="Outlet"/>
    <x v="1"/>
    <x v="11"/>
  </r>
  <r>
    <x v="0"/>
    <n v="1128299"/>
    <x v="308"/>
    <x v="4"/>
    <x v="18"/>
    <x v="22"/>
    <x v="5"/>
    <n v="82"/>
    <n v="231"/>
    <n v="18942"/>
    <n v="7008.54"/>
    <n v="0.37"/>
    <s v="Outlet"/>
    <x v="1"/>
    <x v="11"/>
  </r>
  <r>
    <x v="0"/>
    <n v="1128299"/>
    <x v="337"/>
    <x v="4"/>
    <x v="18"/>
    <x v="22"/>
    <x v="0"/>
    <n v="60"/>
    <n v="272"/>
    <n v="16320"/>
    <n v="6038.4"/>
    <n v="0.37"/>
    <s v="Outlet"/>
    <x v="1"/>
    <x v="5"/>
  </r>
  <r>
    <x v="0"/>
    <n v="1128299"/>
    <x v="337"/>
    <x v="4"/>
    <x v="18"/>
    <x v="22"/>
    <x v="1"/>
    <n v="60"/>
    <n v="224"/>
    <n v="13440"/>
    <n v="5107.2"/>
    <n v="0.38"/>
    <s v="Outlet"/>
    <x v="1"/>
    <x v="5"/>
  </r>
  <r>
    <x v="0"/>
    <n v="1128299"/>
    <x v="337"/>
    <x v="4"/>
    <x v="18"/>
    <x v="22"/>
    <x v="2"/>
    <n v="62"/>
    <n v="208"/>
    <n v="12896"/>
    <n v="4900.4800000000005"/>
    <n v="0.38"/>
    <s v="Outlet"/>
    <x v="1"/>
    <x v="5"/>
  </r>
  <r>
    <x v="0"/>
    <n v="1128299"/>
    <x v="337"/>
    <x v="4"/>
    <x v="18"/>
    <x v="22"/>
    <x v="3"/>
    <n v="65"/>
    <n v="187"/>
    <n v="12155"/>
    <n v="5105.0999999999995"/>
    <n v="0.42"/>
    <s v="Outlet"/>
    <x v="1"/>
    <x v="5"/>
  </r>
  <r>
    <x v="0"/>
    <n v="1128299"/>
    <x v="337"/>
    <x v="4"/>
    <x v="18"/>
    <x v="22"/>
    <x v="4"/>
    <n v="72"/>
    <n v="210"/>
    <n v="15120"/>
    <n v="6501.6"/>
    <n v="0.43000000000000005"/>
    <s v="Outlet"/>
    <x v="1"/>
    <x v="5"/>
  </r>
  <r>
    <x v="0"/>
    <n v="1128299"/>
    <x v="337"/>
    <x v="4"/>
    <x v="18"/>
    <x v="22"/>
    <x v="5"/>
    <n v="82"/>
    <n v="186"/>
    <n v="15252"/>
    <n v="5033.1599999999989"/>
    <n v="0.32999999999999996"/>
    <s v="Outlet"/>
    <x v="1"/>
    <x v="5"/>
  </r>
  <r>
    <x v="0"/>
    <n v="1128299"/>
    <x v="369"/>
    <x v="4"/>
    <x v="18"/>
    <x v="22"/>
    <x v="0"/>
    <n v="67"/>
    <n v="272"/>
    <n v="18224"/>
    <n v="7289.5999999999995"/>
    <n v="0.39999999999999997"/>
    <s v="Outlet"/>
    <x v="1"/>
    <x v="6"/>
  </r>
  <r>
    <x v="0"/>
    <n v="1128299"/>
    <x v="369"/>
    <x v="4"/>
    <x v="18"/>
    <x v="22"/>
    <x v="1"/>
    <n v="53"/>
    <n v="240"/>
    <n v="12720"/>
    <n v="5342.4"/>
    <n v="0.42"/>
    <s v="Outlet"/>
    <x v="1"/>
    <x v="6"/>
  </r>
  <r>
    <x v="0"/>
    <n v="1128299"/>
    <x v="369"/>
    <x v="4"/>
    <x v="18"/>
    <x v="22"/>
    <x v="2"/>
    <n v="53"/>
    <n v="215"/>
    <n v="11395"/>
    <n v="4216.1499999999996"/>
    <n v="0.37"/>
    <s v="Outlet"/>
    <x v="1"/>
    <x v="6"/>
  </r>
  <r>
    <x v="0"/>
    <n v="1128299"/>
    <x v="369"/>
    <x v="4"/>
    <x v="18"/>
    <x v="22"/>
    <x v="3"/>
    <n v="52"/>
    <n v="136"/>
    <n v="7072"/>
    <n v="2758.08"/>
    <n v="0.38999999999999996"/>
    <s v="Outlet"/>
    <x v="1"/>
    <x v="6"/>
  </r>
  <r>
    <x v="0"/>
    <n v="1128299"/>
    <x v="369"/>
    <x v="4"/>
    <x v="18"/>
    <x v="22"/>
    <x v="4"/>
    <n v="51"/>
    <n v="132"/>
    <n v="6732"/>
    <n v="3029.4"/>
    <n v="0.45"/>
    <s v="Outlet"/>
    <x v="1"/>
    <x v="6"/>
  </r>
  <r>
    <x v="0"/>
    <n v="1128299"/>
    <x v="369"/>
    <x v="4"/>
    <x v="18"/>
    <x v="22"/>
    <x v="5"/>
    <n v="55"/>
    <n v="80"/>
    <n v="4400"/>
    <n v="1495.9999999999998"/>
    <n v="0.33999999999999997"/>
    <s v="Outlet"/>
    <x v="1"/>
    <x v="6"/>
  </r>
  <r>
    <x v="0"/>
    <n v="1128299"/>
    <x v="401"/>
    <x v="4"/>
    <x v="18"/>
    <x v="22"/>
    <x v="0"/>
    <n v="35"/>
    <n v="149"/>
    <n v="5215"/>
    <n v="2190.2999999999997"/>
    <n v="0.42"/>
    <s v="Outlet"/>
    <x v="1"/>
    <x v="7"/>
  </r>
  <r>
    <x v="0"/>
    <n v="1128299"/>
    <x v="401"/>
    <x v="4"/>
    <x v="18"/>
    <x v="22"/>
    <x v="1"/>
    <n v="43"/>
    <n v="153"/>
    <n v="6579"/>
    <n v="2565.81"/>
    <n v="0.38999999999999996"/>
    <s v="Outlet"/>
    <x v="1"/>
    <x v="7"/>
  </r>
  <r>
    <x v="0"/>
    <n v="1128299"/>
    <x v="401"/>
    <x v="4"/>
    <x v="18"/>
    <x v="22"/>
    <x v="2"/>
    <n v="34"/>
    <n v="78"/>
    <n v="2652"/>
    <n v="1060.8"/>
    <n v="0.39999999999999997"/>
    <s v="Outlet"/>
    <x v="1"/>
    <x v="7"/>
  </r>
  <r>
    <x v="0"/>
    <n v="1128299"/>
    <x v="401"/>
    <x v="4"/>
    <x v="18"/>
    <x v="22"/>
    <x v="3"/>
    <n v="37"/>
    <n v="70"/>
    <n v="2590"/>
    <n v="1036"/>
    <n v="0.39999999999999997"/>
    <s v="Outlet"/>
    <x v="1"/>
    <x v="7"/>
  </r>
  <r>
    <x v="0"/>
    <n v="1128299"/>
    <x v="401"/>
    <x v="4"/>
    <x v="18"/>
    <x v="22"/>
    <x v="4"/>
    <n v="39"/>
    <n v="74"/>
    <n v="2886"/>
    <n v="1356.42"/>
    <n v="0.47000000000000003"/>
    <s v="Outlet"/>
    <x v="1"/>
    <x v="7"/>
  </r>
  <r>
    <x v="0"/>
    <n v="1128299"/>
    <x v="401"/>
    <x v="4"/>
    <x v="18"/>
    <x v="22"/>
    <x v="5"/>
    <n v="33"/>
    <n v="83"/>
    <n v="2739"/>
    <n v="986.04"/>
    <n v="0.36"/>
    <s v="Outlet"/>
    <x v="1"/>
    <x v="7"/>
  </r>
  <r>
    <x v="0"/>
    <n v="1128299"/>
    <x v="430"/>
    <x v="4"/>
    <x v="18"/>
    <x v="22"/>
    <x v="0"/>
    <n v="28"/>
    <n v="119"/>
    <n v="3332"/>
    <n v="1332.8"/>
    <n v="0.39999999999999997"/>
    <s v="Outlet"/>
    <x v="1"/>
    <x v="8"/>
  </r>
  <r>
    <x v="0"/>
    <n v="1128299"/>
    <x v="430"/>
    <x v="4"/>
    <x v="18"/>
    <x v="22"/>
    <x v="1"/>
    <n v="39"/>
    <n v="173"/>
    <n v="6747"/>
    <n v="2563.86"/>
    <n v="0.38"/>
    <s v="Outlet"/>
    <x v="1"/>
    <x v="8"/>
  </r>
  <r>
    <x v="0"/>
    <n v="1128299"/>
    <x v="430"/>
    <x v="4"/>
    <x v="18"/>
    <x v="22"/>
    <x v="2"/>
    <n v="39"/>
    <n v="119"/>
    <n v="4641"/>
    <n v="1949.22"/>
    <n v="0.42"/>
    <s v="Outlet"/>
    <x v="1"/>
    <x v="8"/>
  </r>
  <r>
    <x v="0"/>
    <n v="1128299"/>
    <x v="430"/>
    <x v="4"/>
    <x v="18"/>
    <x v="22"/>
    <x v="3"/>
    <n v="31"/>
    <n v="101"/>
    <n v="3131"/>
    <n v="1158.47"/>
    <n v="0.37"/>
    <s v="Outlet"/>
    <x v="1"/>
    <x v="8"/>
  </r>
  <r>
    <x v="0"/>
    <n v="1128299"/>
    <x v="430"/>
    <x v="4"/>
    <x v="18"/>
    <x v="22"/>
    <x v="4"/>
    <n v="42"/>
    <n v="105"/>
    <n v="4410"/>
    <n v="2072.7000000000003"/>
    <n v="0.47000000000000003"/>
    <s v="Outlet"/>
    <x v="1"/>
    <x v="8"/>
  </r>
  <r>
    <x v="0"/>
    <n v="1128299"/>
    <x v="430"/>
    <x v="4"/>
    <x v="18"/>
    <x v="22"/>
    <x v="5"/>
    <n v="40"/>
    <n v="109"/>
    <n v="4360"/>
    <n v="1395.2"/>
    <n v="0.32"/>
    <s v="Outlet"/>
    <x v="1"/>
    <x v="8"/>
  </r>
  <r>
    <x v="0"/>
    <n v="1128299"/>
    <x v="461"/>
    <x v="4"/>
    <x v="18"/>
    <x v="22"/>
    <x v="0"/>
    <n v="34"/>
    <n v="173"/>
    <n v="5882"/>
    <n v="2470.44"/>
    <n v="0.42"/>
    <s v="Outlet"/>
    <x v="1"/>
    <x v="9"/>
  </r>
  <r>
    <x v="0"/>
    <n v="1128299"/>
    <x v="461"/>
    <x v="4"/>
    <x v="18"/>
    <x v="22"/>
    <x v="1"/>
    <n v="34"/>
    <n v="221"/>
    <n v="7514"/>
    <n v="2780.18"/>
    <n v="0.37"/>
    <s v="Outlet"/>
    <x v="1"/>
    <x v="9"/>
  </r>
  <r>
    <x v="0"/>
    <n v="1128299"/>
    <x v="461"/>
    <x v="4"/>
    <x v="18"/>
    <x v="22"/>
    <x v="2"/>
    <n v="33"/>
    <n v="143"/>
    <n v="4719"/>
    <n v="1840.4099999999999"/>
    <n v="0.38999999999999996"/>
    <s v="Outlet"/>
    <x v="1"/>
    <x v="9"/>
  </r>
  <r>
    <x v="0"/>
    <n v="1128299"/>
    <x v="461"/>
    <x v="4"/>
    <x v="18"/>
    <x v="22"/>
    <x v="3"/>
    <n v="36"/>
    <n v="144"/>
    <n v="5184"/>
    <n v="2021.7599999999998"/>
    <n v="0.38999999999999996"/>
    <s v="Outlet"/>
    <x v="1"/>
    <x v="9"/>
  </r>
  <r>
    <x v="0"/>
    <n v="1128299"/>
    <x v="461"/>
    <x v="4"/>
    <x v="18"/>
    <x v="22"/>
    <x v="4"/>
    <n v="56"/>
    <n v="136"/>
    <n v="7616"/>
    <n v="3351.04"/>
    <n v="0.44"/>
    <s v="Outlet"/>
    <x v="1"/>
    <x v="9"/>
  </r>
  <r>
    <x v="0"/>
    <n v="1128299"/>
    <x v="461"/>
    <x v="4"/>
    <x v="18"/>
    <x v="22"/>
    <x v="5"/>
    <n v="60"/>
    <n v="176"/>
    <n v="10560"/>
    <n v="3484.7999999999997"/>
    <n v="0.32999999999999996"/>
    <s v="Outlet"/>
    <x v="1"/>
    <x v="9"/>
  </r>
  <r>
    <x v="0"/>
    <n v="1128299"/>
    <x v="490"/>
    <x v="4"/>
    <x v="18"/>
    <x v="22"/>
    <x v="0"/>
    <n v="49"/>
    <n v="248"/>
    <n v="12152"/>
    <n v="4860.7999999999993"/>
    <n v="0.39999999999999997"/>
    <s v="Outlet"/>
    <x v="1"/>
    <x v="10"/>
  </r>
  <r>
    <x v="0"/>
    <n v="1128299"/>
    <x v="490"/>
    <x v="4"/>
    <x v="18"/>
    <x v="22"/>
    <x v="1"/>
    <n v="54"/>
    <n v="225"/>
    <n v="12150"/>
    <n v="4981.5"/>
    <n v="0.41"/>
    <s v="Outlet"/>
    <x v="1"/>
    <x v="10"/>
  </r>
  <r>
    <x v="2"/>
    <n v="1128299"/>
    <x v="490"/>
    <x v="4"/>
    <x v="18"/>
    <x v="22"/>
    <x v="2"/>
    <n v="53"/>
    <n v="165"/>
    <n v="8745"/>
    <n v="3497.9999999999995"/>
    <n v="0.39999999999999997"/>
    <s v="Outlet"/>
    <x v="1"/>
    <x v="10"/>
  </r>
  <r>
    <x v="2"/>
    <n v="1128299"/>
    <x v="490"/>
    <x v="4"/>
    <x v="18"/>
    <x v="22"/>
    <x v="3"/>
    <n v="51"/>
    <n v="176"/>
    <n v="8976"/>
    <n v="3500.6399999999994"/>
    <n v="0.38999999999999996"/>
    <s v="Outlet"/>
    <x v="1"/>
    <x v="10"/>
  </r>
  <r>
    <x v="2"/>
    <n v="1128299"/>
    <x v="490"/>
    <x v="4"/>
    <x v="18"/>
    <x v="22"/>
    <x v="4"/>
    <n v="59"/>
    <n v="157"/>
    <n v="9263"/>
    <n v="3890.4600000000005"/>
    <n v="0.42000000000000004"/>
    <s v="Outlet"/>
    <x v="1"/>
    <x v="10"/>
  </r>
  <r>
    <x v="2"/>
    <n v="1128299"/>
    <x v="490"/>
    <x v="4"/>
    <x v="18"/>
    <x v="22"/>
    <x v="5"/>
    <n v="65"/>
    <n v="190"/>
    <n v="12350"/>
    <n v="4322.5"/>
    <n v="0.35"/>
    <s v="Outlet"/>
    <x v="1"/>
    <x v="10"/>
  </r>
  <r>
    <x v="2"/>
    <n v="1185732"/>
    <x v="183"/>
    <x v="4"/>
    <x v="18"/>
    <x v="22"/>
    <x v="0"/>
    <n v="23"/>
    <n v="233"/>
    <n v="5359"/>
    <n v="2786.6800000000003"/>
    <n v="0.52"/>
    <s v="Outlet"/>
    <x v="1"/>
    <x v="0"/>
  </r>
  <r>
    <x v="2"/>
    <n v="1185732"/>
    <x v="183"/>
    <x v="4"/>
    <x v="18"/>
    <x v="22"/>
    <x v="1"/>
    <n v="28"/>
    <n v="187"/>
    <n v="5236"/>
    <n v="2460.92"/>
    <n v="0.47"/>
    <s v="Outlet"/>
    <x v="1"/>
    <x v="0"/>
  </r>
  <r>
    <x v="2"/>
    <n v="1185732"/>
    <x v="183"/>
    <x v="4"/>
    <x v="18"/>
    <x v="22"/>
    <x v="2"/>
    <n v="18"/>
    <n v="176"/>
    <n v="3168"/>
    <n v="1013.76"/>
    <n v="0.32"/>
    <s v="Outlet"/>
    <x v="1"/>
    <x v="0"/>
  </r>
  <r>
    <x v="2"/>
    <n v="1185732"/>
    <x v="183"/>
    <x v="4"/>
    <x v="18"/>
    <x v="22"/>
    <x v="3"/>
    <n v="21"/>
    <n v="136"/>
    <n v="2856"/>
    <n v="1199.52"/>
    <n v="0.42"/>
    <s v="Outlet"/>
    <x v="1"/>
    <x v="0"/>
  </r>
  <r>
    <x v="2"/>
    <n v="1185732"/>
    <x v="183"/>
    <x v="4"/>
    <x v="18"/>
    <x v="22"/>
    <x v="4"/>
    <n v="30"/>
    <n v="140"/>
    <n v="4200"/>
    <n v="1889.9999999999998"/>
    <n v="0.44999999999999996"/>
    <s v="Outlet"/>
    <x v="1"/>
    <x v="0"/>
  </r>
  <r>
    <x v="2"/>
    <n v="1185732"/>
    <x v="183"/>
    <x v="4"/>
    <x v="18"/>
    <x v="22"/>
    <x v="5"/>
    <n v="25"/>
    <n v="193"/>
    <n v="4825"/>
    <n v="2798.5000000000005"/>
    <n v="0.58000000000000007"/>
    <s v="Outlet"/>
    <x v="1"/>
    <x v="0"/>
  </r>
  <r>
    <x v="2"/>
    <n v="1185732"/>
    <x v="212"/>
    <x v="4"/>
    <x v="18"/>
    <x v="22"/>
    <x v="0"/>
    <n v="26"/>
    <n v="256"/>
    <n v="6656"/>
    <n v="3660.8"/>
    <n v="0.55000000000000004"/>
    <s v="Outlet"/>
    <x v="1"/>
    <x v="1"/>
  </r>
  <r>
    <x v="2"/>
    <n v="1185732"/>
    <x v="212"/>
    <x v="4"/>
    <x v="18"/>
    <x v="22"/>
    <x v="1"/>
    <n v="27"/>
    <n v="153"/>
    <n v="4131"/>
    <n v="1858.9499999999998"/>
    <n v="0.44999999999999996"/>
    <s v="Outlet"/>
    <x v="1"/>
    <x v="1"/>
  </r>
  <r>
    <x v="2"/>
    <n v="1185732"/>
    <x v="212"/>
    <x v="4"/>
    <x v="18"/>
    <x v="22"/>
    <x v="2"/>
    <n v="17"/>
    <n v="170"/>
    <n v="2890"/>
    <n v="1040.3999999999999"/>
    <n v="0.36"/>
    <s v="Outlet"/>
    <x v="1"/>
    <x v="1"/>
  </r>
  <r>
    <x v="3"/>
    <n v="1185732"/>
    <x v="206"/>
    <x v="2"/>
    <x v="21"/>
    <x v="25"/>
    <x v="3"/>
    <n v="16"/>
    <n v="93"/>
    <n v="1488"/>
    <n v="624.96"/>
    <n v="0.42000000000000004"/>
    <s v="Outlet"/>
    <x v="1"/>
    <x v="1"/>
  </r>
  <r>
    <x v="3"/>
    <n v="1185732"/>
    <x v="206"/>
    <x v="2"/>
    <x v="21"/>
    <x v="25"/>
    <x v="4"/>
    <n v="28"/>
    <n v="120"/>
    <n v="3360"/>
    <n v="1411.2"/>
    <n v="0.42"/>
    <s v="Outlet"/>
    <x v="1"/>
    <x v="1"/>
  </r>
  <r>
    <x v="3"/>
    <n v="1185732"/>
    <x v="206"/>
    <x v="2"/>
    <x v="21"/>
    <x v="25"/>
    <x v="5"/>
    <n v="18"/>
    <n v="149"/>
    <n v="2682"/>
    <n v="1475.1000000000001"/>
    <n v="0.55000000000000004"/>
    <s v="Outlet"/>
    <x v="1"/>
    <x v="1"/>
  </r>
  <r>
    <x v="3"/>
    <n v="1185732"/>
    <x v="215"/>
    <x v="2"/>
    <x v="21"/>
    <x v="25"/>
    <x v="0"/>
    <n v="20"/>
    <n v="228"/>
    <n v="4560"/>
    <n v="1960.8000000000002"/>
    <n v="0.43000000000000005"/>
    <s v="Outlet"/>
    <x v="1"/>
    <x v="2"/>
  </r>
  <r>
    <x v="3"/>
    <n v="1185732"/>
    <x v="215"/>
    <x v="2"/>
    <x v="21"/>
    <x v="25"/>
    <x v="1"/>
    <n v="22"/>
    <n v="105"/>
    <n v="2310"/>
    <n v="923.99999999999989"/>
    <n v="0.39999999999999997"/>
    <s v="Outlet"/>
    <x v="1"/>
    <x v="2"/>
  </r>
  <r>
    <x v="3"/>
    <n v="1185732"/>
    <x v="215"/>
    <x v="2"/>
    <x v="21"/>
    <x v="25"/>
    <x v="2"/>
    <n v="16"/>
    <n v="140"/>
    <n v="2240"/>
    <n v="873.59999999999991"/>
    <n v="0.38999999999999996"/>
    <s v="Outlet"/>
    <x v="1"/>
    <x v="2"/>
  </r>
  <r>
    <x v="3"/>
    <n v="1185732"/>
    <x v="215"/>
    <x v="2"/>
    <x v="21"/>
    <x v="25"/>
    <x v="3"/>
    <n v="20"/>
    <n v="75"/>
    <n v="1500"/>
    <n v="630.00000000000011"/>
    <n v="0.42000000000000004"/>
    <s v="Outlet"/>
    <x v="1"/>
    <x v="2"/>
  </r>
  <r>
    <x v="3"/>
    <n v="1185732"/>
    <x v="215"/>
    <x v="2"/>
    <x v="21"/>
    <x v="25"/>
    <x v="4"/>
    <n v="28"/>
    <n v="90"/>
    <n v="2520"/>
    <n v="1007.9999999999999"/>
    <n v="0.39999999999999997"/>
    <s v="Outlet"/>
    <x v="1"/>
    <x v="2"/>
  </r>
  <r>
    <x v="3"/>
    <n v="1185732"/>
    <x v="215"/>
    <x v="2"/>
    <x v="21"/>
    <x v="25"/>
    <x v="5"/>
    <n v="21"/>
    <n v="140"/>
    <n v="2940"/>
    <n v="1675.8000000000002"/>
    <n v="0.57000000000000006"/>
    <s v="Outlet"/>
    <x v="1"/>
    <x v="2"/>
  </r>
  <r>
    <x v="3"/>
    <n v="1185732"/>
    <x v="234"/>
    <x v="2"/>
    <x v="21"/>
    <x v="25"/>
    <x v="0"/>
    <n v="20"/>
    <n v="194"/>
    <n v="3880"/>
    <n v="1784.8000000000002"/>
    <n v="0.46"/>
    <s v="Outlet"/>
    <x v="1"/>
    <x v="3"/>
  </r>
  <r>
    <x v="3"/>
    <n v="1185732"/>
    <x v="234"/>
    <x v="2"/>
    <x v="21"/>
    <x v="25"/>
    <x v="1"/>
    <n v="20"/>
    <n v="111"/>
    <n v="2220"/>
    <n v="821.4"/>
    <n v="0.37"/>
    <s v="Outlet"/>
    <x v="1"/>
    <x v="3"/>
  </r>
  <r>
    <x v="3"/>
    <n v="1185732"/>
    <x v="234"/>
    <x v="2"/>
    <x v="21"/>
    <x v="25"/>
    <x v="2"/>
    <n v="10"/>
    <n v="107"/>
    <n v="1070"/>
    <n v="438.7"/>
    <n v="0.41"/>
    <s v="Outlet"/>
    <x v="1"/>
    <x v="3"/>
  </r>
  <r>
    <x v="3"/>
    <n v="1185732"/>
    <x v="234"/>
    <x v="2"/>
    <x v="21"/>
    <x v="25"/>
    <x v="3"/>
    <n v="14"/>
    <n v="75"/>
    <n v="1050"/>
    <n v="472.5"/>
    <n v="0.45"/>
    <s v="Outlet"/>
    <x v="1"/>
    <x v="3"/>
  </r>
  <r>
    <x v="3"/>
    <n v="1185732"/>
    <x v="234"/>
    <x v="2"/>
    <x v="21"/>
    <x v="25"/>
    <x v="4"/>
    <n v="24"/>
    <n v="88"/>
    <n v="2112"/>
    <n v="823.68"/>
    <n v="0.38999999999999996"/>
    <s v="Outlet"/>
    <x v="1"/>
    <x v="3"/>
  </r>
  <r>
    <x v="3"/>
    <n v="1185732"/>
    <x v="234"/>
    <x v="2"/>
    <x v="21"/>
    <x v="25"/>
    <x v="5"/>
    <n v="20"/>
    <n v="136"/>
    <n v="2720"/>
    <n v="1414.4"/>
    <n v="0.52"/>
    <s v="Outlet"/>
    <x v="1"/>
    <x v="3"/>
  </r>
  <r>
    <x v="3"/>
    <n v="1185732"/>
    <x v="265"/>
    <x v="2"/>
    <x v="21"/>
    <x v="25"/>
    <x v="0"/>
    <n v="27"/>
    <n v="228"/>
    <n v="6156"/>
    <n v="2647.0800000000004"/>
    <n v="0.43000000000000005"/>
    <s v="Outlet"/>
    <x v="1"/>
    <x v="4"/>
  </r>
  <r>
    <x v="3"/>
    <n v="1185732"/>
    <x v="265"/>
    <x v="2"/>
    <x v="21"/>
    <x v="25"/>
    <x v="1"/>
    <n v="22"/>
    <n v="128"/>
    <n v="2816"/>
    <n v="1182.72"/>
    <n v="0.42"/>
    <s v="Outlet"/>
    <x v="1"/>
    <x v="4"/>
  </r>
  <r>
    <x v="3"/>
    <n v="1185732"/>
    <x v="265"/>
    <x v="2"/>
    <x v="21"/>
    <x v="25"/>
    <x v="2"/>
    <n v="19"/>
    <n v="109"/>
    <n v="2071"/>
    <n v="786.98"/>
    <n v="0.38"/>
    <s v="Outlet"/>
    <x v="1"/>
    <x v="4"/>
  </r>
  <r>
    <x v="3"/>
    <n v="1185732"/>
    <x v="265"/>
    <x v="2"/>
    <x v="21"/>
    <x v="25"/>
    <x v="3"/>
    <n v="19"/>
    <n v="94"/>
    <n v="1786"/>
    <n v="767.98000000000013"/>
    <n v="0.43000000000000005"/>
    <s v="Outlet"/>
    <x v="1"/>
    <x v="4"/>
  </r>
  <r>
    <x v="3"/>
    <n v="1185732"/>
    <x v="265"/>
    <x v="2"/>
    <x v="21"/>
    <x v="25"/>
    <x v="4"/>
    <n v="29"/>
    <n v="90"/>
    <n v="2610"/>
    <n v="1096.2"/>
    <n v="0.42"/>
    <s v="Outlet"/>
    <x v="1"/>
    <x v="4"/>
  </r>
  <r>
    <x v="3"/>
    <n v="1185732"/>
    <x v="265"/>
    <x v="2"/>
    <x v="21"/>
    <x v="25"/>
    <x v="5"/>
    <n v="32"/>
    <n v="128"/>
    <n v="4096"/>
    <n v="2334.7200000000003"/>
    <n v="0.57000000000000006"/>
    <s v="Outlet"/>
    <x v="1"/>
    <x v="4"/>
  </r>
  <r>
    <x v="3"/>
    <n v="1185732"/>
    <x v="295"/>
    <x v="2"/>
    <x v="21"/>
    <x v="25"/>
    <x v="0"/>
    <n v="21"/>
    <n v="208"/>
    <n v="4368"/>
    <n v="1878.2400000000002"/>
    <n v="0.43000000000000005"/>
    <s v="Outlet"/>
    <x v="1"/>
    <x v="11"/>
  </r>
  <r>
    <x v="3"/>
    <n v="1185732"/>
    <x v="295"/>
    <x v="2"/>
    <x v="21"/>
    <x v="25"/>
    <x v="1"/>
    <n v="18"/>
    <n v="132"/>
    <n v="2376"/>
    <n v="950.4"/>
    <n v="0.39999999999999997"/>
    <s v="Outlet"/>
    <x v="1"/>
    <x v="11"/>
  </r>
  <r>
    <x v="3"/>
    <n v="1185732"/>
    <x v="295"/>
    <x v="2"/>
    <x v="21"/>
    <x v="25"/>
    <x v="2"/>
    <n v="13"/>
    <n v="128"/>
    <n v="1664"/>
    <n v="615.67999999999995"/>
    <n v="0.37"/>
    <s v="Outlet"/>
    <x v="1"/>
    <x v="11"/>
  </r>
  <r>
    <x v="3"/>
    <n v="1185732"/>
    <x v="295"/>
    <x v="2"/>
    <x v="21"/>
    <x v="25"/>
    <x v="3"/>
    <n v="13"/>
    <n v="132"/>
    <n v="1716"/>
    <n v="737.88000000000011"/>
    <n v="0.43000000000000005"/>
    <s v="Outlet"/>
    <x v="1"/>
    <x v="11"/>
  </r>
  <r>
    <x v="3"/>
    <n v="1185732"/>
    <x v="295"/>
    <x v="2"/>
    <x v="21"/>
    <x v="25"/>
    <x v="4"/>
    <n v="24"/>
    <n v="132"/>
    <n v="3168"/>
    <n v="1172.1600000000001"/>
    <n v="0.37"/>
    <s v="Outlet"/>
    <x v="1"/>
    <x v="11"/>
  </r>
  <r>
    <x v="3"/>
    <n v="1185732"/>
    <x v="295"/>
    <x v="2"/>
    <x v="21"/>
    <x v="25"/>
    <x v="5"/>
    <n v="32"/>
    <n v="190"/>
    <n v="6080"/>
    <n v="3283.2000000000003"/>
    <n v="0.54"/>
    <s v="Outlet"/>
    <x v="1"/>
    <x v="11"/>
  </r>
  <r>
    <x v="3"/>
    <n v="1185732"/>
    <x v="324"/>
    <x v="2"/>
    <x v="21"/>
    <x v="25"/>
    <x v="0"/>
    <n v="28"/>
    <n v="248"/>
    <n v="6944"/>
    <n v="2985.9200000000005"/>
    <n v="0.43000000000000005"/>
    <s v="Outlet"/>
    <x v="1"/>
    <x v="5"/>
  </r>
  <r>
    <x v="3"/>
    <n v="1185732"/>
    <x v="324"/>
    <x v="2"/>
    <x v="21"/>
    <x v="25"/>
    <x v="1"/>
    <n v="20"/>
    <n v="182"/>
    <n v="3640"/>
    <n v="1419.6"/>
    <n v="0.38999999999999996"/>
    <s v="Outlet"/>
    <x v="1"/>
    <x v="5"/>
  </r>
  <r>
    <x v="3"/>
    <n v="1185732"/>
    <x v="324"/>
    <x v="2"/>
    <x v="21"/>
    <x v="25"/>
    <x v="2"/>
    <n v="19"/>
    <n v="157"/>
    <n v="2983"/>
    <n v="1163.3699999999999"/>
    <n v="0.38999999999999996"/>
    <s v="Outlet"/>
    <x v="1"/>
    <x v="5"/>
  </r>
  <r>
    <x v="3"/>
    <n v="1185732"/>
    <x v="324"/>
    <x v="2"/>
    <x v="21"/>
    <x v="25"/>
    <x v="3"/>
    <n v="16"/>
    <n v="128"/>
    <n v="2048"/>
    <n v="962.56000000000006"/>
    <n v="0.47000000000000003"/>
    <s v="Outlet"/>
    <x v="1"/>
    <x v="5"/>
  </r>
  <r>
    <x v="3"/>
    <n v="1185732"/>
    <x v="324"/>
    <x v="2"/>
    <x v="21"/>
    <x v="25"/>
    <x v="4"/>
    <n v="28"/>
    <n v="140"/>
    <n v="3920"/>
    <n v="1489.6"/>
    <n v="0.38"/>
    <s v="Outlet"/>
    <x v="1"/>
    <x v="5"/>
  </r>
  <r>
    <x v="3"/>
    <n v="1185732"/>
    <x v="324"/>
    <x v="2"/>
    <x v="21"/>
    <x v="25"/>
    <x v="5"/>
    <n v="32"/>
    <n v="204"/>
    <n v="6528"/>
    <n v="3590.4"/>
    <n v="0.55000000000000004"/>
    <s v="Outlet"/>
    <x v="1"/>
    <x v="5"/>
  </r>
  <r>
    <x v="3"/>
    <n v="1185732"/>
    <x v="356"/>
    <x v="2"/>
    <x v="21"/>
    <x v="25"/>
    <x v="0"/>
    <n v="27"/>
    <n v="248"/>
    <n v="6696"/>
    <n v="3147.1200000000003"/>
    <n v="0.47000000000000003"/>
    <s v="Outlet"/>
    <x v="1"/>
    <x v="6"/>
  </r>
  <r>
    <x v="3"/>
    <n v="1185732"/>
    <x v="356"/>
    <x v="2"/>
    <x v="21"/>
    <x v="25"/>
    <x v="1"/>
    <n v="28"/>
    <n v="179"/>
    <n v="5012"/>
    <n v="2105.04"/>
    <n v="0.42"/>
    <s v="Outlet"/>
    <x v="1"/>
    <x v="6"/>
  </r>
  <r>
    <x v="3"/>
    <n v="1185732"/>
    <x v="356"/>
    <x v="2"/>
    <x v="21"/>
    <x v="25"/>
    <x v="2"/>
    <n v="23"/>
    <n v="158"/>
    <n v="3634"/>
    <n v="1489.9399999999998"/>
    <n v="0.41"/>
    <s v="Outlet"/>
    <x v="1"/>
    <x v="6"/>
  </r>
  <r>
    <x v="3"/>
    <n v="1185732"/>
    <x v="356"/>
    <x v="2"/>
    <x v="21"/>
    <x v="25"/>
    <x v="3"/>
    <n v="14"/>
    <n v="124"/>
    <n v="1736"/>
    <n v="815.92000000000007"/>
    <n v="0.47000000000000003"/>
    <s v="Outlet"/>
    <x v="1"/>
    <x v="6"/>
  </r>
  <r>
    <x v="3"/>
    <n v="1185732"/>
    <x v="356"/>
    <x v="2"/>
    <x v="21"/>
    <x v="25"/>
    <x v="4"/>
    <n v="23"/>
    <n v="109"/>
    <n v="2507"/>
    <n v="977.7299999999999"/>
    <n v="0.38999999999999996"/>
    <s v="Outlet"/>
    <x v="1"/>
    <x v="6"/>
  </r>
  <r>
    <x v="3"/>
    <n v="1185732"/>
    <x v="356"/>
    <x v="2"/>
    <x v="21"/>
    <x v="25"/>
    <x v="5"/>
    <n v="27"/>
    <n v="184"/>
    <n v="4968"/>
    <n v="2831.76"/>
    <n v="0.57000000000000006"/>
    <s v="Outlet"/>
    <x v="1"/>
    <x v="6"/>
  </r>
  <r>
    <x v="3"/>
    <n v="1185732"/>
    <x v="388"/>
    <x v="2"/>
    <x v="21"/>
    <x v="25"/>
    <x v="0"/>
    <n v="23"/>
    <n v="228"/>
    <n v="5244"/>
    <n v="2359.8000000000002"/>
    <n v="0.45"/>
    <s v="Outlet"/>
    <x v="1"/>
    <x v="7"/>
  </r>
  <r>
    <x v="3"/>
    <n v="1185732"/>
    <x v="388"/>
    <x v="2"/>
    <x v="21"/>
    <x v="25"/>
    <x v="1"/>
    <n v="19"/>
    <n v="158"/>
    <n v="3002"/>
    <n v="1140.76"/>
    <n v="0.38"/>
    <s v="Outlet"/>
    <x v="1"/>
    <x v="7"/>
  </r>
  <r>
    <x v="3"/>
    <n v="1185732"/>
    <x v="388"/>
    <x v="2"/>
    <x v="21"/>
    <x v="25"/>
    <x v="2"/>
    <n v="7"/>
    <n v="105"/>
    <n v="735"/>
    <n v="308.7"/>
    <n v="0.42"/>
    <s v="Outlet"/>
    <x v="1"/>
    <x v="7"/>
  </r>
  <r>
    <x v="3"/>
    <n v="1185732"/>
    <x v="388"/>
    <x v="2"/>
    <x v="21"/>
    <x v="25"/>
    <x v="3"/>
    <n v="7"/>
    <n v="111"/>
    <n v="777"/>
    <n v="357.42"/>
    <n v="0.46"/>
    <s v="Outlet"/>
    <x v="1"/>
    <x v="7"/>
  </r>
  <r>
    <x v="3"/>
    <n v="1185732"/>
    <x v="388"/>
    <x v="2"/>
    <x v="21"/>
    <x v="25"/>
    <x v="4"/>
    <n v="16"/>
    <n v="114"/>
    <n v="1824"/>
    <n v="747.83999999999992"/>
    <n v="0.41"/>
    <s v="Outlet"/>
    <x v="1"/>
    <x v="7"/>
  </r>
  <r>
    <x v="3"/>
    <n v="1185732"/>
    <x v="388"/>
    <x v="2"/>
    <x v="21"/>
    <x v="25"/>
    <x v="5"/>
    <n v="18"/>
    <n v="132"/>
    <n v="2376"/>
    <n v="1354.3200000000002"/>
    <n v="0.57000000000000006"/>
    <s v="Outlet"/>
    <x v="1"/>
    <x v="7"/>
  </r>
  <r>
    <x v="3"/>
    <n v="1185732"/>
    <x v="417"/>
    <x v="2"/>
    <x v="21"/>
    <x v="25"/>
    <x v="0"/>
    <n v="24"/>
    <n v="201"/>
    <n v="4824"/>
    <n v="2267.2800000000002"/>
    <n v="0.47000000000000003"/>
    <s v="Outlet"/>
    <x v="1"/>
    <x v="8"/>
  </r>
  <r>
    <x v="3"/>
    <n v="1185732"/>
    <x v="417"/>
    <x v="2"/>
    <x v="21"/>
    <x v="25"/>
    <x v="1"/>
    <n v="14"/>
    <n v="132"/>
    <n v="1848"/>
    <n v="739.19999999999993"/>
    <n v="0.39999999999999997"/>
    <s v="Outlet"/>
    <x v="1"/>
    <x v="8"/>
  </r>
  <r>
    <x v="3"/>
    <n v="1185732"/>
    <x v="417"/>
    <x v="2"/>
    <x v="21"/>
    <x v="25"/>
    <x v="2"/>
    <n v="13"/>
    <n v="90"/>
    <n v="1170"/>
    <n v="479.7"/>
    <n v="0.41"/>
    <s v="Outlet"/>
    <x v="1"/>
    <x v="8"/>
  </r>
  <r>
    <x v="3"/>
    <n v="1185732"/>
    <x v="417"/>
    <x v="2"/>
    <x v="21"/>
    <x v="25"/>
    <x v="3"/>
    <n v="13"/>
    <n v="94"/>
    <n v="1222"/>
    <n v="562.12"/>
    <n v="0.46"/>
    <s v="Outlet"/>
    <x v="1"/>
    <x v="8"/>
  </r>
  <r>
    <x v="3"/>
    <n v="1185732"/>
    <x v="417"/>
    <x v="2"/>
    <x v="21"/>
    <x v="25"/>
    <x v="4"/>
    <n v="20"/>
    <n v="85"/>
    <n v="1700"/>
    <n v="662.99999999999989"/>
    <n v="0.38999999999999996"/>
    <s v="Outlet"/>
    <x v="1"/>
    <x v="8"/>
  </r>
  <r>
    <x v="3"/>
    <n v="1185732"/>
    <x v="417"/>
    <x v="2"/>
    <x v="21"/>
    <x v="25"/>
    <x v="5"/>
    <n v="25"/>
    <n v="140"/>
    <n v="3500"/>
    <n v="1890.0000000000002"/>
    <n v="0.54"/>
    <s v="Outlet"/>
    <x v="1"/>
    <x v="8"/>
  </r>
  <r>
    <x v="3"/>
    <n v="1185732"/>
    <x v="448"/>
    <x v="2"/>
    <x v="21"/>
    <x v="25"/>
    <x v="0"/>
    <n v="22"/>
    <n v="165"/>
    <n v="3630"/>
    <n v="1560.9"/>
    <n v="0.43000000000000005"/>
    <s v="Outlet"/>
    <x v="1"/>
    <x v="9"/>
  </r>
  <r>
    <x v="3"/>
    <n v="1185732"/>
    <x v="448"/>
    <x v="2"/>
    <x v="21"/>
    <x v="25"/>
    <x v="1"/>
    <n v="14"/>
    <n v="136"/>
    <n v="1904"/>
    <n v="742.56"/>
    <n v="0.38999999999999996"/>
    <s v="Outlet"/>
    <x v="1"/>
    <x v="9"/>
  </r>
  <r>
    <x v="3"/>
    <n v="1185732"/>
    <x v="448"/>
    <x v="2"/>
    <x v="21"/>
    <x v="25"/>
    <x v="2"/>
    <n v="14"/>
    <n v="107"/>
    <n v="1498"/>
    <n v="629.16"/>
    <n v="0.42"/>
    <s v="Outlet"/>
    <x v="1"/>
    <x v="9"/>
  </r>
  <r>
    <x v="3"/>
    <n v="1185732"/>
    <x v="448"/>
    <x v="2"/>
    <x v="21"/>
    <x v="25"/>
    <x v="3"/>
    <n v="15"/>
    <n v="124"/>
    <n v="1860"/>
    <n v="781.2"/>
    <n v="0.42000000000000004"/>
    <s v="Outlet"/>
    <x v="1"/>
    <x v="9"/>
  </r>
  <r>
    <x v="3"/>
    <n v="1185732"/>
    <x v="448"/>
    <x v="2"/>
    <x v="21"/>
    <x v="25"/>
    <x v="4"/>
    <n v="28"/>
    <n v="123"/>
    <n v="3444"/>
    <n v="1308.72"/>
    <n v="0.38"/>
    <s v="Outlet"/>
    <x v="1"/>
    <x v="9"/>
  </r>
  <r>
    <x v="3"/>
    <n v="1185732"/>
    <x v="448"/>
    <x v="2"/>
    <x v="21"/>
    <x v="25"/>
    <x v="5"/>
    <n v="35"/>
    <n v="158"/>
    <n v="5530"/>
    <n v="3041.5000000000005"/>
    <n v="0.55000000000000004"/>
    <s v="Outlet"/>
    <x v="1"/>
    <x v="9"/>
  </r>
  <r>
    <x v="3"/>
    <n v="1185732"/>
    <x v="477"/>
    <x v="2"/>
    <x v="21"/>
    <x v="25"/>
    <x v="0"/>
    <n v="29"/>
    <n v="231"/>
    <n v="6699"/>
    <n v="3081.54"/>
    <n v="0.46"/>
    <s v="Outlet"/>
    <x v="1"/>
    <x v="10"/>
  </r>
  <r>
    <x v="3"/>
    <n v="1185732"/>
    <x v="477"/>
    <x v="2"/>
    <x v="21"/>
    <x v="25"/>
    <x v="1"/>
    <n v="22"/>
    <n v="170"/>
    <n v="3740"/>
    <n v="1570.8"/>
    <n v="0.42"/>
    <s v="Outlet"/>
    <x v="1"/>
    <x v="10"/>
  </r>
  <r>
    <x v="3"/>
    <n v="1185732"/>
    <x v="477"/>
    <x v="2"/>
    <x v="21"/>
    <x v="25"/>
    <x v="2"/>
    <n v="20"/>
    <n v="153"/>
    <n v="3060"/>
    <n v="1132.2"/>
    <n v="0.37"/>
    <s v="Outlet"/>
    <x v="1"/>
    <x v="10"/>
  </r>
  <r>
    <x v="3"/>
    <n v="1185732"/>
    <x v="477"/>
    <x v="2"/>
    <x v="21"/>
    <x v="25"/>
    <x v="3"/>
    <n v="22"/>
    <n v="136"/>
    <n v="2992"/>
    <n v="1256.6400000000001"/>
    <n v="0.42000000000000004"/>
    <s v="Outlet"/>
    <x v="1"/>
    <x v="10"/>
  </r>
  <r>
    <x v="3"/>
    <n v="1185732"/>
    <x v="477"/>
    <x v="2"/>
    <x v="21"/>
    <x v="25"/>
    <x v="4"/>
    <n v="27"/>
    <n v="124"/>
    <n v="3348"/>
    <n v="1372.6799999999998"/>
    <n v="0.41"/>
    <s v="Outlet"/>
    <x v="1"/>
    <x v="10"/>
  </r>
  <r>
    <x v="3"/>
    <n v="1185732"/>
    <x v="477"/>
    <x v="2"/>
    <x v="21"/>
    <x v="25"/>
    <x v="5"/>
    <n v="29"/>
    <n v="170"/>
    <n v="4930"/>
    <n v="2563.6"/>
    <n v="0.52"/>
    <s v="Outlet"/>
    <x v="1"/>
    <x v="10"/>
  </r>
  <r>
    <x v="3"/>
    <n v="1128299"/>
    <x v="188"/>
    <x v="2"/>
    <x v="21"/>
    <x v="25"/>
    <x v="0"/>
    <n v="24"/>
    <n v="109"/>
    <n v="2616"/>
    <n v="967.92"/>
    <n v="0.37"/>
    <s v="Outlet"/>
    <x v="1"/>
    <x v="0"/>
  </r>
  <r>
    <x v="3"/>
    <n v="1128299"/>
    <x v="188"/>
    <x v="2"/>
    <x v="21"/>
    <x v="25"/>
    <x v="1"/>
    <n v="29"/>
    <n v="123"/>
    <n v="3567"/>
    <n v="1426.8"/>
    <n v="0.39999999999999997"/>
    <s v="Outlet"/>
    <x v="1"/>
    <x v="0"/>
  </r>
  <r>
    <x v="3"/>
    <n v="1128299"/>
    <x v="188"/>
    <x v="2"/>
    <x v="21"/>
    <x v="25"/>
    <x v="2"/>
    <n v="31"/>
    <n v="105"/>
    <n v="3255"/>
    <n v="1269.4499999999998"/>
    <n v="0.38999999999999996"/>
    <s v="Outlet"/>
    <x v="1"/>
    <x v="0"/>
  </r>
  <r>
    <x v="3"/>
    <n v="1128299"/>
    <x v="188"/>
    <x v="2"/>
    <x v="21"/>
    <x v="25"/>
    <x v="3"/>
    <n v="30"/>
    <n v="68"/>
    <n v="2040"/>
    <n v="775.2"/>
    <n v="0.38"/>
    <s v="Outlet"/>
    <x v="1"/>
    <x v="0"/>
  </r>
  <r>
    <x v="3"/>
    <n v="1128299"/>
    <x v="188"/>
    <x v="2"/>
    <x v="21"/>
    <x v="25"/>
    <x v="4"/>
    <n v="35"/>
    <n v="53"/>
    <n v="1855"/>
    <n v="853.30000000000007"/>
    <n v="0.46"/>
    <s v="Outlet"/>
    <x v="1"/>
    <x v="0"/>
  </r>
  <r>
    <x v="3"/>
    <n v="1128299"/>
    <x v="188"/>
    <x v="2"/>
    <x v="21"/>
    <x v="25"/>
    <x v="5"/>
    <n v="28"/>
    <n v="132"/>
    <n v="3696"/>
    <n v="1256.6399999999999"/>
    <n v="0.33999999999999997"/>
    <s v="Outlet"/>
    <x v="1"/>
    <x v="0"/>
  </r>
  <r>
    <x v="3"/>
    <n v="1128299"/>
    <x v="698"/>
    <x v="2"/>
    <x v="21"/>
    <x v="25"/>
    <x v="0"/>
    <n v="22"/>
    <n v="153"/>
    <n v="3366"/>
    <n v="1380.06"/>
    <n v="0.41"/>
    <s v="Outlet"/>
    <x v="1"/>
    <x v="1"/>
  </r>
  <r>
    <x v="3"/>
    <n v="1128299"/>
    <x v="698"/>
    <x v="2"/>
    <x v="21"/>
    <x v="25"/>
    <x v="1"/>
    <n v="29"/>
    <n v="123"/>
    <n v="3567"/>
    <n v="1498.1399999999999"/>
    <n v="0.42"/>
    <s v="Outlet"/>
    <x v="1"/>
    <x v="1"/>
  </r>
  <r>
    <x v="3"/>
    <n v="1128299"/>
    <x v="698"/>
    <x v="2"/>
    <x v="21"/>
    <x v="25"/>
    <x v="2"/>
    <n v="28"/>
    <n v="123"/>
    <n v="3444"/>
    <n v="1274.28"/>
    <n v="0.37"/>
    <s v="Outlet"/>
    <x v="1"/>
    <x v="1"/>
  </r>
  <r>
    <x v="3"/>
    <n v="1128299"/>
    <x v="698"/>
    <x v="2"/>
    <x v="22"/>
    <x v="16"/>
    <x v="3"/>
    <n v="29"/>
    <n v="64"/>
    <n v="1856"/>
    <n v="760.95999999999992"/>
    <n v="0.41"/>
    <s v="Outlet"/>
    <x v="1"/>
    <x v="1"/>
  </r>
  <r>
    <x v="3"/>
    <n v="1128299"/>
    <x v="698"/>
    <x v="2"/>
    <x v="22"/>
    <x v="16"/>
    <x v="4"/>
    <n v="32"/>
    <n v="43"/>
    <n v="1376"/>
    <n v="605.44000000000005"/>
    <n v="0.44"/>
    <s v="Outlet"/>
    <x v="1"/>
    <x v="1"/>
  </r>
  <r>
    <x v="3"/>
    <n v="1128299"/>
    <x v="698"/>
    <x v="2"/>
    <x v="22"/>
    <x v="16"/>
    <x v="5"/>
    <n v="28"/>
    <n v="98"/>
    <n v="2744"/>
    <n v="960.4"/>
    <n v="0.35"/>
    <s v="Outlet"/>
    <x v="1"/>
    <x v="1"/>
  </r>
  <r>
    <x v="3"/>
    <n v="1128299"/>
    <x v="228"/>
    <x v="2"/>
    <x v="22"/>
    <x v="16"/>
    <x v="0"/>
    <n v="28"/>
    <n v="143"/>
    <n v="4004"/>
    <n v="1601.6"/>
    <n v="0.39999999999999997"/>
    <s v="Outlet"/>
    <x v="1"/>
    <x v="2"/>
  </r>
  <r>
    <x v="3"/>
    <n v="1128299"/>
    <x v="228"/>
    <x v="2"/>
    <x v="22"/>
    <x v="16"/>
    <x v="1"/>
    <n v="40"/>
    <n v="98"/>
    <n v="3920"/>
    <n v="1607.1999999999998"/>
    <n v="0.41"/>
    <s v="Outlet"/>
    <x v="1"/>
    <x v="2"/>
  </r>
  <r>
    <x v="3"/>
    <n v="1128299"/>
    <x v="228"/>
    <x v="2"/>
    <x v="22"/>
    <x v="16"/>
    <x v="2"/>
    <n v="41"/>
    <n v="112"/>
    <n v="4592"/>
    <n v="1744.96"/>
    <n v="0.38"/>
    <s v="Outlet"/>
    <x v="1"/>
    <x v="2"/>
  </r>
  <r>
    <x v="3"/>
    <n v="1128299"/>
    <x v="228"/>
    <x v="2"/>
    <x v="22"/>
    <x v="16"/>
    <x v="3"/>
    <n v="39"/>
    <n v="75"/>
    <n v="2925"/>
    <n v="1082.25"/>
    <n v="0.37"/>
    <s v="Outlet"/>
    <x v="1"/>
    <x v="2"/>
  </r>
  <r>
    <x v="3"/>
    <n v="1128299"/>
    <x v="228"/>
    <x v="2"/>
    <x v="22"/>
    <x v="16"/>
    <x v="4"/>
    <n v="43"/>
    <n v="30"/>
    <n v="1290"/>
    <n v="567.6"/>
    <n v="0.44"/>
    <s v="Outlet"/>
    <x v="1"/>
    <x v="2"/>
  </r>
  <r>
    <x v="3"/>
    <n v="1128299"/>
    <x v="228"/>
    <x v="2"/>
    <x v="22"/>
    <x v="16"/>
    <x v="5"/>
    <n v="40"/>
    <n v="90"/>
    <n v="3600"/>
    <n v="1260"/>
    <n v="0.35"/>
    <s v="Outlet"/>
    <x v="1"/>
    <x v="2"/>
  </r>
  <r>
    <x v="3"/>
    <n v="1128299"/>
    <x v="247"/>
    <x v="2"/>
    <x v="22"/>
    <x v="16"/>
    <x v="0"/>
    <n v="44"/>
    <n v="166"/>
    <n v="7304"/>
    <n v="2848.5599999999995"/>
    <n v="0.38999999999999996"/>
    <s v="Outlet"/>
    <x v="1"/>
    <x v="3"/>
  </r>
  <r>
    <x v="3"/>
    <n v="1128299"/>
    <x v="247"/>
    <x v="2"/>
    <x v="22"/>
    <x v="16"/>
    <x v="1"/>
    <n v="39"/>
    <n v="88"/>
    <n v="3432"/>
    <n v="1407.12"/>
    <n v="0.41"/>
    <s v="Outlet"/>
    <x v="1"/>
    <x v="3"/>
  </r>
  <r>
    <x v="3"/>
    <n v="1128299"/>
    <x v="247"/>
    <x v="2"/>
    <x v="22"/>
    <x v="16"/>
    <x v="2"/>
    <n v="47"/>
    <n v="114"/>
    <n v="5358"/>
    <n v="2196.7799999999997"/>
    <n v="0.41"/>
    <s v="Outlet"/>
    <x v="1"/>
    <x v="3"/>
  </r>
  <r>
    <x v="3"/>
    <n v="1128299"/>
    <x v="247"/>
    <x v="2"/>
    <x v="22"/>
    <x v="16"/>
    <x v="3"/>
    <n v="34"/>
    <n v="70"/>
    <n v="2380"/>
    <n v="880.6"/>
    <n v="0.37"/>
    <s v="Outlet"/>
    <x v="1"/>
    <x v="3"/>
  </r>
  <r>
    <x v="3"/>
    <n v="1128299"/>
    <x v="247"/>
    <x v="2"/>
    <x v="22"/>
    <x v="16"/>
    <x v="4"/>
    <n v="36"/>
    <n v="39"/>
    <n v="1404"/>
    <n v="589.68000000000006"/>
    <n v="0.42000000000000004"/>
    <s v="Outlet"/>
    <x v="1"/>
    <x v="3"/>
  </r>
  <r>
    <x v="3"/>
    <n v="1128299"/>
    <x v="247"/>
    <x v="2"/>
    <x v="22"/>
    <x v="16"/>
    <x v="5"/>
    <n v="49"/>
    <n v="90"/>
    <n v="4410"/>
    <n v="1499.3999999999999"/>
    <n v="0.33999999999999997"/>
    <s v="Outlet"/>
    <x v="1"/>
    <x v="3"/>
  </r>
  <r>
    <x v="3"/>
    <n v="1128299"/>
    <x v="278"/>
    <x v="2"/>
    <x v="22"/>
    <x v="16"/>
    <x v="0"/>
    <n v="39"/>
    <n v="155"/>
    <n v="6045"/>
    <n v="2538.9"/>
    <n v="0.42"/>
    <s v="Outlet"/>
    <x v="1"/>
    <x v="4"/>
  </r>
  <r>
    <x v="3"/>
    <n v="1128299"/>
    <x v="278"/>
    <x v="2"/>
    <x v="22"/>
    <x v="16"/>
    <x v="1"/>
    <n v="36"/>
    <n v="109"/>
    <n v="3924"/>
    <n v="1569.6"/>
    <n v="0.39999999999999997"/>
    <s v="Outlet"/>
    <x v="1"/>
    <x v="4"/>
  </r>
  <r>
    <x v="3"/>
    <n v="1128299"/>
    <x v="278"/>
    <x v="2"/>
    <x v="22"/>
    <x v="16"/>
    <x v="2"/>
    <n v="39"/>
    <n v="119"/>
    <n v="4641"/>
    <n v="1809.9899999999998"/>
    <n v="0.38999999999999996"/>
    <s v="Outlet"/>
    <x v="1"/>
    <x v="4"/>
  </r>
  <r>
    <x v="3"/>
    <n v="1128299"/>
    <x v="278"/>
    <x v="2"/>
    <x v="22"/>
    <x v="16"/>
    <x v="3"/>
    <n v="33"/>
    <n v="94"/>
    <n v="3102"/>
    <n v="1209.78"/>
    <n v="0.38999999999999996"/>
    <s v="Outlet"/>
    <x v="1"/>
    <x v="4"/>
  </r>
  <r>
    <x v="3"/>
    <n v="1128299"/>
    <x v="278"/>
    <x v="2"/>
    <x v="22"/>
    <x v="16"/>
    <x v="4"/>
    <n v="33"/>
    <n v="58"/>
    <n v="1914"/>
    <n v="842.16"/>
    <n v="0.44"/>
    <s v="Outlet"/>
    <x v="1"/>
    <x v="4"/>
  </r>
  <r>
    <x v="3"/>
    <n v="1128299"/>
    <x v="278"/>
    <x v="2"/>
    <x v="22"/>
    <x v="16"/>
    <x v="5"/>
    <n v="46"/>
    <n v="173"/>
    <n v="7958"/>
    <n v="2864.88"/>
    <n v="0.36"/>
    <s v="Outlet"/>
    <x v="1"/>
    <x v="4"/>
  </r>
  <r>
    <x v="3"/>
    <n v="1128299"/>
    <x v="308"/>
    <x v="2"/>
    <x v="22"/>
    <x v="16"/>
    <x v="0"/>
    <n v="43"/>
    <n v="240"/>
    <n v="10320"/>
    <n v="3921.6"/>
    <n v="0.38"/>
    <s v="Outlet"/>
    <x v="1"/>
    <x v="11"/>
  </r>
  <r>
    <x v="3"/>
    <n v="1128299"/>
    <x v="308"/>
    <x v="2"/>
    <x v="22"/>
    <x v="16"/>
    <x v="1"/>
    <n v="47"/>
    <n v="202"/>
    <n v="9494"/>
    <n v="3892.54"/>
    <n v="0.41"/>
    <s v="Outlet"/>
    <x v="1"/>
    <x v="11"/>
  </r>
  <r>
    <x v="3"/>
    <n v="1128299"/>
    <x v="308"/>
    <x v="2"/>
    <x v="22"/>
    <x v="16"/>
    <x v="2"/>
    <n v="53"/>
    <n v="208"/>
    <n v="11024"/>
    <n v="4299.3599999999997"/>
    <n v="0.38999999999999996"/>
    <s v="Outlet"/>
    <x v="1"/>
    <x v="11"/>
  </r>
  <r>
    <x v="3"/>
    <n v="1128299"/>
    <x v="308"/>
    <x v="2"/>
    <x v="22"/>
    <x v="16"/>
    <x v="3"/>
    <n v="62"/>
    <n v="179"/>
    <n v="11098"/>
    <n v="4550.1799999999994"/>
    <n v="0.41"/>
    <s v="Outlet"/>
    <x v="1"/>
    <x v="11"/>
  </r>
  <r>
    <x v="3"/>
    <n v="1128299"/>
    <x v="308"/>
    <x v="2"/>
    <x v="22"/>
    <x v="16"/>
    <x v="4"/>
    <n v="67"/>
    <n v="140"/>
    <n v="9380"/>
    <n v="4314.8"/>
    <n v="0.46"/>
    <s v="Outlet"/>
    <x v="1"/>
    <x v="11"/>
  </r>
  <r>
    <x v="3"/>
    <n v="1128299"/>
    <x v="308"/>
    <x v="2"/>
    <x v="22"/>
    <x v="16"/>
    <x v="5"/>
    <n v="74"/>
    <n v="231"/>
    <n v="17094"/>
    <n v="5641.0199999999995"/>
    <n v="0.32999999999999996"/>
    <s v="Outlet"/>
    <x v="1"/>
    <x v="11"/>
  </r>
  <r>
    <x v="3"/>
    <n v="1128299"/>
    <x v="337"/>
    <x v="2"/>
    <x v="22"/>
    <x v="16"/>
    <x v="0"/>
    <n v="60"/>
    <n v="298"/>
    <n v="17880"/>
    <n v="7509.5999999999995"/>
    <n v="0.42"/>
    <s v="Outlet"/>
    <x v="1"/>
    <x v="5"/>
  </r>
  <r>
    <x v="3"/>
    <n v="1128299"/>
    <x v="337"/>
    <x v="2"/>
    <x v="22"/>
    <x v="16"/>
    <x v="1"/>
    <n v="66"/>
    <n v="217"/>
    <n v="14322"/>
    <n v="5872.0199999999995"/>
    <n v="0.41"/>
    <s v="Outlet"/>
    <x v="1"/>
    <x v="5"/>
  </r>
  <r>
    <x v="3"/>
    <n v="1128299"/>
    <x v="337"/>
    <x v="2"/>
    <x v="22"/>
    <x v="16"/>
    <x v="2"/>
    <n v="66"/>
    <n v="221"/>
    <n v="14586"/>
    <n v="6126.12"/>
    <n v="0.42"/>
    <s v="Outlet"/>
    <x v="1"/>
    <x v="5"/>
  </r>
  <r>
    <x v="3"/>
    <n v="1128299"/>
    <x v="337"/>
    <x v="2"/>
    <x v="22"/>
    <x v="16"/>
    <x v="3"/>
    <n v="61"/>
    <n v="171"/>
    <n v="10431"/>
    <n v="4276.71"/>
    <n v="0.41"/>
    <s v="Outlet"/>
    <x v="1"/>
    <x v="5"/>
  </r>
  <r>
    <x v="3"/>
    <n v="1128299"/>
    <x v="337"/>
    <x v="2"/>
    <x v="22"/>
    <x v="16"/>
    <x v="4"/>
    <n v="68"/>
    <n v="198"/>
    <n v="13464"/>
    <n v="6193.4400000000005"/>
    <n v="0.46"/>
    <s v="Outlet"/>
    <x v="1"/>
    <x v="5"/>
  </r>
  <r>
    <x v="3"/>
    <n v="1128299"/>
    <x v="337"/>
    <x v="2"/>
    <x v="22"/>
    <x v="16"/>
    <x v="5"/>
    <n v="78"/>
    <n v="204"/>
    <n v="15912"/>
    <n v="5569.2"/>
    <n v="0.35"/>
    <s v="Outlet"/>
    <x v="1"/>
    <x v="5"/>
  </r>
  <r>
    <x v="3"/>
    <n v="1128299"/>
    <x v="369"/>
    <x v="2"/>
    <x v="22"/>
    <x v="16"/>
    <x v="0"/>
    <n v="69"/>
    <n v="256"/>
    <n v="17664"/>
    <n v="6535.68"/>
    <n v="0.37"/>
    <s v="Outlet"/>
    <x v="1"/>
    <x v="6"/>
  </r>
  <r>
    <x v="3"/>
    <n v="1128299"/>
    <x v="369"/>
    <x v="2"/>
    <x v="22"/>
    <x v="16"/>
    <x v="1"/>
    <n v="62"/>
    <n v="256"/>
    <n v="15872"/>
    <n v="6666.24"/>
    <n v="0.42"/>
    <s v="Outlet"/>
    <x v="1"/>
    <x v="6"/>
  </r>
  <r>
    <x v="3"/>
    <n v="1128299"/>
    <x v="369"/>
    <x v="2"/>
    <x v="22"/>
    <x v="16"/>
    <x v="2"/>
    <n v="50"/>
    <n v="215"/>
    <n v="10750"/>
    <n v="4300"/>
    <n v="0.39999999999999997"/>
    <s v="Outlet"/>
    <x v="1"/>
    <x v="6"/>
  </r>
  <r>
    <x v="3"/>
    <n v="1128299"/>
    <x v="369"/>
    <x v="2"/>
    <x v="22"/>
    <x v="16"/>
    <x v="3"/>
    <n v="50"/>
    <n v="128"/>
    <n v="6400"/>
    <n v="2432"/>
    <n v="0.38"/>
    <s v="Outlet"/>
    <x v="1"/>
    <x v="6"/>
  </r>
  <r>
    <x v="3"/>
    <n v="1128299"/>
    <x v="369"/>
    <x v="2"/>
    <x v="22"/>
    <x v="16"/>
    <x v="4"/>
    <n v="53"/>
    <n v="136"/>
    <n v="7208"/>
    <n v="3027.36"/>
    <n v="0.42000000000000004"/>
    <s v="Outlet"/>
    <x v="1"/>
    <x v="6"/>
  </r>
  <r>
    <x v="3"/>
    <n v="1128299"/>
    <x v="369"/>
    <x v="2"/>
    <x v="22"/>
    <x v="16"/>
    <x v="5"/>
    <n v="53"/>
    <n v="88"/>
    <n v="4664"/>
    <n v="1725.68"/>
    <n v="0.37"/>
    <s v="Outlet"/>
    <x v="1"/>
    <x v="6"/>
  </r>
  <r>
    <x v="3"/>
    <n v="1128299"/>
    <x v="401"/>
    <x v="2"/>
    <x v="22"/>
    <x v="16"/>
    <x v="0"/>
    <n v="34"/>
    <n v="149"/>
    <n v="5066"/>
    <n v="1874.42"/>
    <n v="0.37"/>
    <s v="Outlet"/>
    <x v="1"/>
    <x v="7"/>
  </r>
  <r>
    <x v="3"/>
    <n v="1128299"/>
    <x v="401"/>
    <x v="2"/>
    <x v="22"/>
    <x v="16"/>
    <x v="1"/>
    <n v="43"/>
    <n v="158"/>
    <n v="6794"/>
    <n v="2581.7200000000003"/>
    <n v="0.38"/>
    <s v="Outlet"/>
    <x v="1"/>
    <x v="7"/>
  </r>
  <r>
    <x v="3"/>
    <n v="1128299"/>
    <x v="401"/>
    <x v="2"/>
    <x v="22"/>
    <x v="16"/>
    <x v="2"/>
    <n v="39"/>
    <n v="83"/>
    <n v="3237"/>
    <n v="1359.54"/>
    <n v="0.42"/>
    <s v="Outlet"/>
    <x v="1"/>
    <x v="7"/>
  </r>
  <r>
    <x v="3"/>
    <n v="1128299"/>
    <x v="401"/>
    <x v="2"/>
    <x v="22"/>
    <x v="16"/>
    <x v="3"/>
    <n v="38"/>
    <n v="62"/>
    <n v="2356"/>
    <n v="989.52"/>
    <n v="0.42"/>
    <s v="Outlet"/>
    <x v="1"/>
    <x v="7"/>
  </r>
  <r>
    <x v="3"/>
    <n v="1128299"/>
    <x v="401"/>
    <x v="2"/>
    <x v="22"/>
    <x v="16"/>
    <x v="4"/>
    <n v="48"/>
    <n v="77"/>
    <n v="3696"/>
    <n v="1552.3200000000002"/>
    <n v="0.42000000000000004"/>
    <s v="Outlet"/>
    <x v="1"/>
    <x v="7"/>
  </r>
  <r>
    <x v="3"/>
    <n v="1128299"/>
    <x v="401"/>
    <x v="2"/>
    <x v="22"/>
    <x v="16"/>
    <x v="5"/>
    <n v="36"/>
    <n v="85"/>
    <n v="3060"/>
    <n v="979.2"/>
    <n v="0.32"/>
    <s v="Outlet"/>
    <x v="1"/>
    <x v="7"/>
  </r>
  <r>
    <x v="3"/>
    <n v="1128299"/>
    <x v="430"/>
    <x v="2"/>
    <x v="22"/>
    <x v="16"/>
    <x v="0"/>
    <n v="29"/>
    <n v="119"/>
    <n v="3451"/>
    <n v="1345.8899999999999"/>
    <n v="0.38999999999999996"/>
    <s v="Outlet"/>
    <x v="1"/>
    <x v="8"/>
  </r>
  <r>
    <x v="3"/>
    <n v="1128299"/>
    <x v="430"/>
    <x v="2"/>
    <x v="22"/>
    <x v="16"/>
    <x v="1"/>
    <n v="37"/>
    <n v="179"/>
    <n v="6623"/>
    <n v="2516.7400000000002"/>
    <n v="0.38"/>
    <s v="Outlet"/>
    <x v="1"/>
    <x v="8"/>
  </r>
  <r>
    <x v="3"/>
    <n v="1128299"/>
    <x v="430"/>
    <x v="2"/>
    <x v="22"/>
    <x v="16"/>
    <x v="2"/>
    <n v="37"/>
    <n v="109"/>
    <n v="4033"/>
    <n v="1492.21"/>
    <n v="0.37"/>
    <s v="Outlet"/>
    <x v="1"/>
    <x v="8"/>
  </r>
  <r>
    <x v="3"/>
    <n v="1128299"/>
    <x v="430"/>
    <x v="2"/>
    <x v="22"/>
    <x v="16"/>
    <x v="3"/>
    <n v="34"/>
    <n v="114"/>
    <n v="3876"/>
    <n v="1511.6399999999999"/>
    <n v="0.38999999999999996"/>
    <s v="Outlet"/>
    <x v="1"/>
    <x v="8"/>
  </r>
  <r>
    <x v="3"/>
    <n v="1128299"/>
    <x v="430"/>
    <x v="2"/>
    <x v="22"/>
    <x v="16"/>
    <x v="4"/>
    <n v="40"/>
    <n v="93"/>
    <n v="3720"/>
    <n v="1674"/>
    <n v="0.45"/>
    <s v="Outlet"/>
    <x v="1"/>
    <x v="8"/>
  </r>
  <r>
    <x v="3"/>
    <n v="1128299"/>
    <x v="430"/>
    <x v="2"/>
    <x v="22"/>
    <x v="16"/>
    <x v="5"/>
    <n v="41"/>
    <n v="123"/>
    <n v="5043"/>
    <n v="1865.91"/>
    <n v="0.37"/>
    <s v="Outlet"/>
    <x v="1"/>
    <x v="8"/>
  </r>
  <r>
    <x v="3"/>
    <n v="1128299"/>
    <x v="461"/>
    <x v="2"/>
    <x v="22"/>
    <x v="16"/>
    <x v="0"/>
    <n v="34"/>
    <n v="190"/>
    <n v="6460"/>
    <n v="2390.1999999999998"/>
    <n v="0.37"/>
    <s v="Outlet"/>
    <x v="1"/>
    <x v="9"/>
  </r>
  <r>
    <x v="3"/>
    <n v="1128299"/>
    <x v="461"/>
    <x v="2"/>
    <x v="22"/>
    <x v="16"/>
    <x v="1"/>
    <n v="37"/>
    <n v="202"/>
    <n v="7474"/>
    <n v="2914.8599999999997"/>
    <n v="0.38999999999999996"/>
    <s v="Outlet"/>
    <x v="1"/>
    <x v="9"/>
  </r>
  <r>
    <x v="3"/>
    <n v="1128299"/>
    <x v="461"/>
    <x v="2"/>
    <x v="22"/>
    <x v="16"/>
    <x v="2"/>
    <n v="32"/>
    <n v="152"/>
    <n v="4864"/>
    <n v="2042.8799999999999"/>
    <n v="0.42"/>
    <s v="Outlet"/>
    <x v="1"/>
    <x v="9"/>
  </r>
  <r>
    <x v="3"/>
    <n v="1128299"/>
    <x v="461"/>
    <x v="2"/>
    <x v="22"/>
    <x v="16"/>
    <x v="3"/>
    <n v="39"/>
    <n v="149"/>
    <n v="5811"/>
    <n v="2382.5099999999998"/>
    <n v="0.41"/>
    <s v="Outlet"/>
    <x v="1"/>
    <x v="9"/>
  </r>
  <r>
    <x v="3"/>
    <n v="1128299"/>
    <x v="461"/>
    <x v="2"/>
    <x v="22"/>
    <x v="16"/>
    <x v="4"/>
    <n v="50"/>
    <n v="145"/>
    <n v="7250"/>
    <n v="3335"/>
    <n v="0.46"/>
    <s v="Outlet"/>
    <x v="1"/>
    <x v="9"/>
  </r>
  <r>
    <x v="3"/>
    <n v="1128299"/>
    <x v="461"/>
    <x v="2"/>
    <x v="22"/>
    <x v="16"/>
    <x v="5"/>
    <n v="53"/>
    <n v="165"/>
    <n v="8745"/>
    <n v="3235.65"/>
    <n v="0.37"/>
    <s v="Outlet"/>
    <x v="1"/>
    <x v="9"/>
  </r>
  <r>
    <x v="3"/>
    <n v="1128299"/>
    <x v="490"/>
    <x v="2"/>
    <x v="22"/>
    <x v="16"/>
    <x v="0"/>
    <n v="51"/>
    <n v="225"/>
    <n v="11475"/>
    <n v="4819.5"/>
    <n v="0.42"/>
    <s v="Outlet"/>
    <x v="1"/>
    <x v="10"/>
  </r>
  <r>
    <x v="3"/>
    <n v="1128299"/>
    <x v="490"/>
    <x v="2"/>
    <x v="22"/>
    <x v="16"/>
    <x v="1"/>
    <n v="56"/>
    <n v="233"/>
    <n v="13048"/>
    <n v="5219.2"/>
    <n v="0.39999999999999997"/>
    <s v="Outlet"/>
    <x v="1"/>
    <x v="10"/>
  </r>
  <r>
    <x v="3"/>
    <n v="1128299"/>
    <x v="490"/>
    <x v="2"/>
    <x v="22"/>
    <x v="16"/>
    <x v="2"/>
    <n v="48"/>
    <n v="193"/>
    <n v="9264"/>
    <n v="3798.24"/>
    <n v="0.41"/>
    <s v="Outlet"/>
    <x v="1"/>
    <x v="10"/>
  </r>
  <r>
    <x v="3"/>
    <n v="1128299"/>
    <x v="490"/>
    <x v="2"/>
    <x v="22"/>
    <x v="16"/>
    <x v="3"/>
    <n v="53"/>
    <n v="165"/>
    <n v="8745"/>
    <n v="3410.5499999999997"/>
    <n v="0.38999999999999996"/>
    <s v="Outlet"/>
    <x v="1"/>
    <x v="10"/>
  </r>
  <r>
    <x v="3"/>
    <n v="1128299"/>
    <x v="490"/>
    <x v="2"/>
    <x v="22"/>
    <x v="16"/>
    <x v="4"/>
    <n v="54"/>
    <n v="157"/>
    <n v="8478"/>
    <n v="3984.6600000000003"/>
    <n v="0.47000000000000003"/>
    <s v="Outlet"/>
    <x v="1"/>
    <x v="10"/>
  </r>
  <r>
    <x v="3"/>
    <n v="1128299"/>
    <x v="490"/>
    <x v="2"/>
    <x v="22"/>
    <x v="16"/>
    <x v="5"/>
    <n v="55"/>
    <n v="201"/>
    <n v="11055"/>
    <n v="3758.7"/>
    <n v="0.33999999999999997"/>
    <s v="Outlet"/>
    <x v="1"/>
    <x v="10"/>
  </r>
  <r>
    <x v="3"/>
    <n v="1128299"/>
    <x v="181"/>
    <x v="2"/>
    <x v="22"/>
    <x v="16"/>
    <x v="0"/>
    <n v="28"/>
    <n v="120"/>
    <n v="3360"/>
    <n v="1411.2"/>
    <n v="0.42"/>
    <s v="Outlet"/>
    <x v="1"/>
    <x v="0"/>
  </r>
  <r>
    <x v="3"/>
    <n v="1128299"/>
    <x v="181"/>
    <x v="2"/>
    <x v="22"/>
    <x v="16"/>
    <x v="1"/>
    <n v="31"/>
    <n v="124"/>
    <n v="3844"/>
    <n v="1691.36"/>
    <n v="0.43999999999999995"/>
    <s v="Outlet"/>
    <x v="1"/>
    <x v="0"/>
  </r>
  <r>
    <x v="3"/>
    <n v="1128299"/>
    <x v="181"/>
    <x v="2"/>
    <x v="22"/>
    <x v="16"/>
    <x v="2"/>
    <n v="33"/>
    <n v="128"/>
    <n v="4224"/>
    <n v="1816.3199999999997"/>
    <n v="0.42999999999999994"/>
    <s v="Outlet"/>
    <x v="1"/>
    <x v="0"/>
  </r>
  <r>
    <x v="3"/>
    <n v="1128299"/>
    <x v="181"/>
    <x v="2"/>
    <x v="22"/>
    <x v="16"/>
    <x v="3"/>
    <n v="34"/>
    <n v="78"/>
    <n v="2652"/>
    <n v="1219.9199999999998"/>
    <n v="0.45999999999999996"/>
    <s v="Outlet"/>
    <x v="1"/>
    <x v="0"/>
  </r>
  <r>
    <x v="3"/>
    <n v="1128299"/>
    <x v="181"/>
    <x v="2"/>
    <x v="22"/>
    <x v="16"/>
    <x v="4"/>
    <n v="33"/>
    <n v="68"/>
    <n v="2244"/>
    <n v="1144.44"/>
    <n v="0.51"/>
    <s v="Outlet"/>
    <x v="1"/>
    <x v="0"/>
  </r>
  <r>
    <x v="3"/>
    <n v="1128299"/>
    <x v="181"/>
    <x v="2"/>
    <x v="22"/>
    <x v="16"/>
    <x v="5"/>
    <n v="34"/>
    <n v="140"/>
    <n v="4760"/>
    <n v="1903.9999999999998"/>
    <n v="0.39999999999999997"/>
    <s v="Outlet"/>
    <x v="1"/>
    <x v="0"/>
  </r>
  <r>
    <x v="3"/>
    <n v="1128299"/>
    <x v="212"/>
    <x v="2"/>
    <x v="22"/>
    <x v="16"/>
    <x v="0"/>
    <n v="24"/>
    <n v="175"/>
    <n v="4200"/>
    <n v="1889.9999999999998"/>
    <n v="0.44999999999999996"/>
    <s v="Outlet"/>
    <x v="1"/>
    <x v="1"/>
  </r>
  <r>
    <x v="3"/>
    <n v="1128299"/>
    <x v="212"/>
    <x v="2"/>
    <x v="22"/>
    <x v="16"/>
    <x v="1"/>
    <n v="31"/>
    <n v="124"/>
    <n v="3844"/>
    <n v="1652.9199999999998"/>
    <n v="0.42999999999999994"/>
    <s v="Outlet"/>
    <x v="1"/>
    <x v="1"/>
  </r>
  <r>
    <x v="3"/>
    <n v="1128299"/>
    <x v="212"/>
    <x v="2"/>
    <x v="22"/>
    <x v="16"/>
    <x v="2"/>
    <n v="34"/>
    <n v="132"/>
    <n v="4488"/>
    <n v="1929.8399999999997"/>
    <n v="0.42999999999999994"/>
    <s v="Outlet"/>
    <x v="1"/>
    <x v="1"/>
  </r>
  <r>
    <x v="3"/>
    <n v="1128299"/>
    <x v="212"/>
    <x v="1"/>
    <x v="23"/>
    <x v="26"/>
    <x v="3"/>
    <n v="33"/>
    <n v="75"/>
    <n v="2475"/>
    <n v="1163.25"/>
    <n v="0.47"/>
    <s v="Outlet"/>
    <x v="1"/>
    <x v="1"/>
  </r>
  <r>
    <x v="3"/>
    <n v="1128299"/>
    <x v="212"/>
    <x v="1"/>
    <x v="23"/>
    <x v="26"/>
    <x v="4"/>
    <n v="33"/>
    <n v="53"/>
    <n v="1749"/>
    <n v="822.03000000000009"/>
    <n v="0.47000000000000003"/>
    <s v="Outlet"/>
    <x v="1"/>
    <x v="1"/>
  </r>
  <r>
    <x v="3"/>
    <n v="1128299"/>
    <x v="212"/>
    <x v="1"/>
    <x v="23"/>
    <x v="26"/>
    <x v="5"/>
    <n v="32"/>
    <n v="131"/>
    <n v="4192"/>
    <n v="1551.04"/>
    <n v="0.37"/>
    <s v="Outlet"/>
    <x v="1"/>
    <x v="1"/>
  </r>
  <r>
    <x v="3"/>
    <n v="1128299"/>
    <x v="221"/>
    <x v="1"/>
    <x v="23"/>
    <x v="26"/>
    <x v="0"/>
    <n v="29"/>
    <n v="179"/>
    <n v="5191"/>
    <n v="2387.8599999999997"/>
    <n v="0.45999999999999996"/>
    <s v="Outlet"/>
    <x v="1"/>
    <x v="2"/>
  </r>
  <r>
    <x v="3"/>
    <n v="1128299"/>
    <x v="221"/>
    <x v="1"/>
    <x v="23"/>
    <x v="26"/>
    <x v="1"/>
    <n v="38"/>
    <n v="120"/>
    <n v="4560"/>
    <n v="2006.3999999999999"/>
    <n v="0.43999999999999995"/>
    <s v="Outlet"/>
    <x v="1"/>
    <x v="2"/>
  </r>
  <r>
    <x v="3"/>
    <n v="1128299"/>
    <x v="221"/>
    <x v="1"/>
    <x v="23"/>
    <x v="26"/>
    <x v="2"/>
    <n v="39"/>
    <n v="120"/>
    <n v="4680"/>
    <n v="2106"/>
    <n v="0.44999999999999996"/>
    <s v="Outlet"/>
    <x v="1"/>
    <x v="2"/>
  </r>
  <r>
    <x v="3"/>
    <n v="1128299"/>
    <x v="221"/>
    <x v="1"/>
    <x v="23"/>
    <x v="26"/>
    <x v="3"/>
    <n v="43"/>
    <n v="96"/>
    <n v="4128"/>
    <n v="1775.0399999999997"/>
    <n v="0.42999999999999994"/>
    <s v="Outlet"/>
    <x v="1"/>
    <x v="2"/>
  </r>
  <r>
    <x v="3"/>
    <n v="1128299"/>
    <x v="221"/>
    <x v="1"/>
    <x v="23"/>
    <x v="26"/>
    <x v="4"/>
    <n v="40"/>
    <n v="50"/>
    <n v="2000"/>
    <n v="1020"/>
    <n v="0.51"/>
    <s v="Outlet"/>
    <x v="1"/>
    <x v="2"/>
  </r>
  <r>
    <x v="3"/>
    <n v="1128299"/>
    <x v="221"/>
    <x v="1"/>
    <x v="23"/>
    <x v="26"/>
    <x v="5"/>
    <n v="29"/>
    <n v="109"/>
    <n v="3161"/>
    <n v="1169.57"/>
    <n v="0.37"/>
    <s v="Outlet"/>
    <x v="1"/>
    <x v="2"/>
  </r>
  <r>
    <x v="3"/>
    <n v="1128299"/>
    <x v="240"/>
    <x v="1"/>
    <x v="23"/>
    <x v="26"/>
    <x v="0"/>
    <n v="38"/>
    <n v="168"/>
    <n v="6384"/>
    <n v="3000.48"/>
    <n v="0.47"/>
    <s v="Outlet"/>
    <x v="1"/>
    <x v="3"/>
  </r>
  <r>
    <x v="3"/>
    <n v="1128299"/>
    <x v="240"/>
    <x v="1"/>
    <x v="23"/>
    <x v="26"/>
    <x v="1"/>
    <n v="36"/>
    <n v="107"/>
    <n v="3852"/>
    <n v="1771.9199999999998"/>
    <n v="0.45999999999999996"/>
    <s v="Outlet"/>
    <x v="1"/>
    <x v="3"/>
  </r>
  <r>
    <x v="3"/>
    <n v="1128299"/>
    <x v="240"/>
    <x v="1"/>
    <x v="23"/>
    <x v="26"/>
    <x v="2"/>
    <n v="40"/>
    <n v="120"/>
    <n v="4800"/>
    <n v="2016"/>
    <n v="0.42"/>
    <s v="Outlet"/>
    <x v="1"/>
    <x v="3"/>
  </r>
  <r>
    <x v="3"/>
    <n v="1128299"/>
    <x v="240"/>
    <x v="1"/>
    <x v="23"/>
    <x v="26"/>
    <x v="3"/>
    <n v="27"/>
    <n v="91"/>
    <n v="2457"/>
    <n v="1105.6499999999999"/>
    <n v="0.44999999999999996"/>
    <s v="Outlet"/>
    <x v="1"/>
    <x v="3"/>
  </r>
  <r>
    <x v="3"/>
    <n v="1128299"/>
    <x v="240"/>
    <x v="1"/>
    <x v="23"/>
    <x v="26"/>
    <x v="4"/>
    <n v="34"/>
    <n v="56"/>
    <n v="1904"/>
    <n v="971.04"/>
    <n v="0.51"/>
    <s v="Outlet"/>
    <x v="1"/>
    <x v="3"/>
  </r>
  <r>
    <x v="3"/>
    <n v="1128299"/>
    <x v="240"/>
    <x v="1"/>
    <x v="23"/>
    <x v="26"/>
    <x v="5"/>
    <n v="39"/>
    <n v="123"/>
    <n v="4797"/>
    <n v="1774.8899999999999"/>
    <n v="0.37"/>
    <s v="Outlet"/>
    <x v="1"/>
    <x v="3"/>
  </r>
  <r>
    <x v="3"/>
    <n v="1128299"/>
    <x v="271"/>
    <x v="1"/>
    <x v="23"/>
    <x v="26"/>
    <x v="0"/>
    <n v="32"/>
    <n v="176"/>
    <n v="5632"/>
    <n v="2421.7599999999998"/>
    <n v="0.42999999999999994"/>
    <s v="Outlet"/>
    <x v="1"/>
    <x v="4"/>
  </r>
  <r>
    <x v="3"/>
    <n v="1128299"/>
    <x v="271"/>
    <x v="1"/>
    <x v="23"/>
    <x v="26"/>
    <x v="1"/>
    <n v="40"/>
    <n v="128"/>
    <n v="5120"/>
    <n v="2252.7999999999997"/>
    <n v="0.43999999999999995"/>
    <s v="Outlet"/>
    <x v="1"/>
    <x v="4"/>
  </r>
  <r>
    <x v="3"/>
    <n v="1128299"/>
    <x v="271"/>
    <x v="1"/>
    <x v="23"/>
    <x v="26"/>
    <x v="2"/>
    <n v="37"/>
    <n v="136"/>
    <n v="5032"/>
    <n v="2113.44"/>
    <n v="0.42"/>
    <s v="Outlet"/>
    <x v="1"/>
    <x v="4"/>
  </r>
  <r>
    <x v="3"/>
    <n v="1128299"/>
    <x v="271"/>
    <x v="1"/>
    <x v="23"/>
    <x v="26"/>
    <x v="3"/>
    <n v="33"/>
    <n v="101"/>
    <n v="3333"/>
    <n v="1433.1899999999998"/>
    <n v="0.42999999999999994"/>
    <s v="Outlet"/>
    <x v="1"/>
    <x v="4"/>
  </r>
  <r>
    <x v="3"/>
    <n v="1128299"/>
    <x v="271"/>
    <x v="1"/>
    <x v="23"/>
    <x v="26"/>
    <x v="4"/>
    <n v="32"/>
    <n v="77"/>
    <n v="2464"/>
    <n v="1182.72"/>
    <n v="0.48"/>
    <s v="Outlet"/>
    <x v="1"/>
    <x v="4"/>
  </r>
  <r>
    <x v="3"/>
    <n v="1128299"/>
    <x v="271"/>
    <x v="1"/>
    <x v="23"/>
    <x v="26"/>
    <x v="5"/>
    <n v="46"/>
    <n v="178"/>
    <n v="8188"/>
    <n v="3275.2"/>
    <n v="0.39999999999999997"/>
    <s v="Outlet"/>
    <x v="1"/>
    <x v="4"/>
  </r>
  <r>
    <x v="3"/>
    <n v="1128299"/>
    <x v="301"/>
    <x v="1"/>
    <x v="23"/>
    <x v="26"/>
    <x v="0"/>
    <n v="47"/>
    <n v="256"/>
    <n v="12032"/>
    <n v="5655.04"/>
    <n v="0.47"/>
    <s v="Outlet"/>
    <x v="1"/>
    <x v="11"/>
  </r>
  <r>
    <x v="3"/>
    <n v="1128299"/>
    <x v="301"/>
    <x v="1"/>
    <x v="23"/>
    <x v="26"/>
    <x v="1"/>
    <n v="55"/>
    <n v="224"/>
    <n v="12320"/>
    <n v="5543.9999999999991"/>
    <n v="0.44999999999999996"/>
    <s v="Outlet"/>
    <x v="1"/>
    <x v="11"/>
  </r>
  <r>
    <x v="3"/>
    <n v="1128299"/>
    <x v="301"/>
    <x v="1"/>
    <x v="23"/>
    <x v="26"/>
    <x v="2"/>
    <n v="55"/>
    <n v="210"/>
    <n v="11550"/>
    <n v="5081.9999999999991"/>
    <n v="0.43999999999999995"/>
    <s v="Outlet"/>
    <x v="1"/>
    <x v="11"/>
  </r>
  <r>
    <x v="3"/>
    <n v="1128299"/>
    <x v="301"/>
    <x v="1"/>
    <x v="23"/>
    <x v="26"/>
    <x v="3"/>
    <n v="59"/>
    <n v="184"/>
    <n v="10856"/>
    <n v="5102.32"/>
    <n v="0.47"/>
    <s v="Outlet"/>
    <x v="1"/>
    <x v="11"/>
  </r>
  <r>
    <x v="3"/>
    <n v="1128299"/>
    <x v="301"/>
    <x v="1"/>
    <x v="23"/>
    <x v="26"/>
    <x v="4"/>
    <n v="70"/>
    <n v="153"/>
    <n v="10710"/>
    <n v="5033.7000000000007"/>
    <n v="0.47000000000000003"/>
    <s v="Outlet"/>
    <x v="1"/>
    <x v="11"/>
  </r>
  <r>
    <x v="3"/>
    <n v="1128299"/>
    <x v="301"/>
    <x v="1"/>
    <x v="23"/>
    <x v="26"/>
    <x v="5"/>
    <n v="80"/>
    <n v="248"/>
    <n v="19840"/>
    <n v="8134.4"/>
    <n v="0.41"/>
    <s v="Outlet"/>
    <x v="1"/>
    <x v="11"/>
  </r>
  <r>
    <x v="3"/>
    <n v="1128299"/>
    <x v="330"/>
    <x v="1"/>
    <x v="23"/>
    <x v="26"/>
    <x v="0"/>
    <n v="62"/>
    <n v="306"/>
    <n v="18972"/>
    <n v="8157.9599999999991"/>
    <n v="0.42999999999999994"/>
    <s v="Outlet"/>
    <x v="1"/>
    <x v="5"/>
  </r>
  <r>
    <x v="3"/>
    <n v="1128299"/>
    <x v="330"/>
    <x v="1"/>
    <x v="23"/>
    <x v="26"/>
    <x v="1"/>
    <n v="67"/>
    <n v="248"/>
    <n v="16616"/>
    <n v="7643.36"/>
    <n v="0.45999999999999996"/>
    <s v="Outlet"/>
    <x v="1"/>
    <x v="5"/>
  </r>
  <r>
    <x v="3"/>
    <n v="1128299"/>
    <x v="330"/>
    <x v="1"/>
    <x v="23"/>
    <x v="26"/>
    <x v="2"/>
    <n v="69"/>
    <n v="210"/>
    <n v="14490"/>
    <n v="6810.2999999999993"/>
    <n v="0.47"/>
    <s v="Outlet"/>
    <x v="1"/>
    <x v="5"/>
  </r>
  <r>
    <x v="3"/>
    <n v="1128299"/>
    <x v="330"/>
    <x v="1"/>
    <x v="23"/>
    <x v="26"/>
    <x v="3"/>
    <n v="62"/>
    <n v="198"/>
    <n v="12276"/>
    <n v="5524.2"/>
    <n v="0.44999999999999996"/>
    <s v="Outlet"/>
    <x v="1"/>
    <x v="5"/>
  </r>
  <r>
    <x v="3"/>
    <n v="1128299"/>
    <x v="330"/>
    <x v="1"/>
    <x v="23"/>
    <x v="26"/>
    <x v="4"/>
    <n v="73"/>
    <n v="221"/>
    <n v="16133"/>
    <n v="7905.17"/>
    <n v="0.49"/>
    <s v="Outlet"/>
    <x v="1"/>
    <x v="5"/>
  </r>
  <r>
    <x v="3"/>
    <n v="1128299"/>
    <x v="330"/>
    <x v="1"/>
    <x v="23"/>
    <x v="26"/>
    <x v="5"/>
    <n v="81"/>
    <n v="208"/>
    <n v="16848"/>
    <n v="6907.6799999999994"/>
    <n v="0.41"/>
    <s v="Outlet"/>
    <x v="1"/>
    <x v="5"/>
  </r>
  <r>
    <x v="3"/>
    <n v="1128299"/>
    <x v="362"/>
    <x v="1"/>
    <x v="23"/>
    <x v="26"/>
    <x v="0"/>
    <n v="73"/>
    <n v="255"/>
    <n v="18615"/>
    <n v="8749.0499999999993"/>
    <n v="0.47"/>
    <s v="Outlet"/>
    <x v="1"/>
    <x v="6"/>
  </r>
  <r>
    <x v="3"/>
    <n v="1128299"/>
    <x v="362"/>
    <x v="1"/>
    <x v="23"/>
    <x v="26"/>
    <x v="1"/>
    <n v="57"/>
    <n v="256"/>
    <n v="14592"/>
    <n v="6420.48"/>
    <n v="0.43999999999999995"/>
    <s v="Outlet"/>
    <x v="1"/>
    <x v="6"/>
  </r>
  <r>
    <x v="3"/>
    <n v="1128299"/>
    <x v="362"/>
    <x v="1"/>
    <x v="23"/>
    <x v="26"/>
    <x v="2"/>
    <n v="50"/>
    <n v="217"/>
    <n v="10850"/>
    <n v="4557"/>
    <n v="0.42"/>
    <s v="Outlet"/>
    <x v="1"/>
    <x v="6"/>
  </r>
  <r>
    <x v="3"/>
    <n v="1128299"/>
    <x v="362"/>
    <x v="1"/>
    <x v="23"/>
    <x v="26"/>
    <x v="3"/>
    <n v="55"/>
    <n v="143"/>
    <n v="7865"/>
    <n v="3696.5499999999997"/>
    <n v="0.47"/>
    <s v="Outlet"/>
    <x v="1"/>
    <x v="6"/>
  </r>
  <r>
    <x v="3"/>
    <n v="1128299"/>
    <x v="362"/>
    <x v="1"/>
    <x v="23"/>
    <x v="26"/>
    <x v="4"/>
    <n v="47"/>
    <n v="152"/>
    <n v="7144"/>
    <n v="3500.56"/>
    <n v="0.49"/>
    <s v="Outlet"/>
    <x v="1"/>
    <x v="6"/>
  </r>
  <r>
    <x v="3"/>
    <n v="1128299"/>
    <x v="362"/>
    <x v="1"/>
    <x v="23"/>
    <x v="26"/>
    <x v="5"/>
    <n v="46"/>
    <n v="102"/>
    <n v="4692"/>
    <n v="1782.96"/>
    <n v="0.38"/>
    <s v="Outlet"/>
    <x v="1"/>
    <x v="6"/>
  </r>
  <r>
    <x v="3"/>
    <n v="1128299"/>
    <x v="394"/>
    <x v="1"/>
    <x v="23"/>
    <x v="26"/>
    <x v="0"/>
    <n v="33"/>
    <n v="175"/>
    <n v="5775"/>
    <n v="2425.5"/>
    <n v="0.42"/>
    <s v="Outlet"/>
    <x v="1"/>
    <x v="7"/>
  </r>
  <r>
    <x v="3"/>
    <n v="1128299"/>
    <x v="394"/>
    <x v="1"/>
    <x v="23"/>
    <x v="26"/>
    <x v="1"/>
    <n v="40"/>
    <n v="175"/>
    <n v="7000"/>
    <n v="3009.9999999999995"/>
    <n v="0.42999999999999994"/>
    <s v="Outlet"/>
    <x v="1"/>
    <x v="7"/>
  </r>
  <r>
    <x v="3"/>
    <n v="1128299"/>
    <x v="394"/>
    <x v="1"/>
    <x v="23"/>
    <x v="26"/>
    <x v="2"/>
    <n v="30"/>
    <n v="96"/>
    <n v="2880"/>
    <n v="1324.8"/>
    <n v="0.45999999999999996"/>
    <s v="Outlet"/>
    <x v="1"/>
    <x v="7"/>
  </r>
  <r>
    <x v="3"/>
    <n v="1128299"/>
    <x v="394"/>
    <x v="1"/>
    <x v="23"/>
    <x v="26"/>
    <x v="3"/>
    <n v="34"/>
    <n v="80"/>
    <n v="2720"/>
    <n v="1142.3999999999999"/>
    <n v="0.42"/>
    <s v="Outlet"/>
    <x v="1"/>
    <x v="7"/>
  </r>
  <r>
    <x v="3"/>
    <n v="1128299"/>
    <x v="394"/>
    <x v="1"/>
    <x v="23"/>
    <x v="26"/>
    <x v="4"/>
    <n v="41"/>
    <n v="83"/>
    <n v="3403"/>
    <n v="1633.4399999999998"/>
    <n v="0.48"/>
    <s v="Outlet"/>
    <x v="1"/>
    <x v="7"/>
  </r>
  <r>
    <x v="3"/>
    <n v="1128299"/>
    <x v="394"/>
    <x v="1"/>
    <x v="23"/>
    <x v="26"/>
    <x v="5"/>
    <n v="30"/>
    <n v="90"/>
    <n v="2700"/>
    <n v="1080"/>
    <n v="0.39999999999999997"/>
    <s v="Outlet"/>
    <x v="1"/>
    <x v="7"/>
  </r>
  <r>
    <x v="3"/>
    <n v="1128299"/>
    <x v="423"/>
    <x v="1"/>
    <x v="23"/>
    <x v="26"/>
    <x v="0"/>
    <n v="25"/>
    <n v="124"/>
    <n v="3100"/>
    <n v="1332.9999999999998"/>
    <n v="0.42999999999999994"/>
    <s v="Outlet"/>
    <x v="1"/>
    <x v="8"/>
  </r>
  <r>
    <x v="3"/>
    <n v="1128299"/>
    <x v="423"/>
    <x v="1"/>
    <x v="23"/>
    <x v="26"/>
    <x v="1"/>
    <n v="34"/>
    <n v="184"/>
    <n v="6256"/>
    <n v="2815.2"/>
    <n v="0.44999999999999996"/>
    <s v="Outlet"/>
    <x v="1"/>
    <x v="8"/>
  </r>
  <r>
    <x v="3"/>
    <n v="1128299"/>
    <x v="423"/>
    <x v="1"/>
    <x v="23"/>
    <x v="26"/>
    <x v="2"/>
    <n v="33"/>
    <n v="128"/>
    <n v="4224"/>
    <n v="1900.7999999999997"/>
    <n v="0.44999999999999996"/>
    <s v="Outlet"/>
    <x v="1"/>
    <x v="8"/>
  </r>
  <r>
    <x v="3"/>
    <n v="1128299"/>
    <x v="423"/>
    <x v="1"/>
    <x v="23"/>
    <x v="26"/>
    <x v="3"/>
    <n v="31"/>
    <n v="120"/>
    <n v="3720"/>
    <n v="1599.5999999999997"/>
    <n v="0.42999999999999994"/>
    <s v="Outlet"/>
    <x v="1"/>
    <x v="8"/>
  </r>
  <r>
    <x v="3"/>
    <n v="1128299"/>
    <x v="423"/>
    <x v="1"/>
    <x v="23"/>
    <x v="26"/>
    <x v="4"/>
    <n v="39"/>
    <n v="112"/>
    <n v="4368"/>
    <n v="2096.64"/>
    <n v="0.48"/>
    <s v="Outlet"/>
    <x v="1"/>
    <x v="8"/>
  </r>
  <r>
    <x v="3"/>
    <n v="1128299"/>
    <x v="423"/>
    <x v="1"/>
    <x v="23"/>
    <x v="26"/>
    <x v="5"/>
    <n v="44"/>
    <n v="140"/>
    <n v="6160"/>
    <n v="2464"/>
    <n v="0.39999999999999997"/>
    <s v="Outlet"/>
    <x v="1"/>
    <x v="8"/>
  </r>
  <r>
    <x v="3"/>
    <n v="1128299"/>
    <x v="454"/>
    <x v="1"/>
    <x v="23"/>
    <x v="26"/>
    <x v="0"/>
    <n v="28"/>
    <n v="219"/>
    <n v="6132"/>
    <n v="2882.04"/>
    <n v="0.47"/>
    <s v="Outlet"/>
    <x v="1"/>
    <x v="9"/>
  </r>
  <r>
    <x v="3"/>
    <n v="1128299"/>
    <x v="454"/>
    <x v="1"/>
    <x v="23"/>
    <x v="26"/>
    <x v="1"/>
    <n v="35"/>
    <n v="224"/>
    <n v="7840"/>
    <n v="3684.7999999999997"/>
    <n v="0.47"/>
    <s v="Outlet"/>
    <x v="1"/>
    <x v="9"/>
  </r>
  <r>
    <x v="3"/>
    <n v="1128299"/>
    <x v="454"/>
    <x v="1"/>
    <x v="23"/>
    <x v="26"/>
    <x v="2"/>
    <n v="30"/>
    <n v="158"/>
    <n v="4740"/>
    <n v="2180.3999999999996"/>
    <n v="0.45999999999999996"/>
    <s v="Outlet"/>
    <x v="1"/>
    <x v="9"/>
  </r>
  <r>
    <x v="3"/>
    <n v="1128299"/>
    <x v="454"/>
    <x v="1"/>
    <x v="23"/>
    <x v="26"/>
    <x v="3"/>
    <n v="40"/>
    <n v="155"/>
    <n v="6200"/>
    <n v="2852"/>
    <n v="0.45999999999999996"/>
    <s v="Outlet"/>
    <x v="1"/>
    <x v="9"/>
  </r>
  <r>
    <x v="3"/>
    <n v="1128299"/>
    <x v="454"/>
    <x v="1"/>
    <x v="23"/>
    <x v="26"/>
    <x v="4"/>
    <n v="53"/>
    <n v="147"/>
    <n v="7791"/>
    <n v="3661.7700000000004"/>
    <n v="0.47000000000000003"/>
    <s v="Outlet"/>
    <x v="1"/>
    <x v="9"/>
  </r>
  <r>
    <x v="3"/>
    <n v="1128299"/>
    <x v="454"/>
    <x v="1"/>
    <x v="23"/>
    <x v="26"/>
    <x v="5"/>
    <n v="64"/>
    <n v="180"/>
    <n v="11520"/>
    <n v="4723.2"/>
    <n v="0.41"/>
    <s v="Outlet"/>
    <x v="1"/>
    <x v="9"/>
  </r>
  <r>
    <x v="3"/>
    <n v="1128299"/>
    <x v="483"/>
    <x v="1"/>
    <x v="23"/>
    <x v="26"/>
    <x v="0"/>
    <n v="46"/>
    <n v="272"/>
    <n v="12512"/>
    <n v="5755.5199999999995"/>
    <n v="0.45999999999999996"/>
    <s v="Outlet"/>
    <x v="1"/>
    <x v="10"/>
  </r>
  <r>
    <x v="3"/>
    <n v="1128299"/>
    <x v="483"/>
    <x v="1"/>
    <x v="23"/>
    <x v="26"/>
    <x v="1"/>
    <n v="52"/>
    <n v="248"/>
    <n v="12896"/>
    <n v="5674.2399999999989"/>
    <n v="0.43999999999999995"/>
    <s v="Outlet"/>
    <x v="1"/>
    <x v="10"/>
  </r>
  <r>
    <x v="0"/>
    <n v="1128299"/>
    <x v="483"/>
    <x v="1"/>
    <x v="23"/>
    <x v="26"/>
    <x v="2"/>
    <n v="53"/>
    <n v="192"/>
    <n v="10176"/>
    <n v="4375.6799999999994"/>
    <n v="0.42999999999999994"/>
    <s v="Outlet"/>
    <x v="1"/>
    <x v="10"/>
  </r>
  <r>
    <x v="0"/>
    <n v="1128299"/>
    <x v="483"/>
    <x v="1"/>
    <x v="23"/>
    <x v="26"/>
    <x v="3"/>
    <n v="53"/>
    <n v="192"/>
    <n v="10176"/>
    <n v="4782.7199999999993"/>
    <n v="0.47"/>
    <s v="Outlet"/>
    <x v="1"/>
    <x v="10"/>
  </r>
  <r>
    <x v="0"/>
    <n v="1128299"/>
    <x v="483"/>
    <x v="1"/>
    <x v="23"/>
    <x v="26"/>
    <x v="4"/>
    <n v="55"/>
    <n v="168"/>
    <n v="9240"/>
    <n v="4435.2"/>
    <n v="0.48"/>
    <s v="Outlet"/>
    <x v="1"/>
    <x v="10"/>
  </r>
  <r>
    <x v="0"/>
    <n v="1128299"/>
    <x v="483"/>
    <x v="1"/>
    <x v="23"/>
    <x v="26"/>
    <x v="5"/>
    <n v="59"/>
    <n v="194"/>
    <n v="11446"/>
    <n v="4578.3999999999996"/>
    <n v="0.39999999999999997"/>
    <s v="Outlet"/>
    <x v="1"/>
    <x v="10"/>
  </r>
  <r>
    <x v="0"/>
    <n v="1197831"/>
    <x v="169"/>
    <x v="1"/>
    <x v="23"/>
    <x v="26"/>
    <x v="0"/>
    <n v="14"/>
    <n v="223"/>
    <n v="3122"/>
    <n v="1061.4799999999998"/>
    <n v="0.33999999999999997"/>
    <s v="Outlet"/>
    <x v="1"/>
    <x v="0"/>
  </r>
  <r>
    <x v="0"/>
    <n v="1197831"/>
    <x v="169"/>
    <x v="1"/>
    <x v="23"/>
    <x v="26"/>
    <x v="1"/>
    <n v="20"/>
    <n v="209"/>
    <n v="4180"/>
    <n v="1504.8"/>
    <n v="0.36"/>
    <s v="Outlet"/>
    <x v="1"/>
    <x v="0"/>
  </r>
  <r>
    <x v="0"/>
    <n v="1197831"/>
    <x v="169"/>
    <x v="1"/>
    <x v="23"/>
    <x v="26"/>
    <x v="2"/>
    <n v="21"/>
    <n v="162"/>
    <n v="3402"/>
    <n v="1258.74"/>
    <n v="0.37"/>
    <s v="Outlet"/>
    <x v="1"/>
    <x v="0"/>
  </r>
  <r>
    <x v="0"/>
    <n v="1197831"/>
    <x v="169"/>
    <x v="1"/>
    <x v="23"/>
    <x v="26"/>
    <x v="3"/>
    <n v="26"/>
    <n v="166"/>
    <n v="4316"/>
    <n v="1812.7200000000003"/>
    <n v="0.42000000000000004"/>
    <s v="Outlet"/>
    <x v="1"/>
    <x v="0"/>
  </r>
  <r>
    <x v="0"/>
    <n v="1197831"/>
    <x v="169"/>
    <x v="1"/>
    <x v="23"/>
    <x v="26"/>
    <x v="4"/>
    <n v="28"/>
    <n v="111"/>
    <n v="3108"/>
    <n v="870.24000000000012"/>
    <n v="0.28000000000000003"/>
    <s v="Outlet"/>
    <x v="1"/>
    <x v="0"/>
  </r>
  <r>
    <x v="3"/>
    <n v="1197831"/>
    <x v="169"/>
    <x v="1"/>
    <x v="23"/>
    <x v="26"/>
    <x v="5"/>
    <n v="23"/>
    <n v="147"/>
    <n v="3381"/>
    <n v="1690.5"/>
    <n v="0.5"/>
    <s v="Outlet"/>
    <x v="1"/>
    <x v="0"/>
  </r>
  <r>
    <x v="0"/>
    <n v="1197831"/>
    <x v="199"/>
    <x v="1"/>
    <x v="23"/>
    <x v="26"/>
    <x v="0"/>
    <n v="18"/>
    <n v="200"/>
    <n v="3600"/>
    <n v="1152"/>
    <n v="0.32"/>
    <s v="Outlet"/>
    <x v="1"/>
    <x v="1"/>
  </r>
  <r>
    <x v="0"/>
    <n v="1197831"/>
    <x v="199"/>
    <x v="1"/>
    <x v="23"/>
    <x v="26"/>
    <x v="1"/>
    <n v="28"/>
    <n v="180"/>
    <n v="5040"/>
    <n v="1663.1999999999998"/>
    <n v="0.32999999999999996"/>
    <s v="Outlet"/>
    <x v="1"/>
    <x v="1"/>
  </r>
  <r>
    <x v="0"/>
    <n v="1197831"/>
    <x v="199"/>
    <x v="1"/>
    <x v="23"/>
    <x v="26"/>
    <x v="2"/>
    <n v="28"/>
    <n v="128"/>
    <n v="3584"/>
    <n v="1254.3999999999999"/>
    <n v="0.35"/>
    <s v="Outlet"/>
    <x v="1"/>
    <x v="1"/>
  </r>
  <r>
    <x v="0"/>
    <n v="1197831"/>
    <x v="199"/>
    <x v="2"/>
    <x v="24"/>
    <x v="27"/>
    <x v="3"/>
    <n v="27"/>
    <n v="116"/>
    <n v="3132"/>
    <n v="1315.44"/>
    <n v="0.42000000000000004"/>
    <s v="Outlet"/>
    <x v="1"/>
    <x v="1"/>
  </r>
  <r>
    <x v="0"/>
    <n v="1197831"/>
    <x v="199"/>
    <x v="2"/>
    <x v="24"/>
    <x v="27"/>
    <x v="4"/>
    <n v="31"/>
    <n v="88"/>
    <n v="2728"/>
    <n v="818.4"/>
    <n v="0.3"/>
    <s v="Outlet"/>
    <x v="1"/>
    <x v="1"/>
  </r>
  <r>
    <x v="0"/>
    <n v="1197831"/>
    <x v="199"/>
    <x v="2"/>
    <x v="24"/>
    <x v="27"/>
    <x v="5"/>
    <n v="26"/>
    <n v="135"/>
    <n v="3510"/>
    <n v="1825.2"/>
    <n v="0.52"/>
    <s v="Outlet"/>
    <x v="1"/>
    <x v="1"/>
  </r>
  <r>
    <x v="0"/>
    <n v="1197831"/>
    <x v="708"/>
    <x v="2"/>
    <x v="24"/>
    <x v="27"/>
    <x v="0"/>
    <n v="21"/>
    <n v="200"/>
    <n v="4200"/>
    <n v="1554"/>
    <n v="0.37"/>
    <s v="Outlet"/>
    <x v="1"/>
    <x v="2"/>
  </r>
  <r>
    <x v="0"/>
    <n v="1197831"/>
    <x v="708"/>
    <x v="2"/>
    <x v="24"/>
    <x v="27"/>
    <x v="1"/>
    <n v="27"/>
    <n v="188"/>
    <n v="5076"/>
    <n v="1979.6399999999999"/>
    <n v="0.38999999999999996"/>
    <s v="Outlet"/>
    <x v="1"/>
    <x v="2"/>
  </r>
  <r>
    <x v="0"/>
    <n v="1197831"/>
    <x v="708"/>
    <x v="2"/>
    <x v="24"/>
    <x v="27"/>
    <x v="2"/>
    <n v="20"/>
    <n v="135"/>
    <n v="2700"/>
    <n v="1026"/>
    <n v="0.38"/>
    <s v="Outlet"/>
    <x v="1"/>
    <x v="2"/>
  </r>
  <r>
    <x v="0"/>
    <n v="1197831"/>
    <x v="708"/>
    <x v="2"/>
    <x v="24"/>
    <x v="27"/>
    <x v="3"/>
    <n v="26"/>
    <n v="112"/>
    <n v="2912"/>
    <n v="1368.64"/>
    <n v="0.47000000000000003"/>
    <s v="Outlet"/>
    <x v="1"/>
    <x v="2"/>
  </r>
  <r>
    <x v="3"/>
    <n v="1197831"/>
    <x v="708"/>
    <x v="2"/>
    <x v="24"/>
    <x v="27"/>
    <x v="4"/>
    <n v="32"/>
    <n v="88"/>
    <n v="2816"/>
    <n v="985.59999999999991"/>
    <n v="0.35"/>
    <s v="Outlet"/>
    <x v="1"/>
    <x v="2"/>
  </r>
  <r>
    <x v="3"/>
    <n v="1197831"/>
    <x v="708"/>
    <x v="2"/>
    <x v="24"/>
    <x v="27"/>
    <x v="5"/>
    <n v="25"/>
    <n v="124"/>
    <n v="3100"/>
    <n v="1643"/>
    <n v="0.53"/>
    <s v="Outlet"/>
    <x v="1"/>
    <x v="2"/>
  </r>
  <r>
    <x v="3"/>
    <n v="1197831"/>
    <x v="723"/>
    <x v="2"/>
    <x v="24"/>
    <x v="27"/>
    <x v="0"/>
    <n v="15"/>
    <n v="215"/>
    <n v="3225"/>
    <n v="1354.5"/>
    <n v="0.42"/>
    <s v="Outlet"/>
    <x v="1"/>
    <x v="3"/>
  </r>
  <r>
    <x v="3"/>
    <n v="1197831"/>
    <x v="723"/>
    <x v="2"/>
    <x v="24"/>
    <x v="27"/>
    <x v="1"/>
    <n v="21"/>
    <n v="215"/>
    <n v="4515"/>
    <n v="1760.85"/>
    <n v="0.38999999999999996"/>
    <s v="Outlet"/>
    <x v="1"/>
    <x v="3"/>
  </r>
  <r>
    <x v="3"/>
    <n v="1197831"/>
    <x v="723"/>
    <x v="2"/>
    <x v="24"/>
    <x v="27"/>
    <x v="2"/>
    <n v="19"/>
    <n v="162"/>
    <n v="3078"/>
    <n v="1138.8599999999999"/>
    <n v="0.37"/>
    <s v="Outlet"/>
    <x v="1"/>
    <x v="3"/>
  </r>
  <r>
    <x v="3"/>
    <n v="1197831"/>
    <x v="723"/>
    <x v="2"/>
    <x v="24"/>
    <x v="27"/>
    <x v="3"/>
    <n v="20"/>
    <n v="116"/>
    <n v="2320"/>
    <n v="1136.8"/>
    <n v="0.49"/>
    <s v="Outlet"/>
    <x v="1"/>
    <x v="3"/>
  </r>
  <r>
    <x v="3"/>
    <n v="1197831"/>
    <x v="723"/>
    <x v="2"/>
    <x v="24"/>
    <x v="27"/>
    <x v="4"/>
    <n v="27"/>
    <n v="91"/>
    <n v="2457"/>
    <n v="786.24"/>
    <n v="0.32"/>
    <s v="Outlet"/>
    <x v="1"/>
    <x v="3"/>
  </r>
  <r>
    <x v="3"/>
    <n v="1197831"/>
    <x v="723"/>
    <x v="2"/>
    <x v="24"/>
    <x v="27"/>
    <x v="5"/>
    <n v="23"/>
    <n v="176"/>
    <n v="4048"/>
    <n v="2307.36"/>
    <n v="0.57000000000000006"/>
    <s v="Outlet"/>
    <x v="1"/>
    <x v="3"/>
  </r>
  <r>
    <x v="3"/>
    <n v="1197831"/>
    <x v="258"/>
    <x v="2"/>
    <x v="24"/>
    <x v="27"/>
    <x v="0"/>
    <n v="14"/>
    <n v="210"/>
    <n v="2940"/>
    <n v="1234.8"/>
    <n v="0.42"/>
    <s v="Outlet"/>
    <x v="1"/>
    <x v="4"/>
  </r>
  <r>
    <x v="3"/>
    <n v="1197831"/>
    <x v="258"/>
    <x v="2"/>
    <x v="24"/>
    <x v="27"/>
    <x v="1"/>
    <n v="22"/>
    <n v="247"/>
    <n v="5434"/>
    <n v="2227.94"/>
    <n v="0.41"/>
    <s v="Outlet"/>
    <x v="1"/>
    <x v="4"/>
  </r>
  <r>
    <x v="3"/>
    <n v="1197831"/>
    <x v="258"/>
    <x v="2"/>
    <x v="24"/>
    <x v="27"/>
    <x v="2"/>
    <n v="18"/>
    <n v="184"/>
    <n v="3312"/>
    <n v="1291.6799999999998"/>
    <n v="0.38999999999999996"/>
    <s v="Outlet"/>
    <x v="1"/>
    <x v="4"/>
  </r>
  <r>
    <x v="3"/>
    <n v="1197831"/>
    <x v="258"/>
    <x v="2"/>
    <x v="24"/>
    <x v="27"/>
    <x v="3"/>
    <n v="24"/>
    <n v="155"/>
    <n v="3720"/>
    <n v="1860"/>
    <n v="0.5"/>
    <s v="Outlet"/>
    <x v="1"/>
    <x v="4"/>
  </r>
  <r>
    <x v="3"/>
    <n v="1197831"/>
    <x v="258"/>
    <x v="2"/>
    <x v="24"/>
    <x v="27"/>
    <x v="4"/>
    <n v="34"/>
    <n v="120"/>
    <n v="4080"/>
    <n v="1428"/>
    <n v="0.35"/>
    <s v="Outlet"/>
    <x v="1"/>
    <x v="4"/>
  </r>
  <r>
    <x v="3"/>
    <n v="1197831"/>
    <x v="258"/>
    <x v="2"/>
    <x v="24"/>
    <x v="27"/>
    <x v="5"/>
    <n v="33"/>
    <n v="240"/>
    <n v="7920"/>
    <n v="4356"/>
    <n v="0.55000000000000004"/>
    <s v="Outlet"/>
    <x v="1"/>
    <x v="4"/>
  </r>
  <r>
    <x v="3"/>
    <n v="1197831"/>
    <x v="288"/>
    <x v="2"/>
    <x v="24"/>
    <x v="27"/>
    <x v="0"/>
    <n v="31"/>
    <n v="233"/>
    <n v="7223"/>
    <n v="2744.7400000000002"/>
    <n v="0.38"/>
    <s v="Outlet"/>
    <x v="1"/>
    <x v="11"/>
  </r>
  <r>
    <x v="3"/>
    <n v="1197831"/>
    <x v="288"/>
    <x v="2"/>
    <x v="24"/>
    <x v="27"/>
    <x v="1"/>
    <n v="35"/>
    <n v="263"/>
    <n v="9205"/>
    <n v="3774.0499999999997"/>
    <n v="0.41"/>
    <s v="Outlet"/>
    <x v="1"/>
    <x v="11"/>
  </r>
  <r>
    <x v="3"/>
    <n v="1197831"/>
    <x v="288"/>
    <x v="2"/>
    <x v="24"/>
    <x v="27"/>
    <x v="2"/>
    <n v="34"/>
    <n v="186"/>
    <n v="6324"/>
    <n v="2592.8399999999997"/>
    <n v="0.41"/>
    <s v="Outlet"/>
    <x v="1"/>
    <x v="11"/>
  </r>
  <r>
    <x v="3"/>
    <n v="1197831"/>
    <x v="288"/>
    <x v="2"/>
    <x v="24"/>
    <x v="27"/>
    <x v="3"/>
    <n v="33"/>
    <n v="187"/>
    <n v="6171"/>
    <n v="3023.79"/>
    <n v="0.49"/>
    <s v="Outlet"/>
    <x v="1"/>
    <x v="11"/>
  </r>
  <r>
    <x v="3"/>
    <n v="1197831"/>
    <x v="288"/>
    <x v="2"/>
    <x v="24"/>
    <x v="27"/>
    <x v="4"/>
    <n v="43"/>
    <n v="158"/>
    <n v="6794"/>
    <n v="2309.9599999999996"/>
    <n v="0.33999999999999997"/>
    <s v="Outlet"/>
    <x v="1"/>
    <x v="11"/>
  </r>
  <r>
    <x v="3"/>
    <n v="1197831"/>
    <x v="288"/>
    <x v="2"/>
    <x v="24"/>
    <x v="27"/>
    <x v="5"/>
    <n v="39"/>
    <n v="248"/>
    <n v="9672"/>
    <n v="5319.6"/>
    <n v="0.55000000000000004"/>
    <s v="Outlet"/>
    <x v="1"/>
    <x v="11"/>
  </r>
  <r>
    <x v="3"/>
    <n v="1197831"/>
    <x v="320"/>
    <x v="2"/>
    <x v="24"/>
    <x v="27"/>
    <x v="0"/>
    <n v="35"/>
    <n v="264"/>
    <n v="9240"/>
    <n v="4250.3999999999996"/>
    <n v="0.45999999999999996"/>
    <s v="Outlet"/>
    <x v="1"/>
    <x v="5"/>
  </r>
  <r>
    <x v="3"/>
    <n v="1197831"/>
    <x v="320"/>
    <x v="2"/>
    <x v="24"/>
    <x v="27"/>
    <x v="1"/>
    <n v="40"/>
    <n v="271"/>
    <n v="10840"/>
    <n v="4661.1999999999989"/>
    <n v="0.42999999999999994"/>
    <s v="Outlet"/>
    <x v="1"/>
    <x v="5"/>
  </r>
  <r>
    <x v="3"/>
    <n v="1197831"/>
    <x v="320"/>
    <x v="2"/>
    <x v="24"/>
    <x v="27"/>
    <x v="2"/>
    <n v="34"/>
    <n v="278"/>
    <n v="9452"/>
    <n v="3969.8399999999997"/>
    <n v="0.42"/>
    <s v="Outlet"/>
    <x v="1"/>
    <x v="5"/>
  </r>
  <r>
    <x v="3"/>
    <n v="1197831"/>
    <x v="320"/>
    <x v="2"/>
    <x v="24"/>
    <x v="27"/>
    <x v="3"/>
    <n v="38"/>
    <n v="158"/>
    <n v="6004"/>
    <n v="3182.1200000000003"/>
    <n v="0.53"/>
    <s v="Outlet"/>
    <x v="1"/>
    <x v="5"/>
  </r>
  <r>
    <x v="3"/>
    <n v="1197831"/>
    <x v="320"/>
    <x v="2"/>
    <x v="24"/>
    <x v="27"/>
    <x v="4"/>
    <n v="43"/>
    <n v="173"/>
    <n v="7439"/>
    <n v="2975.6"/>
    <n v="0.39999999999999997"/>
    <s v="Outlet"/>
    <x v="1"/>
    <x v="5"/>
  </r>
  <r>
    <x v="0"/>
    <n v="1197831"/>
    <x v="320"/>
    <x v="2"/>
    <x v="24"/>
    <x v="27"/>
    <x v="5"/>
    <n v="51"/>
    <n v="264"/>
    <n v="13464"/>
    <n v="7943.7600000000011"/>
    <n v="0.59000000000000008"/>
    <s v="Outlet"/>
    <x v="1"/>
    <x v="5"/>
  </r>
  <r>
    <x v="0"/>
    <n v="1197831"/>
    <x v="353"/>
    <x v="2"/>
    <x v="24"/>
    <x v="27"/>
    <x v="0"/>
    <n v="38"/>
    <n v="233"/>
    <n v="8854"/>
    <n v="3718.68"/>
    <n v="0.42"/>
    <s v="Outlet"/>
    <x v="1"/>
    <x v="6"/>
  </r>
  <r>
    <x v="0"/>
    <n v="1197831"/>
    <x v="353"/>
    <x v="2"/>
    <x v="24"/>
    <x v="27"/>
    <x v="1"/>
    <n v="37"/>
    <n v="255"/>
    <n v="9435"/>
    <n v="4057.0499999999993"/>
    <n v="0.42999999999999994"/>
    <s v="Outlet"/>
    <x v="1"/>
    <x v="6"/>
  </r>
  <r>
    <x v="0"/>
    <n v="1197831"/>
    <x v="353"/>
    <x v="2"/>
    <x v="24"/>
    <x v="27"/>
    <x v="2"/>
    <n v="39"/>
    <n v="305"/>
    <n v="11895"/>
    <n v="5114.8499999999995"/>
    <n v="0.42999999999999994"/>
    <s v="Outlet"/>
    <x v="1"/>
    <x v="6"/>
  </r>
  <r>
    <x v="0"/>
    <n v="1197831"/>
    <x v="353"/>
    <x v="2"/>
    <x v="24"/>
    <x v="27"/>
    <x v="3"/>
    <n v="33"/>
    <n v="162"/>
    <n v="5346"/>
    <n v="2940.3"/>
    <n v="0.55000000000000004"/>
    <s v="Outlet"/>
    <x v="1"/>
    <x v="6"/>
  </r>
  <r>
    <x v="2"/>
    <n v="1197831"/>
    <x v="353"/>
    <x v="2"/>
    <x v="24"/>
    <x v="27"/>
    <x v="4"/>
    <n v="39"/>
    <n v="166"/>
    <n v="6474"/>
    <n v="2719.08"/>
    <n v="0.42"/>
    <s v="Outlet"/>
    <x v="1"/>
    <x v="6"/>
  </r>
  <r>
    <x v="2"/>
    <n v="1197831"/>
    <x v="353"/>
    <x v="2"/>
    <x v="24"/>
    <x v="27"/>
    <x v="5"/>
    <n v="44"/>
    <n v="239"/>
    <n v="10516"/>
    <n v="6414.7600000000011"/>
    <n v="0.6100000000000001"/>
    <s v="Outlet"/>
    <x v="1"/>
    <x v="6"/>
  </r>
  <r>
    <x v="2"/>
    <n v="1197831"/>
    <x v="381"/>
    <x v="2"/>
    <x v="24"/>
    <x v="27"/>
    <x v="0"/>
    <n v="41"/>
    <n v="230"/>
    <n v="9430"/>
    <n v="4337.7999999999993"/>
    <n v="0.45999999999999996"/>
    <s v="Outlet"/>
    <x v="1"/>
    <x v="7"/>
  </r>
  <r>
    <x v="2"/>
    <n v="1197831"/>
    <x v="381"/>
    <x v="2"/>
    <x v="24"/>
    <x v="27"/>
    <x v="1"/>
    <n v="38"/>
    <n v="219"/>
    <n v="8322"/>
    <n v="3578.4599999999996"/>
    <n v="0.42999999999999994"/>
    <s v="Outlet"/>
    <x v="1"/>
    <x v="7"/>
  </r>
  <r>
    <x v="2"/>
    <n v="1197831"/>
    <x v="381"/>
    <x v="2"/>
    <x v="24"/>
    <x v="27"/>
    <x v="2"/>
    <n v="43"/>
    <n v="203"/>
    <n v="8729"/>
    <n v="3928.0499999999997"/>
    <n v="0.44999999999999996"/>
    <s v="Outlet"/>
    <x v="1"/>
    <x v="7"/>
  </r>
  <r>
    <x v="2"/>
    <n v="1197831"/>
    <x v="381"/>
    <x v="2"/>
    <x v="24"/>
    <x v="27"/>
    <x v="3"/>
    <n v="40"/>
    <n v="136"/>
    <n v="5440"/>
    <n v="2992.0000000000005"/>
    <n v="0.55000000000000004"/>
    <s v="Outlet"/>
    <x v="1"/>
    <x v="7"/>
  </r>
  <r>
    <x v="2"/>
    <n v="1197831"/>
    <x v="381"/>
    <x v="2"/>
    <x v="24"/>
    <x v="27"/>
    <x v="4"/>
    <n v="42"/>
    <n v="140"/>
    <n v="5880"/>
    <n v="2410.7999999999997"/>
    <n v="0.41"/>
    <s v="Outlet"/>
    <x v="1"/>
    <x v="7"/>
  </r>
  <r>
    <x v="2"/>
    <n v="1197831"/>
    <x v="381"/>
    <x v="2"/>
    <x v="24"/>
    <x v="27"/>
    <x v="5"/>
    <n v="36"/>
    <n v="200"/>
    <n v="7200"/>
    <n v="4176.0000000000009"/>
    <n v="0.58000000000000007"/>
    <s v="Outlet"/>
    <x v="1"/>
    <x v="7"/>
  </r>
  <r>
    <x v="2"/>
    <n v="1197831"/>
    <x v="410"/>
    <x v="2"/>
    <x v="24"/>
    <x v="27"/>
    <x v="0"/>
    <n v="30"/>
    <n v="201"/>
    <n v="6030"/>
    <n v="2773.7999999999997"/>
    <n v="0.45999999999999996"/>
    <s v="Outlet"/>
    <x v="1"/>
    <x v="8"/>
  </r>
  <r>
    <x v="2"/>
    <n v="1197831"/>
    <x v="410"/>
    <x v="2"/>
    <x v="24"/>
    <x v="27"/>
    <x v="1"/>
    <n v="27"/>
    <n v="190"/>
    <n v="5130"/>
    <n v="2205.8999999999996"/>
    <n v="0.42999999999999994"/>
    <s v="Outlet"/>
    <x v="1"/>
    <x v="8"/>
  </r>
  <r>
    <x v="2"/>
    <n v="1197831"/>
    <x v="410"/>
    <x v="2"/>
    <x v="24"/>
    <x v="27"/>
    <x v="2"/>
    <n v="31"/>
    <n v="179"/>
    <n v="5549"/>
    <n v="2330.58"/>
    <n v="0.42"/>
    <s v="Outlet"/>
    <x v="1"/>
    <x v="8"/>
  </r>
  <r>
    <x v="2"/>
    <n v="1197831"/>
    <x v="410"/>
    <x v="2"/>
    <x v="24"/>
    <x v="27"/>
    <x v="3"/>
    <n v="35"/>
    <n v="116"/>
    <n v="4060"/>
    <n v="2151.8000000000002"/>
    <n v="0.53"/>
    <s v="Outlet"/>
    <x v="1"/>
    <x v="8"/>
  </r>
  <r>
    <x v="2"/>
    <n v="1197831"/>
    <x v="410"/>
    <x v="2"/>
    <x v="24"/>
    <x v="27"/>
    <x v="4"/>
    <n v="25"/>
    <n v="123"/>
    <n v="3075"/>
    <n v="1199.2499999999998"/>
    <n v="0.38999999999999996"/>
    <s v="Outlet"/>
    <x v="1"/>
    <x v="8"/>
  </r>
  <r>
    <x v="2"/>
    <n v="1197831"/>
    <x v="410"/>
    <x v="2"/>
    <x v="24"/>
    <x v="27"/>
    <x v="5"/>
    <n v="34"/>
    <n v="179"/>
    <n v="6086"/>
    <n v="3590.7400000000007"/>
    <n v="0.59000000000000008"/>
    <s v="Outlet"/>
    <x v="1"/>
    <x v="8"/>
  </r>
  <r>
    <x v="2"/>
    <n v="1197831"/>
    <x v="442"/>
    <x v="2"/>
    <x v="24"/>
    <x v="27"/>
    <x v="0"/>
    <n v="27"/>
    <n v="203"/>
    <n v="5481"/>
    <n v="2521.2599999999998"/>
    <n v="0.45999999999999996"/>
    <s v="Outlet"/>
    <x v="1"/>
    <x v="9"/>
  </r>
  <r>
    <x v="2"/>
    <n v="1197831"/>
    <x v="442"/>
    <x v="2"/>
    <x v="24"/>
    <x v="27"/>
    <x v="1"/>
    <n v="28"/>
    <n v="223"/>
    <n v="6244"/>
    <n v="2684.9199999999996"/>
    <n v="0.42999999999999994"/>
    <s v="Outlet"/>
    <x v="1"/>
    <x v="9"/>
  </r>
  <r>
    <x v="2"/>
    <n v="1197831"/>
    <x v="442"/>
    <x v="2"/>
    <x v="24"/>
    <x v="27"/>
    <x v="2"/>
    <n v="42"/>
    <n v="210"/>
    <n v="8820"/>
    <n v="3704.3999999999996"/>
    <n v="0.42"/>
    <s v="Outlet"/>
    <x v="1"/>
    <x v="9"/>
  </r>
  <r>
    <x v="2"/>
    <n v="1197831"/>
    <x v="442"/>
    <x v="2"/>
    <x v="24"/>
    <x v="27"/>
    <x v="3"/>
    <n v="43"/>
    <n v="158"/>
    <n v="6794"/>
    <n v="3532.88"/>
    <n v="0.52"/>
    <s v="Outlet"/>
    <x v="1"/>
    <x v="9"/>
  </r>
  <r>
    <x v="2"/>
    <n v="1197831"/>
    <x v="442"/>
    <x v="2"/>
    <x v="24"/>
    <x v="27"/>
    <x v="4"/>
    <n v="41"/>
    <n v="149"/>
    <n v="6109"/>
    <n v="2321.42"/>
    <n v="0.38"/>
    <s v="Outlet"/>
    <x v="1"/>
    <x v="9"/>
  </r>
  <r>
    <x v="2"/>
    <n v="1197831"/>
    <x v="442"/>
    <x v="2"/>
    <x v="24"/>
    <x v="27"/>
    <x v="5"/>
    <n v="51"/>
    <n v="194"/>
    <n v="9894"/>
    <n v="5837.4600000000009"/>
    <n v="0.59000000000000008"/>
    <s v="Outlet"/>
    <x v="1"/>
    <x v="9"/>
  </r>
  <r>
    <x v="0"/>
    <n v="1197831"/>
    <x v="471"/>
    <x v="2"/>
    <x v="24"/>
    <x v="27"/>
    <x v="0"/>
    <n v="40"/>
    <n v="240"/>
    <n v="9600"/>
    <n v="4320"/>
    <n v="0.44999999999999996"/>
    <s v="Outlet"/>
    <x v="1"/>
    <x v="10"/>
  </r>
  <r>
    <x v="0"/>
    <n v="1197831"/>
    <x v="471"/>
    <x v="2"/>
    <x v="24"/>
    <x v="27"/>
    <x v="1"/>
    <n v="41"/>
    <n v="240"/>
    <n v="9840"/>
    <n v="4526.3999999999996"/>
    <n v="0.45999999999999996"/>
    <s v="Outlet"/>
    <x v="1"/>
    <x v="10"/>
  </r>
  <r>
    <x v="0"/>
    <n v="1197831"/>
    <x v="471"/>
    <x v="2"/>
    <x v="24"/>
    <x v="27"/>
    <x v="2"/>
    <n v="47"/>
    <n v="223"/>
    <n v="10481"/>
    <n v="4611.6399999999994"/>
    <n v="0.43999999999999995"/>
    <s v="Outlet"/>
    <x v="1"/>
    <x v="10"/>
  </r>
  <r>
    <x v="0"/>
    <n v="1197831"/>
    <x v="471"/>
    <x v="2"/>
    <x v="24"/>
    <x v="27"/>
    <x v="3"/>
    <n v="44"/>
    <n v="184"/>
    <n v="8096"/>
    <n v="4209.92"/>
    <n v="0.52"/>
    <s v="Outlet"/>
    <x v="1"/>
    <x v="10"/>
  </r>
  <r>
    <x v="0"/>
    <n v="1197831"/>
    <x v="471"/>
    <x v="2"/>
    <x v="24"/>
    <x v="27"/>
    <x v="4"/>
    <n v="43"/>
    <n v="147"/>
    <n v="6321"/>
    <n v="2591.6099999999997"/>
    <n v="0.41"/>
    <s v="Outlet"/>
    <x v="1"/>
    <x v="10"/>
  </r>
  <r>
    <x v="0"/>
    <n v="1197831"/>
    <x v="471"/>
    <x v="2"/>
    <x v="24"/>
    <x v="27"/>
    <x v="5"/>
    <n v="47"/>
    <n v="232"/>
    <n v="10904"/>
    <n v="6651.4400000000014"/>
    <n v="0.6100000000000001"/>
    <s v="Outlet"/>
    <x v="1"/>
    <x v="10"/>
  </r>
  <r>
    <x v="0"/>
    <n v="1128299"/>
    <x v="187"/>
    <x v="2"/>
    <x v="24"/>
    <x v="27"/>
    <x v="0"/>
    <n v="23"/>
    <n v="136"/>
    <n v="3128"/>
    <n v="1251.1999999999998"/>
    <n v="0.39999999999999997"/>
    <s v="Outlet"/>
    <x v="1"/>
    <x v="0"/>
  </r>
  <r>
    <x v="0"/>
    <n v="1128299"/>
    <x v="187"/>
    <x v="2"/>
    <x v="24"/>
    <x v="27"/>
    <x v="1"/>
    <n v="30"/>
    <n v="140"/>
    <n v="4200"/>
    <n v="1806.0000000000002"/>
    <n v="0.43000000000000005"/>
    <s v="Outlet"/>
    <x v="1"/>
    <x v="0"/>
  </r>
  <r>
    <x v="0"/>
    <n v="1128299"/>
    <x v="187"/>
    <x v="2"/>
    <x v="24"/>
    <x v="27"/>
    <x v="2"/>
    <n v="31"/>
    <n v="145"/>
    <n v="4495"/>
    <n v="1753.0499999999997"/>
    <n v="0.38999999999999996"/>
    <s v="Outlet"/>
    <x v="1"/>
    <x v="0"/>
  </r>
  <r>
    <x v="0"/>
    <n v="1128299"/>
    <x v="187"/>
    <x v="2"/>
    <x v="24"/>
    <x v="27"/>
    <x v="3"/>
    <n v="30"/>
    <n v="88"/>
    <n v="2640"/>
    <n v="976.8"/>
    <n v="0.37"/>
    <s v="Outlet"/>
    <x v="1"/>
    <x v="0"/>
  </r>
  <r>
    <x v="0"/>
    <n v="1128299"/>
    <x v="187"/>
    <x v="2"/>
    <x v="24"/>
    <x v="27"/>
    <x v="4"/>
    <n v="35"/>
    <n v="68"/>
    <n v="2380"/>
    <n v="809.19999999999993"/>
    <n v="0.33999999999999997"/>
    <s v="Outlet"/>
    <x v="1"/>
    <x v="0"/>
  </r>
  <r>
    <x v="0"/>
    <n v="1128299"/>
    <x v="187"/>
    <x v="2"/>
    <x v="24"/>
    <x v="27"/>
    <x v="5"/>
    <n v="27"/>
    <n v="140"/>
    <n v="3780"/>
    <n v="1020.6"/>
    <n v="0.27"/>
    <s v="Outlet"/>
    <x v="1"/>
    <x v="0"/>
  </r>
  <r>
    <x v="0"/>
    <n v="1128299"/>
    <x v="697"/>
    <x v="2"/>
    <x v="24"/>
    <x v="27"/>
    <x v="0"/>
    <n v="21"/>
    <n v="162"/>
    <n v="3402"/>
    <n v="1258.74"/>
    <n v="0.37"/>
    <s v="Outlet"/>
    <x v="1"/>
    <x v="1"/>
  </r>
  <r>
    <x v="0"/>
    <n v="1128299"/>
    <x v="697"/>
    <x v="2"/>
    <x v="24"/>
    <x v="27"/>
    <x v="1"/>
    <n v="28"/>
    <n v="128"/>
    <n v="3584"/>
    <n v="1541.1200000000001"/>
    <n v="0.43000000000000005"/>
    <s v="Outlet"/>
    <x v="1"/>
    <x v="1"/>
  </r>
  <r>
    <x v="0"/>
    <n v="1128299"/>
    <x v="697"/>
    <x v="2"/>
    <x v="24"/>
    <x v="27"/>
    <x v="2"/>
    <n v="28"/>
    <n v="124"/>
    <n v="3472"/>
    <n v="1458.24"/>
    <n v="0.42"/>
    <s v="Outlet"/>
    <x v="1"/>
    <x v="1"/>
  </r>
  <r>
    <x v="0"/>
    <n v="1128299"/>
    <x v="697"/>
    <x v="2"/>
    <x v="25"/>
    <x v="28"/>
    <x v="3"/>
    <n v="26"/>
    <n v="68"/>
    <n v="1768"/>
    <n v="742.56"/>
    <n v="0.42"/>
    <s v="Outlet"/>
    <x v="1"/>
    <x v="1"/>
  </r>
  <r>
    <x v="0"/>
    <n v="1128299"/>
    <x v="697"/>
    <x v="2"/>
    <x v="25"/>
    <x v="28"/>
    <x v="4"/>
    <n v="36"/>
    <n v="51"/>
    <n v="1836"/>
    <n v="679.31999999999994"/>
    <n v="0.37"/>
    <s v="Outlet"/>
    <x v="1"/>
    <x v="1"/>
  </r>
  <r>
    <x v="0"/>
    <n v="1128299"/>
    <x v="697"/>
    <x v="2"/>
    <x v="25"/>
    <x v="28"/>
    <x v="5"/>
    <n v="31"/>
    <n v="116"/>
    <n v="3596"/>
    <n v="970.92000000000007"/>
    <n v="0.27"/>
    <s v="Outlet"/>
    <x v="1"/>
    <x v="1"/>
  </r>
  <r>
    <x v="0"/>
    <n v="1128299"/>
    <x v="227"/>
    <x v="2"/>
    <x v="25"/>
    <x v="28"/>
    <x v="0"/>
    <n v="29"/>
    <n v="160"/>
    <n v="4640"/>
    <n v="1855.9999999999998"/>
    <n v="0.39999999999999997"/>
    <s v="Outlet"/>
    <x v="1"/>
    <x v="2"/>
  </r>
  <r>
    <x v="0"/>
    <n v="1128299"/>
    <x v="227"/>
    <x v="2"/>
    <x v="25"/>
    <x v="28"/>
    <x v="1"/>
    <n v="38"/>
    <n v="116"/>
    <n v="4408"/>
    <n v="1939.52"/>
    <n v="0.44"/>
    <s v="Outlet"/>
    <x v="1"/>
    <x v="2"/>
  </r>
  <r>
    <x v="0"/>
    <n v="1128299"/>
    <x v="227"/>
    <x v="2"/>
    <x v="25"/>
    <x v="28"/>
    <x v="2"/>
    <n v="37"/>
    <n v="119"/>
    <n v="4403"/>
    <n v="1805.2299999999998"/>
    <n v="0.41"/>
    <s v="Outlet"/>
    <x v="1"/>
    <x v="2"/>
  </r>
  <r>
    <x v="0"/>
    <n v="1128299"/>
    <x v="227"/>
    <x v="2"/>
    <x v="25"/>
    <x v="28"/>
    <x v="3"/>
    <n v="38"/>
    <n v="68"/>
    <n v="2584"/>
    <n v="956.08"/>
    <n v="0.37"/>
    <s v="Outlet"/>
    <x v="1"/>
    <x v="2"/>
  </r>
  <r>
    <x v="0"/>
    <n v="1128299"/>
    <x v="227"/>
    <x v="2"/>
    <x v="25"/>
    <x v="28"/>
    <x v="4"/>
    <n v="41"/>
    <n v="39"/>
    <n v="1599"/>
    <n v="511.68"/>
    <n v="0.32"/>
    <s v="Outlet"/>
    <x v="1"/>
    <x v="2"/>
  </r>
  <r>
    <x v="0"/>
    <n v="1128299"/>
    <x v="227"/>
    <x v="2"/>
    <x v="25"/>
    <x v="28"/>
    <x v="5"/>
    <n v="37"/>
    <n v="107"/>
    <n v="3959"/>
    <n v="1068.93"/>
    <n v="0.27"/>
    <s v="Outlet"/>
    <x v="1"/>
    <x v="2"/>
  </r>
  <r>
    <x v="0"/>
    <n v="1128299"/>
    <x v="246"/>
    <x v="2"/>
    <x v="25"/>
    <x v="28"/>
    <x v="0"/>
    <n v="40"/>
    <n v="175"/>
    <n v="7000"/>
    <n v="2660"/>
    <n v="0.38"/>
    <s v="Outlet"/>
    <x v="1"/>
    <x v="3"/>
  </r>
  <r>
    <x v="0"/>
    <n v="1128299"/>
    <x v="246"/>
    <x v="2"/>
    <x v="25"/>
    <x v="28"/>
    <x v="1"/>
    <n v="37"/>
    <n v="90"/>
    <n v="3330"/>
    <n v="1465.2"/>
    <n v="0.44"/>
    <s v="Outlet"/>
    <x v="1"/>
    <x v="3"/>
  </r>
  <r>
    <x v="0"/>
    <n v="1128299"/>
    <x v="246"/>
    <x v="2"/>
    <x v="25"/>
    <x v="28"/>
    <x v="2"/>
    <n v="42"/>
    <n v="123"/>
    <n v="5166"/>
    <n v="1911.42"/>
    <n v="0.37"/>
    <s v="Outlet"/>
    <x v="1"/>
    <x v="3"/>
  </r>
  <r>
    <x v="0"/>
    <n v="1128299"/>
    <x v="246"/>
    <x v="2"/>
    <x v="25"/>
    <x v="28"/>
    <x v="3"/>
    <n v="40"/>
    <n v="78"/>
    <n v="3120"/>
    <n v="1248"/>
    <n v="0.39999999999999997"/>
    <s v="Outlet"/>
    <x v="1"/>
    <x v="3"/>
  </r>
  <r>
    <x v="0"/>
    <n v="1128299"/>
    <x v="246"/>
    <x v="2"/>
    <x v="25"/>
    <x v="28"/>
    <x v="4"/>
    <n v="43"/>
    <n v="47"/>
    <n v="2021"/>
    <n v="687.14"/>
    <n v="0.33999999999999997"/>
    <s v="Outlet"/>
    <x v="1"/>
    <x v="3"/>
  </r>
  <r>
    <x v="0"/>
    <n v="1128299"/>
    <x v="246"/>
    <x v="2"/>
    <x v="25"/>
    <x v="28"/>
    <x v="5"/>
    <n v="49"/>
    <n v="111"/>
    <n v="5439"/>
    <n v="1631.7"/>
    <n v="0.3"/>
    <s v="Outlet"/>
    <x v="1"/>
    <x v="3"/>
  </r>
  <r>
    <x v="0"/>
    <n v="1128299"/>
    <x v="277"/>
    <x v="2"/>
    <x v="25"/>
    <x v="28"/>
    <x v="0"/>
    <n v="38"/>
    <n v="184"/>
    <n v="6992"/>
    <n v="2656.96"/>
    <n v="0.38"/>
    <s v="Outlet"/>
    <x v="1"/>
    <x v="4"/>
  </r>
  <r>
    <x v="0"/>
    <n v="1128299"/>
    <x v="277"/>
    <x v="2"/>
    <x v="25"/>
    <x v="28"/>
    <x v="1"/>
    <n v="36"/>
    <n v="116"/>
    <n v="4176"/>
    <n v="1753.92"/>
    <n v="0.42000000000000004"/>
    <s v="Outlet"/>
    <x v="1"/>
    <x v="4"/>
  </r>
  <r>
    <x v="0"/>
    <n v="1128299"/>
    <x v="277"/>
    <x v="2"/>
    <x v="25"/>
    <x v="28"/>
    <x v="2"/>
    <n v="41"/>
    <n v="132"/>
    <n v="5412"/>
    <n v="2056.56"/>
    <n v="0.38"/>
    <s v="Outlet"/>
    <x v="1"/>
    <x v="4"/>
  </r>
  <r>
    <x v="0"/>
    <n v="1128299"/>
    <x v="277"/>
    <x v="2"/>
    <x v="25"/>
    <x v="28"/>
    <x v="3"/>
    <n v="39"/>
    <n v="93"/>
    <n v="3627"/>
    <n v="1341.99"/>
    <n v="0.37"/>
    <s v="Outlet"/>
    <x v="1"/>
    <x v="4"/>
  </r>
  <r>
    <x v="0"/>
    <n v="1128299"/>
    <x v="277"/>
    <x v="2"/>
    <x v="25"/>
    <x v="28"/>
    <x v="4"/>
    <n v="39"/>
    <n v="62"/>
    <n v="2418"/>
    <n v="797.93999999999994"/>
    <n v="0.32999999999999996"/>
    <s v="Outlet"/>
    <x v="1"/>
    <x v="4"/>
  </r>
  <r>
    <x v="0"/>
    <n v="1128299"/>
    <x v="277"/>
    <x v="2"/>
    <x v="25"/>
    <x v="28"/>
    <x v="5"/>
    <n v="53"/>
    <n v="124"/>
    <n v="6572"/>
    <n v="1905.8799999999999"/>
    <n v="0.28999999999999998"/>
    <s v="Outlet"/>
    <x v="1"/>
    <x v="4"/>
  </r>
  <r>
    <x v="0"/>
    <n v="1128299"/>
    <x v="307"/>
    <x v="2"/>
    <x v="25"/>
    <x v="28"/>
    <x v="0"/>
    <n v="37"/>
    <n v="194"/>
    <n v="7178"/>
    <n v="2799.4199999999996"/>
    <n v="0.38999999999999996"/>
    <s v="Outlet"/>
    <x v="1"/>
    <x v="11"/>
  </r>
  <r>
    <x v="0"/>
    <n v="1128299"/>
    <x v="307"/>
    <x v="2"/>
    <x v="25"/>
    <x v="28"/>
    <x v="1"/>
    <n v="36"/>
    <n v="143"/>
    <n v="5148"/>
    <n v="2162.1600000000003"/>
    <n v="0.42000000000000004"/>
    <s v="Outlet"/>
    <x v="1"/>
    <x v="11"/>
  </r>
  <r>
    <x v="0"/>
    <n v="1128299"/>
    <x v="307"/>
    <x v="2"/>
    <x v="25"/>
    <x v="28"/>
    <x v="2"/>
    <n v="41"/>
    <n v="147"/>
    <n v="6027"/>
    <n v="2290.2600000000002"/>
    <n v="0.38"/>
    <s v="Outlet"/>
    <x v="1"/>
    <x v="11"/>
  </r>
  <r>
    <x v="0"/>
    <n v="1128299"/>
    <x v="307"/>
    <x v="2"/>
    <x v="25"/>
    <x v="28"/>
    <x v="3"/>
    <n v="38"/>
    <n v="105"/>
    <n v="3990"/>
    <n v="1595.9999999999998"/>
    <n v="0.39999999999999997"/>
    <s v="Outlet"/>
    <x v="1"/>
    <x v="11"/>
  </r>
  <r>
    <x v="0"/>
    <n v="1128299"/>
    <x v="307"/>
    <x v="2"/>
    <x v="25"/>
    <x v="28"/>
    <x v="4"/>
    <n v="43"/>
    <n v="72"/>
    <n v="3096"/>
    <n v="1052.6399999999999"/>
    <n v="0.33999999999999997"/>
    <s v="Outlet"/>
    <x v="1"/>
    <x v="11"/>
  </r>
  <r>
    <x v="0"/>
    <n v="1128299"/>
    <x v="307"/>
    <x v="2"/>
    <x v="25"/>
    <x v="28"/>
    <x v="5"/>
    <n v="46"/>
    <n v="158"/>
    <n v="7268"/>
    <n v="2253.08"/>
    <n v="0.31"/>
    <s v="Outlet"/>
    <x v="1"/>
    <x v="11"/>
  </r>
  <r>
    <x v="0"/>
    <n v="1128299"/>
    <x v="336"/>
    <x v="2"/>
    <x v="25"/>
    <x v="28"/>
    <x v="0"/>
    <n v="40"/>
    <n v="216"/>
    <n v="8640"/>
    <n v="3196.8"/>
    <n v="0.37"/>
    <s v="Outlet"/>
    <x v="1"/>
    <x v="5"/>
  </r>
  <r>
    <x v="0"/>
    <n v="1128299"/>
    <x v="336"/>
    <x v="2"/>
    <x v="25"/>
    <x v="28"/>
    <x v="1"/>
    <n v="40"/>
    <n v="163"/>
    <n v="6520"/>
    <n v="2999.2000000000003"/>
    <n v="0.46"/>
    <s v="Outlet"/>
    <x v="1"/>
    <x v="5"/>
  </r>
  <r>
    <x v="0"/>
    <n v="1128299"/>
    <x v="336"/>
    <x v="2"/>
    <x v="25"/>
    <x v="28"/>
    <x v="2"/>
    <n v="39"/>
    <n v="157"/>
    <n v="6123"/>
    <n v="2387.9699999999998"/>
    <n v="0.38999999999999996"/>
    <s v="Outlet"/>
    <x v="1"/>
    <x v="5"/>
  </r>
  <r>
    <x v="0"/>
    <n v="1128299"/>
    <x v="336"/>
    <x v="2"/>
    <x v="25"/>
    <x v="28"/>
    <x v="3"/>
    <n v="36"/>
    <n v="113"/>
    <n v="4068"/>
    <n v="1545.84"/>
    <n v="0.38"/>
    <s v="Outlet"/>
    <x v="1"/>
    <x v="5"/>
  </r>
  <r>
    <x v="0"/>
    <n v="1128299"/>
    <x v="336"/>
    <x v="2"/>
    <x v="25"/>
    <x v="28"/>
    <x v="4"/>
    <n v="40"/>
    <n v="145"/>
    <n v="5800"/>
    <n v="2146"/>
    <n v="0.37"/>
    <s v="Outlet"/>
    <x v="1"/>
    <x v="5"/>
  </r>
  <r>
    <x v="0"/>
    <n v="1128299"/>
    <x v="336"/>
    <x v="2"/>
    <x v="25"/>
    <x v="28"/>
    <x v="5"/>
    <n v="46"/>
    <n v="145"/>
    <n v="6670"/>
    <n v="2001"/>
    <n v="0.3"/>
    <s v="Outlet"/>
    <x v="1"/>
    <x v="5"/>
  </r>
  <r>
    <x v="0"/>
    <n v="1128299"/>
    <x v="368"/>
    <x v="2"/>
    <x v="25"/>
    <x v="28"/>
    <x v="0"/>
    <n v="41"/>
    <n v="194"/>
    <n v="7954"/>
    <n v="3181.6"/>
    <n v="0.39999999999999997"/>
    <s v="Outlet"/>
    <x v="1"/>
    <x v="6"/>
  </r>
  <r>
    <x v="0"/>
    <n v="1128299"/>
    <x v="368"/>
    <x v="2"/>
    <x v="25"/>
    <x v="28"/>
    <x v="1"/>
    <n v="46"/>
    <n v="190"/>
    <n v="8740"/>
    <n v="3670.8"/>
    <n v="0.42000000000000004"/>
    <s v="Outlet"/>
    <x v="1"/>
    <x v="6"/>
  </r>
  <r>
    <x v="0"/>
    <n v="1128299"/>
    <x v="368"/>
    <x v="2"/>
    <x v="25"/>
    <x v="28"/>
    <x v="2"/>
    <n v="37"/>
    <n v="153"/>
    <n v="5661"/>
    <n v="2321.0099999999998"/>
    <n v="0.41"/>
    <s v="Outlet"/>
    <x v="1"/>
    <x v="6"/>
  </r>
  <r>
    <x v="0"/>
    <n v="1128299"/>
    <x v="368"/>
    <x v="2"/>
    <x v="25"/>
    <x v="28"/>
    <x v="3"/>
    <n v="43"/>
    <n v="120"/>
    <n v="5160"/>
    <n v="2167.1999999999998"/>
    <n v="0.42"/>
    <s v="Outlet"/>
    <x v="1"/>
    <x v="6"/>
  </r>
  <r>
    <x v="0"/>
    <n v="1128299"/>
    <x v="368"/>
    <x v="2"/>
    <x v="25"/>
    <x v="28"/>
    <x v="4"/>
    <n v="45"/>
    <n v="136"/>
    <n v="6120"/>
    <n v="2264.4"/>
    <n v="0.37"/>
    <s v="Outlet"/>
    <x v="1"/>
    <x v="6"/>
  </r>
  <r>
    <x v="0"/>
    <n v="1128299"/>
    <x v="368"/>
    <x v="2"/>
    <x v="25"/>
    <x v="28"/>
    <x v="5"/>
    <n v="48"/>
    <n v="131"/>
    <n v="6288"/>
    <n v="1760.64"/>
    <n v="0.28000000000000003"/>
    <s v="Outlet"/>
    <x v="1"/>
    <x v="6"/>
  </r>
  <r>
    <x v="0"/>
    <n v="1128299"/>
    <x v="400"/>
    <x v="2"/>
    <x v="25"/>
    <x v="28"/>
    <x v="0"/>
    <n v="35"/>
    <n v="184"/>
    <n v="6440"/>
    <n v="2704.7999999999997"/>
    <n v="0.42"/>
    <s v="Outlet"/>
    <x v="1"/>
    <x v="7"/>
  </r>
  <r>
    <x v="0"/>
    <n v="1128299"/>
    <x v="400"/>
    <x v="2"/>
    <x v="25"/>
    <x v="28"/>
    <x v="1"/>
    <n v="34"/>
    <n v="201"/>
    <n v="6834"/>
    <n v="3211.98"/>
    <n v="0.47000000000000003"/>
    <s v="Outlet"/>
    <x v="1"/>
    <x v="7"/>
  </r>
  <r>
    <x v="0"/>
    <n v="1128299"/>
    <x v="400"/>
    <x v="2"/>
    <x v="25"/>
    <x v="28"/>
    <x v="2"/>
    <n v="34"/>
    <n v="145"/>
    <n v="4930"/>
    <n v="1824.1"/>
    <n v="0.37"/>
    <s v="Outlet"/>
    <x v="1"/>
    <x v="7"/>
  </r>
  <r>
    <x v="0"/>
    <n v="1128299"/>
    <x v="400"/>
    <x v="2"/>
    <x v="25"/>
    <x v="28"/>
    <x v="3"/>
    <n v="33"/>
    <n v="124"/>
    <n v="4092"/>
    <n v="1514.04"/>
    <n v="0.37"/>
    <s v="Outlet"/>
    <x v="1"/>
    <x v="7"/>
  </r>
  <r>
    <x v="0"/>
    <n v="1128299"/>
    <x v="400"/>
    <x v="2"/>
    <x v="25"/>
    <x v="28"/>
    <x v="4"/>
    <n v="41"/>
    <n v="128"/>
    <n v="5248"/>
    <n v="1731.8399999999997"/>
    <n v="0.32999999999999996"/>
    <s v="Outlet"/>
    <x v="1"/>
    <x v="7"/>
  </r>
  <r>
    <x v="0"/>
    <n v="1128299"/>
    <x v="400"/>
    <x v="2"/>
    <x v="25"/>
    <x v="28"/>
    <x v="5"/>
    <n v="43"/>
    <n v="132"/>
    <n v="5676"/>
    <n v="1816.32"/>
    <n v="0.32"/>
    <s v="Outlet"/>
    <x v="1"/>
    <x v="7"/>
  </r>
  <r>
    <x v="0"/>
    <n v="1128299"/>
    <x v="429"/>
    <x v="2"/>
    <x v="25"/>
    <x v="28"/>
    <x v="0"/>
    <n v="36"/>
    <n v="170"/>
    <n v="6120"/>
    <n v="2570.4"/>
    <n v="0.42"/>
    <s v="Outlet"/>
    <x v="1"/>
    <x v="8"/>
  </r>
  <r>
    <x v="0"/>
    <n v="1128299"/>
    <x v="429"/>
    <x v="2"/>
    <x v="25"/>
    <x v="28"/>
    <x v="1"/>
    <n v="33"/>
    <n v="175"/>
    <n v="5775"/>
    <n v="2425.5000000000005"/>
    <n v="0.42000000000000004"/>
    <s v="Outlet"/>
    <x v="1"/>
    <x v="8"/>
  </r>
  <r>
    <x v="0"/>
    <n v="1128299"/>
    <x v="429"/>
    <x v="2"/>
    <x v="25"/>
    <x v="28"/>
    <x v="2"/>
    <n v="31"/>
    <n v="111"/>
    <n v="3441"/>
    <n v="1273.17"/>
    <n v="0.37"/>
    <s v="Outlet"/>
    <x v="1"/>
    <x v="8"/>
  </r>
  <r>
    <x v="0"/>
    <n v="1128299"/>
    <x v="429"/>
    <x v="2"/>
    <x v="25"/>
    <x v="28"/>
    <x v="3"/>
    <n v="32"/>
    <n v="102"/>
    <n v="3264"/>
    <n v="1272.9599999999998"/>
    <n v="0.38999999999999996"/>
    <s v="Outlet"/>
    <x v="1"/>
    <x v="8"/>
  </r>
  <r>
    <x v="0"/>
    <n v="1128299"/>
    <x v="429"/>
    <x v="2"/>
    <x v="25"/>
    <x v="28"/>
    <x v="4"/>
    <n v="44"/>
    <n v="88"/>
    <n v="3872"/>
    <n v="1432.6399999999999"/>
    <n v="0.37"/>
    <s v="Outlet"/>
    <x v="1"/>
    <x v="8"/>
  </r>
  <r>
    <x v="0"/>
    <n v="1128299"/>
    <x v="429"/>
    <x v="2"/>
    <x v="25"/>
    <x v="28"/>
    <x v="5"/>
    <n v="47"/>
    <n v="107"/>
    <n v="5029"/>
    <n v="1458.4099999999999"/>
    <n v="0.28999999999999998"/>
    <s v="Outlet"/>
    <x v="1"/>
    <x v="8"/>
  </r>
  <r>
    <x v="0"/>
    <n v="1128299"/>
    <x v="460"/>
    <x v="2"/>
    <x v="25"/>
    <x v="28"/>
    <x v="0"/>
    <n v="31"/>
    <n v="150"/>
    <n v="4650"/>
    <n v="1767"/>
    <n v="0.38"/>
    <s v="Outlet"/>
    <x v="1"/>
    <x v="9"/>
  </r>
  <r>
    <x v="0"/>
    <n v="1128299"/>
    <x v="460"/>
    <x v="2"/>
    <x v="25"/>
    <x v="28"/>
    <x v="1"/>
    <n v="38"/>
    <n v="163"/>
    <n v="6194"/>
    <n v="2911.1800000000003"/>
    <n v="0.47000000000000003"/>
    <s v="Outlet"/>
    <x v="1"/>
    <x v="9"/>
  </r>
  <r>
    <x v="0"/>
    <n v="1128299"/>
    <x v="460"/>
    <x v="2"/>
    <x v="25"/>
    <x v="28"/>
    <x v="2"/>
    <n v="33"/>
    <n v="124"/>
    <n v="4092"/>
    <n v="1595.8799999999999"/>
    <n v="0.38999999999999996"/>
    <s v="Outlet"/>
    <x v="1"/>
    <x v="9"/>
  </r>
  <r>
    <x v="0"/>
    <n v="1128299"/>
    <x v="460"/>
    <x v="2"/>
    <x v="25"/>
    <x v="28"/>
    <x v="3"/>
    <n v="33"/>
    <n v="116"/>
    <n v="3828"/>
    <n v="1607.76"/>
    <n v="0.42"/>
    <s v="Outlet"/>
    <x v="1"/>
    <x v="9"/>
  </r>
  <r>
    <x v="0"/>
    <n v="1128299"/>
    <x v="460"/>
    <x v="2"/>
    <x v="25"/>
    <x v="28"/>
    <x v="4"/>
    <n v="44"/>
    <n v="99"/>
    <n v="4356"/>
    <n v="1568.1599999999999"/>
    <n v="0.36"/>
    <s v="Outlet"/>
    <x v="1"/>
    <x v="9"/>
  </r>
  <r>
    <x v="0"/>
    <n v="1128299"/>
    <x v="460"/>
    <x v="2"/>
    <x v="25"/>
    <x v="28"/>
    <x v="5"/>
    <n v="39"/>
    <n v="140"/>
    <n v="5460"/>
    <n v="1528.8000000000002"/>
    <n v="0.28000000000000003"/>
    <s v="Outlet"/>
    <x v="1"/>
    <x v="9"/>
  </r>
  <r>
    <x v="0"/>
    <n v="1128299"/>
    <x v="489"/>
    <x v="2"/>
    <x v="25"/>
    <x v="28"/>
    <x v="0"/>
    <n v="35"/>
    <n v="194"/>
    <n v="6790"/>
    <n v="2716"/>
    <n v="0.39999999999999997"/>
    <s v="Outlet"/>
    <x v="1"/>
    <x v="10"/>
  </r>
  <r>
    <x v="0"/>
    <n v="1128299"/>
    <x v="489"/>
    <x v="2"/>
    <x v="25"/>
    <x v="28"/>
    <x v="1"/>
    <n v="33"/>
    <n v="213"/>
    <n v="7029"/>
    <n v="3233.34"/>
    <n v="0.46"/>
    <s v="Outlet"/>
    <x v="1"/>
    <x v="10"/>
  </r>
  <r>
    <x v="4"/>
    <n v="1128299"/>
    <x v="489"/>
    <x v="2"/>
    <x v="25"/>
    <x v="28"/>
    <x v="2"/>
    <n v="35"/>
    <n v="136"/>
    <n v="4760"/>
    <n v="1951.6"/>
    <n v="0.41"/>
    <s v="Outlet"/>
    <x v="1"/>
    <x v="10"/>
  </r>
  <r>
    <x v="4"/>
    <n v="1128299"/>
    <x v="489"/>
    <x v="2"/>
    <x v="25"/>
    <x v="28"/>
    <x v="3"/>
    <n v="32"/>
    <n v="128"/>
    <n v="4096"/>
    <n v="1679.36"/>
    <n v="0.41"/>
    <s v="Outlet"/>
    <x v="1"/>
    <x v="10"/>
  </r>
  <r>
    <x v="4"/>
    <n v="1128299"/>
    <x v="489"/>
    <x v="2"/>
    <x v="25"/>
    <x v="28"/>
    <x v="4"/>
    <n v="42"/>
    <n v="109"/>
    <n v="4578"/>
    <n v="1556.5199999999998"/>
    <n v="0.33999999999999997"/>
    <s v="Outlet"/>
    <x v="1"/>
    <x v="10"/>
  </r>
  <r>
    <x v="4"/>
    <n v="1128299"/>
    <x v="489"/>
    <x v="2"/>
    <x v="25"/>
    <x v="28"/>
    <x v="5"/>
    <n v="43"/>
    <n v="135"/>
    <n v="5805"/>
    <n v="1625.4"/>
    <n v="0.28000000000000003"/>
    <s v="Outlet"/>
    <x v="1"/>
    <x v="10"/>
  </r>
  <r>
    <x v="4"/>
    <n v="1128299"/>
    <x v="190"/>
    <x v="2"/>
    <x v="25"/>
    <x v="28"/>
    <x v="0"/>
    <n v="27"/>
    <n v="152"/>
    <n v="4104"/>
    <n v="1682.6399999999999"/>
    <n v="0.41"/>
    <s v="Outlet"/>
    <x v="1"/>
    <x v="0"/>
  </r>
  <r>
    <x v="4"/>
    <n v="1128299"/>
    <x v="190"/>
    <x v="2"/>
    <x v="25"/>
    <x v="28"/>
    <x v="1"/>
    <n v="30"/>
    <n v="147"/>
    <n v="4410"/>
    <n v="2072.7000000000003"/>
    <n v="0.47000000000000003"/>
    <s v="Outlet"/>
    <x v="1"/>
    <x v="0"/>
  </r>
  <r>
    <x v="4"/>
    <n v="1128299"/>
    <x v="190"/>
    <x v="2"/>
    <x v="25"/>
    <x v="28"/>
    <x v="2"/>
    <n v="32"/>
    <n v="157"/>
    <n v="5024"/>
    <n v="1959.36"/>
    <n v="0.38999999999999996"/>
    <s v="Outlet"/>
    <x v="1"/>
    <x v="0"/>
  </r>
  <r>
    <x v="4"/>
    <n v="1128299"/>
    <x v="190"/>
    <x v="2"/>
    <x v="25"/>
    <x v="28"/>
    <x v="3"/>
    <n v="30"/>
    <n v="101"/>
    <n v="3030"/>
    <n v="1151.4000000000001"/>
    <n v="0.38"/>
    <s v="Outlet"/>
    <x v="1"/>
    <x v="0"/>
  </r>
  <r>
    <x v="4"/>
    <n v="1128299"/>
    <x v="190"/>
    <x v="2"/>
    <x v="25"/>
    <x v="28"/>
    <x v="4"/>
    <n v="33"/>
    <n v="94"/>
    <n v="3102"/>
    <n v="1147.74"/>
    <n v="0.37"/>
    <s v="Outlet"/>
    <x v="1"/>
    <x v="0"/>
  </r>
  <r>
    <x v="4"/>
    <n v="1128299"/>
    <x v="190"/>
    <x v="2"/>
    <x v="25"/>
    <x v="28"/>
    <x v="5"/>
    <n v="36"/>
    <n v="166"/>
    <n v="5976"/>
    <n v="1613.5200000000002"/>
    <n v="0.27"/>
    <s v="Outlet"/>
    <x v="1"/>
    <x v="0"/>
  </r>
  <r>
    <x v="4"/>
    <n v="1128299"/>
    <x v="700"/>
    <x v="2"/>
    <x v="25"/>
    <x v="28"/>
    <x v="0"/>
    <n v="27"/>
    <n v="173"/>
    <n v="4671"/>
    <n v="1868.3999999999999"/>
    <n v="0.39999999999999997"/>
    <s v="Outlet"/>
    <x v="1"/>
    <x v="1"/>
  </r>
  <r>
    <x v="4"/>
    <n v="1128299"/>
    <x v="700"/>
    <x v="2"/>
    <x v="25"/>
    <x v="28"/>
    <x v="1"/>
    <n v="36"/>
    <n v="136"/>
    <n v="4896"/>
    <n v="2301.1200000000003"/>
    <n v="0.47000000000000003"/>
    <s v="Outlet"/>
    <x v="1"/>
    <x v="1"/>
  </r>
  <r>
    <x v="4"/>
    <n v="1128299"/>
    <x v="700"/>
    <x v="2"/>
    <x v="25"/>
    <x v="28"/>
    <x v="2"/>
    <n v="35"/>
    <n v="132"/>
    <n v="4620"/>
    <n v="1847.9999999999998"/>
    <n v="0.39999999999999997"/>
    <s v="Outlet"/>
    <x v="1"/>
    <x v="1"/>
  </r>
  <r>
    <x v="4"/>
    <n v="1128299"/>
    <x v="700"/>
    <x v="2"/>
    <x v="26"/>
    <x v="29"/>
    <x v="3"/>
    <n v="29"/>
    <n v="91"/>
    <n v="2639"/>
    <n v="976.43"/>
    <n v="0.37"/>
    <s v="Outlet"/>
    <x v="1"/>
    <x v="1"/>
  </r>
  <r>
    <x v="4"/>
    <n v="1128299"/>
    <x v="700"/>
    <x v="2"/>
    <x v="26"/>
    <x v="29"/>
    <x v="4"/>
    <n v="34"/>
    <n v="62"/>
    <n v="2108"/>
    <n v="674.56000000000006"/>
    <n v="0.32"/>
    <s v="Outlet"/>
    <x v="1"/>
    <x v="1"/>
  </r>
  <r>
    <x v="4"/>
    <n v="1128299"/>
    <x v="700"/>
    <x v="2"/>
    <x v="26"/>
    <x v="29"/>
    <x v="5"/>
    <n v="35"/>
    <n v="140"/>
    <n v="4900"/>
    <n v="1372.0000000000002"/>
    <n v="0.28000000000000003"/>
    <s v="Outlet"/>
    <x v="1"/>
    <x v="1"/>
  </r>
  <r>
    <x v="4"/>
    <n v="1128299"/>
    <x v="712"/>
    <x v="2"/>
    <x v="26"/>
    <x v="29"/>
    <x v="0"/>
    <n v="30"/>
    <n v="187"/>
    <n v="5610"/>
    <n v="2300.1"/>
    <n v="0.41"/>
    <s v="Outlet"/>
    <x v="1"/>
    <x v="2"/>
  </r>
  <r>
    <x v="4"/>
    <n v="1128299"/>
    <x v="712"/>
    <x v="2"/>
    <x v="26"/>
    <x v="29"/>
    <x v="1"/>
    <n v="36"/>
    <n v="136"/>
    <n v="4896"/>
    <n v="2203.2000000000003"/>
    <n v="0.45"/>
    <s v="Outlet"/>
    <x v="1"/>
    <x v="2"/>
  </r>
  <r>
    <x v="4"/>
    <n v="1128299"/>
    <x v="712"/>
    <x v="2"/>
    <x v="26"/>
    <x v="29"/>
    <x v="2"/>
    <n v="44"/>
    <n v="124"/>
    <n v="5456"/>
    <n v="2073.2800000000002"/>
    <n v="0.38"/>
    <s v="Outlet"/>
    <x v="1"/>
    <x v="2"/>
  </r>
  <r>
    <x v="4"/>
    <n v="1128299"/>
    <x v="712"/>
    <x v="2"/>
    <x v="26"/>
    <x v="29"/>
    <x v="3"/>
    <n v="37"/>
    <n v="88"/>
    <n v="3256"/>
    <n v="1269.8399999999999"/>
    <n v="0.38999999999999996"/>
    <s v="Outlet"/>
    <x v="1"/>
    <x v="2"/>
  </r>
  <r>
    <x v="4"/>
    <n v="1128299"/>
    <x v="712"/>
    <x v="2"/>
    <x v="26"/>
    <x v="29"/>
    <x v="4"/>
    <n v="41"/>
    <n v="53"/>
    <n v="2173"/>
    <n v="695.36"/>
    <n v="0.32"/>
    <s v="Outlet"/>
    <x v="1"/>
    <x v="2"/>
  </r>
  <r>
    <x v="4"/>
    <n v="1128299"/>
    <x v="712"/>
    <x v="2"/>
    <x v="26"/>
    <x v="29"/>
    <x v="5"/>
    <n v="44"/>
    <n v="131"/>
    <n v="5764"/>
    <n v="1786.84"/>
    <n v="0.31"/>
    <s v="Outlet"/>
    <x v="1"/>
    <x v="2"/>
  </r>
  <r>
    <x v="4"/>
    <n v="1128299"/>
    <x v="249"/>
    <x v="2"/>
    <x v="26"/>
    <x v="29"/>
    <x v="0"/>
    <n v="41"/>
    <n v="165"/>
    <n v="6765"/>
    <n v="2841.2999999999997"/>
    <n v="0.42"/>
    <s v="Outlet"/>
    <x v="1"/>
    <x v="3"/>
  </r>
  <r>
    <x v="4"/>
    <n v="1128299"/>
    <x v="249"/>
    <x v="2"/>
    <x v="26"/>
    <x v="29"/>
    <x v="1"/>
    <n v="43"/>
    <n v="109"/>
    <n v="4687"/>
    <n v="2156.02"/>
    <n v="0.46"/>
    <s v="Outlet"/>
    <x v="1"/>
    <x v="3"/>
  </r>
  <r>
    <x v="4"/>
    <n v="1128299"/>
    <x v="249"/>
    <x v="2"/>
    <x v="26"/>
    <x v="29"/>
    <x v="2"/>
    <n v="44"/>
    <n v="140"/>
    <n v="6160"/>
    <n v="2587.1999999999998"/>
    <n v="0.42"/>
    <s v="Outlet"/>
    <x v="1"/>
    <x v="3"/>
  </r>
  <r>
    <x v="4"/>
    <n v="1128299"/>
    <x v="249"/>
    <x v="2"/>
    <x v="26"/>
    <x v="29"/>
    <x v="3"/>
    <n v="37"/>
    <n v="96"/>
    <n v="3552"/>
    <n v="1385.2799999999997"/>
    <n v="0.38999999999999996"/>
    <s v="Outlet"/>
    <x v="1"/>
    <x v="3"/>
  </r>
  <r>
    <x v="4"/>
    <n v="1128299"/>
    <x v="249"/>
    <x v="2"/>
    <x v="26"/>
    <x v="29"/>
    <x v="4"/>
    <n v="46"/>
    <n v="60"/>
    <n v="2760"/>
    <n v="965.99999999999989"/>
    <n v="0.35"/>
    <s v="Outlet"/>
    <x v="1"/>
    <x v="3"/>
  </r>
  <r>
    <x v="4"/>
    <n v="1128299"/>
    <x v="249"/>
    <x v="2"/>
    <x v="26"/>
    <x v="29"/>
    <x v="5"/>
    <n v="56"/>
    <n v="116"/>
    <n v="6496"/>
    <n v="1818.88"/>
    <n v="0.28000000000000003"/>
    <s v="Outlet"/>
    <x v="1"/>
    <x v="3"/>
  </r>
  <r>
    <x v="4"/>
    <n v="1128299"/>
    <x v="280"/>
    <x v="2"/>
    <x v="26"/>
    <x v="29"/>
    <x v="0"/>
    <n v="43"/>
    <n v="184"/>
    <n v="7912"/>
    <n v="3243.9199999999996"/>
    <n v="0.41"/>
    <s v="Outlet"/>
    <x v="1"/>
    <x v="4"/>
  </r>
  <r>
    <x v="4"/>
    <n v="1128299"/>
    <x v="280"/>
    <x v="2"/>
    <x v="26"/>
    <x v="29"/>
    <x v="1"/>
    <n v="46"/>
    <n v="136"/>
    <n v="6256"/>
    <n v="2627.5200000000004"/>
    <n v="0.42000000000000004"/>
    <s v="Outlet"/>
    <x v="1"/>
    <x v="4"/>
  </r>
  <r>
    <x v="4"/>
    <n v="1128299"/>
    <x v="280"/>
    <x v="2"/>
    <x v="26"/>
    <x v="29"/>
    <x v="2"/>
    <n v="46"/>
    <n v="135"/>
    <n v="6210"/>
    <n v="2546.1"/>
    <n v="0.41"/>
    <s v="Outlet"/>
    <x v="1"/>
    <x v="4"/>
  </r>
  <r>
    <x v="4"/>
    <n v="1128299"/>
    <x v="280"/>
    <x v="2"/>
    <x v="26"/>
    <x v="29"/>
    <x v="3"/>
    <n v="43"/>
    <n v="109"/>
    <n v="4687"/>
    <n v="1921.6699999999998"/>
    <n v="0.41"/>
    <s v="Outlet"/>
    <x v="1"/>
    <x v="4"/>
  </r>
  <r>
    <x v="4"/>
    <n v="1128299"/>
    <x v="280"/>
    <x v="2"/>
    <x v="26"/>
    <x v="29"/>
    <x v="4"/>
    <n v="45"/>
    <n v="78"/>
    <n v="3510"/>
    <n v="1228.5"/>
    <n v="0.35"/>
    <s v="Outlet"/>
    <x v="1"/>
    <x v="4"/>
  </r>
  <r>
    <x v="4"/>
    <n v="1128299"/>
    <x v="280"/>
    <x v="2"/>
    <x v="26"/>
    <x v="29"/>
    <x v="5"/>
    <n v="56"/>
    <n v="132"/>
    <n v="7392"/>
    <n v="2143.6799999999998"/>
    <n v="0.28999999999999998"/>
    <s v="Outlet"/>
    <x v="1"/>
    <x v="4"/>
  </r>
  <r>
    <x v="4"/>
    <n v="1128299"/>
    <x v="310"/>
    <x v="2"/>
    <x v="26"/>
    <x v="29"/>
    <x v="0"/>
    <n v="37"/>
    <n v="224"/>
    <n v="8288"/>
    <n v="3232.3199999999997"/>
    <n v="0.38999999999999996"/>
    <s v="Outlet"/>
    <x v="1"/>
    <x v="11"/>
  </r>
  <r>
    <x v="4"/>
    <n v="1128299"/>
    <x v="310"/>
    <x v="2"/>
    <x v="26"/>
    <x v="29"/>
    <x v="1"/>
    <n v="47"/>
    <n v="187"/>
    <n v="8789"/>
    <n v="3779.2700000000004"/>
    <n v="0.43000000000000005"/>
    <s v="Outlet"/>
    <x v="1"/>
    <x v="11"/>
  </r>
  <r>
    <x v="4"/>
    <n v="1128299"/>
    <x v="310"/>
    <x v="2"/>
    <x v="26"/>
    <x v="29"/>
    <x v="2"/>
    <n v="41"/>
    <n v="193"/>
    <n v="7913"/>
    <n v="3165.2"/>
    <n v="0.39999999999999997"/>
    <s v="Outlet"/>
    <x v="1"/>
    <x v="11"/>
  </r>
  <r>
    <x v="4"/>
    <n v="1128299"/>
    <x v="310"/>
    <x v="2"/>
    <x v="26"/>
    <x v="29"/>
    <x v="3"/>
    <n v="37"/>
    <n v="128"/>
    <n v="4736"/>
    <n v="1894.3999999999999"/>
    <n v="0.39999999999999997"/>
    <s v="Outlet"/>
    <x v="1"/>
    <x v="11"/>
  </r>
  <r>
    <x v="4"/>
    <n v="1128299"/>
    <x v="310"/>
    <x v="2"/>
    <x v="26"/>
    <x v="29"/>
    <x v="4"/>
    <n v="44"/>
    <n v="93"/>
    <n v="4092"/>
    <n v="1432.1999999999998"/>
    <n v="0.35"/>
    <s v="Outlet"/>
    <x v="1"/>
    <x v="11"/>
  </r>
  <r>
    <x v="4"/>
    <n v="1128299"/>
    <x v="310"/>
    <x v="2"/>
    <x v="26"/>
    <x v="29"/>
    <x v="5"/>
    <n v="50"/>
    <n v="192"/>
    <n v="9600"/>
    <n v="2688.0000000000005"/>
    <n v="0.28000000000000003"/>
    <s v="Outlet"/>
    <x v="1"/>
    <x v="11"/>
  </r>
  <r>
    <x v="4"/>
    <n v="1128299"/>
    <x v="339"/>
    <x v="2"/>
    <x v="26"/>
    <x v="29"/>
    <x v="0"/>
    <n v="41"/>
    <n v="248"/>
    <n v="10168"/>
    <n v="3965.5199999999995"/>
    <n v="0.38999999999999996"/>
    <s v="Outlet"/>
    <x v="1"/>
    <x v="5"/>
  </r>
  <r>
    <x v="4"/>
    <n v="1128299"/>
    <x v="339"/>
    <x v="2"/>
    <x v="26"/>
    <x v="29"/>
    <x v="1"/>
    <n v="45"/>
    <n v="210"/>
    <n v="9450"/>
    <n v="4063.5000000000005"/>
    <n v="0.43000000000000005"/>
    <s v="Outlet"/>
    <x v="1"/>
    <x v="5"/>
  </r>
  <r>
    <x v="4"/>
    <n v="1128299"/>
    <x v="339"/>
    <x v="2"/>
    <x v="26"/>
    <x v="29"/>
    <x v="2"/>
    <n v="39"/>
    <n v="171"/>
    <n v="6669"/>
    <n v="2467.5299999999997"/>
    <n v="0.37"/>
    <s v="Outlet"/>
    <x v="1"/>
    <x v="5"/>
  </r>
  <r>
    <x v="4"/>
    <n v="1128299"/>
    <x v="339"/>
    <x v="2"/>
    <x v="26"/>
    <x v="29"/>
    <x v="3"/>
    <n v="39"/>
    <n v="149"/>
    <n v="5811"/>
    <n v="2440.62"/>
    <n v="0.42"/>
    <s v="Outlet"/>
    <x v="1"/>
    <x v="5"/>
  </r>
  <r>
    <x v="4"/>
    <n v="1128299"/>
    <x v="339"/>
    <x v="2"/>
    <x v="26"/>
    <x v="29"/>
    <x v="4"/>
    <n v="40"/>
    <n v="160"/>
    <n v="6400"/>
    <n v="2048"/>
    <n v="0.32"/>
    <s v="Outlet"/>
    <x v="1"/>
    <x v="5"/>
  </r>
  <r>
    <x v="4"/>
    <n v="1128299"/>
    <x v="339"/>
    <x v="2"/>
    <x v="26"/>
    <x v="29"/>
    <x v="5"/>
    <n v="49"/>
    <n v="160"/>
    <n v="7840"/>
    <n v="2508.8000000000002"/>
    <n v="0.32"/>
    <s v="Outlet"/>
    <x v="1"/>
    <x v="5"/>
  </r>
  <r>
    <x v="4"/>
    <n v="1128299"/>
    <x v="371"/>
    <x v="2"/>
    <x v="26"/>
    <x v="29"/>
    <x v="0"/>
    <n v="40"/>
    <n v="224"/>
    <n v="8960"/>
    <n v="3315.2"/>
    <n v="0.37"/>
    <s v="Outlet"/>
    <x v="1"/>
    <x v="6"/>
  </r>
  <r>
    <x v="4"/>
    <n v="1128299"/>
    <x v="371"/>
    <x v="2"/>
    <x v="26"/>
    <x v="29"/>
    <x v="1"/>
    <n v="44"/>
    <n v="208"/>
    <n v="9152"/>
    <n v="4026.88"/>
    <n v="0.44"/>
    <s v="Outlet"/>
    <x v="1"/>
    <x v="6"/>
  </r>
  <r>
    <x v="4"/>
    <n v="1128299"/>
    <x v="371"/>
    <x v="2"/>
    <x v="26"/>
    <x v="29"/>
    <x v="2"/>
    <n v="46"/>
    <n v="163"/>
    <n v="7498"/>
    <n v="2999.2"/>
    <n v="0.39999999999999997"/>
    <s v="Outlet"/>
    <x v="1"/>
    <x v="6"/>
  </r>
  <r>
    <x v="4"/>
    <n v="1128299"/>
    <x v="371"/>
    <x v="2"/>
    <x v="26"/>
    <x v="29"/>
    <x v="3"/>
    <n v="46"/>
    <n v="152"/>
    <n v="6992"/>
    <n v="2587.04"/>
    <n v="0.37"/>
    <s v="Outlet"/>
    <x v="1"/>
    <x v="6"/>
  </r>
  <r>
    <x v="4"/>
    <n v="1128299"/>
    <x v="371"/>
    <x v="2"/>
    <x v="26"/>
    <x v="29"/>
    <x v="4"/>
    <n v="48"/>
    <n v="162"/>
    <n v="7776"/>
    <n v="2643.8399999999997"/>
    <n v="0.33999999999999997"/>
    <s v="Outlet"/>
    <x v="1"/>
    <x v="6"/>
  </r>
  <r>
    <x v="4"/>
    <n v="1128299"/>
    <x v="371"/>
    <x v="2"/>
    <x v="26"/>
    <x v="29"/>
    <x v="5"/>
    <n v="50"/>
    <n v="153"/>
    <n v="7650"/>
    <n v="2448"/>
    <n v="0.32"/>
    <s v="Outlet"/>
    <x v="1"/>
    <x v="6"/>
  </r>
  <r>
    <x v="4"/>
    <n v="1128299"/>
    <x v="403"/>
    <x v="2"/>
    <x v="26"/>
    <x v="29"/>
    <x v="0"/>
    <n v="37"/>
    <n v="206"/>
    <n v="7622"/>
    <n v="3201.24"/>
    <n v="0.42"/>
    <s v="Outlet"/>
    <x v="1"/>
    <x v="7"/>
  </r>
  <r>
    <x v="4"/>
    <n v="1128299"/>
    <x v="403"/>
    <x v="2"/>
    <x v="26"/>
    <x v="29"/>
    <x v="1"/>
    <n v="39"/>
    <n v="188"/>
    <n v="7332"/>
    <n v="3372.7200000000003"/>
    <n v="0.46"/>
    <s v="Outlet"/>
    <x v="1"/>
    <x v="7"/>
  </r>
  <r>
    <x v="4"/>
    <n v="1128299"/>
    <x v="403"/>
    <x v="2"/>
    <x v="26"/>
    <x v="29"/>
    <x v="2"/>
    <n v="39"/>
    <n v="147"/>
    <n v="5733"/>
    <n v="2407.86"/>
    <n v="0.42"/>
    <s v="Outlet"/>
    <x v="1"/>
    <x v="7"/>
  </r>
  <r>
    <x v="4"/>
    <n v="1128299"/>
    <x v="403"/>
    <x v="2"/>
    <x v="26"/>
    <x v="29"/>
    <x v="3"/>
    <n v="37"/>
    <n v="145"/>
    <n v="5365"/>
    <n v="2199.65"/>
    <n v="0.41"/>
    <s v="Outlet"/>
    <x v="1"/>
    <x v="7"/>
  </r>
  <r>
    <x v="4"/>
    <n v="1128299"/>
    <x v="403"/>
    <x v="2"/>
    <x v="26"/>
    <x v="29"/>
    <x v="4"/>
    <n v="40"/>
    <n v="145"/>
    <n v="5800"/>
    <n v="2029.9999999999998"/>
    <n v="0.35"/>
    <s v="Outlet"/>
    <x v="1"/>
    <x v="7"/>
  </r>
  <r>
    <x v="4"/>
    <n v="1128299"/>
    <x v="403"/>
    <x v="2"/>
    <x v="26"/>
    <x v="29"/>
    <x v="5"/>
    <n v="48"/>
    <n v="157"/>
    <n v="7536"/>
    <n v="2260.7999999999997"/>
    <n v="0.3"/>
    <s v="Outlet"/>
    <x v="1"/>
    <x v="7"/>
  </r>
  <r>
    <x v="4"/>
    <n v="1128299"/>
    <x v="432"/>
    <x v="2"/>
    <x v="26"/>
    <x v="29"/>
    <x v="0"/>
    <n v="35"/>
    <n v="171"/>
    <n v="5985"/>
    <n v="2214.4499999999998"/>
    <n v="0.37"/>
    <s v="Outlet"/>
    <x v="1"/>
    <x v="8"/>
  </r>
  <r>
    <x v="4"/>
    <n v="1128299"/>
    <x v="432"/>
    <x v="2"/>
    <x v="26"/>
    <x v="29"/>
    <x v="1"/>
    <n v="38"/>
    <n v="182"/>
    <n v="6916"/>
    <n v="2973.8800000000006"/>
    <n v="0.43000000000000005"/>
    <s v="Outlet"/>
    <x v="1"/>
    <x v="8"/>
  </r>
  <r>
    <x v="4"/>
    <n v="1128299"/>
    <x v="432"/>
    <x v="2"/>
    <x v="26"/>
    <x v="29"/>
    <x v="2"/>
    <n v="34"/>
    <n v="120"/>
    <n v="4080"/>
    <n v="1631.9999999999998"/>
    <n v="0.39999999999999997"/>
    <s v="Outlet"/>
    <x v="1"/>
    <x v="8"/>
  </r>
  <r>
    <x v="4"/>
    <n v="1128299"/>
    <x v="432"/>
    <x v="2"/>
    <x v="26"/>
    <x v="29"/>
    <x v="3"/>
    <n v="35"/>
    <n v="112"/>
    <n v="3920"/>
    <n v="1646.3999999999999"/>
    <n v="0.42"/>
    <s v="Outlet"/>
    <x v="1"/>
    <x v="8"/>
  </r>
  <r>
    <x v="4"/>
    <n v="1128299"/>
    <x v="432"/>
    <x v="2"/>
    <x v="26"/>
    <x v="29"/>
    <x v="4"/>
    <n v="41"/>
    <n v="114"/>
    <n v="4674"/>
    <n v="1542.4199999999998"/>
    <n v="0.32999999999999996"/>
    <s v="Outlet"/>
    <x v="1"/>
    <x v="8"/>
  </r>
  <r>
    <x v="4"/>
    <n v="1128299"/>
    <x v="432"/>
    <x v="2"/>
    <x v="26"/>
    <x v="29"/>
    <x v="5"/>
    <n v="57"/>
    <n v="131"/>
    <n v="7467"/>
    <n v="2314.77"/>
    <n v="0.31"/>
    <s v="Outlet"/>
    <x v="1"/>
    <x v="8"/>
  </r>
  <r>
    <x v="4"/>
    <n v="1128299"/>
    <x v="463"/>
    <x v="2"/>
    <x v="26"/>
    <x v="29"/>
    <x v="0"/>
    <n v="47"/>
    <n v="176"/>
    <n v="8272"/>
    <n v="3391.52"/>
    <n v="0.41"/>
    <s v="Outlet"/>
    <x v="1"/>
    <x v="9"/>
  </r>
  <r>
    <x v="4"/>
    <n v="1128299"/>
    <x v="463"/>
    <x v="2"/>
    <x v="26"/>
    <x v="29"/>
    <x v="1"/>
    <n v="44"/>
    <n v="180"/>
    <n v="7920"/>
    <n v="3405.6000000000004"/>
    <n v="0.43000000000000005"/>
    <s v="Outlet"/>
    <x v="1"/>
    <x v="9"/>
  </r>
  <r>
    <x v="4"/>
    <n v="1128299"/>
    <x v="463"/>
    <x v="2"/>
    <x v="26"/>
    <x v="29"/>
    <x v="2"/>
    <n v="46"/>
    <n v="149"/>
    <n v="6854"/>
    <n v="2535.98"/>
    <n v="0.37"/>
    <s v="Outlet"/>
    <x v="1"/>
    <x v="9"/>
  </r>
  <r>
    <x v="4"/>
    <n v="1128299"/>
    <x v="463"/>
    <x v="2"/>
    <x v="26"/>
    <x v="29"/>
    <x v="3"/>
    <n v="40"/>
    <n v="136"/>
    <n v="5440"/>
    <n v="2230.4"/>
    <n v="0.41"/>
    <s v="Outlet"/>
    <x v="1"/>
    <x v="9"/>
  </r>
  <r>
    <x v="4"/>
    <n v="1128299"/>
    <x v="463"/>
    <x v="2"/>
    <x v="26"/>
    <x v="29"/>
    <x v="4"/>
    <n v="54"/>
    <n v="131"/>
    <n v="7074"/>
    <n v="2617.38"/>
    <n v="0.37"/>
    <s v="Outlet"/>
    <x v="1"/>
    <x v="9"/>
  </r>
  <r>
    <x v="4"/>
    <n v="1128299"/>
    <x v="463"/>
    <x v="2"/>
    <x v="26"/>
    <x v="29"/>
    <x v="5"/>
    <n v="56"/>
    <n v="170"/>
    <n v="9520"/>
    <n v="2856"/>
    <n v="0.3"/>
    <s v="Outlet"/>
    <x v="1"/>
    <x v="9"/>
  </r>
  <r>
    <x v="4"/>
    <n v="1128299"/>
    <x v="492"/>
    <x v="2"/>
    <x v="26"/>
    <x v="29"/>
    <x v="0"/>
    <n v="44"/>
    <n v="238"/>
    <n v="10472"/>
    <n v="4398.24"/>
    <n v="0.42"/>
    <s v="Outlet"/>
    <x v="1"/>
    <x v="10"/>
  </r>
  <r>
    <x v="4"/>
    <n v="1128299"/>
    <x v="492"/>
    <x v="2"/>
    <x v="26"/>
    <x v="29"/>
    <x v="1"/>
    <n v="47"/>
    <n v="217"/>
    <n v="10199"/>
    <n v="4793.5300000000007"/>
    <n v="0.47000000000000003"/>
    <s v="Outlet"/>
    <x v="1"/>
    <x v="10"/>
  </r>
  <r>
    <x v="2"/>
    <n v="1128299"/>
    <x v="492"/>
    <x v="2"/>
    <x v="26"/>
    <x v="29"/>
    <x v="2"/>
    <n v="44"/>
    <n v="150"/>
    <n v="6600"/>
    <n v="2706"/>
    <n v="0.41"/>
    <s v="Outlet"/>
    <x v="1"/>
    <x v="10"/>
  </r>
  <r>
    <x v="2"/>
    <n v="1128299"/>
    <x v="492"/>
    <x v="2"/>
    <x v="26"/>
    <x v="29"/>
    <x v="3"/>
    <n v="45"/>
    <n v="160"/>
    <n v="7200"/>
    <n v="2879.9999999999995"/>
    <n v="0.39999999999999997"/>
    <s v="Outlet"/>
    <x v="1"/>
    <x v="10"/>
  </r>
  <r>
    <x v="2"/>
    <n v="1128299"/>
    <x v="492"/>
    <x v="2"/>
    <x v="26"/>
    <x v="29"/>
    <x v="4"/>
    <n v="55"/>
    <n v="128"/>
    <n v="7040"/>
    <n v="2323.1999999999998"/>
    <n v="0.32999999999999996"/>
    <s v="Outlet"/>
    <x v="1"/>
    <x v="10"/>
  </r>
  <r>
    <x v="2"/>
    <n v="1128299"/>
    <x v="492"/>
    <x v="2"/>
    <x v="26"/>
    <x v="29"/>
    <x v="5"/>
    <n v="56"/>
    <n v="173"/>
    <n v="9688"/>
    <n v="2615.7600000000002"/>
    <n v="0.27"/>
    <s v="Outlet"/>
    <x v="1"/>
    <x v="10"/>
  </r>
  <r>
    <x v="2"/>
    <n v="1128299"/>
    <x v="177"/>
    <x v="2"/>
    <x v="26"/>
    <x v="29"/>
    <x v="0"/>
    <n v="24"/>
    <n v="149"/>
    <n v="3576"/>
    <n v="1644.96"/>
    <n v="0.46"/>
    <s v="Outlet"/>
    <x v="1"/>
    <x v="0"/>
  </r>
  <r>
    <x v="2"/>
    <n v="1128299"/>
    <x v="177"/>
    <x v="2"/>
    <x v="26"/>
    <x v="29"/>
    <x v="1"/>
    <n v="27"/>
    <n v="140"/>
    <n v="3780"/>
    <n v="1776.6000000000001"/>
    <n v="0.47000000000000003"/>
    <s v="Outlet"/>
    <x v="1"/>
    <x v="0"/>
  </r>
  <r>
    <x v="2"/>
    <n v="1128299"/>
    <x v="177"/>
    <x v="2"/>
    <x v="26"/>
    <x v="29"/>
    <x v="2"/>
    <n v="32"/>
    <n v="140"/>
    <n v="4480"/>
    <n v="1881.6"/>
    <n v="0.42"/>
    <s v="Outlet"/>
    <x v="1"/>
    <x v="0"/>
  </r>
  <r>
    <x v="2"/>
    <n v="1128299"/>
    <x v="177"/>
    <x v="2"/>
    <x v="26"/>
    <x v="29"/>
    <x v="3"/>
    <n v="28"/>
    <n v="99"/>
    <n v="2772"/>
    <n v="1164.24"/>
    <n v="0.42000000000000004"/>
    <s v="Outlet"/>
    <x v="1"/>
    <x v="0"/>
  </r>
  <r>
    <x v="2"/>
    <n v="1128299"/>
    <x v="177"/>
    <x v="2"/>
    <x v="26"/>
    <x v="29"/>
    <x v="4"/>
    <n v="35"/>
    <n v="75"/>
    <n v="2625"/>
    <n v="1050"/>
    <n v="0.39999999999999997"/>
    <s v="Outlet"/>
    <x v="1"/>
    <x v="0"/>
  </r>
  <r>
    <x v="2"/>
    <n v="1128299"/>
    <x v="177"/>
    <x v="2"/>
    <x v="26"/>
    <x v="29"/>
    <x v="5"/>
    <n v="28"/>
    <n v="140"/>
    <n v="3920"/>
    <n v="1254.4000000000001"/>
    <n v="0.32"/>
    <s v="Outlet"/>
    <x v="1"/>
    <x v="0"/>
  </r>
  <r>
    <x v="2"/>
    <n v="1128299"/>
    <x v="208"/>
    <x v="2"/>
    <x v="26"/>
    <x v="29"/>
    <x v="0"/>
    <n v="23"/>
    <n v="150"/>
    <n v="3450"/>
    <n v="1483.5000000000002"/>
    <n v="0.43000000000000005"/>
    <s v="Outlet"/>
    <x v="1"/>
    <x v="1"/>
  </r>
  <r>
    <x v="2"/>
    <n v="1128299"/>
    <x v="208"/>
    <x v="2"/>
    <x v="26"/>
    <x v="29"/>
    <x v="1"/>
    <n v="27"/>
    <n v="124"/>
    <n v="3348"/>
    <n v="1540.0800000000002"/>
    <n v="0.46"/>
    <s v="Outlet"/>
    <x v="1"/>
    <x v="1"/>
  </r>
  <r>
    <x v="2"/>
    <n v="1128299"/>
    <x v="208"/>
    <x v="2"/>
    <x v="26"/>
    <x v="29"/>
    <x v="2"/>
    <n v="28"/>
    <n v="120"/>
    <n v="3360"/>
    <n v="1377.6"/>
    <n v="0.41"/>
    <s v="Outlet"/>
    <x v="1"/>
    <x v="1"/>
  </r>
  <r>
    <x v="2"/>
    <n v="1128299"/>
    <x v="208"/>
    <x v="4"/>
    <x v="27"/>
    <x v="30"/>
    <x v="3"/>
    <n v="30"/>
    <n v="80"/>
    <n v="2400"/>
    <n v="1056"/>
    <n v="0.44"/>
    <s v="Outlet"/>
    <x v="1"/>
    <x v="1"/>
  </r>
  <r>
    <x v="2"/>
    <n v="1128299"/>
    <x v="208"/>
    <x v="4"/>
    <x v="27"/>
    <x v="30"/>
    <x v="4"/>
    <n v="34"/>
    <n v="60"/>
    <n v="2040"/>
    <n v="795.59999999999991"/>
    <n v="0.38999999999999996"/>
    <s v="Outlet"/>
    <x v="1"/>
    <x v="1"/>
  </r>
  <r>
    <x v="2"/>
    <n v="1128299"/>
    <x v="208"/>
    <x v="4"/>
    <x v="27"/>
    <x v="30"/>
    <x v="5"/>
    <n v="28"/>
    <n v="131"/>
    <n v="3668"/>
    <n v="1063.72"/>
    <n v="0.28999999999999998"/>
    <s v="Outlet"/>
    <x v="1"/>
    <x v="1"/>
  </r>
  <r>
    <x v="2"/>
    <n v="1128299"/>
    <x v="217"/>
    <x v="4"/>
    <x v="27"/>
    <x v="30"/>
    <x v="0"/>
    <n v="30"/>
    <n v="163"/>
    <n v="4890"/>
    <n v="2102.7000000000003"/>
    <n v="0.43000000000000005"/>
    <s v="Outlet"/>
    <x v="1"/>
    <x v="2"/>
  </r>
  <r>
    <x v="2"/>
    <n v="1128299"/>
    <x v="217"/>
    <x v="4"/>
    <x v="27"/>
    <x v="30"/>
    <x v="1"/>
    <n v="37"/>
    <n v="113"/>
    <n v="4181"/>
    <n v="1839.64"/>
    <n v="0.44"/>
    <s v="Outlet"/>
    <x v="1"/>
    <x v="2"/>
  </r>
  <r>
    <x v="2"/>
    <n v="1128299"/>
    <x v="217"/>
    <x v="4"/>
    <x v="27"/>
    <x v="30"/>
    <x v="2"/>
    <n v="39"/>
    <n v="124"/>
    <n v="4836"/>
    <n v="1837.68"/>
    <n v="0.38"/>
    <s v="Outlet"/>
    <x v="1"/>
    <x v="2"/>
  </r>
  <r>
    <x v="2"/>
    <n v="1128299"/>
    <x v="217"/>
    <x v="4"/>
    <x v="27"/>
    <x v="30"/>
    <x v="3"/>
    <n v="38"/>
    <n v="78"/>
    <n v="2964"/>
    <n v="1333.8"/>
    <n v="0.45"/>
    <s v="Outlet"/>
    <x v="1"/>
    <x v="2"/>
  </r>
  <r>
    <x v="2"/>
    <n v="1128299"/>
    <x v="217"/>
    <x v="4"/>
    <x v="27"/>
    <x v="30"/>
    <x v="4"/>
    <n v="41"/>
    <n v="45"/>
    <n v="1845"/>
    <n v="756.44999999999993"/>
    <n v="0.41"/>
    <s v="Outlet"/>
    <x v="1"/>
    <x v="2"/>
  </r>
  <r>
    <x v="2"/>
    <n v="1128299"/>
    <x v="217"/>
    <x v="4"/>
    <x v="27"/>
    <x v="30"/>
    <x v="5"/>
    <n v="40"/>
    <n v="112"/>
    <n v="4480"/>
    <n v="1299.1999999999998"/>
    <n v="0.28999999999999998"/>
    <s v="Outlet"/>
    <x v="1"/>
    <x v="2"/>
  </r>
  <r>
    <x v="2"/>
    <n v="1128299"/>
    <x v="236"/>
    <x v="4"/>
    <x v="27"/>
    <x v="30"/>
    <x v="0"/>
    <n v="37"/>
    <n v="179"/>
    <n v="6623"/>
    <n v="2847.8900000000003"/>
    <n v="0.43000000000000005"/>
    <s v="Outlet"/>
    <x v="1"/>
    <x v="3"/>
  </r>
  <r>
    <x v="2"/>
    <n v="1128299"/>
    <x v="236"/>
    <x v="4"/>
    <x v="27"/>
    <x v="30"/>
    <x v="1"/>
    <n v="40"/>
    <n v="111"/>
    <n v="4440"/>
    <n v="1864.8000000000002"/>
    <n v="0.42000000000000004"/>
    <s v="Outlet"/>
    <x v="1"/>
    <x v="3"/>
  </r>
  <r>
    <x v="2"/>
    <n v="1128299"/>
    <x v="236"/>
    <x v="4"/>
    <x v="27"/>
    <x v="30"/>
    <x v="2"/>
    <n v="36"/>
    <n v="113"/>
    <n v="4068"/>
    <n v="1505.16"/>
    <n v="0.37"/>
    <s v="Outlet"/>
    <x v="1"/>
    <x v="3"/>
  </r>
  <r>
    <x v="2"/>
    <n v="1128299"/>
    <x v="236"/>
    <x v="4"/>
    <x v="27"/>
    <x v="30"/>
    <x v="3"/>
    <n v="40"/>
    <n v="96"/>
    <n v="3840"/>
    <n v="1728"/>
    <n v="0.45"/>
    <s v="Outlet"/>
    <x v="1"/>
    <x v="3"/>
  </r>
  <r>
    <x v="2"/>
    <n v="1128299"/>
    <x v="236"/>
    <x v="4"/>
    <x v="27"/>
    <x v="30"/>
    <x v="4"/>
    <n v="38"/>
    <n v="56"/>
    <n v="2128"/>
    <n v="893.76"/>
    <n v="0.42"/>
    <s v="Outlet"/>
    <x v="1"/>
    <x v="3"/>
  </r>
  <r>
    <x v="2"/>
    <n v="1128299"/>
    <x v="236"/>
    <x v="4"/>
    <x v="27"/>
    <x v="30"/>
    <x v="5"/>
    <n v="56"/>
    <n v="112"/>
    <n v="6272"/>
    <n v="1756.16"/>
    <n v="0.28000000000000003"/>
    <s v="Outlet"/>
    <x v="1"/>
    <x v="3"/>
  </r>
  <r>
    <x v="2"/>
    <n v="1128299"/>
    <x v="267"/>
    <x v="4"/>
    <x v="27"/>
    <x v="30"/>
    <x v="0"/>
    <n v="37"/>
    <n v="187"/>
    <n v="6919"/>
    <n v="3182.7400000000002"/>
    <n v="0.46"/>
    <s v="Outlet"/>
    <x v="1"/>
    <x v="4"/>
  </r>
  <r>
    <x v="2"/>
    <n v="1128299"/>
    <x v="267"/>
    <x v="4"/>
    <x v="27"/>
    <x v="30"/>
    <x v="1"/>
    <n v="36"/>
    <n v="136"/>
    <n v="4896"/>
    <n v="2203.2000000000003"/>
    <n v="0.45"/>
    <s v="Outlet"/>
    <x v="1"/>
    <x v="4"/>
  </r>
  <r>
    <x v="2"/>
    <n v="1128299"/>
    <x v="267"/>
    <x v="4"/>
    <x v="27"/>
    <x v="30"/>
    <x v="2"/>
    <n v="40"/>
    <n v="145"/>
    <n v="5800"/>
    <n v="2261.9999999999995"/>
    <n v="0.38999999999999996"/>
    <s v="Outlet"/>
    <x v="1"/>
    <x v="4"/>
  </r>
  <r>
    <x v="2"/>
    <n v="1128299"/>
    <x v="267"/>
    <x v="4"/>
    <x v="27"/>
    <x v="30"/>
    <x v="3"/>
    <n v="34"/>
    <n v="114"/>
    <n v="3876"/>
    <n v="1666.6800000000003"/>
    <n v="0.43000000000000005"/>
    <s v="Outlet"/>
    <x v="1"/>
    <x v="4"/>
  </r>
  <r>
    <x v="2"/>
    <n v="1128299"/>
    <x v="267"/>
    <x v="4"/>
    <x v="27"/>
    <x v="30"/>
    <x v="4"/>
    <n v="39"/>
    <n v="74"/>
    <n v="2886"/>
    <n v="1212.1199999999999"/>
    <n v="0.42"/>
    <s v="Outlet"/>
    <x v="1"/>
    <x v="4"/>
  </r>
  <r>
    <x v="2"/>
    <n v="1128299"/>
    <x v="267"/>
    <x v="4"/>
    <x v="27"/>
    <x v="30"/>
    <x v="5"/>
    <n v="53"/>
    <n v="124"/>
    <n v="6572"/>
    <n v="2037.32"/>
    <n v="0.31"/>
    <s v="Outlet"/>
    <x v="1"/>
    <x v="4"/>
  </r>
  <r>
    <x v="2"/>
    <n v="1128299"/>
    <x v="297"/>
    <x v="4"/>
    <x v="27"/>
    <x v="30"/>
    <x v="0"/>
    <n v="35"/>
    <n v="203"/>
    <n v="7105"/>
    <n v="3055.1500000000005"/>
    <n v="0.43000000000000005"/>
    <s v="Outlet"/>
    <x v="1"/>
    <x v="11"/>
  </r>
  <r>
    <x v="2"/>
    <n v="1128299"/>
    <x v="297"/>
    <x v="4"/>
    <x v="27"/>
    <x v="30"/>
    <x v="1"/>
    <n v="41"/>
    <n v="163"/>
    <n v="6683"/>
    <n v="2940.52"/>
    <n v="0.44"/>
    <s v="Outlet"/>
    <x v="1"/>
    <x v="11"/>
  </r>
  <r>
    <x v="2"/>
    <n v="1128299"/>
    <x v="297"/>
    <x v="4"/>
    <x v="27"/>
    <x v="30"/>
    <x v="2"/>
    <n v="39"/>
    <n v="158"/>
    <n v="6162"/>
    <n v="2341.56"/>
    <n v="0.38"/>
    <s v="Outlet"/>
    <x v="1"/>
    <x v="11"/>
  </r>
  <r>
    <x v="2"/>
    <n v="1128299"/>
    <x v="297"/>
    <x v="4"/>
    <x v="27"/>
    <x v="30"/>
    <x v="3"/>
    <n v="33"/>
    <n v="132"/>
    <n v="4356"/>
    <n v="1873.0800000000002"/>
    <n v="0.43000000000000005"/>
    <s v="Outlet"/>
    <x v="1"/>
    <x v="11"/>
  </r>
  <r>
    <x v="2"/>
    <n v="1128299"/>
    <x v="297"/>
    <x v="4"/>
    <x v="27"/>
    <x v="30"/>
    <x v="4"/>
    <n v="42"/>
    <n v="94"/>
    <n v="3948"/>
    <n v="1539.7199999999998"/>
    <n v="0.38999999999999996"/>
    <s v="Outlet"/>
    <x v="1"/>
    <x v="11"/>
  </r>
  <r>
    <x v="2"/>
    <n v="1128299"/>
    <x v="297"/>
    <x v="4"/>
    <x v="27"/>
    <x v="30"/>
    <x v="5"/>
    <n v="53"/>
    <n v="190"/>
    <n v="10070"/>
    <n v="3222.4"/>
    <n v="0.32"/>
    <s v="Outlet"/>
    <x v="1"/>
    <x v="11"/>
  </r>
  <r>
    <x v="2"/>
    <n v="1128299"/>
    <x v="326"/>
    <x v="4"/>
    <x v="27"/>
    <x v="30"/>
    <x v="0"/>
    <n v="37"/>
    <n v="218"/>
    <n v="8066"/>
    <n v="3710.36"/>
    <n v="0.46"/>
    <s v="Outlet"/>
    <x v="1"/>
    <x v="5"/>
  </r>
  <r>
    <x v="2"/>
    <n v="1128299"/>
    <x v="326"/>
    <x v="4"/>
    <x v="27"/>
    <x v="30"/>
    <x v="1"/>
    <n v="37"/>
    <n v="173"/>
    <n v="6401"/>
    <n v="2944.46"/>
    <n v="0.46"/>
    <s v="Outlet"/>
    <x v="1"/>
    <x v="5"/>
  </r>
  <r>
    <x v="2"/>
    <n v="1128299"/>
    <x v="326"/>
    <x v="4"/>
    <x v="27"/>
    <x v="30"/>
    <x v="2"/>
    <n v="41"/>
    <n v="184"/>
    <n v="7544"/>
    <n v="3093.04"/>
    <n v="0.41"/>
    <s v="Outlet"/>
    <x v="1"/>
    <x v="5"/>
  </r>
  <r>
    <x v="2"/>
    <n v="1128299"/>
    <x v="326"/>
    <x v="4"/>
    <x v="27"/>
    <x v="30"/>
    <x v="3"/>
    <n v="39"/>
    <n v="128"/>
    <n v="4992"/>
    <n v="2246.4"/>
    <n v="0.45"/>
    <s v="Outlet"/>
    <x v="1"/>
    <x v="5"/>
  </r>
  <r>
    <x v="2"/>
    <n v="1128299"/>
    <x v="326"/>
    <x v="4"/>
    <x v="27"/>
    <x v="30"/>
    <x v="4"/>
    <n v="39"/>
    <n v="162"/>
    <n v="6318"/>
    <n v="2400.84"/>
    <n v="0.38"/>
    <s v="Outlet"/>
    <x v="1"/>
    <x v="5"/>
  </r>
  <r>
    <x v="2"/>
    <n v="1128299"/>
    <x v="326"/>
    <x v="4"/>
    <x v="27"/>
    <x v="30"/>
    <x v="5"/>
    <n v="51"/>
    <n v="157"/>
    <n v="8007"/>
    <n v="2322.0299999999997"/>
    <n v="0.28999999999999998"/>
    <s v="Outlet"/>
    <x v="1"/>
    <x v="5"/>
  </r>
  <r>
    <x v="2"/>
    <n v="1128299"/>
    <x v="358"/>
    <x v="4"/>
    <x v="27"/>
    <x v="30"/>
    <x v="0"/>
    <n v="39"/>
    <n v="209"/>
    <n v="8151"/>
    <n v="3749.46"/>
    <n v="0.46"/>
    <s v="Outlet"/>
    <x v="1"/>
    <x v="6"/>
  </r>
  <r>
    <x v="2"/>
    <n v="1128299"/>
    <x v="358"/>
    <x v="4"/>
    <x v="27"/>
    <x v="30"/>
    <x v="1"/>
    <n v="44"/>
    <n v="200"/>
    <n v="8800"/>
    <n v="3696.0000000000005"/>
    <n v="0.42000000000000004"/>
    <s v="Outlet"/>
    <x v="1"/>
    <x v="6"/>
  </r>
  <r>
    <x v="2"/>
    <n v="1128299"/>
    <x v="358"/>
    <x v="4"/>
    <x v="27"/>
    <x v="30"/>
    <x v="2"/>
    <n v="42"/>
    <n v="150"/>
    <n v="6300"/>
    <n v="2646"/>
    <n v="0.42"/>
    <s v="Outlet"/>
    <x v="1"/>
    <x v="6"/>
  </r>
  <r>
    <x v="2"/>
    <n v="1128299"/>
    <x v="358"/>
    <x v="4"/>
    <x v="27"/>
    <x v="30"/>
    <x v="3"/>
    <n v="42"/>
    <n v="149"/>
    <n v="6258"/>
    <n v="2816.1"/>
    <n v="0.45"/>
    <s v="Outlet"/>
    <x v="1"/>
    <x v="6"/>
  </r>
  <r>
    <x v="2"/>
    <n v="1128299"/>
    <x v="358"/>
    <x v="4"/>
    <x v="27"/>
    <x v="30"/>
    <x v="4"/>
    <n v="51"/>
    <n v="140"/>
    <n v="7140"/>
    <n v="2784.6"/>
    <n v="0.38999999999999996"/>
    <s v="Outlet"/>
    <x v="1"/>
    <x v="6"/>
  </r>
  <r>
    <x v="2"/>
    <n v="1128299"/>
    <x v="358"/>
    <x v="4"/>
    <x v="27"/>
    <x v="30"/>
    <x v="5"/>
    <n v="50"/>
    <n v="128"/>
    <n v="6400"/>
    <n v="1855.9999999999998"/>
    <n v="0.28999999999999998"/>
    <s v="Outlet"/>
    <x v="1"/>
    <x v="6"/>
  </r>
  <r>
    <x v="2"/>
    <n v="1128299"/>
    <x v="390"/>
    <x v="4"/>
    <x v="27"/>
    <x v="30"/>
    <x v="0"/>
    <n v="31"/>
    <n v="204"/>
    <n v="6324"/>
    <n v="2909.04"/>
    <n v="0.46"/>
    <s v="Outlet"/>
    <x v="1"/>
    <x v="7"/>
  </r>
  <r>
    <x v="2"/>
    <n v="1128299"/>
    <x v="390"/>
    <x v="4"/>
    <x v="27"/>
    <x v="30"/>
    <x v="1"/>
    <n v="38"/>
    <n v="198"/>
    <n v="7524"/>
    <n v="3310.56"/>
    <n v="0.44"/>
    <s v="Outlet"/>
    <x v="1"/>
    <x v="7"/>
  </r>
  <r>
    <x v="2"/>
    <n v="1128299"/>
    <x v="390"/>
    <x v="4"/>
    <x v="27"/>
    <x v="30"/>
    <x v="2"/>
    <n v="32"/>
    <n v="135"/>
    <n v="4320"/>
    <n v="1598.4"/>
    <n v="0.37"/>
    <s v="Outlet"/>
    <x v="1"/>
    <x v="7"/>
  </r>
  <r>
    <x v="2"/>
    <n v="1128299"/>
    <x v="390"/>
    <x v="4"/>
    <x v="27"/>
    <x v="30"/>
    <x v="3"/>
    <n v="35"/>
    <n v="120"/>
    <n v="4200"/>
    <n v="1932"/>
    <n v="0.46"/>
    <s v="Outlet"/>
    <x v="1"/>
    <x v="7"/>
  </r>
  <r>
    <x v="2"/>
    <n v="1128299"/>
    <x v="390"/>
    <x v="4"/>
    <x v="27"/>
    <x v="30"/>
    <x v="4"/>
    <n v="36"/>
    <n v="132"/>
    <n v="4752"/>
    <n v="1758.24"/>
    <n v="0.37"/>
    <s v="Outlet"/>
    <x v="1"/>
    <x v="7"/>
  </r>
  <r>
    <x v="2"/>
    <n v="1128299"/>
    <x v="390"/>
    <x v="4"/>
    <x v="27"/>
    <x v="30"/>
    <x v="5"/>
    <n v="46"/>
    <n v="135"/>
    <n v="6210"/>
    <n v="1863"/>
    <n v="0.3"/>
    <s v="Outlet"/>
    <x v="1"/>
    <x v="7"/>
  </r>
  <r>
    <x v="2"/>
    <n v="1128299"/>
    <x v="419"/>
    <x v="4"/>
    <x v="27"/>
    <x v="30"/>
    <x v="0"/>
    <n v="34"/>
    <n v="173"/>
    <n v="5882"/>
    <n v="2705.7200000000003"/>
    <n v="0.46"/>
    <s v="Outlet"/>
    <x v="1"/>
    <x v="8"/>
  </r>
  <r>
    <x v="2"/>
    <n v="1128299"/>
    <x v="419"/>
    <x v="4"/>
    <x v="27"/>
    <x v="30"/>
    <x v="1"/>
    <n v="34"/>
    <n v="173"/>
    <n v="5882"/>
    <n v="2470.44"/>
    <n v="0.42000000000000004"/>
    <s v="Outlet"/>
    <x v="1"/>
    <x v="8"/>
  </r>
  <r>
    <x v="2"/>
    <n v="1128299"/>
    <x v="419"/>
    <x v="4"/>
    <x v="27"/>
    <x v="30"/>
    <x v="2"/>
    <n v="32"/>
    <n v="123"/>
    <n v="3936"/>
    <n v="1495.68"/>
    <n v="0.38"/>
    <s v="Outlet"/>
    <x v="1"/>
    <x v="8"/>
  </r>
  <r>
    <x v="2"/>
    <n v="1128299"/>
    <x v="419"/>
    <x v="4"/>
    <x v="27"/>
    <x v="30"/>
    <x v="3"/>
    <n v="32"/>
    <n v="114"/>
    <n v="3648"/>
    <n v="1605.1200000000001"/>
    <n v="0.44"/>
    <s v="Outlet"/>
    <x v="1"/>
    <x v="8"/>
  </r>
  <r>
    <x v="2"/>
    <n v="1128299"/>
    <x v="419"/>
    <x v="4"/>
    <x v="27"/>
    <x v="30"/>
    <x v="4"/>
    <n v="41"/>
    <n v="102"/>
    <n v="4182"/>
    <n v="1672.8"/>
    <n v="0.39999999999999997"/>
    <s v="Outlet"/>
    <x v="1"/>
    <x v="8"/>
  </r>
  <r>
    <x v="2"/>
    <n v="1128299"/>
    <x v="419"/>
    <x v="4"/>
    <x v="27"/>
    <x v="30"/>
    <x v="5"/>
    <n v="46"/>
    <n v="109"/>
    <n v="5014"/>
    <n v="1554.34"/>
    <n v="0.31"/>
    <s v="Outlet"/>
    <x v="1"/>
    <x v="8"/>
  </r>
  <r>
    <x v="2"/>
    <n v="1128299"/>
    <x v="450"/>
    <x v="4"/>
    <x v="27"/>
    <x v="30"/>
    <x v="0"/>
    <n v="36"/>
    <n v="173"/>
    <n v="6228"/>
    <n v="2615.7600000000002"/>
    <n v="0.42000000000000004"/>
    <s v="Outlet"/>
    <x v="1"/>
    <x v="9"/>
  </r>
  <r>
    <x v="2"/>
    <n v="1128299"/>
    <x v="450"/>
    <x v="4"/>
    <x v="27"/>
    <x v="30"/>
    <x v="1"/>
    <n v="40"/>
    <n v="184"/>
    <n v="7360"/>
    <n v="3238.4"/>
    <n v="0.44"/>
    <s v="Outlet"/>
    <x v="1"/>
    <x v="9"/>
  </r>
  <r>
    <x v="2"/>
    <n v="1128299"/>
    <x v="450"/>
    <x v="4"/>
    <x v="27"/>
    <x v="30"/>
    <x v="2"/>
    <n v="39"/>
    <n v="145"/>
    <n v="5655"/>
    <n v="2262"/>
    <n v="0.39999999999999997"/>
    <s v="Outlet"/>
    <x v="1"/>
    <x v="9"/>
  </r>
  <r>
    <x v="2"/>
    <n v="1128299"/>
    <x v="450"/>
    <x v="4"/>
    <x v="27"/>
    <x v="30"/>
    <x v="3"/>
    <n v="37"/>
    <n v="140"/>
    <n v="5180"/>
    <n v="2382.8000000000002"/>
    <n v="0.46"/>
    <s v="Outlet"/>
    <x v="1"/>
    <x v="9"/>
  </r>
  <r>
    <x v="2"/>
    <n v="1128299"/>
    <x v="450"/>
    <x v="4"/>
    <x v="27"/>
    <x v="30"/>
    <x v="4"/>
    <n v="47"/>
    <n v="119"/>
    <n v="5593"/>
    <n v="2125.34"/>
    <n v="0.38"/>
    <s v="Outlet"/>
    <x v="1"/>
    <x v="9"/>
  </r>
  <r>
    <x v="2"/>
    <n v="1128299"/>
    <x v="450"/>
    <x v="4"/>
    <x v="27"/>
    <x v="30"/>
    <x v="5"/>
    <n v="46"/>
    <n v="157"/>
    <n v="7222"/>
    <n v="2094.3799999999997"/>
    <n v="0.28999999999999998"/>
    <s v="Outlet"/>
    <x v="1"/>
    <x v="9"/>
  </r>
  <r>
    <x v="2"/>
    <n v="1128299"/>
    <x v="479"/>
    <x v="4"/>
    <x v="27"/>
    <x v="30"/>
    <x v="0"/>
    <n v="42"/>
    <n v="209"/>
    <n v="8778"/>
    <n v="4125.66"/>
    <n v="0.47000000000000003"/>
    <s v="Outlet"/>
    <x v="1"/>
    <x v="10"/>
  </r>
  <r>
    <x v="2"/>
    <n v="1128299"/>
    <x v="479"/>
    <x v="4"/>
    <x v="27"/>
    <x v="30"/>
    <x v="1"/>
    <n v="39"/>
    <n v="223"/>
    <n v="8697"/>
    <n v="4087.59"/>
    <n v="0.47000000000000003"/>
    <s v="Outlet"/>
    <x v="1"/>
    <x v="10"/>
  </r>
  <r>
    <x v="0"/>
    <n v="1128299"/>
    <x v="479"/>
    <x v="4"/>
    <x v="27"/>
    <x v="30"/>
    <x v="2"/>
    <n v="36"/>
    <n v="147"/>
    <n v="5292"/>
    <n v="2222.64"/>
    <n v="0.42"/>
    <s v="Outlet"/>
    <x v="1"/>
    <x v="10"/>
  </r>
  <r>
    <x v="0"/>
    <n v="1128299"/>
    <x v="479"/>
    <x v="4"/>
    <x v="27"/>
    <x v="30"/>
    <x v="3"/>
    <n v="40"/>
    <n v="143"/>
    <n v="5720"/>
    <n v="2459.6000000000004"/>
    <n v="0.43000000000000005"/>
    <s v="Outlet"/>
    <x v="1"/>
    <x v="10"/>
  </r>
  <r>
    <x v="0"/>
    <n v="1128299"/>
    <x v="479"/>
    <x v="4"/>
    <x v="27"/>
    <x v="30"/>
    <x v="4"/>
    <n v="44"/>
    <n v="120"/>
    <n v="5280"/>
    <n v="2006.4"/>
    <n v="0.38"/>
    <s v="Outlet"/>
    <x v="1"/>
    <x v="10"/>
  </r>
  <r>
    <x v="0"/>
    <n v="1128299"/>
    <x v="479"/>
    <x v="4"/>
    <x v="27"/>
    <x v="30"/>
    <x v="5"/>
    <n v="47"/>
    <n v="160"/>
    <n v="7520"/>
    <n v="2256"/>
    <n v="0.3"/>
    <s v="Outlet"/>
    <x v="1"/>
    <x v="10"/>
  </r>
  <r>
    <x v="0"/>
    <n v="1185732"/>
    <x v="173"/>
    <x v="4"/>
    <x v="27"/>
    <x v="30"/>
    <x v="0"/>
    <n v="26"/>
    <n v="349"/>
    <n v="9074"/>
    <n v="4264.7800000000007"/>
    <n v="0.47000000000000003"/>
    <s v="Outlet"/>
    <x v="1"/>
    <x v="0"/>
  </r>
  <r>
    <x v="0"/>
    <n v="1185732"/>
    <x v="173"/>
    <x v="4"/>
    <x v="27"/>
    <x v="30"/>
    <x v="1"/>
    <n v="30"/>
    <n v="256"/>
    <n v="7680"/>
    <n v="3071.9999999999995"/>
    <n v="0.39999999999999997"/>
    <s v="Outlet"/>
    <x v="1"/>
    <x v="0"/>
  </r>
  <r>
    <x v="0"/>
    <n v="1185732"/>
    <x v="173"/>
    <x v="4"/>
    <x v="27"/>
    <x v="30"/>
    <x v="2"/>
    <n v="24"/>
    <n v="264"/>
    <n v="6336"/>
    <n v="2027.52"/>
    <n v="0.32"/>
    <s v="Outlet"/>
    <x v="1"/>
    <x v="0"/>
  </r>
  <r>
    <x v="0"/>
    <n v="1185732"/>
    <x v="173"/>
    <x v="4"/>
    <x v="27"/>
    <x v="30"/>
    <x v="3"/>
    <n v="25"/>
    <n v="209"/>
    <n v="5225"/>
    <n v="1828.7499999999998"/>
    <n v="0.35"/>
    <s v="Outlet"/>
    <x v="1"/>
    <x v="0"/>
  </r>
  <r>
    <x v="0"/>
    <n v="1185732"/>
    <x v="173"/>
    <x v="4"/>
    <x v="27"/>
    <x v="30"/>
    <x v="4"/>
    <n v="35"/>
    <n v="247"/>
    <n v="8645"/>
    <n v="3371.5499999999997"/>
    <n v="0.38999999999999996"/>
    <s v="Outlet"/>
    <x v="1"/>
    <x v="0"/>
  </r>
  <r>
    <x v="0"/>
    <n v="1185732"/>
    <x v="173"/>
    <x v="4"/>
    <x v="27"/>
    <x v="30"/>
    <x v="5"/>
    <n v="30"/>
    <n v="281"/>
    <n v="8430"/>
    <n v="4467.9000000000005"/>
    <n v="0.53"/>
    <s v="Outlet"/>
    <x v="1"/>
    <x v="0"/>
  </r>
  <r>
    <x v="0"/>
    <n v="1185732"/>
    <x v="202"/>
    <x v="4"/>
    <x v="27"/>
    <x v="30"/>
    <x v="0"/>
    <n v="31"/>
    <n v="376"/>
    <n v="11656"/>
    <n v="5594.88"/>
    <n v="0.48"/>
    <s v="Outlet"/>
    <x v="1"/>
    <x v="1"/>
  </r>
  <r>
    <x v="0"/>
    <n v="1185732"/>
    <x v="202"/>
    <x v="4"/>
    <x v="27"/>
    <x v="30"/>
    <x v="1"/>
    <n v="27"/>
    <n v="247"/>
    <n v="6669"/>
    <n v="2534.2200000000003"/>
    <n v="0.38"/>
    <s v="Outlet"/>
    <x v="1"/>
    <x v="1"/>
  </r>
  <r>
    <x v="0"/>
    <n v="1185732"/>
    <x v="202"/>
    <x v="4"/>
    <x v="27"/>
    <x v="30"/>
    <x v="2"/>
    <n v="21"/>
    <n v="248"/>
    <n v="5208"/>
    <n v="1562.3999999999999"/>
    <n v="0.3"/>
    <s v="Outlet"/>
    <x v="1"/>
    <x v="1"/>
  </r>
  <r>
    <x v="0"/>
    <n v="1185732"/>
    <x v="213"/>
    <x v="1"/>
    <x v="32"/>
    <x v="35"/>
    <x v="3"/>
    <n v="19"/>
    <n v="98"/>
    <n v="1862"/>
    <n v="856.52"/>
    <n v="0.46"/>
    <s v="Outlet"/>
    <x v="1"/>
    <x v="1"/>
  </r>
  <r>
    <x v="0"/>
    <n v="1185732"/>
    <x v="213"/>
    <x v="1"/>
    <x v="32"/>
    <x v="35"/>
    <x v="4"/>
    <n v="26"/>
    <n v="136"/>
    <n v="3536"/>
    <n v="1379.04"/>
    <n v="0.38999999999999996"/>
    <s v="Outlet"/>
    <x v="1"/>
    <x v="1"/>
  </r>
  <r>
    <x v="0"/>
    <n v="1185732"/>
    <x v="213"/>
    <x v="1"/>
    <x v="32"/>
    <x v="35"/>
    <x v="5"/>
    <n v="20"/>
    <n v="160"/>
    <n v="3200"/>
    <n v="1824.0000000000002"/>
    <n v="0.57000000000000006"/>
    <s v="Outlet"/>
    <x v="1"/>
    <x v="1"/>
  </r>
  <r>
    <x v="0"/>
    <n v="1185732"/>
    <x v="221"/>
    <x v="1"/>
    <x v="32"/>
    <x v="35"/>
    <x v="0"/>
    <n v="20"/>
    <n v="223"/>
    <n v="4460"/>
    <n v="2051.6"/>
    <n v="0.46"/>
    <s v="Outlet"/>
    <x v="1"/>
    <x v="2"/>
  </r>
  <r>
    <x v="0"/>
    <n v="1185732"/>
    <x v="221"/>
    <x v="1"/>
    <x v="32"/>
    <x v="35"/>
    <x v="1"/>
    <n v="20"/>
    <n v="128"/>
    <n v="2560"/>
    <n v="998.39999999999986"/>
    <n v="0.38999999999999996"/>
    <s v="Outlet"/>
    <x v="1"/>
    <x v="2"/>
  </r>
  <r>
    <x v="0"/>
    <n v="1185732"/>
    <x v="221"/>
    <x v="1"/>
    <x v="32"/>
    <x v="35"/>
    <x v="2"/>
    <n v="11"/>
    <n v="136"/>
    <n v="1496"/>
    <n v="703.12"/>
    <n v="0.47000000000000003"/>
    <s v="Outlet"/>
    <x v="1"/>
    <x v="2"/>
  </r>
  <r>
    <x v="0"/>
    <n v="1185732"/>
    <x v="221"/>
    <x v="1"/>
    <x v="32"/>
    <x v="35"/>
    <x v="3"/>
    <n v="15"/>
    <n v="85"/>
    <n v="1275"/>
    <n v="573.75"/>
    <n v="0.45"/>
    <s v="Outlet"/>
    <x v="1"/>
    <x v="2"/>
  </r>
  <r>
    <x v="0"/>
    <n v="1185732"/>
    <x v="221"/>
    <x v="1"/>
    <x v="32"/>
    <x v="35"/>
    <x v="4"/>
    <n v="25"/>
    <n v="104"/>
    <n v="2600"/>
    <n v="962"/>
    <n v="0.37"/>
    <s v="Outlet"/>
    <x v="1"/>
    <x v="2"/>
  </r>
  <r>
    <x v="0"/>
    <n v="1185732"/>
    <x v="221"/>
    <x v="1"/>
    <x v="32"/>
    <x v="35"/>
    <x v="5"/>
    <n v="17"/>
    <n v="136"/>
    <n v="2312"/>
    <n v="1248.48"/>
    <n v="0.54"/>
    <s v="Outlet"/>
    <x v="1"/>
    <x v="2"/>
  </r>
  <r>
    <x v="0"/>
    <n v="1185732"/>
    <x v="240"/>
    <x v="1"/>
    <x v="32"/>
    <x v="35"/>
    <x v="0"/>
    <n v="19"/>
    <n v="223"/>
    <n v="4237"/>
    <n v="1864.28"/>
    <n v="0.44"/>
    <s v="Outlet"/>
    <x v="1"/>
    <x v="3"/>
  </r>
  <r>
    <x v="0"/>
    <n v="1185732"/>
    <x v="240"/>
    <x v="1"/>
    <x v="32"/>
    <x v="35"/>
    <x v="1"/>
    <n v="20"/>
    <n v="116"/>
    <n v="2320"/>
    <n v="927.99999999999989"/>
    <n v="0.39999999999999997"/>
    <s v="Outlet"/>
    <x v="1"/>
    <x v="3"/>
  </r>
  <r>
    <x v="0"/>
    <n v="1185732"/>
    <x v="240"/>
    <x v="1"/>
    <x v="32"/>
    <x v="35"/>
    <x v="2"/>
    <n v="11"/>
    <n v="124"/>
    <n v="1364"/>
    <n v="613.80000000000007"/>
    <n v="0.45"/>
    <s v="Outlet"/>
    <x v="1"/>
    <x v="3"/>
  </r>
  <r>
    <x v="0"/>
    <n v="1185732"/>
    <x v="240"/>
    <x v="1"/>
    <x v="32"/>
    <x v="35"/>
    <x v="3"/>
    <n v="16"/>
    <n v="96"/>
    <n v="1536"/>
    <n v="660.48"/>
    <n v="0.43000000000000005"/>
    <s v="Outlet"/>
    <x v="1"/>
    <x v="3"/>
  </r>
  <r>
    <x v="0"/>
    <n v="1185732"/>
    <x v="240"/>
    <x v="1"/>
    <x v="32"/>
    <x v="35"/>
    <x v="4"/>
    <n v="30"/>
    <n v="98"/>
    <n v="2940"/>
    <n v="1176"/>
    <n v="0.39999999999999997"/>
    <s v="Outlet"/>
    <x v="1"/>
    <x v="3"/>
  </r>
  <r>
    <x v="0"/>
    <n v="1185732"/>
    <x v="240"/>
    <x v="1"/>
    <x v="32"/>
    <x v="35"/>
    <x v="5"/>
    <n v="22"/>
    <n v="147"/>
    <n v="3234"/>
    <n v="1714.02"/>
    <n v="0.53"/>
    <s v="Outlet"/>
    <x v="1"/>
    <x v="3"/>
  </r>
  <r>
    <x v="0"/>
    <n v="1185732"/>
    <x v="269"/>
    <x v="1"/>
    <x v="32"/>
    <x v="35"/>
    <x v="0"/>
    <n v="27"/>
    <n v="238"/>
    <n v="6426"/>
    <n v="2698.92"/>
    <n v="0.42000000000000004"/>
    <s v="Outlet"/>
    <x v="1"/>
    <x v="4"/>
  </r>
  <r>
    <x v="0"/>
    <n v="1185732"/>
    <x v="269"/>
    <x v="1"/>
    <x v="32"/>
    <x v="35"/>
    <x v="1"/>
    <n v="28"/>
    <n v="140"/>
    <n v="3920"/>
    <n v="1607.1999999999998"/>
    <n v="0.41"/>
    <s v="Outlet"/>
    <x v="1"/>
    <x v="4"/>
  </r>
  <r>
    <x v="0"/>
    <n v="1185732"/>
    <x v="269"/>
    <x v="1"/>
    <x v="32"/>
    <x v="35"/>
    <x v="2"/>
    <n v="26"/>
    <n v="136"/>
    <n v="3536"/>
    <n v="1520.4800000000002"/>
    <n v="0.43000000000000005"/>
    <s v="Outlet"/>
    <x v="1"/>
    <x v="4"/>
  </r>
  <r>
    <x v="0"/>
    <n v="1185732"/>
    <x v="269"/>
    <x v="1"/>
    <x v="32"/>
    <x v="35"/>
    <x v="3"/>
    <n v="24"/>
    <n v="116"/>
    <n v="2784"/>
    <n v="1280.6400000000001"/>
    <n v="0.46"/>
    <s v="Outlet"/>
    <x v="1"/>
    <x v="4"/>
  </r>
  <r>
    <x v="0"/>
    <n v="1185732"/>
    <x v="269"/>
    <x v="1"/>
    <x v="32"/>
    <x v="35"/>
    <x v="4"/>
    <n v="34"/>
    <n v="132"/>
    <n v="4488"/>
    <n v="1795.1999999999998"/>
    <n v="0.39999999999999997"/>
    <s v="Outlet"/>
    <x v="1"/>
    <x v="4"/>
  </r>
  <r>
    <x v="0"/>
    <n v="1185732"/>
    <x v="269"/>
    <x v="1"/>
    <x v="32"/>
    <x v="35"/>
    <x v="5"/>
    <n v="35"/>
    <n v="150"/>
    <n v="5250"/>
    <n v="2940.0000000000005"/>
    <n v="0.56000000000000005"/>
    <s v="Outlet"/>
    <x v="1"/>
    <x v="4"/>
  </r>
  <r>
    <x v="0"/>
    <n v="1185732"/>
    <x v="302"/>
    <x v="1"/>
    <x v="32"/>
    <x v="35"/>
    <x v="0"/>
    <n v="31"/>
    <n v="263"/>
    <n v="8153"/>
    <n v="3587.32"/>
    <n v="0.44"/>
    <s v="Outlet"/>
    <x v="1"/>
    <x v="11"/>
  </r>
  <r>
    <x v="0"/>
    <n v="1185732"/>
    <x v="302"/>
    <x v="1"/>
    <x v="32"/>
    <x v="35"/>
    <x v="1"/>
    <n v="29"/>
    <n v="150"/>
    <n v="4350"/>
    <n v="1696.4999999999998"/>
    <n v="0.38999999999999996"/>
    <s v="Outlet"/>
    <x v="1"/>
    <x v="11"/>
  </r>
  <r>
    <x v="0"/>
    <n v="1185732"/>
    <x v="302"/>
    <x v="1"/>
    <x v="32"/>
    <x v="35"/>
    <x v="2"/>
    <n v="33"/>
    <n v="157"/>
    <n v="5181"/>
    <n v="2383.2600000000002"/>
    <n v="0.46"/>
    <s v="Outlet"/>
    <x v="1"/>
    <x v="11"/>
  </r>
  <r>
    <x v="0"/>
    <n v="1185732"/>
    <x v="302"/>
    <x v="1"/>
    <x v="32"/>
    <x v="35"/>
    <x v="3"/>
    <n v="34"/>
    <n v="149"/>
    <n v="5066"/>
    <n v="2178.38"/>
    <n v="0.43000000000000005"/>
    <s v="Outlet"/>
    <x v="1"/>
    <x v="11"/>
  </r>
  <r>
    <x v="0"/>
    <n v="1185732"/>
    <x v="302"/>
    <x v="1"/>
    <x v="32"/>
    <x v="35"/>
    <x v="4"/>
    <n v="47"/>
    <n v="135"/>
    <n v="6345"/>
    <n v="2411.1"/>
    <n v="0.38"/>
    <s v="Outlet"/>
    <x v="1"/>
    <x v="11"/>
  </r>
  <r>
    <x v="0"/>
    <n v="1185732"/>
    <x v="302"/>
    <x v="1"/>
    <x v="32"/>
    <x v="35"/>
    <x v="5"/>
    <n v="51"/>
    <n v="219"/>
    <n v="11169"/>
    <n v="5919.5700000000006"/>
    <n v="0.53"/>
    <s v="Outlet"/>
    <x v="1"/>
    <x v="11"/>
  </r>
  <r>
    <x v="0"/>
    <n v="1185732"/>
    <x v="330"/>
    <x v="1"/>
    <x v="32"/>
    <x v="35"/>
    <x v="0"/>
    <n v="47"/>
    <n v="289"/>
    <n v="13583"/>
    <n v="6248.18"/>
    <n v="0.46"/>
    <s v="Outlet"/>
    <x v="1"/>
    <x v="5"/>
  </r>
  <r>
    <x v="1"/>
    <n v="1185732"/>
    <x v="330"/>
    <x v="1"/>
    <x v="32"/>
    <x v="35"/>
    <x v="1"/>
    <n v="42"/>
    <n v="192"/>
    <n v="8064"/>
    <n v="3064.32"/>
    <n v="0.38"/>
    <s v="Outlet"/>
    <x v="1"/>
    <x v="5"/>
  </r>
  <r>
    <x v="1"/>
    <n v="1185732"/>
    <x v="330"/>
    <x v="1"/>
    <x v="32"/>
    <x v="35"/>
    <x v="2"/>
    <n v="37"/>
    <n v="168"/>
    <n v="6216"/>
    <n v="2610.7200000000003"/>
    <n v="0.42000000000000004"/>
    <s v="Outlet"/>
    <x v="1"/>
    <x v="5"/>
  </r>
  <r>
    <x v="1"/>
    <n v="1185732"/>
    <x v="330"/>
    <x v="1"/>
    <x v="32"/>
    <x v="35"/>
    <x v="3"/>
    <n v="33"/>
    <n v="143"/>
    <n v="4719"/>
    <n v="2029.1700000000003"/>
    <n v="0.43000000000000005"/>
    <s v="Outlet"/>
    <x v="1"/>
    <x v="5"/>
  </r>
  <r>
    <x v="1"/>
    <n v="1185732"/>
    <x v="330"/>
    <x v="1"/>
    <x v="32"/>
    <x v="35"/>
    <x v="4"/>
    <n v="46"/>
    <n v="150"/>
    <n v="6900"/>
    <n v="2553"/>
    <n v="0.37"/>
    <s v="Outlet"/>
    <x v="1"/>
    <x v="5"/>
  </r>
  <r>
    <x v="1"/>
    <n v="1185732"/>
    <x v="330"/>
    <x v="1"/>
    <x v="32"/>
    <x v="35"/>
    <x v="5"/>
    <n v="49"/>
    <n v="209"/>
    <n v="10241"/>
    <n v="5427.7300000000005"/>
    <n v="0.53"/>
    <s v="Outlet"/>
    <x v="1"/>
    <x v="5"/>
  </r>
  <r>
    <x v="1"/>
    <n v="1185732"/>
    <x v="362"/>
    <x v="1"/>
    <x v="32"/>
    <x v="35"/>
    <x v="0"/>
    <n v="41"/>
    <n v="256"/>
    <n v="10496"/>
    <n v="4723.2"/>
    <n v="0.45"/>
    <s v="Outlet"/>
    <x v="1"/>
    <x v="6"/>
  </r>
  <r>
    <x v="1"/>
    <n v="1185732"/>
    <x v="362"/>
    <x v="1"/>
    <x v="32"/>
    <x v="35"/>
    <x v="1"/>
    <n v="44"/>
    <n v="198"/>
    <n v="8712"/>
    <n v="3571.9199999999996"/>
    <n v="0.41"/>
    <s v="Outlet"/>
    <x v="1"/>
    <x v="6"/>
  </r>
  <r>
    <x v="1"/>
    <n v="1185732"/>
    <x v="362"/>
    <x v="1"/>
    <x v="32"/>
    <x v="35"/>
    <x v="2"/>
    <n v="37"/>
    <n v="179"/>
    <n v="6623"/>
    <n v="2914.12"/>
    <n v="0.44"/>
    <s v="Outlet"/>
    <x v="1"/>
    <x v="6"/>
  </r>
  <r>
    <x v="1"/>
    <n v="1185732"/>
    <x v="362"/>
    <x v="1"/>
    <x v="32"/>
    <x v="35"/>
    <x v="3"/>
    <n v="32"/>
    <n v="147"/>
    <n v="4704"/>
    <n v="1975.6800000000003"/>
    <n v="0.42000000000000004"/>
    <s v="Outlet"/>
    <x v="1"/>
    <x v="6"/>
  </r>
  <r>
    <x v="1"/>
    <n v="1185732"/>
    <x v="362"/>
    <x v="1"/>
    <x v="32"/>
    <x v="35"/>
    <x v="4"/>
    <n v="35"/>
    <n v="158"/>
    <n v="5530"/>
    <n v="2322.6"/>
    <n v="0.42"/>
    <s v="Outlet"/>
    <x v="1"/>
    <x v="6"/>
  </r>
  <r>
    <x v="1"/>
    <n v="1185732"/>
    <x v="362"/>
    <x v="1"/>
    <x v="32"/>
    <x v="35"/>
    <x v="5"/>
    <n v="42"/>
    <n v="206"/>
    <n v="8652"/>
    <n v="4758.6000000000004"/>
    <n v="0.55000000000000004"/>
    <s v="Outlet"/>
    <x v="1"/>
    <x v="6"/>
  </r>
  <r>
    <x v="1"/>
    <n v="1185732"/>
    <x v="392"/>
    <x v="1"/>
    <x v="32"/>
    <x v="35"/>
    <x v="0"/>
    <n v="40"/>
    <n v="232"/>
    <n v="9280"/>
    <n v="4083.2"/>
    <n v="0.44"/>
    <s v="Outlet"/>
    <x v="1"/>
    <x v="7"/>
  </r>
  <r>
    <x v="1"/>
    <n v="1185732"/>
    <x v="392"/>
    <x v="1"/>
    <x v="32"/>
    <x v="35"/>
    <x v="1"/>
    <n v="33"/>
    <n v="158"/>
    <n v="5214"/>
    <n v="2137.7399999999998"/>
    <n v="0.41"/>
    <s v="Outlet"/>
    <x v="1"/>
    <x v="7"/>
  </r>
  <r>
    <x v="1"/>
    <n v="1185732"/>
    <x v="392"/>
    <x v="1"/>
    <x v="32"/>
    <x v="35"/>
    <x v="2"/>
    <n v="15"/>
    <n v="145"/>
    <n v="2175"/>
    <n v="1022.2500000000001"/>
    <n v="0.47000000000000003"/>
    <s v="Outlet"/>
    <x v="1"/>
    <x v="7"/>
  </r>
  <r>
    <x v="1"/>
    <n v="1185732"/>
    <x v="392"/>
    <x v="1"/>
    <x v="32"/>
    <x v="35"/>
    <x v="3"/>
    <n v="16"/>
    <n v="120"/>
    <n v="1920"/>
    <n v="864"/>
    <n v="0.45"/>
    <s v="Outlet"/>
    <x v="1"/>
    <x v="7"/>
  </r>
  <r>
    <x v="1"/>
    <n v="1185732"/>
    <x v="392"/>
    <x v="1"/>
    <x v="32"/>
    <x v="35"/>
    <x v="4"/>
    <n v="22"/>
    <n v="132"/>
    <n v="2904"/>
    <n v="1103.52"/>
    <n v="0.38"/>
    <s v="Outlet"/>
    <x v="1"/>
    <x v="7"/>
  </r>
  <r>
    <x v="1"/>
    <n v="1185732"/>
    <x v="392"/>
    <x v="1"/>
    <x v="32"/>
    <x v="35"/>
    <x v="5"/>
    <n v="26"/>
    <n v="160"/>
    <n v="4160"/>
    <n v="2329.6000000000004"/>
    <n v="0.56000000000000005"/>
    <s v="Outlet"/>
    <x v="1"/>
    <x v="7"/>
  </r>
  <r>
    <x v="1"/>
    <n v="1185732"/>
    <x v="424"/>
    <x v="1"/>
    <x v="32"/>
    <x v="35"/>
    <x v="0"/>
    <n v="24"/>
    <n v="216"/>
    <n v="5184"/>
    <n v="2384.6400000000003"/>
    <n v="0.46"/>
    <s v="Outlet"/>
    <x v="1"/>
    <x v="8"/>
  </r>
  <r>
    <x v="1"/>
    <n v="1185732"/>
    <x v="424"/>
    <x v="1"/>
    <x v="32"/>
    <x v="35"/>
    <x v="1"/>
    <n v="17"/>
    <n v="165"/>
    <n v="2805"/>
    <n v="1037.8499999999999"/>
    <n v="0.37"/>
    <s v="Outlet"/>
    <x v="1"/>
    <x v="8"/>
  </r>
  <r>
    <x v="1"/>
    <n v="1185732"/>
    <x v="424"/>
    <x v="1"/>
    <x v="32"/>
    <x v="35"/>
    <x v="2"/>
    <n v="19"/>
    <n v="120"/>
    <n v="2280"/>
    <n v="1071.6000000000001"/>
    <n v="0.47000000000000003"/>
    <s v="Outlet"/>
    <x v="1"/>
    <x v="8"/>
  </r>
  <r>
    <x v="1"/>
    <n v="1185732"/>
    <x v="424"/>
    <x v="1"/>
    <x v="32"/>
    <x v="35"/>
    <x v="3"/>
    <n v="20"/>
    <n v="109"/>
    <n v="2180"/>
    <n v="981"/>
    <n v="0.45"/>
    <s v="Outlet"/>
    <x v="1"/>
    <x v="8"/>
  </r>
  <r>
    <x v="1"/>
    <n v="1185732"/>
    <x v="424"/>
    <x v="1"/>
    <x v="32"/>
    <x v="35"/>
    <x v="4"/>
    <n v="25"/>
    <n v="105"/>
    <n v="2625"/>
    <n v="1102.5"/>
    <n v="0.42"/>
    <s v="Outlet"/>
    <x v="1"/>
    <x v="8"/>
  </r>
  <r>
    <x v="2"/>
    <n v="1185732"/>
    <x v="424"/>
    <x v="1"/>
    <x v="32"/>
    <x v="35"/>
    <x v="5"/>
    <n v="27"/>
    <n v="162"/>
    <n v="4374"/>
    <n v="2361.96"/>
    <n v="0.54"/>
    <s v="Outlet"/>
    <x v="1"/>
    <x v="8"/>
  </r>
  <r>
    <x v="2"/>
    <n v="1185732"/>
    <x v="454"/>
    <x v="1"/>
    <x v="32"/>
    <x v="35"/>
    <x v="0"/>
    <n v="22"/>
    <n v="206"/>
    <n v="4532"/>
    <n v="1994.08"/>
    <n v="0.44"/>
    <s v="Outlet"/>
    <x v="1"/>
    <x v="9"/>
  </r>
  <r>
    <x v="2"/>
    <n v="1185732"/>
    <x v="454"/>
    <x v="1"/>
    <x v="32"/>
    <x v="35"/>
    <x v="1"/>
    <n v="15"/>
    <n v="153"/>
    <n v="2295"/>
    <n v="872.1"/>
    <n v="0.38"/>
    <s v="Outlet"/>
    <x v="1"/>
    <x v="9"/>
  </r>
  <r>
    <x v="2"/>
    <n v="1185732"/>
    <x v="454"/>
    <x v="1"/>
    <x v="32"/>
    <x v="35"/>
    <x v="2"/>
    <n v="22"/>
    <n v="119"/>
    <n v="2618"/>
    <n v="1099.5600000000002"/>
    <n v="0.42000000000000004"/>
    <s v="Outlet"/>
    <x v="1"/>
    <x v="9"/>
  </r>
  <r>
    <x v="2"/>
    <n v="1185732"/>
    <x v="454"/>
    <x v="1"/>
    <x v="32"/>
    <x v="35"/>
    <x v="3"/>
    <n v="43"/>
    <n v="153"/>
    <n v="6579"/>
    <n v="2894.76"/>
    <n v="0.44"/>
    <s v="Outlet"/>
    <x v="1"/>
    <x v="9"/>
  </r>
  <r>
    <x v="2"/>
    <n v="1185732"/>
    <x v="454"/>
    <x v="1"/>
    <x v="32"/>
    <x v="35"/>
    <x v="4"/>
    <n v="59"/>
    <n v="132"/>
    <n v="7788"/>
    <n v="3115.2"/>
    <n v="0.39999999999999997"/>
    <s v="Outlet"/>
    <x v="1"/>
    <x v="9"/>
  </r>
  <r>
    <x v="2"/>
    <n v="1185732"/>
    <x v="454"/>
    <x v="1"/>
    <x v="32"/>
    <x v="35"/>
    <x v="5"/>
    <n v="51"/>
    <n v="168"/>
    <n v="8568"/>
    <n v="4883.76"/>
    <n v="0.57000000000000006"/>
    <s v="Outlet"/>
    <x v="1"/>
    <x v="9"/>
  </r>
  <r>
    <x v="2"/>
    <n v="1185732"/>
    <x v="483"/>
    <x v="1"/>
    <x v="32"/>
    <x v="35"/>
    <x v="0"/>
    <n v="48"/>
    <n v="256"/>
    <n v="12288"/>
    <n v="5775.3600000000006"/>
    <n v="0.47000000000000003"/>
    <s v="Outlet"/>
    <x v="1"/>
    <x v="10"/>
  </r>
  <r>
    <x v="2"/>
    <n v="1185732"/>
    <x v="483"/>
    <x v="1"/>
    <x v="32"/>
    <x v="35"/>
    <x v="1"/>
    <n v="44"/>
    <n v="201"/>
    <n v="8844"/>
    <n v="3272.2799999999997"/>
    <n v="0.37"/>
    <s v="Outlet"/>
    <x v="1"/>
    <x v="10"/>
  </r>
  <r>
    <x v="2"/>
    <n v="1185732"/>
    <x v="483"/>
    <x v="1"/>
    <x v="32"/>
    <x v="35"/>
    <x v="2"/>
    <n v="43"/>
    <n v="158"/>
    <n v="6794"/>
    <n v="3057.3"/>
    <n v="0.45"/>
    <s v="Outlet"/>
    <x v="1"/>
    <x v="10"/>
  </r>
  <r>
    <x v="2"/>
    <n v="1185732"/>
    <x v="483"/>
    <x v="1"/>
    <x v="32"/>
    <x v="35"/>
    <x v="3"/>
    <n v="41"/>
    <n v="143"/>
    <n v="5863"/>
    <n v="2755.61"/>
    <n v="0.47000000000000003"/>
    <s v="Outlet"/>
    <x v="1"/>
    <x v="10"/>
  </r>
  <r>
    <x v="2"/>
    <n v="1185732"/>
    <x v="483"/>
    <x v="1"/>
    <x v="32"/>
    <x v="35"/>
    <x v="4"/>
    <n v="54"/>
    <n v="157"/>
    <n v="8478"/>
    <n v="3221.64"/>
    <n v="0.38"/>
    <s v="Outlet"/>
    <x v="1"/>
    <x v="10"/>
  </r>
  <r>
    <x v="2"/>
    <n v="1185732"/>
    <x v="483"/>
    <x v="1"/>
    <x v="32"/>
    <x v="35"/>
    <x v="5"/>
    <n v="53"/>
    <n v="178"/>
    <n v="9434"/>
    <n v="5188.7000000000007"/>
    <n v="0.55000000000000004"/>
    <s v="Outlet"/>
    <x v="1"/>
    <x v="10"/>
  </r>
  <r>
    <x v="2"/>
    <n v="1197831"/>
    <x v="187"/>
    <x v="1"/>
    <x v="32"/>
    <x v="35"/>
    <x v="0"/>
    <n v="17"/>
    <n v="215"/>
    <n v="3655"/>
    <n v="1608.2"/>
    <n v="0.44"/>
    <s v="Outlet"/>
    <x v="1"/>
    <x v="0"/>
  </r>
  <r>
    <x v="2"/>
    <n v="1197831"/>
    <x v="187"/>
    <x v="1"/>
    <x v="32"/>
    <x v="35"/>
    <x v="1"/>
    <n v="18"/>
    <n v="135"/>
    <n v="2430"/>
    <n v="971.99999999999989"/>
    <n v="0.39999999999999997"/>
    <s v="Outlet"/>
    <x v="1"/>
    <x v="0"/>
  </r>
  <r>
    <x v="2"/>
    <n v="1197831"/>
    <x v="187"/>
    <x v="1"/>
    <x v="32"/>
    <x v="35"/>
    <x v="2"/>
    <n v="11"/>
    <n v="140"/>
    <n v="1540"/>
    <n v="677.6"/>
    <n v="0.44"/>
    <s v="Outlet"/>
    <x v="1"/>
    <x v="0"/>
  </r>
  <r>
    <x v="2"/>
    <n v="1197831"/>
    <x v="187"/>
    <x v="1"/>
    <x v="32"/>
    <x v="35"/>
    <x v="3"/>
    <n v="13"/>
    <n v="102"/>
    <n v="1326"/>
    <n v="623.22"/>
    <n v="0.47000000000000003"/>
    <s v="Outlet"/>
    <x v="1"/>
    <x v="0"/>
  </r>
  <r>
    <x v="2"/>
    <n v="1197831"/>
    <x v="187"/>
    <x v="1"/>
    <x v="32"/>
    <x v="35"/>
    <x v="4"/>
    <n v="26"/>
    <n v="123"/>
    <n v="3198"/>
    <n v="1215.24"/>
    <n v="0.38"/>
    <s v="Outlet"/>
    <x v="1"/>
    <x v="0"/>
  </r>
  <r>
    <x v="2"/>
    <n v="1197831"/>
    <x v="187"/>
    <x v="1"/>
    <x v="32"/>
    <x v="35"/>
    <x v="5"/>
    <n v="18"/>
    <n v="158"/>
    <n v="2844"/>
    <n v="1222.92"/>
    <n v="0.43000000000000005"/>
    <s v="Outlet"/>
    <x v="1"/>
    <x v="0"/>
  </r>
  <r>
    <x v="2"/>
    <n v="1197831"/>
    <x v="695"/>
    <x v="1"/>
    <x v="32"/>
    <x v="35"/>
    <x v="0"/>
    <n v="17"/>
    <n v="210"/>
    <n v="3570"/>
    <n v="1606.5"/>
    <n v="0.45"/>
    <s v="Outlet"/>
    <x v="1"/>
    <x v="1"/>
  </r>
  <r>
    <x v="2"/>
    <n v="1197831"/>
    <x v="695"/>
    <x v="1"/>
    <x v="32"/>
    <x v="35"/>
    <x v="1"/>
    <n v="17"/>
    <n v="112"/>
    <n v="1904"/>
    <n v="742.56"/>
    <n v="0.38999999999999996"/>
    <s v="Outlet"/>
    <x v="1"/>
    <x v="1"/>
  </r>
  <r>
    <x v="2"/>
    <n v="1197831"/>
    <x v="695"/>
    <x v="1"/>
    <x v="32"/>
    <x v="35"/>
    <x v="2"/>
    <n v="11"/>
    <n v="136"/>
    <n v="1496"/>
    <n v="628.32000000000005"/>
    <n v="0.42000000000000004"/>
    <s v="Outlet"/>
    <x v="1"/>
    <x v="1"/>
  </r>
  <r>
    <x v="1"/>
    <n v="1197831"/>
    <x v="695"/>
    <x v="1"/>
    <x v="33"/>
    <x v="36"/>
    <x v="3"/>
    <n v="15"/>
    <n v="78"/>
    <n v="1170"/>
    <n v="549.9"/>
    <n v="0.47000000000000003"/>
    <s v="Outlet"/>
    <x v="1"/>
    <x v="1"/>
  </r>
  <r>
    <x v="1"/>
    <n v="1197831"/>
    <x v="695"/>
    <x v="1"/>
    <x v="33"/>
    <x v="36"/>
    <x v="4"/>
    <n v="23"/>
    <n v="111"/>
    <n v="2553"/>
    <n v="944.61"/>
    <n v="0.37"/>
    <s v="Outlet"/>
    <x v="1"/>
    <x v="1"/>
  </r>
  <r>
    <x v="1"/>
    <n v="1197831"/>
    <x v="695"/>
    <x v="1"/>
    <x v="33"/>
    <x v="36"/>
    <x v="5"/>
    <n v="16"/>
    <n v="145"/>
    <n v="2320"/>
    <n v="974.40000000000009"/>
    <n v="0.42000000000000004"/>
    <s v="Outlet"/>
    <x v="1"/>
    <x v="1"/>
  </r>
  <r>
    <x v="1"/>
    <n v="1197831"/>
    <x v="224"/>
    <x v="1"/>
    <x v="33"/>
    <x v="36"/>
    <x v="0"/>
    <n v="15"/>
    <n v="206"/>
    <n v="3090"/>
    <n v="1452.3000000000002"/>
    <n v="0.47000000000000003"/>
    <s v="Outlet"/>
    <x v="1"/>
    <x v="2"/>
  </r>
  <r>
    <x v="1"/>
    <n v="1197831"/>
    <x v="224"/>
    <x v="1"/>
    <x v="33"/>
    <x v="36"/>
    <x v="1"/>
    <n v="14"/>
    <n v="107"/>
    <n v="1498"/>
    <n v="554.26"/>
    <n v="0.37"/>
    <s v="Outlet"/>
    <x v="1"/>
    <x v="2"/>
  </r>
  <r>
    <x v="1"/>
    <n v="1197831"/>
    <x v="224"/>
    <x v="1"/>
    <x v="33"/>
    <x v="36"/>
    <x v="2"/>
    <n v="8"/>
    <n v="112"/>
    <n v="896"/>
    <n v="403.2"/>
    <n v="0.45"/>
    <s v="Outlet"/>
    <x v="1"/>
    <x v="2"/>
  </r>
  <r>
    <x v="1"/>
    <n v="1197831"/>
    <x v="224"/>
    <x v="1"/>
    <x v="33"/>
    <x v="36"/>
    <x v="3"/>
    <n v="15"/>
    <n v="70"/>
    <n v="1050"/>
    <n v="493.50000000000006"/>
    <n v="0.47000000000000003"/>
    <s v="Outlet"/>
    <x v="1"/>
    <x v="2"/>
  </r>
  <r>
    <x v="1"/>
    <n v="1197831"/>
    <x v="224"/>
    <x v="1"/>
    <x v="33"/>
    <x v="36"/>
    <x v="4"/>
    <n v="24"/>
    <n v="88"/>
    <n v="2112"/>
    <n v="844.8"/>
    <n v="0.39999999999999997"/>
    <s v="Outlet"/>
    <x v="1"/>
    <x v="2"/>
  </r>
  <r>
    <x v="1"/>
    <n v="1197831"/>
    <x v="224"/>
    <x v="1"/>
    <x v="33"/>
    <x v="36"/>
    <x v="5"/>
    <n v="20"/>
    <n v="112"/>
    <n v="2240"/>
    <n v="1030.4000000000001"/>
    <n v="0.46"/>
    <s v="Outlet"/>
    <x v="1"/>
    <x v="2"/>
  </r>
  <r>
    <x v="1"/>
    <n v="1197831"/>
    <x v="243"/>
    <x v="1"/>
    <x v="33"/>
    <x v="36"/>
    <x v="0"/>
    <n v="19"/>
    <n v="204"/>
    <n v="3876"/>
    <n v="1744.2"/>
    <n v="0.45"/>
    <s v="Outlet"/>
    <x v="1"/>
    <x v="3"/>
  </r>
  <r>
    <x v="1"/>
    <n v="1197831"/>
    <x v="243"/>
    <x v="1"/>
    <x v="33"/>
    <x v="36"/>
    <x v="1"/>
    <n v="20"/>
    <n v="102"/>
    <n v="2040"/>
    <n v="815.99999999999989"/>
    <n v="0.39999999999999997"/>
    <s v="Outlet"/>
    <x v="1"/>
    <x v="3"/>
  </r>
  <r>
    <x v="1"/>
    <n v="1197831"/>
    <x v="243"/>
    <x v="1"/>
    <x v="33"/>
    <x v="36"/>
    <x v="2"/>
    <n v="11"/>
    <n v="96"/>
    <n v="1056"/>
    <n v="496.32000000000005"/>
    <n v="0.47000000000000003"/>
    <s v="Outlet"/>
    <x v="1"/>
    <x v="3"/>
  </r>
  <r>
    <x v="1"/>
    <n v="1197831"/>
    <x v="243"/>
    <x v="1"/>
    <x v="33"/>
    <x v="36"/>
    <x v="3"/>
    <n v="13"/>
    <n v="77"/>
    <n v="1001"/>
    <n v="470.47"/>
    <n v="0.47000000000000003"/>
    <s v="Outlet"/>
    <x v="1"/>
    <x v="3"/>
  </r>
  <r>
    <x v="1"/>
    <n v="1197831"/>
    <x v="243"/>
    <x v="1"/>
    <x v="33"/>
    <x v="36"/>
    <x v="4"/>
    <n v="31"/>
    <n v="75"/>
    <n v="2325"/>
    <n v="860.25"/>
    <n v="0.37"/>
    <s v="Outlet"/>
    <x v="1"/>
    <x v="3"/>
  </r>
  <r>
    <x v="1"/>
    <n v="1197831"/>
    <x v="243"/>
    <x v="1"/>
    <x v="33"/>
    <x v="36"/>
    <x v="5"/>
    <n v="24"/>
    <n v="120"/>
    <n v="2880"/>
    <n v="1267.2"/>
    <n v="0.44"/>
    <s v="Outlet"/>
    <x v="1"/>
    <x v="3"/>
  </r>
  <r>
    <x v="1"/>
    <n v="1197831"/>
    <x v="272"/>
    <x v="1"/>
    <x v="33"/>
    <x v="36"/>
    <x v="0"/>
    <n v="26"/>
    <n v="228"/>
    <n v="5928"/>
    <n v="2726.88"/>
    <n v="0.46"/>
    <s v="Outlet"/>
    <x v="1"/>
    <x v="4"/>
  </r>
  <r>
    <x v="1"/>
    <n v="1197831"/>
    <x v="272"/>
    <x v="1"/>
    <x v="33"/>
    <x v="36"/>
    <x v="1"/>
    <n v="28"/>
    <n v="116"/>
    <n v="3248"/>
    <n v="1364.1599999999999"/>
    <n v="0.42"/>
    <s v="Outlet"/>
    <x v="1"/>
    <x v="4"/>
  </r>
  <r>
    <x v="1"/>
    <n v="1197831"/>
    <x v="272"/>
    <x v="1"/>
    <x v="33"/>
    <x v="36"/>
    <x v="2"/>
    <n v="27"/>
    <n v="119"/>
    <n v="3213"/>
    <n v="1413.72"/>
    <n v="0.44"/>
    <s v="Outlet"/>
    <x v="1"/>
    <x v="4"/>
  </r>
  <r>
    <x v="1"/>
    <n v="1197831"/>
    <x v="272"/>
    <x v="1"/>
    <x v="33"/>
    <x v="36"/>
    <x v="3"/>
    <n v="24"/>
    <n v="90"/>
    <n v="2160"/>
    <n v="1015.2"/>
    <n v="0.47000000000000003"/>
    <s v="Outlet"/>
    <x v="1"/>
    <x v="4"/>
  </r>
  <r>
    <x v="1"/>
    <n v="1197831"/>
    <x v="272"/>
    <x v="1"/>
    <x v="33"/>
    <x v="36"/>
    <x v="4"/>
    <n v="32"/>
    <n v="111"/>
    <n v="3552"/>
    <n v="1385.2799999999997"/>
    <n v="0.38999999999999996"/>
    <s v="Outlet"/>
    <x v="1"/>
    <x v="4"/>
  </r>
  <r>
    <x v="1"/>
    <n v="1197831"/>
    <x v="272"/>
    <x v="1"/>
    <x v="33"/>
    <x v="36"/>
    <x v="5"/>
    <n v="33"/>
    <n v="145"/>
    <n v="4785"/>
    <n v="2248.9500000000003"/>
    <n v="0.47000000000000003"/>
    <s v="Outlet"/>
    <x v="1"/>
    <x v="4"/>
  </r>
  <r>
    <x v="1"/>
    <n v="1197831"/>
    <x v="305"/>
    <x v="1"/>
    <x v="33"/>
    <x v="36"/>
    <x v="0"/>
    <n v="28"/>
    <n v="236"/>
    <n v="6608"/>
    <n v="2907.52"/>
    <n v="0.44"/>
    <s v="Outlet"/>
    <x v="1"/>
    <x v="11"/>
  </r>
  <r>
    <x v="1"/>
    <n v="1197831"/>
    <x v="305"/>
    <x v="1"/>
    <x v="33"/>
    <x v="36"/>
    <x v="1"/>
    <n v="25"/>
    <n v="149"/>
    <n v="3725"/>
    <n v="1452.7499999999998"/>
    <n v="0.38999999999999996"/>
    <s v="Outlet"/>
    <x v="1"/>
    <x v="11"/>
  </r>
  <r>
    <x v="1"/>
    <n v="1197831"/>
    <x v="305"/>
    <x v="1"/>
    <x v="33"/>
    <x v="36"/>
    <x v="2"/>
    <n v="28"/>
    <n v="124"/>
    <n v="3472"/>
    <n v="1562.4"/>
    <n v="0.45"/>
    <s v="Outlet"/>
    <x v="1"/>
    <x v="11"/>
  </r>
  <r>
    <x v="1"/>
    <n v="1197831"/>
    <x v="305"/>
    <x v="1"/>
    <x v="33"/>
    <x v="36"/>
    <x v="3"/>
    <n v="29"/>
    <n v="124"/>
    <n v="3596"/>
    <n v="1582.24"/>
    <n v="0.44"/>
    <s v="Outlet"/>
    <x v="1"/>
    <x v="11"/>
  </r>
  <r>
    <x v="1"/>
    <n v="1197831"/>
    <x v="305"/>
    <x v="1"/>
    <x v="33"/>
    <x v="36"/>
    <x v="4"/>
    <n v="37"/>
    <n v="116"/>
    <n v="4292"/>
    <n v="1673.8799999999999"/>
    <n v="0.38999999999999996"/>
    <s v="Outlet"/>
    <x v="1"/>
    <x v="11"/>
  </r>
  <r>
    <x v="1"/>
    <n v="1197831"/>
    <x v="305"/>
    <x v="1"/>
    <x v="33"/>
    <x v="36"/>
    <x v="5"/>
    <n v="48"/>
    <n v="165"/>
    <n v="7920"/>
    <n v="3405.6000000000004"/>
    <n v="0.43000000000000005"/>
    <s v="Outlet"/>
    <x v="1"/>
    <x v="11"/>
  </r>
  <r>
    <x v="1"/>
    <n v="1197831"/>
    <x v="333"/>
    <x v="1"/>
    <x v="33"/>
    <x v="36"/>
    <x v="0"/>
    <n v="39"/>
    <n v="271"/>
    <n v="10569"/>
    <n v="4438.9800000000005"/>
    <n v="0.42000000000000004"/>
    <s v="Outlet"/>
    <x v="1"/>
    <x v="5"/>
  </r>
  <r>
    <x v="1"/>
    <n v="1197831"/>
    <x v="333"/>
    <x v="1"/>
    <x v="33"/>
    <x v="36"/>
    <x v="1"/>
    <n v="36"/>
    <n v="163"/>
    <n v="5868"/>
    <n v="2171.16"/>
    <n v="0.37"/>
    <s v="Outlet"/>
    <x v="1"/>
    <x v="5"/>
  </r>
  <r>
    <x v="1"/>
    <n v="1197831"/>
    <x v="333"/>
    <x v="1"/>
    <x v="33"/>
    <x v="36"/>
    <x v="2"/>
    <n v="32"/>
    <n v="140"/>
    <n v="4480"/>
    <n v="1971.2"/>
    <n v="0.44"/>
    <s v="Outlet"/>
    <x v="1"/>
    <x v="5"/>
  </r>
  <r>
    <x v="1"/>
    <n v="1197831"/>
    <x v="333"/>
    <x v="1"/>
    <x v="33"/>
    <x v="36"/>
    <x v="3"/>
    <n v="35"/>
    <n v="120"/>
    <n v="4200"/>
    <n v="1806.0000000000002"/>
    <n v="0.43000000000000005"/>
    <s v="Outlet"/>
    <x v="1"/>
    <x v="5"/>
  </r>
  <r>
    <x v="1"/>
    <n v="1197831"/>
    <x v="333"/>
    <x v="1"/>
    <x v="33"/>
    <x v="36"/>
    <x v="4"/>
    <n v="40"/>
    <n v="149"/>
    <n v="5960"/>
    <n v="2384"/>
    <n v="0.39999999999999997"/>
    <s v="Outlet"/>
    <x v="1"/>
    <x v="5"/>
  </r>
  <r>
    <x v="1"/>
    <n v="1197831"/>
    <x v="333"/>
    <x v="1"/>
    <x v="33"/>
    <x v="36"/>
    <x v="5"/>
    <n v="50"/>
    <n v="198"/>
    <n v="9900"/>
    <n v="4554"/>
    <n v="0.46"/>
    <s v="Outlet"/>
    <x v="1"/>
    <x v="5"/>
  </r>
  <r>
    <x v="1"/>
    <n v="1197831"/>
    <x v="365"/>
    <x v="1"/>
    <x v="33"/>
    <x v="36"/>
    <x v="0"/>
    <n v="43"/>
    <n v="233"/>
    <n v="10019"/>
    <n v="4508.55"/>
    <n v="0.45"/>
    <s v="Outlet"/>
    <x v="1"/>
    <x v="6"/>
  </r>
  <r>
    <x v="1"/>
    <n v="1197831"/>
    <x v="365"/>
    <x v="1"/>
    <x v="33"/>
    <x v="36"/>
    <x v="1"/>
    <n v="42"/>
    <n v="163"/>
    <n v="6846"/>
    <n v="2669.9399999999996"/>
    <n v="0.38999999999999996"/>
    <s v="Outlet"/>
    <x v="1"/>
    <x v="6"/>
  </r>
  <r>
    <x v="1"/>
    <n v="1197831"/>
    <x v="365"/>
    <x v="1"/>
    <x v="33"/>
    <x v="36"/>
    <x v="2"/>
    <n v="40"/>
    <n v="135"/>
    <n v="5400"/>
    <n v="2376"/>
    <n v="0.44"/>
    <s v="Outlet"/>
    <x v="1"/>
    <x v="6"/>
  </r>
  <r>
    <x v="1"/>
    <n v="1197831"/>
    <x v="365"/>
    <x v="1"/>
    <x v="33"/>
    <x v="36"/>
    <x v="3"/>
    <n v="29"/>
    <n v="132"/>
    <n v="3828"/>
    <n v="1722.6000000000001"/>
    <n v="0.45"/>
    <s v="Outlet"/>
    <x v="1"/>
    <x v="6"/>
  </r>
  <r>
    <x v="1"/>
    <n v="1197831"/>
    <x v="365"/>
    <x v="1"/>
    <x v="33"/>
    <x v="36"/>
    <x v="4"/>
    <n v="40"/>
    <n v="113"/>
    <n v="4520"/>
    <n v="1672.4"/>
    <n v="0.37"/>
    <s v="Outlet"/>
    <x v="1"/>
    <x v="6"/>
  </r>
  <r>
    <x v="1"/>
    <n v="1197831"/>
    <x v="365"/>
    <x v="1"/>
    <x v="33"/>
    <x v="36"/>
    <x v="5"/>
    <n v="40"/>
    <n v="193"/>
    <n v="7720"/>
    <n v="3628.4"/>
    <n v="0.47000000000000003"/>
    <s v="Outlet"/>
    <x v="1"/>
    <x v="6"/>
  </r>
  <r>
    <x v="1"/>
    <n v="1197831"/>
    <x v="395"/>
    <x v="1"/>
    <x v="33"/>
    <x v="36"/>
    <x v="0"/>
    <n v="35"/>
    <n v="221"/>
    <n v="7735"/>
    <n v="3326.05"/>
    <n v="0.43000000000000005"/>
    <s v="Outlet"/>
    <x v="1"/>
    <x v="7"/>
  </r>
  <r>
    <x v="1"/>
    <n v="1197831"/>
    <x v="395"/>
    <x v="1"/>
    <x v="33"/>
    <x v="36"/>
    <x v="1"/>
    <n v="26"/>
    <n v="135"/>
    <n v="3510"/>
    <n v="1439.1"/>
    <n v="0.41"/>
    <s v="Outlet"/>
    <x v="1"/>
    <x v="7"/>
  </r>
  <r>
    <x v="1"/>
    <n v="1197831"/>
    <x v="395"/>
    <x v="1"/>
    <x v="33"/>
    <x v="36"/>
    <x v="2"/>
    <n v="11"/>
    <n v="123"/>
    <n v="1353"/>
    <n v="635.91000000000008"/>
    <n v="0.47000000000000003"/>
    <s v="Outlet"/>
    <x v="1"/>
    <x v="7"/>
  </r>
  <r>
    <x v="1"/>
    <n v="1197831"/>
    <x v="395"/>
    <x v="1"/>
    <x v="33"/>
    <x v="36"/>
    <x v="3"/>
    <n v="12"/>
    <n v="104"/>
    <n v="1248"/>
    <n v="524.16000000000008"/>
    <n v="0.42000000000000004"/>
    <s v="Outlet"/>
    <x v="1"/>
    <x v="7"/>
  </r>
  <r>
    <x v="1"/>
    <n v="1197831"/>
    <x v="395"/>
    <x v="1"/>
    <x v="33"/>
    <x v="36"/>
    <x v="4"/>
    <n v="18"/>
    <n v="111"/>
    <n v="1998"/>
    <n v="779.21999999999991"/>
    <n v="0.38999999999999996"/>
    <s v="Outlet"/>
    <x v="1"/>
    <x v="7"/>
  </r>
  <r>
    <x v="1"/>
    <n v="1197831"/>
    <x v="395"/>
    <x v="1"/>
    <x v="33"/>
    <x v="36"/>
    <x v="5"/>
    <n v="22"/>
    <n v="140"/>
    <n v="3080"/>
    <n v="1293.6000000000001"/>
    <n v="0.42000000000000004"/>
    <s v="Outlet"/>
    <x v="1"/>
    <x v="7"/>
  </r>
  <r>
    <x v="1"/>
    <n v="1197831"/>
    <x v="427"/>
    <x v="1"/>
    <x v="33"/>
    <x v="36"/>
    <x v="0"/>
    <n v="21"/>
    <n v="180"/>
    <n v="3780"/>
    <n v="1701"/>
    <n v="0.45"/>
    <s v="Outlet"/>
    <x v="1"/>
    <x v="8"/>
  </r>
  <r>
    <x v="1"/>
    <n v="1197831"/>
    <x v="427"/>
    <x v="1"/>
    <x v="33"/>
    <x v="36"/>
    <x v="1"/>
    <n v="14"/>
    <n v="132"/>
    <n v="1848"/>
    <n v="739.19999999999993"/>
    <n v="0.39999999999999997"/>
    <s v="Outlet"/>
    <x v="1"/>
    <x v="8"/>
  </r>
  <r>
    <x v="1"/>
    <n v="1197831"/>
    <x v="427"/>
    <x v="1"/>
    <x v="33"/>
    <x v="36"/>
    <x v="2"/>
    <n v="16"/>
    <n v="99"/>
    <n v="1584"/>
    <n v="728.64"/>
    <n v="0.46"/>
    <s v="Outlet"/>
    <x v="1"/>
    <x v="8"/>
  </r>
  <r>
    <x v="1"/>
    <n v="1197831"/>
    <x v="427"/>
    <x v="1"/>
    <x v="33"/>
    <x v="36"/>
    <x v="3"/>
    <n v="15"/>
    <n v="94"/>
    <n v="1410"/>
    <n v="634.5"/>
    <n v="0.45"/>
    <s v="Outlet"/>
    <x v="1"/>
    <x v="8"/>
  </r>
  <r>
    <x v="1"/>
    <n v="1197831"/>
    <x v="427"/>
    <x v="1"/>
    <x v="33"/>
    <x v="36"/>
    <x v="4"/>
    <n v="21"/>
    <n v="91"/>
    <n v="1911"/>
    <n v="707.06999999999994"/>
    <n v="0.37"/>
    <s v="Outlet"/>
    <x v="1"/>
    <x v="8"/>
  </r>
  <r>
    <x v="3"/>
    <n v="1197831"/>
    <x v="427"/>
    <x v="1"/>
    <x v="33"/>
    <x v="36"/>
    <x v="5"/>
    <n v="20"/>
    <n v="132"/>
    <n v="2640"/>
    <n v="1188"/>
    <n v="0.45"/>
    <s v="Outlet"/>
    <x v="1"/>
    <x v="8"/>
  </r>
  <r>
    <x v="3"/>
    <n v="1197831"/>
    <x v="457"/>
    <x v="1"/>
    <x v="33"/>
    <x v="36"/>
    <x v="0"/>
    <n v="18"/>
    <n v="176"/>
    <n v="3168"/>
    <n v="1457.28"/>
    <n v="0.46"/>
    <s v="Outlet"/>
    <x v="1"/>
    <x v="9"/>
  </r>
  <r>
    <x v="3"/>
    <n v="1197831"/>
    <x v="457"/>
    <x v="1"/>
    <x v="33"/>
    <x v="36"/>
    <x v="1"/>
    <n v="11"/>
    <n v="116"/>
    <n v="1276"/>
    <n v="535.91999999999996"/>
    <n v="0.42"/>
    <s v="Outlet"/>
    <x v="1"/>
    <x v="9"/>
  </r>
  <r>
    <x v="3"/>
    <n v="1197831"/>
    <x v="457"/>
    <x v="1"/>
    <x v="33"/>
    <x v="36"/>
    <x v="2"/>
    <n v="19"/>
    <n v="102"/>
    <n v="1938"/>
    <n v="833.34000000000015"/>
    <n v="0.43000000000000005"/>
    <s v="Outlet"/>
    <x v="1"/>
    <x v="9"/>
  </r>
  <r>
    <x v="3"/>
    <n v="1197831"/>
    <x v="457"/>
    <x v="1"/>
    <x v="33"/>
    <x v="36"/>
    <x v="3"/>
    <n v="41"/>
    <n v="128"/>
    <n v="5248"/>
    <n v="2309.12"/>
    <n v="0.44"/>
    <s v="Outlet"/>
    <x v="1"/>
    <x v="9"/>
  </r>
  <r>
    <x v="3"/>
    <n v="1197831"/>
    <x v="457"/>
    <x v="1"/>
    <x v="33"/>
    <x v="36"/>
    <x v="4"/>
    <n v="56"/>
    <n v="105"/>
    <n v="5880"/>
    <n v="2410.7999999999997"/>
    <n v="0.41"/>
    <s v="Outlet"/>
    <x v="1"/>
    <x v="9"/>
  </r>
  <r>
    <x v="3"/>
    <n v="1197831"/>
    <x v="457"/>
    <x v="1"/>
    <x v="33"/>
    <x v="36"/>
    <x v="5"/>
    <n v="53"/>
    <n v="135"/>
    <n v="7155"/>
    <n v="3219.75"/>
    <n v="0.45"/>
    <s v="Outlet"/>
    <x v="1"/>
    <x v="9"/>
  </r>
  <r>
    <x v="3"/>
    <n v="1197831"/>
    <x v="486"/>
    <x v="1"/>
    <x v="33"/>
    <x v="36"/>
    <x v="0"/>
    <n v="55"/>
    <n v="238"/>
    <n v="13090"/>
    <n v="6021.4000000000005"/>
    <n v="0.46"/>
    <s v="Outlet"/>
    <x v="1"/>
    <x v="10"/>
  </r>
  <r>
    <x v="3"/>
    <n v="1197831"/>
    <x v="486"/>
    <x v="1"/>
    <x v="33"/>
    <x v="36"/>
    <x v="1"/>
    <n v="46"/>
    <n v="155"/>
    <n v="7130"/>
    <n v="2851.9999999999995"/>
    <n v="0.39999999999999997"/>
    <s v="Outlet"/>
    <x v="1"/>
    <x v="10"/>
  </r>
  <r>
    <x v="3"/>
    <n v="1197831"/>
    <x v="486"/>
    <x v="1"/>
    <x v="33"/>
    <x v="36"/>
    <x v="2"/>
    <n v="43"/>
    <n v="149"/>
    <n v="6407"/>
    <n v="2819.08"/>
    <n v="0.44"/>
    <s v="Outlet"/>
    <x v="1"/>
    <x v="10"/>
  </r>
  <r>
    <x v="3"/>
    <n v="1197831"/>
    <x v="486"/>
    <x v="1"/>
    <x v="33"/>
    <x v="36"/>
    <x v="3"/>
    <n v="40"/>
    <n v="124"/>
    <n v="4960"/>
    <n v="2281.6"/>
    <n v="0.46"/>
    <s v="Outlet"/>
    <x v="1"/>
    <x v="10"/>
  </r>
  <r>
    <x v="3"/>
    <n v="1197831"/>
    <x v="486"/>
    <x v="1"/>
    <x v="33"/>
    <x v="36"/>
    <x v="4"/>
    <n v="50"/>
    <n v="132"/>
    <n v="6600"/>
    <n v="2640"/>
    <n v="0.39999999999999997"/>
    <s v="Outlet"/>
    <x v="1"/>
    <x v="10"/>
  </r>
  <r>
    <x v="3"/>
    <n v="1197831"/>
    <x v="486"/>
    <x v="1"/>
    <x v="33"/>
    <x v="36"/>
    <x v="5"/>
    <n v="55"/>
    <n v="170"/>
    <n v="9350"/>
    <n v="4207.5"/>
    <n v="0.45"/>
    <s v="Outlet"/>
    <x v="1"/>
    <x v="10"/>
  </r>
  <r>
    <x v="3"/>
    <n v="1197831"/>
    <x v="187"/>
    <x v="1"/>
    <x v="33"/>
    <x v="36"/>
    <x v="0"/>
    <n v="17"/>
    <n v="178"/>
    <n v="3026"/>
    <n v="1422.22"/>
    <n v="0.47000000000000003"/>
    <s v="Outlet"/>
    <x v="1"/>
    <x v="0"/>
  </r>
  <r>
    <x v="3"/>
    <n v="1197831"/>
    <x v="187"/>
    <x v="1"/>
    <x v="33"/>
    <x v="36"/>
    <x v="1"/>
    <n v="18"/>
    <n v="124"/>
    <n v="2232"/>
    <n v="848.16"/>
    <n v="0.38"/>
    <s v="Outlet"/>
    <x v="1"/>
    <x v="0"/>
  </r>
  <r>
    <x v="3"/>
    <n v="1197831"/>
    <x v="187"/>
    <x v="1"/>
    <x v="33"/>
    <x v="36"/>
    <x v="2"/>
    <n v="10"/>
    <n v="131"/>
    <n v="1310"/>
    <n v="563.30000000000007"/>
    <n v="0.43000000000000005"/>
    <s v="Outlet"/>
    <x v="1"/>
    <x v="0"/>
  </r>
  <r>
    <x v="3"/>
    <n v="1197831"/>
    <x v="187"/>
    <x v="1"/>
    <x v="33"/>
    <x v="36"/>
    <x v="3"/>
    <n v="13"/>
    <n v="74"/>
    <n v="962"/>
    <n v="413.66"/>
    <n v="0.43000000000000005"/>
    <s v="Outlet"/>
    <x v="1"/>
    <x v="0"/>
  </r>
  <r>
    <x v="3"/>
    <n v="1197831"/>
    <x v="187"/>
    <x v="1"/>
    <x v="33"/>
    <x v="36"/>
    <x v="4"/>
    <n v="23"/>
    <n v="91"/>
    <n v="2093"/>
    <n v="858.13"/>
    <n v="0.41"/>
    <s v="Outlet"/>
    <x v="1"/>
    <x v="0"/>
  </r>
  <r>
    <x v="3"/>
    <n v="1197831"/>
    <x v="187"/>
    <x v="1"/>
    <x v="33"/>
    <x v="36"/>
    <x v="5"/>
    <n v="18"/>
    <n v="124"/>
    <n v="2232"/>
    <n v="1004.4"/>
    <n v="0.45"/>
    <s v="Outlet"/>
    <x v="1"/>
    <x v="0"/>
  </r>
  <r>
    <x v="3"/>
    <n v="1197831"/>
    <x v="695"/>
    <x v="1"/>
    <x v="33"/>
    <x v="36"/>
    <x v="0"/>
    <n v="18"/>
    <n v="206"/>
    <n v="3708"/>
    <n v="1631.52"/>
    <n v="0.44"/>
    <s v="Outlet"/>
    <x v="1"/>
    <x v="1"/>
  </r>
  <r>
    <x v="3"/>
    <n v="1197831"/>
    <x v="695"/>
    <x v="1"/>
    <x v="33"/>
    <x v="36"/>
    <x v="1"/>
    <n v="17"/>
    <n v="83"/>
    <n v="1411"/>
    <n v="550.29"/>
    <n v="0.38999999999999996"/>
    <s v="Outlet"/>
    <x v="1"/>
    <x v="1"/>
  </r>
  <r>
    <x v="3"/>
    <n v="1197831"/>
    <x v="695"/>
    <x v="1"/>
    <x v="33"/>
    <x v="36"/>
    <x v="2"/>
    <n v="12"/>
    <n v="98"/>
    <n v="1176"/>
    <n v="552.72"/>
    <n v="0.47000000000000003"/>
    <s v="Outlet"/>
    <x v="1"/>
    <x v="1"/>
  </r>
  <r>
    <x v="3"/>
    <n v="1197831"/>
    <x v="695"/>
    <x v="1"/>
    <x v="34"/>
    <x v="37"/>
    <x v="3"/>
    <n v="15"/>
    <n v="58"/>
    <n v="870"/>
    <n v="400.20000000000005"/>
    <n v="0.46"/>
    <s v="Outlet"/>
    <x v="1"/>
    <x v="1"/>
  </r>
  <r>
    <x v="3"/>
    <n v="1197831"/>
    <x v="695"/>
    <x v="1"/>
    <x v="34"/>
    <x v="37"/>
    <x v="4"/>
    <n v="24"/>
    <n v="85"/>
    <n v="2040"/>
    <n v="815.99999999999989"/>
    <n v="0.39999999999999997"/>
    <s v="Outlet"/>
    <x v="1"/>
    <x v="1"/>
  </r>
  <r>
    <x v="3"/>
    <n v="1197831"/>
    <x v="695"/>
    <x v="1"/>
    <x v="34"/>
    <x v="37"/>
    <x v="5"/>
    <n v="14"/>
    <n v="112"/>
    <n v="1568"/>
    <n v="721.28000000000009"/>
    <n v="0.46"/>
    <s v="Outlet"/>
    <x v="1"/>
    <x v="1"/>
  </r>
  <r>
    <x v="3"/>
    <n v="1197831"/>
    <x v="224"/>
    <x v="1"/>
    <x v="34"/>
    <x v="37"/>
    <x v="0"/>
    <n v="14"/>
    <n v="182"/>
    <n v="2548"/>
    <n v="1172.0800000000002"/>
    <n v="0.46"/>
    <s v="Outlet"/>
    <x v="1"/>
    <x v="2"/>
  </r>
  <r>
    <x v="3"/>
    <n v="1197831"/>
    <x v="224"/>
    <x v="1"/>
    <x v="34"/>
    <x v="37"/>
    <x v="1"/>
    <n v="15"/>
    <n v="78"/>
    <n v="1170"/>
    <n v="479.7"/>
    <n v="0.41"/>
    <s v="Outlet"/>
    <x v="1"/>
    <x v="2"/>
  </r>
  <r>
    <x v="3"/>
    <n v="1197831"/>
    <x v="224"/>
    <x v="1"/>
    <x v="34"/>
    <x v="37"/>
    <x v="2"/>
    <n v="7"/>
    <n v="83"/>
    <n v="581"/>
    <n v="261.45"/>
    <n v="0.45"/>
    <s v="Outlet"/>
    <x v="1"/>
    <x v="2"/>
  </r>
  <r>
    <x v="3"/>
    <n v="1197831"/>
    <x v="224"/>
    <x v="1"/>
    <x v="34"/>
    <x v="37"/>
    <x v="3"/>
    <n v="16"/>
    <n v="39"/>
    <n v="624"/>
    <n v="293.28000000000003"/>
    <n v="0.47000000000000003"/>
    <s v="Outlet"/>
    <x v="1"/>
    <x v="2"/>
  </r>
  <r>
    <x v="3"/>
    <n v="1197831"/>
    <x v="224"/>
    <x v="1"/>
    <x v="34"/>
    <x v="37"/>
    <x v="4"/>
    <n v="26"/>
    <n v="61"/>
    <n v="1586"/>
    <n v="666.12"/>
    <n v="0.42"/>
    <s v="Outlet"/>
    <x v="1"/>
    <x v="2"/>
  </r>
  <r>
    <x v="3"/>
    <n v="1197831"/>
    <x v="224"/>
    <x v="1"/>
    <x v="34"/>
    <x v="37"/>
    <x v="5"/>
    <n v="18"/>
    <n v="88"/>
    <n v="1584"/>
    <n v="728.64"/>
    <n v="0.46"/>
    <s v="Outlet"/>
    <x v="1"/>
    <x v="2"/>
  </r>
  <r>
    <x v="3"/>
    <n v="1197831"/>
    <x v="243"/>
    <x v="1"/>
    <x v="34"/>
    <x v="37"/>
    <x v="0"/>
    <n v="20"/>
    <n v="184"/>
    <n v="3680"/>
    <n v="1692.8000000000002"/>
    <n v="0.46"/>
    <s v="Outlet"/>
    <x v="1"/>
    <x v="3"/>
  </r>
  <r>
    <x v="3"/>
    <n v="1197831"/>
    <x v="243"/>
    <x v="1"/>
    <x v="34"/>
    <x v="37"/>
    <x v="1"/>
    <n v="18"/>
    <n v="79"/>
    <n v="1422"/>
    <n v="554.57999999999993"/>
    <n v="0.38999999999999996"/>
    <s v="Outlet"/>
    <x v="1"/>
    <x v="3"/>
  </r>
  <r>
    <x v="3"/>
    <n v="1197831"/>
    <x v="243"/>
    <x v="1"/>
    <x v="34"/>
    <x v="37"/>
    <x v="2"/>
    <n v="10"/>
    <n v="70"/>
    <n v="700"/>
    <n v="322"/>
    <n v="0.46"/>
    <s v="Outlet"/>
    <x v="1"/>
    <x v="3"/>
  </r>
  <r>
    <x v="3"/>
    <n v="1197831"/>
    <x v="243"/>
    <x v="1"/>
    <x v="34"/>
    <x v="37"/>
    <x v="3"/>
    <n v="15"/>
    <n v="47"/>
    <n v="705"/>
    <n v="303.15000000000003"/>
    <n v="0.43000000000000005"/>
    <s v="Outlet"/>
    <x v="1"/>
    <x v="3"/>
  </r>
  <r>
    <x v="3"/>
    <n v="1197831"/>
    <x v="243"/>
    <x v="1"/>
    <x v="34"/>
    <x v="37"/>
    <x v="4"/>
    <n v="27"/>
    <n v="54"/>
    <n v="1458"/>
    <n v="568.61999999999989"/>
    <n v="0.38999999999999996"/>
    <s v="Outlet"/>
    <x v="1"/>
    <x v="3"/>
  </r>
  <r>
    <x v="3"/>
    <n v="1197831"/>
    <x v="243"/>
    <x v="1"/>
    <x v="34"/>
    <x v="37"/>
    <x v="5"/>
    <n v="22"/>
    <n v="111"/>
    <n v="2442"/>
    <n v="1050.0600000000002"/>
    <n v="0.43000000000000005"/>
    <s v="Outlet"/>
    <x v="1"/>
    <x v="3"/>
  </r>
  <r>
    <x v="3"/>
    <n v="1197831"/>
    <x v="272"/>
    <x v="1"/>
    <x v="34"/>
    <x v="37"/>
    <x v="0"/>
    <n v="28"/>
    <n v="179"/>
    <n v="5012"/>
    <n v="2155.1600000000003"/>
    <n v="0.43000000000000005"/>
    <s v="Outlet"/>
    <x v="1"/>
    <x v="4"/>
  </r>
  <r>
    <x v="3"/>
    <n v="1197831"/>
    <x v="272"/>
    <x v="1"/>
    <x v="34"/>
    <x v="37"/>
    <x v="1"/>
    <n v="29"/>
    <n v="93"/>
    <n v="2697"/>
    <n v="1024.8599999999999"/>
    <n v="0.38"/>
    <s v="Outlet"/>
    <x v="1"/>
    <x v="4"/>
  </r>
  <r>
    <x v="3"/>
    <n v="1197831"/>
    <x v="272"/>
    <x v="1"/>
    <x v="34"/>
    <x v="37"/>
    <x v="2"/>
    <n v="27"/>
    <n v="88"/>
    <n v="2376"/>
    <n v="997.92000000000007"/>
    <n v="0.42000000000000004"/>
    <s v="Outlet"/>
    <x v="1"/>
    <x v="4"/>
  </r>
  <r>
    <x v="3"/>
    <n v="1197831"/>
    <x v="272"/>
    <x v="1"/>
    <x v="34"/>
    <x v="37"/>
    <x v="3"/>
    <n v="26"/>
    <n v="74"/>
    <n v="1924"/>
    <n v="808.08"/>
    <n v="0.42000000000000004"/>
    <s v="Outlet"/>
    <x v="1"/>
    <x v="4"/>
  </r>
  <r>
    <x v="3"/>
    <n v="1197831"/>
    <x v="272"/>
    <x v="1"/>
    <x v="34"/>
    <x v="37"/>
    <x v="4"/>
    <n v="33"/>
    <n v="80"/>
    <n v="2640"/>
    <n v="1082.3999999999999"/>
    <n v="0.41"/>
    <s v="Outlet"/>
    <x v="1"/>
    <x v="4"/>
  </r>
  <r>
    <x v="3"/>
    <n v="1197831"/>
    <x v="272"/>
    <x v="1"/>
    <x v="34"/>
    <x v="37"/>
    <x v="5"/>
    <n v="33"/>
    <n v="116"/>
    <n v="3828"/>
    <n v="1722.6000000000001"/>
    <n v="0.45"/>
    <s v="Outlet"/>
    <x v="1"/>
    <x v="4"/>
  </r>
  <r>
    <x v="3"/>
    <n v="1197831"/>
    <x v="305"/>
    <x v="1"/>
    <x v="34"/>
    <x v="37"/>
    <x v="0"/>
    <n v="32"/>
    <n v="192"/>
    <n v="6144"/>
    <n v="2826.2400000000002"/>
    <n v="0.46"/>
    <s v="Outlet"/>
    <x v="1"/>
    <x v="11"/>
  </r>
  <r>
    <x v="3"/>
    <n v="1197831"/>
    <x v="305"/>
    <x v="1"/>
    <x v="34"/>
    <x v="37"/>
    <x v="1"/>
    <n v="25"/>
    <n v="123"/>
    <n v="3075"/>
    <n v="1199.2499999999998"/>
    <n v="0.38999999999999996"/>
    <s v="Outlet"/>
    <x v="1"/>
    <x v="11"/>
  </r>
  <r>
    <x v="3"/>
    <n v="1197831"/>
    <x v="305"/>
    <x v="1"/>
    <x v="34"/>
    <x v="37"/>
    <x v="2"/>
    <n v="27"/>
    <n v="107"/>
    <n v="2889"/>
    <n v="1242.2700000000002"/>
    <n v="0.43000000000000005"/>
    <s v="Outlet"/>
    <x v="1"/>
    <x v="11"/>
  </r>
  <r>
    <x v="3"/>
    <n v="1197831"/>
    <x v="305"/>
    <x v="1"/>
    <x v="34"/>
    <x v="37"/>
    <x v="3"/>
    <n v="29"/>
    <n v="102"/>
    <n v="2958"/>
    <n v="1331.1000000000001"/>
    <n v="0.45"/>
    <s v="Outlet"/>
    <x v="1"/>
    <x v="11"/>
  </r>
  <r>
    <x v="3"/>
    <n v="1197831"/>
    <x v="305"/>
    <x v="1"/>
    <x v="34"/>
    <x v="37"/>
    <x v="4"/>
    <n v="41"/>
    <n v="105"/>
    <n v="4305"/>
    <n v="1635.9"/>
    <n v="0.38"/>
    <s v="Outlet"/>
    <x v="1"/>
    <x v="11"/>
  </r>
  <r>
    <x v="3"/>
    <n v="1197831"/>
    <x v="305"/>
    <x v="1"/>
    <x v="34"/>
    <x v="37"/>
    <x v="5"/>
    <n v="40"/>
    <n v="143"/>
    <n v="5720"/>
    <n v="2402.4"/>
    <n v="0.42000000000000004"/>
    <s v="Outlet"/>
    <x v="1"/>
    <x v="11"/>
  </r>
  <r>
    <x v="3"/>
    <n v="1197831"/>
    <x v="333"/>
    <x v="1"/>
    <x v="34"/>
    <x v="37"/>
    <x v="0"/>
    <n v="43"/>
    <n v="238"/>
    <n v="10234"/>
    <n v="4298.2800000000007"/>
    <n v="0.42000000000000004"/>
    <s v="Outlet"/>
    <x v="1"/>
    <x v="5"/>
  </r>
  <r>
    <x v="3"/>
    <n v="1197831"/>
    <x v="333"/>
    <x v="1"/>
    <x v="34"/>
    <x v="37"/>
    <x v="1"/>
    <n v="35"/>
    <n v="135"/>
    <n v="4725"/>
    <n v="1795.5"/>
    <n v="0.38"/>
    <s v="Outlet"/>
    <x v="1"/>
    <x v="5"/>
  </r>
  <r>
    <x v="3"/>
    <n v="1197831"/>
    <x v="333"/>
    <x v="1"/>
    <x v="34"/>
    <x v="37"/>
    <x v="2"/>
    <n v="33"/>
    <n v="131"/>
    <n v="4323"/>
    <n v="1858.89"/>
    <n v="0.43000000000000005"/>
    <s v="Outlet"/>
    <x v="1"/>
    <x v="5"/>
  </r>
  <r>
    <x v="3"/>
    <n v="1197831"/>
    <x v="333"/>
    <x v="1"/>
    <x v="34"/>
    <x v="37"/>
    <x v="3"/>
    <n v="36"/>
    <n v="107"/>
    <n v="3852"/>
    <n v="1771.92"/>
    <n v="0.46"/>
    <s v="Outlet"/>
    <x v="1"/>
    <x v="5"/>
  </r>
  <r>
    <x v="3"/>
    <n v="1197831"/>
    <x v="333"/>
    <x v="1"/>
    <x v="34"/>
    <x v="37"/>
    <x v="4"/>
    <n v="43"/>
    <n v="116"/>
    <n v="4988"/>
    <n v="2045.08"/>
    <n v="0.41"/>
    <s v="Outlet"/>
    <x v="1"/>
    <x v="5"/>
  </r>
  <r>
    <x v="3"/>
    <n v="1197831"/>
    <x v="333"/>
    <x v="1"/>
    <x v="34"/>
    <x v="37"/>
    <x v="5"/>
    <n v="45"/>
    <n v="163"/>
    <n v="7335"/>
    <n v="3447.4500000000003"/>
    <n v="0.47000000000000003"/>
    <s v="Outlet"/>
    <x v="1"/>
    <x v="5"/>
  </r>
  <r>
    <x v="3"/>
    <n v="1197831"/>
    <x v="365"/>
    <x v="1"/>
    <x v="34"/>
    <x v="37"/>
    <x v="0"/>
    <n v="41"/>
    <n v="230"/>
    <n v="9430"/>
    <n v="3960.6000000000004"/>
    <n v="0.42000000000000004"/>
    <s v="Outlet"/>
    <x v="1"/>
    <x v="6"/>
  </r>
  <r>
    <x v="3"/>
    <n v="1197831"/>
    <x v="365"/>
    <x v="1"/>
    <x v="34"/>
    <x v="37"/>
    <x v="1"/>
    <n v="37"/>
    <n v="140"/>
    <n v="5180"/>
    <n v="2175.6"/>
    <n v="0.42"/>
    <s v="Outlet"/>
    <x v="1"/>
    <x v="6"/>
  </r>
  <r>
    <x v="3"/>
    <n v="1197831"/>
    <x v="365"/>
    <x v="1"/>
    <x v="34"/>
    <x v="37"/>
    <x v="2"/>
    <n v="38"/>
    <n v="113"/>
    <n v="4294"/>
    <n v="2018.18"/>
    <n v="0.47000000000000003"/>
    <s v="Outlet"/>
    <x v="1"/>
    <x v="6"/>
  </r>
  <r>
    <x v="3"/>
    <n v="1197831"/>
    <x v="365"/>
    <x v="1"/>
    <x v="34"/>
    <x v="37"/>
    <x v="3"/>
    <n v="32"/>
    <n v="111"/>
    <n v="3552"/>
    <n v="1491.8400000000001"/>
    <n v="0.42000000000000004"/>
    <s v="Outlet"/>
    <x v="1"/>
    <x v="6"/>
  </r>
  <r>
    <x v="3"/>
    <n v="1197831"/>
    <x v="365"/>
    <x v="1"/>
    <x v="34"/>
    <x v="37"/>
    <x v="4"/>
    <n v="40"/>
    <n v="105"/>
    <n v="4200"/>
    <n v="1554"/>
    <n v="0.37"/>
    <s v="Outlet"/>
    <x v="1"/>
    <x v="6"/>
  </r>
  <r>
    <x v="3"/>
    <n v="1197831"/>
    <x v="365"/>
    <x v="1"/>
    <x v="34"/>
    <x v="37"/>
    <x v="5"/>
    <n v="40"/>
    <n v="166"/>
    <n v="6640"/>
    <n v="3120.8"/>
    <n v="0.47000000000000003"/>
    <s v="Outlet"/>
    <x v="1"/>
    <x v="6"/>
  </r>
  <r>
    <x v="3"/>
    <n v="1197831"/>
    <x v="395"/>
    <x v="1"/>
    <x v="34"/>
    <x v="37"/>
    <x v="0"/>
    <n v="35"/>
    <n v="196"/>
    <n v="6860"/>
    <n v="3155.6000000000004"/>
    <n v="0.46"/>
    <s v="Outlet"/>
    <x v="1"/>
    <x v="7"/>
  </r>
  <r>
    <x v="3"/>
    <n v="1197831"/>
    <x v="395"/>
    <x v="1"/>
    <x v="34"/>
    <x v="37"/>
    <x v="1"/>
    <n v="28"/>
    <n v="128"/>
    <n v="3584"/>
    <n v="1469.4399999999998"/>
    <n v="0.41"/>
    <s v="Outlet"/>
    <x v="1"/>
    <x v="7"/>
  </r>
  <r>
    <x v="3"/>
    <n v="1197831"/>
    <x v="395"/>
    <x v="1"/>
    <x v="34"/>
    <x v="37"/>
    <x v="2"/>
    <n v="12"/>
    <n v="91"/>
    <n v="1092"/>
    <n v="458.64000000000004"/>
    <n v="0.42000000000000004"/>
    <s v="Outlet"/>
    <x v="1"/>
    <x v="7"/>
  </r>
  <r>
    <x v="3"/>
    <n v="1197831"/>
    <x v="395"/>
    <x v="1"/>
    <x v="34"/>
    <x v="37"/>
    <x v="3"/>
    <n v="12"/>
    <n v="83"/>
    <n v="996"/>
    <n v="418.32000000000005"/>
    <n v="0.42000000000000004"/>
    <s v="Outlet"/>
    <x v="1"/>
    <x v="7"/>
  </r>
  <r>
    <x v="3"/>
    <n v="1197831"/>
    <x v="395"/>
    <x v="1"/>
    <x v="34"/>
    <x v="37"/>
    <x v="4"/>
    <n v="20"/>
    <n v="78"/>
    <n v="1560"/>
    <n v="592.79999999999995"/>
    <n v="0.38"/>
    <s v="Outlet"/>
    <x v="1"/>
    <x v="7"/>
  </r>
  <r>
    <x v="3"/>
    <n v="1197831"/>
    <x v="395"/>
    <x v="1"/>
    <x v="34"/>
    <x v="37"/>
    <x v="5"/>
    <n v="23"/>
    <n v="119"/>
    <n v="2737"/>
    <n v="1286.3900000000001"/>
    <n v="0.47000000000000003"/>
    <s v="Outlet"/>
    <x v="1"/>
    <x v="7"/>
  </r>
  <r>
    <x v="3"/>
    <n v="1197831"/>
    <x v="427"/>
    <x v="1"/>
    <x v="34"/>
    <x v="37"/>
    <x v="0"/>
    <n v="20"/>
    <n v="173"/>
    <n v="3460"/>
    <n v="1626.2"/>
    <n v="0.47000000000000003"/>
    <s v="Outlet"/>
    <x v="1"/>
    <x v="8"/>
  </r>
  <r>
    <x v="3"/>
    <n v="1197831"/>
    <x v="427"/>
    <x v="1"/>
    <x v="34"/>
    <x v="37"/>
    <x v="1"/>
    <n v="14"/>
    <n v="112"/>
    <n v="1568"/>
    <n v="658.56"/>
    <n v="0.42"/>
    <s v="Outlet"/>
    <x v="1"/>
    <x v="8"/>
  </r>
  <r>
    <x v="3"/>
    <n v="1197831"/>
    <x v="427"/>
    <x v="1"/>
    <x v="34"/>
    <x v="37"/>
    <x v="2"/>
    <n v="14"/>
    <n v="74"/>
    <n v="1036"/>
    <n v="435.12000000000006"/>
    <n v="0.42000000000000004"/>
    <s v="Outlet"/>
    <x v="1"/>
    <x v="8"/>
  </r>
  <r>
    <x v="3"/>
    <n v="1197831"/>
    <x v="427"/>
    <x v="1"/>
    <x v="34"/>
    <x v="37"/>
    <x v="3"/>
    <n v="15"/>
    <n v="62"/>
    <n v="930"/>
    <n v="390.6"/>
    <n v="0.42000000000000004"/>
    <s v="Outlet"/>
    <x v="1"/>
    <x v="8"/>
  </r>
  <r>
    <x v="3"/>
    <n v="1197831"/>
    <x v="427"/>
    <x v="1"/>
    <x v="34"/>
    <x v="37"/>
    <x v="4"/>
    <n v="22"/>
    <n v="68"/>
    <n v="1496"/>
    <n v="568.48"/>
    <n v="0.38"/>
    <s v="Outlet"/>
    <x v="1"/>
    <x v="8"/>
  </r>
  <r>
    <x v="4"/>
    <n v="1197831"/>
    <x v="427"/>
    <x v="1"/>
    <x v="34"/>
    <x v="37"/>
    <x v="5"/>
    <n v="22"/>
    <n v="101"/>
    <n v="2222"/>
    <n v="1044.3400000000001"/>
    <n v="0.47000000000000003"/>
    <s v="Outlet"/>
    <x v="1"/>
    <x v="8"/>
  </r>
  <r>
    <x v="4"/>
    <n v="1197831"/>
    <x v="457"/>
    <x v="1"/>
    <x v="34"/>
    <x v="37"/>
    <x v="0"/>
    <n v="16"/>
    <n v="166"/>
    <n v="2656"/>
    <n v="1168.6400000000001"/>
    <n v="0.44"/>
    <s v="Outlet"/>
    <x v="1"/>
    <x v="9"/>
  </r>
  <r>
    <x v="4"/>
    <n v="1197831"/>
    <x v="457"/>
    <x v="1"/>
    <x v="34"/>
    <x v="37"/>
    <x v="1"/>
    <n v="11"/>
    <n v="96"/>
    <n v="1056"/>
    <n v="401.28000000000003"/>
    <n v="0.38"/>
    <s v="Outlet"/>
    <x v="1"/>
    <x v="9"/>
  </r>
  <r>
    <x v="4"/>
    <n v="1197831"/>
    <x v="457"/>
    <x v="1"/>
    <x v="34"/>
    <x v="37"/>
    <x v="2"/>
    <n v="19"/>
    <n v="81"/>
    <n v="1539"/>
    <n v="661.7700000000001"/>
    <n v="0.43000000000000005"/>
    <s v="Outlet"/>
    <x v="1"/>
    <x v="9"/>
  </r>
  <r>
    <x v="4"/>
    <n v="1197831"/>
    <x v="457"/>
    <x v="1"/>
    <x v="34"/>
    <x v="37"/>
    <x v="3"/>
    <n v="37"/>
    <n v="90"/>
    <n v="3330"/>
    <n v="1565.1000000000001"/>
    <n v="0.47000000000000003"/>
    <s v="Outlet"/>
    <x v="1"/>
    <x v="9"/>
  </r>
  <r>
    <x v="4"/>
    <n v="1197831"/>
    <x v="457"/>
    <x v="1"/>
    <x v="34"/>
    <x v="37"/>
    <x v="4"/>
    <n v="60"/>
    <n v="85"/>
    <n v="5100"/>
    <n v="2039.9999999999998"/>
    <n v="0.39999999999999997"/>
    <s v="Outlet"/>
    <x v="1"/>
    <x v="9"/>
  </r>
  <r>
    <x v="4"/>
    <n v="1197831"/>
    <x v="457"/>
    <x v="1"/>
    <x v="34"/>
    <x v="37"/>
    <x v="5"/>
    <n v="60"/>
    <n v="128"/>
    <n v="7680"/>
    <n v="3302.4000000000005"/>
    <n v="0.43000000000000005"/>
    <s v="Outlet"/>
    <x v="1"/>
    <x v="9"/>
  </r>
  <r>
    <x v="4"/>
    <n v="1197831"/>
    <x v="486"/>
    <x v="1"/>
    <x v="34"/>
    <x v="37"/>
    <x v="0"/>
    <n v="55"/>
    <n v="200"/>
    <n v="11000"/>
    <n v="4620"/>
    <n v="0.42000000000000004"/>
    <s v="Outlet"/>
    <x v="1"/>
    <x v="10"/>
  </r>
  <r>
    <x v="4"/>
    <n v="1197831"/>
    <x v="486"/>
    <x v="1"/>
    <x v="34"/>
    <x v="37"/>
    <x v="1"/>
    <n v="47"/>
    <n v="149"/>
    <n v="7003"/>
    <n v="2661.14"/>
    <n v="0.38"/>
    <s v="Outlet"/>
    <x v="1"/>
    <x v="10"/>
  </r>
  <r>
    <x v="4"/>
    <n v="1197831"/>
    <x v="486"/>
    <x v="1"/>
    <x v="34"/>
    <x v="37"/>
    <x v="2"/>
    <n v="44"/>
    <n v="131"/>
    <n v="5764"/>
    <n v="2593.8000000000002"/>
    <n v="0.45"/>
    <s v="Outlet"/>
    <x v="1"/>
    <x v="10"/>
  </r>
  <r>
    <x v="4"/>
    <n v="1197831"/>
    <x v="486"/>
    <x v="1"/>
    <x v="34"/>
    <x v="37"/>
    <x v="3"/>
    <n v="45"/>
    <n v="114"/>
    <n v="5130"/>
    <n v="2308.5"/>
    <n v="0.45"/>
    <s v="Outlet"/>
    <x v="1"/>
    <x v="10"/>
  </r>
  <r>
    <x v="4"/>
    <n v="1197831"/>
    <x v="486"/>
    <x v="1"/>
    <x v="34"/>
    <x v="37"/>
    <x v="4"/>
    <n v="55"/>
    <n v="98"/>
    <n v="5390"/>
    <n v="2156"/>
    <n v="0.39999999999999997"/>
    <s v="Outlet"/>
    <x v="1"/>
    <x v="10"/>
  </r>
  <r>
    <x v="4"/>
    <n v="1197831"/>
    <x v="486"/>
    <x v="1"/>
    <x v="34"/>
    <x v="37"/>
    <x v="5"/>
    <n v="51"/>
    <n v="128"/>
    <n v="6528"/>
    <n v="2807.0400000000004"/>
    <n v="0.43000000000000005"/>
    <s v="Outlet"/>
    <x v="1"/>
    <x v="10"/>
  </r>
  <r>
    <x v="4"/>
    <n v="1197831"/>
    <x v="180"/>
    <x v="1"/>
    <x v="34"/>
    <x v="37"/>
    <x v="0"/>
    <n v="17"/>
    <n v="176"/>
    <n v="2992"/>
    <n v="1136.96"/>
    <n v="0.38"/>
    <s v="Outlet"/>
    <x v="1"/>
    <x v="0"/>
  </r>
  <r>
    <x v="4"/>
    <n v="1197831"/>
    <x v="180"/>
    <x v="1"/>
    <x v="34"/>
    <x v="37"/>
    <x v="1"/>
    <n v="16"/>
    <n v="105"/>
    <n v="1680"/>
    <n v="638.4"/>
    <n v="0.38"/>
    <s v="Outlet"/>
    <x v="1"/>
    <x v="0"/>
  </r>
  <r>
    <x v="4"/>
    <n v="1197831"/>
    <x v="180"/>
    <x v="1"/>
    <x v="34"/>
    <x v="37"/>
    <x v="2"/>
    <n v="12"/>
    <n v="116"/>
    <n v="1392"/>
    <n v="556.79999999999995"/>
    <n v="0.39999999999999997"/>
    <s v="Outlet"/>
    <x v="1"/>
    <x v="0"/>
  </r>
  <r>
    <x v="4"/>
    <n v="1197831"/>
    <x v="180"/>
    <x v="1"/>
    <x v="34"/>
    <x v="37"/>
    <x v="3"/>
    <n v="16"/>
    <n v="70"/>
    <n v="1120"/>
    <n v="447.99999999999994"/>
    <n v="0.39999999999999997"/>
    <s v="Outlet"/>
    <x v="1"/>
    <x v="0"/>
  </r>
  <r>
    <x v="4"/>
    <n v="1197831"/>
    <x v="180"/>
    <x v="1"/>
    <x v="34"/>
    <x v="37"/>
    <x v="4"/>
    <n v="28"/>
    <n v="88"/>
    <n v="2464"/>
    <n v="1010.2399999999999"/>
    <n v="0.41"/>
    <s v="Outlet"/>
    <x v="1"/>
    <x v="0"/>
  </r>
  <r>
    <x v="4"/>
    <n v="1197831"/>
    <x v="180"/>
    <x v="1"/>
    <x v="34"/>
    <x v="37"/>
    <x v="5"/>
    <n v="17"/>
    <n v="119"/>
    <n v="2023"/>
    <n v="748.51"/>
    <n v="0.37"/>
    <s v="Outlet"/>
    <x v="1"/>
    <x v="0"/>
  </r>
  <r>
    <x v="4"/>
    <n v="1197831"/>
    <x v="209"/>
    <x v="1"/>
    <x v="34"/>
    <x v="37"/>
    <x v="0"/>
    <n v="18"/>
    <n v="204"/>
    <n v="3672"/>
    <n v="1468.8"/>
    <n v="0.39999999999999997"/>
    <s v="Outlet"/>
    <x v="1"/>
    <x v="1"/>
  </r>
  <r>
    <x v="4"/>
    <n v="1197831"/>
    <x v="209"/>
    <x v="1"/>
    <x v="34"/>
    <x v="37"/>
    <x v="1"/>
    <n v="17"/>
    <n v="75"/>
    <n v="1275"/>
    <n v="522.75"/>
    <n v="0.41"/>
    <s v="Outlet"/>
    <x v="1"/>
    <x v="1"/>
  </r>
  <r>
    <x v="4"/>
    <n v="1197831"/>
    <x v="209"/>
    <x v="1"/>
    <x v="34"/>
    <x v="37"/>
    <x v="2"/>
    <n v="11"/>
    <n v="90"/>
    <n v="990"/>
    <n v="386.09999999999997"/>
    <n v="0.38999999999999996"/>
    <s v="Outlet"/>
    <x v="1"/>
    <x v="1"/>
  </r>
  <r>
    <x v="2"/>
    <n v="1185732"/>
    <x v="200"/>
    <x v="0"/>
    <x v="45"/>
    <x v="47"/>
    <x v="3"/>
    <n v="24"/>
    <n v="39"/>
    <n v="936"/>
    <n v="308.87999999999994"/>
    <n v="0.32999999999999996"/>
    <s v="Outlet"/>
    <x v="1"/>
    <x v="1"/>
  </r>
  <r>
    <x v="2"/>
    <n v="1185732"/>
    <x v="200"/>
    <x v="0"/>
    <x v="45"/>
    <x v="47"/>
    <x v="4"/>
    <n v="39"/>
    <n v="66"/>
    <n v="2574"/>
    <n v="952.38"/>
    <n v="0.37"/>
    <s v="Outlet"/>
    <x v="1"/>
    <x v="1"/>
  </r>
  <r>
    <x v="2"/>
    <n v="1185732"/>
    <x v="200"/>
    <x v="0"/>
    <x v="45"/>
    <x v="47"/>
    <x v="5"/>
    <n v="32"/>
    <n v="96"/>
    <n v="3072"/>
    <n v="1198.08"/>
    <n v="0.38999999999999996"/>
    <s v="Outlet"/>
    <x v="1"/>
    <x v="1"/>
  </r>
  <r>
    <x v="2"/>
    <n v="1185732"/>
    <x v="705"/>
    <x v="0"/>
    <x v="45"/>
    <x v="47"/>
    <x v="0"/>
    <n v="26"/>
    <n v="182"/>
    <n v="4732"/>
    <n v="2034.7600000000002"/>
    <n v="0.43000000000000005"/>
    <s v="Outlet"/>
    <x v="1"/>
    <x v="2"/>
  </r>
  <r>
    <x v="2"/>
    <n v="1185732"/>
    <x v="705"/>
    <x v="0"/>
    <x v="45"/>
    <x v="47"/>
    <x v="1"/>
    <n v="32"/>
    <n v="68"/>
    <n v="2176"/>
    <n v="979.2"/>
    <n v="0.45"/>
    <s v="Outlet"/>
    <x v="1"/>
    <x v="2"/>
  </r>
  <r>
    <x v="2"/>
    <n v="1185732"/>
    <x v="705"/>
    <x v="0"/>
    <x v="45"/>
    <x v="47"/>
    <x v="2"/>
    <n v="23"/>
    <n v="75"/>
    <n v="1725"/>
    <n v="552"/>
    <n v="0.32"/>
    <s v="Outlet"/>
    <x v="1"/>
    <x v="2"/>
  </r>
  <r>
    <x v="2"/>
    <n v="1185732"/>
    <x v="705"/>
    <x v="0"/>
    <x v="45"/>
    <x v="47"/>
    <x v="3"/>
    <n v="27"/>
    <n v="34"/>
    <n v="918"/>
    <n v="293.76"/>
    <n v="0.32"/>
    <s v="Outlet"/>
    <x v="1"/>
    <x v="2"/>
  </r>
  <r>
    <x v="2"/>
    <n v="1185732"/>
    <x v="705"/>
    <x v="0"/>
    <x v="45"/>
    <x v="47"/>
    <x v="4"/>
    <n v="39"/>
    <n v="53"/>
    <n v="2067"/>
    <n v="702.78"/>
    <n v="0.33999999999999997"/>
    <s v="Outlet"/>
    <x v="1"/>
    <x v="2"/>
  </r>
  <r>
    <x v="2"/>
    <n v="1185732"/>
    <x v="705"/>
    <x v="0"/>
    <x v="45"/>
    <x v="47"/>
    <x v="5"/>
    <n v="29"/>
    <n v="85"/>
    <n v="2465"/>
    <n v="961.34999999999991"/>
    <n v="0.38999999999999996"/>
    <s v="Outlet"/>
    <x v="1"/>
    <x v="2"/>
  </r>
  <r>
    <x v="2"/>
    <n v="1185732"/>
    <x v="722"/>
    <x v="0"/>
    <x v="45"/>
    <x v="47"/>
    <x v="0"/>
    <n v="28"/>
    <n v="155"/>
    <n v="4340"/>
    <n v="1996.4"/>
    <n v="0.46"/>
    <s v="Outlet"/>
    <x v="1"/>
    <x v="3"/>
  </r>
  <r>
    <x v="2"/>
    <n v="1185732"/>
    <x v="722"/>
    <x v="0"/>
    <x v="45"/>
    <x v="47"/>
    <x v="1"/>
    <n v="30"/>
    <n v="64"/>
    <n v="1920"/>
    <n v="844.8"/>
    <n v="0.44"/>
    <s v="Outlet"/>
    <x v="1"/>
    <x v="3"/>
  </r>
  <r>
    <x v="2"/>
    <n v="1185732"/>
    <x v="722"/>
    <x v="0"/>
    <x v="45"/>
    <x v="47"/>
    <x v="2"/>
    <n v="20"/>
    <n v="64"/>
    <n v="1280"/>
    <n v="460.79999999999995"/>
    <n v="0.36"/>
    <s v="Outlet"/>
    <x v="1"/>
    <x v="3"/>
  </r>
  <r>
    <x v="2"/>
    <n v="1185732"/>
    <x v="722"/>
    <x v="0"/>
    <x v="45"/>
    <x v="47"/>
    <x v="3"/>
    <n v="26"/>
    <n v="41"/>
    <n v="1066"/>
    <n v="341.12"/>
    <n v="0.32"/>
    <s v="Outlet"/>
    <x v="1"/>
    <x v="3"/>
  </r>
  <r>
    <x v="2"/>
    <n v="1185732"/>
    <x v="722"/>
    <x v="0"/>
    <x v="45"/>
    <x v="47"/>
    <x v="4"/>
    <n v="37"/>
    <n v="40"/>
    <n v="1480"/>
    <n v="503.19999999999993"/>
    <n v="0.33999999999999997"/>
    <s v="Outlet"/>
    <x v="1"/>
    <x v="3"/>
  </r>
  <r>
    <x v="2"/>
    <n v="1185732"/>
    <x v="722"/>
    <x v="0"/>
    <x v="45"/>
    <x v="47"/>
    <x v="5"/>
    <n v="26"/>
    <n v="94"/>
    <n v="2444"/>
    <n v="1026.48"/>
    <n v="0.42"/>
    <s v="Outlet"/>
    <x v="1"/>
    <x v="3"/>
  </r>
  <r>
    <x v="2"/>
    <n v="1185732"/>
    <x v="256"/>
    <x v="0"/>
    <x v="45"/>
    <x v="47"/>
    <x v="0"/>
    <n v="40"/>
    <n v="191"/>
    <n v="7640"/>
    <n v="3361.6"/>
    <n v="0.44"/>
    <s v="Outlet"/>
    <x v="1"/>
    <x v="4"/>
  </r>
  <r>
    <x v="2"/>
    <n v="1185732"/>
    <x v="256"/>
    <x v="0"/>
    <x v="45"/>
    <x v="47"/>
    <x v="1"/>
    <n v="35"/>
    <n v="83"/>
    <n v="2905"/>
    <n v="1278.2"/>
    <n v="0.44"/>
    <s v="Outlet"/>
    <x v="1"/>
    <x v="4"/>
  </r>
  <r>
    <x v="2"/>
    <n v="1185732"/>
    <x v="256"/>
    <x v="0"/>
    <x v="45"/>
    <x v="47"/>
    <x v="2"/>
    <n v="32"/>
    <n v="83"/>
    <n v="2656"/>
    <n v="903.04"/>
    <n v="0.33999999999999997"/>
    <s v="Outlet"/>
    <x v="1"/>
    <x v="4"/>
  </r>
  <r>
    <x v="2"/>
    <n v="1185732"/>
    <x v="256"/>
    <x v="0"/>
    <x v="45"/>
    <x v="47"/>
    <x v="3"/>
    <n v="32"/>
    <n v="74"/>
    <n v="2368"/>
    <n v="781.43999999999994"/>
    <n v="0.32999999999999996"/>
    <s v="Outlet"/>
    <x v="1"/>
    <x v="4"/>
  </r>
  <r>
    <x v="2"/>
    <n v="1185732"/>
    <x v="256"/>
    <x v="0"/>
    <x v="45"/>
    <x v="47"/>
    <x v="4"/>
    <n v="37"/>
    <n v="83"/>
    <n v="3071"/>
    <n v="1074.8499999999999"/>
    <n v="0.35"/>
    <s v="Outlet"/>
    <x v="1"/>
    <x v="4"/>
  </r>
  <r>
    <x v="2"/>
    <n v="1185732"/>
    <x v="256"/>
    <x v="0"/>
    <x v="45"/>
    <x v="47"/>
    <x v="5"/>
    <n v="41"/>
    <n v="128"/>
    <n v="5248"/>
    <n v="2204.16"/>
    <n v="0.42"/>
    <s v="Outlet"/>
    <x v="1"/>
    <x v="4"/>
  </r>
  <r>
    <x v="2"/>
    <n v="1185732"/>
    <x v="289"/>
    <x v="0"/>
    <x v="45"/>
    <x v="47"/>
    <x v="0"/>
    <n v="40"/>
    <n v="206"/>
    <n v="8240"/>
    <n v="3872.8"/>
    <n v="0.47000000000000003"/>
    <s v="Outlet"/>
    <x v="1"/>
    <x v="11"/>
  </r>
  <r>
    <x v="2"/>
    <n v="1185732"/>
    <x v="289"/>
    <x v="0"/>
    <x v="45"/>
    <x v="47"/>
    <x v="1"/>
    <n v="38"/>
    <n v="124"/>
    <n v="4712"/>
    <n v="2214.6400000000003"/>
    <n v="0.47000000000000003"/>
    <s v="Outlet"/>
    <x v="1"/>
    <x v="11"/>
  </r>
  <r>
    <x v="2"/>
    <n v="1185732"/>
    <x v="289"/>
    <x v="0"/>
    <x v="45"/>
    <x v="47"/>
    <x v="2"/>
    <n v="35"/>
    <n v="96"/>
    <n v="3360"/>
    <n v="1108.8"/>
    <n v="0.32999999999999996"/>
    <s v="Outlet"/>
    <x v="1"/>
    <x v="11"/>
  </r>
  <r>
    <x v="2"/>
    <n v="1185732"/>
    <x v="289"/>
    <x v="0"/>
    <x v="45"/>
    <x v="47"/>
    <x v="3"/>
    <n v="35"/>
    <n v="85"/>
    <n v="2975"/>
    <n v="1041.25"/>
    <n v="0.35"/>
    <s v="Outlet"/>
    <x v="1"/>
    <x v="11"/>
  </r>
  <r>
    <x v="2"/>
    <n v="1185732"/>
    <x v="289"/>
    <x v="0"/>
    <x v="45"/>
    <x v="47"/>
    <x v="4"/>
    <n v="36"/>
    <n v="91"/>
    <n v="3276"/>
    <n v="1048.32"/>
    <n v="0.32"/>
    <s v="Outlet"/>
    <x v="1"/>
    <x v="11"/>
  </r>
  <r>
    <x v="2"/>
    <n v="1185732"/>
    <x v="289"/>
    <x v="0"/>
    <x v="45"/>
    <x v="47"/>
    <x v="5"/>
    <n v="39"/>
    <n v="128"/>
    <n v="4992"/>
    <n v="1946.8799999999999"/>
    <n v="0.38999999999999996"/>
    <s v="Outlet"/>
    <x v="1"/>
    <x v="11"/>
  </r>
  <r>
    <x v="2"/>
    <n v="1185732"/>
    <x v="317"/>
    <x v="0"/>
    <x v="45"/>
    <x v="47"/>
    <x v="0"/>
    <n v="42"/>
    <n v="195"/>
    <n v="8190"/>
    <n v="3685.5"/>
    <n v="0.45"/>
    <s v="Outlet"/>
    <x v="1"/>
    <x v="5"/>
  </r>
  <r>
    <x v="2"/>
    <n v="1185732"/>
    <x v="317"/>
    <x v="0"/>
    <x v="45"/>
    <x v="47"/>
    <x v="1"/>
    <n v="38"/>
    <n v="120"/>
    <n v="4560"/>
    <n v="1915.2000000000003"/>
    <n v="0.42000000000000004"/>
    <s v="Outlet"/>
    <x v="1"/>
    <x v="5"/>
  </r>
  <r>
    <x v="2"/>
    <n v="1185732"/>
    <x v="317"/>
    <x v="0"/>
    <x v="45"/>
    <x v="47"/>
    <x v="2"/>
    <n v="29"/>
    <n v="111"/>
    <n v="3219"/>
    <n v="1094.4599999999998"/>
    <n v="0.33999999999999997"/>
    <s v="Outlet"/>
    <x v="1"/>
    <x v="5"/>
  </r>
  <r>
    <x v="2"/>
    <n v="1185732"/>
    <x v="317"/>
    <x v="0"/>
    <x v="45"/>
    <x v="47"/>
    <x v="3"/>
    <n v="34"/>
    <n v="94"/>
    <n v="3196"/>
    <n v="1150.56"/>
    <n v="0.36"/>
    <s v="Outlet"/>
    <x v="1"/>
    <x v="5"/>
  </r>
  <r>
    <x v="2"/>
    <n v="1185732"/>
    <x v="317"/>
    <x v="0"/>
    <x v="45"/>
    <x v="47"/>
    <x v="4"/>
    <n v="43"/>
    <n v="93"/>
    <n v="3999"/>
    <n v="1319.6699999999998"/>
    <n v="0.32999999999999996"/>
    <s v="Outlet"/>
    <x v="1"/>
    <x v="5"/>
  </r>
  <r>
    <x v="2"/>
    <n v="1185732"/>
    <x v="317"/>
    <x v="0"/>
    <x v="45"/>
    <x v="47"/>
    <x v="5"/>
    <n v="40"/>
    <n v="152"/>
    <n v="6080"/>
    <n v="2310.4"/>
    <n v="0.38"/>
    <s v="Outlet"/>
    <x v="1"/>
    <x v="5"/>
  </r>
  <r>
    <x v="2"/>
    <n v="1185732"/>
    <x v="349"/>
    <x v="0"/>
    <x v="45"/>
    <x v="47"/>
    <x v="0"/>
    <n v="40"/>
    <n v="194"/>
    <n v="7760"/>
    <n v="3259.2000000000003"/>
    <n v="0.42000000000000004"/>
    <s v="Outlet"/>
    <x v="1"/>
    <x v="6"/>
  </r>
  <r>
    <x v="2"/>
    <n v="1185732"/>
    <x v="349"/>
    <x v="0"/>
    <x v="45"/>
    <x v="47"/>
    <x v="1"/>
    <n v="34"/>
    <n v="128"/>
    <n v="4352"/>
    <n v="1871.3600000000001"/>
    <n v="0.43000000000000005"/>
    <s v="Outlet"/>
    <x v="1"/>
    <x v="6"/>
  </r>
  <r>
    <x v="2"/>
    <n v="1185732"/>
    <x v="349"/>
    <x v="0"/>
    <x v="45"/>
    <x v="47"/>
    <x v="2"/>
    <n v="36"/>
    <n v="107"/>
    <n v="3852"/>
    <n v="1348.1999999999998"/>
    <n v="0.35"/>
    <s v="Outlet"/>
    <x v="1"/>
    <x v="6"/>
  </r>
  <r>
    <x v="2"/>
    <n v="1185732"/>
    <x v="349"/>
    <x v="0"/>
    <x v="45"/>
    <x v="47"/>
    <x v="3"/>
    <n v="32"/>
    <n v="72"/>
    <n v="2304"/>
    <n v="760.31999999999994"/>
    <n v="0.32999999999999996"/>
    <s v="Outlet"/>
    <x v="1"/>
    <x v="6"/>
  </r>
  <r>
    <x v="2"/>
    <n v="1185732"/>
    <x v="349"/>
    <x v="0"/>
    <x v="45"/>
    <x v="47"/>
    <x v="4"/>
    <n v="43"/>
    <n v="62"/>
    <n v="2666"/>
    <n v="879.77999999999986"/>
    <n v="0.32999999999999996"/>
    <s v="Outlet"/>
    <x v="1"/>
    <x v="6"/>
  </r>
  <r>
    <x v="2"/>
    <n v="1185732"/>
    <x v="349"/>
    <x v="0"/>
    <x v="45"/>
    <x v="47"/>
    <x v="5"/>
    <n v="44"/>
    <n v="124"/>
    <n v="5456"/>
    <n v="2073.2800000000002"/>
    <n v="0.38"/>
    <s v="Outlet"/>
    <x v="1"/>
    <x v="6"/>
  </r>
  <r>
    <x v="2"/>
    <n v="1185732"/>
    <x v="379"/>
    <x v="0"/>
    <x v="45"/>
    <x v="47"/>
    <x v="0"/>
    <n v="43"/>
    <n v="170"/>
    <n v="7310"/>
    <n v="3435.7000000000003"/>
    <n v="0.47000000000000003"/>
    <s v="Outlet"/>
    <x v="1"/>
    <x v="7"/>
  </r>
  <r>
    <x v="2"/>
    <n v="1185732"/>
    <x v="379"/>
    <x v="0"/>
    <x v="45"/>
    <x v="47"/>
    <x v="1"/>
    <n v="40"/>
    <n v="93"/>
    <n v="3720"/>
    <n v="1748.4"/>
    <n v="0.47000000000000003"/>
    <s v="Outlet"/>
    <x v="1"/>
    <x v="7"/>
  </r>
  <r>
    <x v="2"/>
    <n v="1185732"/>
    <x v="379"/>
    <x v="0"/>
    <x v="45"/>
    <x v="47"/>
    <x v="2"/>
    <n v="33"/>
    <n v="64"/>
    <n v="2112"/>
    <n v="675.84"/>
    <n v="0.32"/>
    <s v="Outlet"/>
    <x v="1"/>
    <x v="7"/>
  </r>
  <r>
    <x v="2"/>
    <n v="1185732"/>
    <x v="379"/>
    <x v="0"/>
    <x v="45"/>
    <x v="47"/>
    <x v="3"/>
    <n v="30"/>
    <n v="58"/>
    <n v="1740"/>
    <n v="591.59999999999991"/>
    <n v="0.33999999999999997"/>
    <s v="Outlet"/>
    <x v="1"/>
    <x v="7"/>
  </r>
  <r>
    <x v="2"/>
    <n v="1185732"/>
    <x v="379"/>
    <x v="0"/>
    <x v="45"/>
    <x v="47"/>
    <x v="4"/>
    <n v="41"/>
    <n v="58"/>
    <n v="2378"/>
    <n v="856.07999999999993"/>
    <n v="0.36"/>
    <s v="Outlet"/>
    <x v="1"/>
    <x v="7"/>
  </r>
  <r>
    <x v="2"/>
    <n v="1185732"/>
    <x v="379"/>
    <x v="0"/>
    <x v="45"/>
    <x v="47"/>
    <x v="5"/>
    <n v="45"/>
    <n v="83"/>
    <n v="3735"/>
    <n v="1568.7"/>
    <n v="0.42"/>
    <s v="Outlet"/>
    <x v="1"/>
    <x v="7"/>
  </r>
  <r>
    <x v="2"/>
    <n v="1185732"/>
    <x v="411"/>
    <x v="0"/>
    <x v="45"/>
    <x v="47"/>
    <x v="0"/>
    <n v="46"/>
    <n v="153"/>
    <n v="7038"/>
    <n v="2955.9600000000005"/>
    <n v="0.42000000000000004"/>
    <s v="Outlet"/>
    <x v="1"/>
    <x v="8"/>
  </r>
  <r>
    <x v="2"/>
    <n v="1185732"/>
    <x v="411"/>
    <x v="0"/>
    <x v="45"/>
    <x v="47"/>
    <x v="1"/>
    <n v="39"/>
    <n v="94"/>
    <n v="3666"/>
    <n v="1613.04"/>
    <n v="0.44"/>
    <s v="Outlet"/>
    <x v="1"/>
    <x v="8"/>
  </r>
  <r>
    <x v="2"/>
    <n v="1185732"/>
    <x v="411"/>
    <x v="0"/>
    <x v="45"/>
    <x v="47"/>
    <x v="2"/>
    <n v="36"/>
    <n v="61"/>
    <n v="2196"/>
    <n v="812.52"/>
    <n v="0.37"/>
    <s v="Outlet"/>
    <x v="1"/>
    <x v="8"/>
  </r>
  <r>
    <x v="2"/>
    <n v="1185732"/>
    <x v="411"/>
    <x v="0"/>
    <x v="45"/>
    <x v="47"/>
    <x v="3"/>
    <n v="43"/>
    <n v="45"/>
    <n v="1935"/>
    <n v="696.6"/>
    <n v="0.36"/>
    <s v="Outlet"/>
    <x v="1"/>
    <x v="8"/>
  </r>
  <r>
    <x v="2"/>
    <n v="1185732"/>
    <x v="411"/>
    <x v="0"/>
    <x v="45"/>
    <x v="47"/>
    <x v="4"/>
    <n v="50"/>
    <n v="45"/>
    <n v="2250"/>
    <n v="742.49999999999989"/>
    <n v="0.32999999999999996"/>
    <s v="Outlet"/>
    <x v="1"/>
    <x v="8"/>
  </r>
  <r>
    <x v="0"/>
    <n v="1185732"/>
    <x v="411"/>
    <x v="0"/>
    <x v="45"/>
    <x v="47"/>
    <x v="5"/>
    <n v="46"/>
    <n v="94"/>
    <n v="4324"/>
    <n v="1816.08"/>
    <n v="0.42"/>
    <s v="Outlet"/>
    <x v="1"/>
    <x v="8"/>
  </r>
  <r>
    <x v="0"/>
    <n v="1185732"/>
    <x v="441"/>
    <x v="0"/>
    <x v="45"/>
    <x v="47"/>
    <x v="0"/>
    <n v="51"/>
    <n v="149"/>
    <n v="7599"/>
    <n v="3267.57"/>
    <n v="0.43000000000000005"/>
    <s v="Outlet"/>
    <x v="1"/>
    <x v="9"/>
  </r>
  <r>
    <x v="0"/>
    <n v="1185732"/>
    <x v="441"/>
    <x v="0"/>
    <x v="45"/>
    <x v="47"/>
    <x v="1"/>
    <n v="37"/>
    <n v="105"/>
    <n v="3885"/>
    <n v="1787.1000000000001"/>
    <n v="0.46"/>
    <s v="Outlet"/>
    <x v="1"/>
    <x v="9"/>
  </r>
  <r>
    <x v="0"/>
    <n v="1185732"/>
    <x v="441"/>
    <x v="0"/>
    <x v="45"/>
    <x v="47"/>
    <x v="2"/>
    <n v="36"/>
    <n v="103"/>
    <n v="3708"/>
    <n v="1371.96"/>
    <n v="0.37"/>
    <s v="Outlet"/>
    <x v="1"/>
    <x v="9"/>
  </r>
  <r>
    <x v="0"/>
    <n v="1185732"/>
    <x v="441"/>
    <x v="0"/>
    <x v="45"/>
    <x v="47"/>
    <x v="3"/>
    <n v="39"/>
    <n v="83"/>
    <n v="3237"/>
    <n v="1197.69"/>
    <n v="0.37"/>
    <s v="Outlet"/>
    <x v="1"/>
    <x v="9"/>
  </r>
  <r>
    <x v="0"/>
    <n v="1185732"/>
    <x v="441"/>
    <x v="0"/>
    <x v="45"/>
    <x v="47"/>
    <x v="4"/>
    <n v="44"/>
    <n v="88"/>
    <n v="3872"/>
    <n v="1393.9199999999998"/>
    <n v="0.36"/>
    <s v="Outlet"/>
    <x v="1"/>
    <x v="9"/>
  </r>
  <r>
    <x v="0"/>
    <n v="1185732"/>
    <x v="441"/>
    <x v="0"/>
    <x v="45"/>
    <x v="47"/>
    <x v="5"/>
    <n v="52"/>
    <n v="116"/>
    <n v="6032"/>
    <n v="2352.4799999999996"/>
    <n v="0.38999999999999996"/>
    <s v="Outlet"/>
    <x v="1"/>
    <x v="9"/>
  </r>
  <r>
    <x v="0"/>
    <n v="1185732"/>
    <x v="470"/>
    <x v="0"/>
    <x v="45"/>
    <x v="47"/>
    <x v="0"/>
    <n v="45"/>
    <n v="173"/>
    <n v="7785"/>
    <n v="3269.7000000000003"/>
    <n v="0.42000000000000004"/>
    <s v="Outlet"/>
    <x v="1"/>
    <x v="10"/>
  </r>
  <r>
    <x v="0"/>
    <n v="1185732"/>
    <x v="470"/>
    <x v="0"/>
    <x v="45"/>
    <x v="47"/>
    <x v="1"/>
    <n v="37"/>
    <n v="131"/>
    <n v="4847"/>
    <n v="2181.15"/>
    <n v="0.45"/>
    <s v="Outlet"/>
    <x v="1"/>
    <x v="10"/>
  </r>
  <r>
    <x v="0"/>
    <n v="1185732"/>
    <x v="470"/>
    <x v="0"/>
    <x v="45"/>
    <x v="47"/>
    <x v="2"/>
    <n v="43"/>
    <n v="116"/>
    <n v="4988"/>
    <n v="1646.0399999999997"/>
    <n v="0.32999999999999996"/>
    <s v="Outlet"/>
    <x v="1"/>
    <x v="10"/>
  </r>
  <r>
    <x v="0"/>
    <n v="1185732"/>
    <x v="470"/>
    <x v="0"/>
    <x v="45"/>
    <x v="47"/>
    <x v="3"/>
    <n v="38"/>
    <n v="96"/>
    <n v="3648"/>
    <n v="1276.8"/>
    <n v="0.35"/>
    <s v="Outlet"/>
    <x v="1"/>
    <x v="10"/>
  </r>
  <r>
    <x v="0"/>
    <n v="1185732"/>
    <x v="470"/>
    <x v="0"/>
    <x v="45"/>
    <x v="47"/>
    <x v="4"/>
    <n v="42"/>
    <n v="99"/>
    <n v="4158"/>
    <n v="1455.3"/>
    <n v="0.35"/>
    <s v="Outlet"/>
    <x v="1"/>
    <x v="10"/>
  </r>
  <r>
    <x v="0"/>
    <n v="1185732"/>
    <x v="470"/>
    <x v="0"/>
    <x v="45"/>
    <x v="47"/>
    <x v="5"/>
    <n v="52"/>
    <n v="120"/>
    <n v="6240"/>
    <n v="2308.8000000000002"/>
    <n v="0.37"/>
    <s v="Outlet"/>
    <x v="1"/>
    <x v="10"/>
  </r>
  <r>
    <x v="0"/>
    <n v="1185732"/>
    <x v="174"/>
    <x v="0"/>
    <x v="45"/>
    <x v="47"/>
    <x v="0"/>
    <n v="23"/>
    <n v="149"/>
    <n v="3427"/>
    <n v="1439.34"/>
    <n v="0.42"/>
    <s v="Outlet"/>
    <x v="1"/>
    <x v="0"/>
  </r>
  <r>
    <x v="0"/>
    <n v="1185732"/>
    <x v="174"/>
    <x v="0"/>
    <x v="45"/>
    <x v="47"/>
    <x v="1"/>
    <n v="28"/>
    <n v="79"/>
    <n v="2212"/>
    <n v="884.8"/>
    <n v="0.39999999999999997"/>
    <s v="Outlet"/>
    <x v="1"/>
    <x v="0"/>
  </r>
  <r>
    <x v="0"/>
    <n v="1185732"/>
    <x v="174"/>
    <x v="0"/>
    <x v="45"/>
    <x v="47"/>
    <x v="2"/>
    <n v="19"/>
    <n v="72"/>
    <n v="1368"/>
    <n v="574.56000000000006"/>
    <n v="0.42000000000000004"/>
    <s v="Outlet"/>
    <x v="1"/>
    <x v="0"/>
  </r>
  <r>
    <x v="0"/>
    <n v="1185732"/>
    <x v="174"/>
    <x v="0"/>
    <x v="45"/>
    <x v="47"/>
    <x v="3"/>
    <n v="24"/>
    <n v="24"/>
    <n v="576"/>
    <n v="264.96000000000004"/>
    <n v="0.46"/>
    <s v="Outlet"/>
    <x v="1"/>
    <x v="0"/>
  </r>
  <r>
    <x v="0"/>
    <n v="1185732"/>
    <x v="174"/>
    <x v="0"/>
    <x v="45"/>
    <x v="47"/>
    <x v="4"/>
    <n v="34"/>
    <n v="44"/>
    <n v="1496"/>
    <n v="538.55999999999995"/>
    <n v="0.36"/>
    <s v="Outlet"/>
    <x v="1"/>
    <x v="0"/>
  </r>
  <r>
    <x v="0"/>
    <n v="1185732"/>
    <x v="174"/>
    <x v="0"/>
    <x v="45"/>
    <x v="47"/>
    <x v="5"/>
    <n v="26"/>
    <n v="72"/>
    <n v="1872"/>
    <n v="879.84"/>
    <n v="0.47000000000000003"/>
    <s v="Outlet"/>
    <x v="1"/>
    <x v="0"/>
  </r>
  <r>
    <x v="0"/>
    <n v="1185732"/>
    <x v="203"/>
    <x v="0"/>
    <x v="45"/>
    <x v="47"/>
    <x v="0"/>
    <n v="24"/>
    <n v="162"/>
    <n v="3888"/>
    <n v="1555.1999999999998"/>
    <n v="0.39999999999999997"/>
    <s v="Outlet"/>
    <x v="1"/>
    <x v="1"/>
  </r>
  <r>
    <x v="0"/>
    <n v="1185732"/>
    <x v="203"/>
    <x v="0"/>
    <x v="45"/>
    <x v="47"/>
    <x v="1"/>
    <n v="24"/>
    <n v="41"/>
    <n v="984"/>
    <n v="383.75999999999993"/>
    <n v="0.38999999999999996"/>
    <s v="Outlet"/>
    <x v="1"/>
    <x v="1"/>
  </r>
  <r>
    <x v="0"/>
    <n v="1185732"/>
    <x v="203"/>
    <x v="0"/>
    <x v="45"/>
    <x v="47"/>
    <x v="2"/>
    <n v="18"/>
    <n v="53"/>
    <n v="954"/>
    <n v="410.22"/>
    <n v="0.43000000000000005"/>
    <s v="Outlet"/>
    <x v="1"/>
    <x v="1"/>
  </r>
  <r>
    <x v="0"/>
    <n v="1185732"/>
    <x v="203"/>
    <x v="0"/>
    <x v="46"/>
    <x v="48"/>
    <x v="3"/>
    <n v="20"/>
    <n v="16"/>
    <n v="320"/>
    <n v="144"/>
    <n v="0.45"/>
    <s v="Outlet"/>
    <x v="1"/>
    <x v="1"/>
  </r>
  <r>
    <x v="0"/>
    <n v="1185732"/>
    <x v="203"/>
    <x v="0"/>
    <x v="46"/>
    <x v="48"/>
    <x v="4"/>
    <n v="34"/>
    <n v="40"/>
    <n v="1360"/>
    <n v="489.59999999999997"/>
    <n v="0.36"/>
    <s v="Outlet"/>
    <x v="1"/>
    <x v="1"/>
  </r>
  <r>
    <x v="0"/>
    <n v="1185732"/>
    <x v="203"/>
    <x v="0"/>
    <x v="46"/>
    <x v="48"/>
    <x v="5"/>
    <n v="27"/>
    <n v="77"/>
    <n v="2079"/>
    <n v="977.13000000000011"/>
    <n v="0.47000000000000003"/>
    <s v="Outlet"/>
    <x v="1"/>
    <x v="1"/>
  </r>
  <r>
    <x v="0"/>
    <n v="1185732"/>
    <x v="708"/>
    <x v="0"/>
    <x v="46"/>
    <x v="48"/>
    <x v="0"/>
    <n v="26"/>
    <n v="156"/>
    <n v="4056"/>
    <n v="1500.72"/>
    <n v="0.37"/>
    <s v="Outlet"/>
    <x v="1"/>
    <x v="2"/>
  </r>
  <r>
    <x v="0"/>
    <n v="1185732"/>
    <x v="708"/>
    <x v="0"/>
    <x v="46"/>
    <x v="48"/>
    <x v="1"/>
    <n v="27"/>
    <n v="45"/>
    <n v="1215"/>
    <n v="473.84999999999997"/>
    <n v="0.38999999999999996"/>
    <s v="Outlet"/>
    <x v="1"/>
    <x v="2"/>
  </r>
  <r>
    <x v="0"/>
    <n v="1185732"/>
    <x v="708"/>
    <x v="0"/>
    <x v="46"/>
    <x v="48"/>
    <x v="2"/>
    <n v="17"/>
    <n v="56"/>
    <n v="952"/>
    <n v="447.44000000000005"/>
    <n v="0.47000000000000003"/>
    <s v="Outlet"/>
    <x v="1"/>
    <x v="2"/>
  </r>
  <r>
    <x v="0"/>
    <n v="1185732"/>
    <x v="708"/>
    <x v="0"/>
    <x v="46"/>
    <x v="48"/>
    <x v="3"/>
    <n v="20"/>
    <n v="8"/>
    <n v="160"/>
    <n v="75.2"/>
    <n v="0.47000000000000003"/>
    <s v="Outlet"/>
    <x v="1"/>
    <x v="2"/>
  </r>
  <r>
    <x v="0"/>
    <n v="1185732"/>
    <x v="708"/>
    <x v="0"/>
    <x v="46"/>
    <x v="48"/>
    <x v="4"/>
    <n v="33"/>
    <n v="25"/>
    <n v="825"/>
    <n v="297"/>
    <n v="0.36"/>
    <s v="Outlet"/>
    <x v="1"/>
    <x v="2"/>
  </r>
  <r>
    <x v="0"/>
    <n v="1185732"/>
    <x v="708"/>
    <x v="0"/>
    <x v="46"/>
    <x v="48"/>
    <x v="5"/>
    <n v="25"/>
    <n v="58"/>
    <n v="1450"/>
    <n v="638"/>
    <n v="0.44"/>
    <s v="Outlet"/>
    <x v="1"/>
    <x v="2"/>
  </r>
  <r>
    <x v="0"/>
    <n v="1185732"/>
    <x v="230"/>
    <x v="0"/>
    <x v="46"/>
    <x v="48"/>
    <x v="0"/>
    <n v="28"/>
    <n v="132"/>
    <n v="3696"/>
    <n v="1552.32"/>
    <n v="0.42"/>
    <s v="Outlet"/>
    <x v="1"/>
    <x v="3"/>
  </r>
  <r>
    <x v="0"/>
    <n v="1185732"/>
    <x v="230"/>
    <x v="0"/>
    <x v="46"/>
    <x v="48"/>
    <x v="1"/>
    <n v="23"/>
    <n v="40"/>
    <n v="920"/>
    <n v="367.99999999999994"/>
    <n v="0.39999999999999997"/>
    <s v="Outlet"/>
    <x v="1"/>
    <x v="3"/>
  </r>
  <r>
    <x v="0"/>
    <n v="1185732"/>
    <x v="230"/>
    <x v="0"/>
    <x v="46"/>
    <x v="48"/>
    <x v="2"/>
    <n v="16"/>
    <n v="44"/>
    <n v="704"/>
    <n v="295.68"/>
    <n v="0.42000000000000004"/>
    <s v="Outlet"/>
    <x v="1"/>
    <x v="3"/>
  </r>
  <r>
    <x v="0"/>
    <n v="1185732"/>
    <x v="230"/>
    <x v="0"/>
    <x v="46"/>
    <x v="48"/>
    <x v="3"/>
    <n v="21"/>
    <n v="17"/>
    <n v="357"/>
    <n v="160.65"/>
    <n v="0.45"/>
    <s v="Outlet"/>
    <x v="1"/>
    <x v="3"/>
  </r>
  <r>
    <x v="0"/>
    <n v="1185732"/>
    <x v="230"/>
    <x v="0"/>
    <x v="46"/>
    <x v="48"/>
    <x v="4"/>
    <n v="33"/>
    <n v="15"/>
    <n v="495"/>
    <n v="158.4"/>
    <n v="0.32"/>
    <s v="Outlet"/>
    <x v="1"/>
    <x v="3"/>
  </r>
  <r>
    <x v="0"/>
    <n v="1185732"/>
    <x v="230"/>
    <x v="0"/>
    <x v="46"/>
    <x v="48"/>
    <x v="5"/>
    <n v="26"/>
    <n v="60"/>
    <n v="1560"/>
    <n v="686.4"/>
    <n v="0.44"/>
    <s v="Outlet"/>
    <x v="1"/>
    <x v="3"/>
  </r>
  <r>
    <x v="0"/>
    <n v="1185732"/>
    <x v="259"/>
    <x v="0"/>
    <x v="46"/>
    <x v="48"/>
    <x v="0"/>
    <n v="39"/>
    <n v="150"/>
    <n v="5850"/>
    <n v="2398.5"/>
    <n v="0.41"/>
    <s v="Outlet"/>
    <x v="1"/>
    <x v="4"/>
  </r>
  <r>
    <x v="0"/>
    <n v="1185732"/>
    <x v="259"/>
    <x v="0"/>
    <x v="46"/>
    <x v="48"/>
    <x v="1"/>
    <n v="32"/>
    <n v="58"/>
    <n v="1856"/>
    <n v="686.72"/>
    <n v="0.37"/>
    <s v="Outlet"/>
    <x v="1"/>
    <x v="4"/>
  </r>
  <r>
    <x v="0"/>
    <n v="1185732"/>
    <x v="259"/>
    <x v="0"/>
    <x v="46"/>
    <x v="48"/>
    <x v="2"/>
    <n v="32"/>
    <n v="60"/>
    <n v="1920"/>
    <n v="806.40000000000009"/>
    <n v="0.42000000000000004"/>
    <s v="Outlet"/>
    <x v="1"/>
    <x v="4"/>
  </r>
  <r>
    <x v="0"/>
    <n v="1185732"/>
    <x v="259"/>
    <x v="0"/>
    <x v="46"/>
    <x v="48"/>
    <x v="3"/>
    <n v="27"/>
    <n v="51"/>
    <n v="1377"/>
    <n v="633.42000000000007"/>
    <n v="0.46"/>
    <s v="Outlet"/>
    <x v="1"/>
    <x v="4"/>
  </r>
  <r>
    <x v="0"/>
    <n v="1185732"/>
    <x v="259"/>
    <x v="0"/>
    <x v="46"/>
    <x v="48"/>
    <x v="4"/>
    <n v="40"/>
    <n v="54"/>
    <n v="2160"/>
    <n v="799.2"/>
    <n v="0.37"/>
    <s v="Outlet"/>
    <x v="1"/>
    <x v="4"/>
  </r>
  <r>
    <x v="0"/>
    <n v="1185732"/>
    <x v="259"/>
    <x v="0"/>
    <x v="46"/>
    <x v="48"/>
    <x v="5"/>
    <n v="36"/>
    <n v="93"/>
    <n v="3348"/>
    <n v="1473.1200000000001"/>
    <n v="0.44"/>
    <s v="Outlet"/>
    <x v="1"/>
    <x v="4"/>
  </r>
  <r>
    <x v="0"/>
    <n v="1185732"/>
    <x v="292"/>
    <x v="0"/>
    <x v="46"/>
    <x v="48"/>
    <x v="0"/>
    <n v="36"/>
    <n v="176"/>
    <n v="6336"/>
    <n v="2534.3999999999996"/>
    <n v="0.39999999999999997"/>
    <s v="Outlet"/>
    <x v="1"/>
    <x v="11"/>
  </r>
  <r>
    <x v="0"/>
    <n v="1185732"/>
    <x v="292"/>
    <x v="0"/>
    <x v="46"/>
    <x v="48"/>
    <x v="1"/>
    <n v="35"/>
    <n v="105"/>
    <n v="3675"/>
    <n v="1433.2499999999998"/>
    <n v="0.38999999999999996"/>
    <s v="Outlet"/>
    <x v="1"/>
    <x v="11"/>
  </r>
  <r>
    <x v="0"/>
    <n v="1185732"/>
    <x v="292"/>
    <x v="0"/>
    <x v="46"/>
    <x v="48"/>
    <x v="2"/>
    <n v="32"/>
    <n v="74"/>
    <n v="2368"/>
    <n v="994.56000000000006"/>
    <n v="0.42000000000000004"/>
    <s v="Outlet"/>
    <x v="1"/>
    <x v="11"/>
  </r>
  <r>
    <x v="0"/>
    <n v="1185732"/>
    <x v="292"/>
    <x v="0"/>
    <x v="46"/>
    <x v="48"/>
    <x v="3"/>
    <n v="26"/>
    <n v="70"/>
    <n v="1820"/>
    <n v="837.2"/>
    <n v="0.46"/>
    <s v="Outlet"/>
    <x v="1"/>
    <x v="11"/>
  </r>
  <r>
    <x v="0"/>
    <n v="1185732"/>
    <x v="292"/>
    <x v="0"/>
    <x v="46"/>
    <x v="48"/>
    <x v="4"/>
    <n v="39"/>
    <n v="66"/>
    <n v="2574"/>
    <n v="900.9"/>
    <n v="0.35"/>
    <s v="Outlet"/>
    <x v="1"/>
    <x v="11"/>
  </r>
  <r>
    <x v="0"/>
    <n v="1185732"/>
    <x v="292"/>
    <x v="0"/>
    <x v="46"/>
    <x v="48"/>
    <x v="5"/>
    <n v="43"/>
    <n v="119"/>
    <n v="5117"/>
    <n v="2302.65"/>
    <n v="0.45"/>
    <s v="Outlet"/>
    <x v="1"/>
    <x v="11"/>
  </r>
  <r>
    <x v="0"/>
    <n v="1185732"/>
    <x v="320"/>
    <x v="0"/>
    <x v="46"/>
    <x v="48"/>
    <x v="0"/>
    <n v="38"/>
    <n v="173"/>
    <n v="6574"/>
    <n v="2498.12"/>
    <n v="0.38"/>
    <s v="Outlet"/>
    <x v="1"/>
    <x v="5"/>
  </r>
  <r>
    <x v="0"/>
    <n v="1185732"/>
    <x v="320"/>
    <x v="0"/>
    <x v="46"/>
    <x v="48"/>
    <x v="1"/>
    <n v="32"/>
    <n v="114"/>
    <n v="3648"/>
    <n v="1349.76"/>
    <n v="0.37"/>
    <s v="Outlet"/>
    <x v="1"/>
    <x v="5"/>
  </r>
  <r>
    <x v="0"/>
    <n v="1185732"/>
    <x v="320"/>
    <x v="0"/>
    <x v="46"/>
    <x v="48"/>
    <x v="2"/>
    <n v="27"/>
    <n v="78"/>
    <n v="2106"/>
    <n v="947.7"/>
    <n v="0.45"/>
    <s v="Outlet"/>
    <x v="1"/>
    <x v="5"/>
  </r>
  <r>
    <x v="0"/>
    <n v="1185732"/>
    <x v="320"/>
    <x v="0"/>
    <x v="46"/>
    <x v="48"/>
    <x v="3"/>
    <n v="31"/>
    <n v="60"/>
    <n v="1860"/>
    <n v="855.6"/>
    <n v="0.46"/>
    <s v="Outlet"/>
    <x v="1"/>
    <x v="5"/>
  </r>
  <r>
    <x v="0"/>
    <n v="1185732"/>
    <x v="320"/>
    <x v="0"/>
    <x v="46"/>
    <x v="48"/>
    <x v="4"/>
    <n v="33"/>
    <n v="68"/>
    <n v="2244"/>
    <n v="762.95999999999992"/>
    <n v="0.33999999999999997"/>
    <s v="Outlet"/>
    <x v="1"/>
    <x v="5"/>
  </r>
  <r>
    <x v="0"/>
    <n v="1185732"/>
    <x v="320"/>
    <x v="0"/>
    <x v="46"/>
    <x v="48"/>
    <x v="5"/>
    <n v="38"/>
    <n v="136"/>
    <n v="5168"/>
    <n v="2170.5600000000004"/>
    <n v="0.42000000000000004"/>
    <s v="Outlet"/>
    <x v="1"/>
    <x v="5"/>
  </r>
  <r>
    <x v="0"/>
    <n v="1185732"/>
    <x v="352"/>
    <x v="0"/>
    <x v="46"/>
    <x v="48"/>
    <x v="0"/>
    <n v="38"/>
    <n v="182"/>
    <n v="6916"/>
    <n v="2835.56"/>
    <n v="0.41"/>
    <s v="Outlet"/>
    <x v="1"/>
    <x v="6"/>
  </r>
  <r>
    <x v="0"/>
    <n v="1185732"/>
    <x v="352"/>
    <x v="0"/>
    <x v="46"/>
    <x v="48"/>
    <x v="1"/>
    <n v="31"/>
    <n v="111"/>
    <n v="3441"/>
    <n v="1307.58"/>
    <n v="0.38"/>
    <s v="Outlet"/>
    <x v="1"/>
    <x v="6"/>
  </r>
  <r>
    <x v="0"/>
    <n v="1185732"/>
    <x v="352"/>
    <x v="0"/>
    <x v="46"/>
    <x v="48"/>
    <x v="2"/>
    <n v="30"/>
    <n v="85"/>
    <n v="2550"/>
    <n v="1096.5000000000002"/>
    <n v="0.43000000000000005"/>
    <s v="Outlet"/>
    <x v="1"/>
    <x v="6"/>
  </r>
  <r>
    <x v="0"/>
    <n v="1185732"/>
    <x v="352"/>
    <x v="0"/>
    <x v="46"/>
    <x v="48"/>
    <x v="3"/>
    <n v="29"/>
    <n v="47"/>
    <n v="1363"/>
    <n v="586.09"/>
    <n v="0.43000000000000005"/>
    <s v="Outlet"/>
    <x v="1"/>
    <x v="6"/>
  </r>
  <r>
    <x v="0"/>
    <n v="1185732"/>
    <x v="352"/>
    <x v="0"/>
    <x v="46"/>
    <x v="48"/>
    <x v="4"/>
    <n v="37"/>
    <n v="40"/>
    <n v="1480"/>
    <n v="532.79999999999995"/>
    <n v="0.36"/>
    <s v="Outlet"/>
    <x v="1"/>
    <x v="6"/>
  </r>
  <r>
    <x v="0"/>
    <n v="1185732"/>
    <x v="352"/>
    <x v="0"/>
    <x v="46"/>
    <x v="48"/>
    <x v="5"/>
    <n v="38"/>
    <n v="96"/>
    <n v="3648"/>
    <n v="1714.5600000000002"/>
    <n v="0.47000000000000003"/>
    <s v="Outlet"/>
    <x v="1"/>
    <x v="6"/>
  </r>
  <r>
    <x v="0"/>
    <n v="1185732"/>
    <x v="382"/>
    <x v="0"/>
    <x v="46"/>
    <x v="48"/>
    <x v="0"/>
    <n v="39"/>
    <n v="128"/>
    <n v="4992"/>
    <n v="2096.64"/>
    <n v="0.42"/>
    <s v="Outlet"/>
    <x v="1"/>
    <x v="7"/>
  </r>
  <r>
    <x v="0"/>
    <n v="1185732"/>
    <x v="382"/>
    <x v="0"/>
    <x v="46"/>
    <x v="48"/>
    <x v="1"/>
    <n v="30"/>
    <n v="79"/>
    <n v="2370"/>
    <n v="876.9"/>
    <n v="0.37"/>
    <s v="Outlet"/>
    <x v="1"/>
    <x v="7"/>
  </r>
  <r>
    <x v="0"/>
    <n v="1185732"/>
    <x v="382"/>
    <x v="0"/>
    <x v="46"/>
    <x v="48"/>
    <x v="2"/>
    <n v="29"/>
    <n v="39"/>
    <n v="1131"/>
    <n v="486.33000000000004"/>
    <n v="0.43000000000000005"/>
    <s v="Outlet"/>
    <x v="1"/>
    <x v="7"/>
  </r>
  <r>
    <x v="0"/>
    <n v="1185732"/>
    <x v="382"/>
    <x v="0"/>
    <x v="46"/>
    <x v="48"/>
    <x v="3"/>
    <n v="30"/>
    <n v="32"/>
    <n v="960"/>
    <n v="441.6"/>
    <n v="0.46"/>
    <s v="Outlet"/>
    <x v="1"/>
    <x v="7"/>
  </r>
  <r>
    <x v="0"/>
    <n v="1185732"/>
    <x v="382"/>
    <x v="0"/>
    <x v="46"/>
    <x v="48"/>
    <x v="4"/>
    <n v="34"/>
    <n v="33"/>
    <n v="1122"/>
    <n v="403.91999999999996"/>
    <n v="0.36"/>
    <s v="Outlet"/>
    <x v="1"/>
    <x v="7"/>
  </r>
  <r>
    <x v="0"/>
    <n v="1185732"/>
    <x v="382"/>
    <x v="0"/>
    <x v="46"/>
    <x v="48"/>
    <x v="5"/>
    <n v="41"/>
    <n v="64"/>
    <n v="2624"/>
    <n v="1180.8"/>
    <n v="0.45"/>
    <s v="Outlet"/>
    <x v="1"/>
    <x v="7"/>
  </r>
  <r>
    <x v="0"/>
    <n v="1185732"/>
    <x v="414"/>
    <x v="0"/>
    <x v="46"/>
    <x v="48"/>
    <x v="0"/>
    <n v="37"/>
    <n v="113"/>
    <n v="4181"/>
    <n v="1714.2099999999998"/>
    <n v="0.41"/>
    <s v="Outlet"/>
    <x v="1"/>
    <x v="8"/>
  </r>
  <r>
    <x v="0"/>
    <n v="1185732"/>
    <x v="414"/>
    <x v="0"/>
    <x v="46"/>
    <x v="48"/>
    <x v="1"/>
    <n v="38"/>
    <n v="68"/>
    <n v="2584"/>
    <n v="981.92"/>
    <n v="0.38"/>
    <s v="Outlet"/>
    <x v="1"/>
    <x v="8"/>
  </r>
  <r>
    <x v="0"/>
    <n v="1185732"/>
    <x v="414"/>
    <x v="0"/>
    <x v="46"/>
    <x v="48"/>
    <x v="2"/>
    <n v="40"/>
    <n v="30"/>
    <n v="1200"/>
    <n v="528"/>
    <n v="0.44"/>
    <s v="Outlet"/>
    <x v="1"/>
    <x v="8"/>
  </r>
  <r>
    <x v="0"/>
    <n v="1185732"/>
    <x v="414"/>
    <x v="0"/>
    <x v="46"/>
    <x v="48"/>
    <x v="3"/>
    <n v="39"/>
    <n v="23"/>
    <n v="897"/>
    <n v="403.65000000000003"/>
    <n v="0.45"/>
    <s v="Outlet"/>
    <x v="1"/>
    <x v="8"/>
  </r>
  <r>
    <x v="0"/>
    <n v="1185732"/>
    <x v="414"/>
    <x v="0"/>
    <x v="46"/>
    <x v="48"/>
    <x v="4"/>
    <n v="40"/>
    <n v="23"/>
    <n v="920"/>
    <n v="303.59999999999997"/>
    <n v="0.32999999999999996"/>
    <s v="Outlet"/>
    <x v="1"/>
    <x v="8"/>
  </r>
  <r>
    <x v="2"/>
    <n v="1185732"/>
    <x v="414"/>
    <x v="0"/>
    <x v="46"/>
    <x v="48"/>
    <x v="5"/>
    <n v="47"/>
    <n v="66"/>
    <n v="3102"/>
    <n v="1364.88"/>
    <n v="0.44"/>
    <s v="Outlet"/>
    <x v="1"/>
    <x v="8"/>
  </r>
  <r>
    <x v="2"/>
    <n v="1185732"/>
    <x v="444"/>
    <x v="0"/>
    <x v="46"/>
    <x v="48"/>
    <x v="0"/>
    <n v="40"/>
    <n v="105"/>
    <n v="4200"/>
    <n v="1764"/>
    <n v="0.42"/>
    <s v="Outlet"/>
    <x v="1"/>
    <x v="9"/>
  </r>
  <r>
    <x v="2"/>
    <n v="1185732"/>
    <x v="444"/>
    <x v="0"/>
    <x v="46"/>
    <x v="48"/>
    <x v="1"/>
    <n v="40"/>
    <n v="74"/>
    <n v="2960"/>
    <n v="1243.2"/>
    <n v="0.42"/>
    <s v="Outlet"/>
    <x v="1"/>
    <x v="9"/>
  </r>
  <r>
    <x v="2"/>
    <n v="1185732"/>
    <x v="444"/>
    <x v="0"/>
    <x v="46"/>
    <x v="48"/>
    <x v="2"/>
    <n v="37"/>
    <n v="68"/>
    <n v="2516"/>
    <n v="1132.2"/>
    <n v="0.45"/>
    <s v="Outlet"/>
    <x v="1"/>
    <x v="9"/>
  </r>
  <r>
    <x v="2"/>
    <n v="1185732"/>
    <x v="444"/>
    <x v="0"/>
    <x v="46"/>
    <x v="48"/>
    <x v="3"/>
    <n v="36"/>
    <n v="68"/>
    <n v="2448"/>
    <n v="1101.6000000000001"/>
    <n v="0.45"/>
    <s v="Outlet"/>
    <x v="1"/>
    <x v="9"/>
  </r>
  <r>
    <x v="2"/>
    <n v="1185732"/>
    <x v="444"/>
    <x v="0"/>
    <x v="46"/>
    <x v="48"/>
    <x v="4"/>
    <n v="43"/>
    <n v="61"/>
    <n v="2623"/>
    <n v="865.58999999999992"/>
    <n v="0.32999999999999996"/>
    <s v="Outlet"/>
    <x v="1"/>
    <x v="9"/>
  </r>
  <r>
    <x v="2"/>
    <n v="1185732"/>
    <x v="444"/>
    <x v="0"/>
    <x v="46"/>
    <x v="48"/>
    <x v="5"/>
    <n v="46"/>
    <n v="83"/>
    <n v="3818"/>
    <n v="1679.92"/>
    <n v="0.44"/>
    <s v="Outlet"/>
    <x v="1"/>
    <x v="9"/>
  </r>
  <r>
    <x v="2"/>
    <n v="1185732"/>
    <x v="473"/>
    <x v="0"/>
    <x v="46"/>
    <x v="48"/>
    <x v="0"/>
    <n v="48"/>
    <n v="160"/>
    <n v="7680"/>
    <n v="2995.2"/>
    <n v="0.38999999999999996"/>
    <s v="Outlet"/>
    <x v="1"/>
    <x v="10"/>
  </r>
  <r>
    <x v="2"/>
    <n v="1185732"/>
    <x v="473"/>
    <x v="0"/>
    <x v="46"/>
    <x v="48"/>
    <x v="1"/>
    <n v="37"/>
    <n v="102"/>
    <n v="3774"/>
    <n v="1396.3799999999999"/>
    <n v="0.37"/>
    <s v="Outlet"/>
    <x v="1"/>
    <x v="10"/>
  </r>
  <r>
    <x v="2"/>
    <n v="1185732"/>
    <x v="473"/>
    <x v="0"/>
    <x v="46"/>
    <x v="48"/>
    <x v="2"/>
    <n v="40"/>
    <n v="88"/>
    <n v="3520"/>
    <n v="1654.4"/>
    <n v="0.47000000000000003"/>
    <s v="Outlet"/>
    <x v="1"/>
    <x v="10"/>
  </r>
  <r>
    <x v="2"/>
    <n v="1185732"/>
    <x v="473"/>
    <x v="0"/>
    <x v="46"/>
    <x v="48"/>
    <x v="3"/>
    <n v="34"/>
    <n v="77"/>
    <n v="2618"/>
    <n v="1125.7400000000002"/>
    <n v="0.43000000000000005"/>
    <s v="Outlet"/>
    <x v="1"/>
    <x v="10"/>
  </r>
  <r>
    <x v="2"/>
    <n v="1185732"/>
    <x v="473"/>
    <x v="0"/>
    <x v="46"/>
    <x v="48"/>
    <x v="4"/>
    <n v="41"/>
    <n v="74"/>
    <n v="3034"/>
    <n v="1122.58"/>
    <n v="0.37"/>
    <s v="Outlet"/>
    <x v="1"/>
    <x v="10"/>
  </r>
  <r>
    <x v="2"/>
    <n v="1185732"/>
    <x v="473"/>
    <x v="0"/>
    <x v="46"/>
    <x v="48"/>
    <x v="5"/>
    <n v="51"/>
    <n v="111"/>
    <n v="5661"/>
    <n v="2434.2300000000005"/>
    <n v="0.43000000000000005"/>
    <s v="Outlet"/>
    <x v="1"/>
    <x v="10"/>
  </r>
  <r>
    <x v="2"/>
    <n v="1185732"/>
    <x v="181"/>
    <x v="0"/>
    <x v="46"/>
    <x v="48"/>
    <x v="0"/>
    <n v="28"/>
    <n v="140"/>
    <n v="3920"/>
    <n v="1293.5999999999999"/>
    <n v="0.32999999999999996"/>
    <s v="Outlet"/>
    <x v="1"/>
    <x v="0"/>
  </r>
  <r>
    <x v="2"/>
    <n v="1185732"/>
    <x v="181"/>
    <x v="0"/>
    <x v="46"/>
    <x v="48"/>
    <x v="1"/>
    <n v="28"/>
    <n v="88"/>
    <n v="2464"/>
    <n v="837.75999999999988"/>
    <n v="0.33999999999999997"/>
    <s v="Outlet"/>
    <x v="1"/>
    <x v="0"/>
  </r>
  <r>
    <x v="2"/>
    <n v="1185732"/>
    <x v="181"/>
    <x v="0"/>
    <x v="46"/>
    <x v="48"/>
    <x v="2"/>
    <n v="22"/>
    <n v="75"/>
    <n v="1650"/>
    <n v="478.49999999999994"/>
    <n v="0.28999999999999998"/>
    <s v="Outlet"/>
    <x v="1"/>
    <x v="0"/>
  </r>
  <r>
    <x v="2"/>
    <n v="1185732"/>
    <x v="181"/>
    <x v="0"/>
    <x v="46"/>
    <x v="48"/>
    <x v="3"/>
    <n v="25"/>
    <n v="33"/>
    <n v="825"/>
    <n v="255.75"/>
    <n v="0.31"/>
    <s v="Outlet"/>
    <x v="1"/>
    <x v="0"/>
  </r>
  <r>
    <x v="2"/>
    <n v="1185732"/>
    <x v="181"/>
    <x v="0"/>
    <x v="46"/>
    <x v="48"/>
    <x v="4"/>
    <n v="39"/>
    <n v="47"/>
    <n v="1833"/>
    <n v="586.56000000000006"/>
    <n v="0.32"/>
    <s v="Outlet"/>
    <x v="1"/>
    <x v="0"/>
  </r>
  <r>
    <x v="2"/>
    <n v="1185732"/>
    <x v="181"/>
    <x v="0"/>
    <x v="46"/>
    <x v="48"/>
    <x v="5"/>
    <n v="26"/>
    <n v="83"/>
    <n v="2158"/>
    <n v="733.71999999999991"/>
    <n v="0.33999999999999997"/>
    <s v="Outlet"/>
    <x v="1"/>
    <x v="0"/>
  </r>
  <r>
    <x v="2"/>
    <n v="1185732"/>
    <x v="210"/>
    <x v="0"/>
    <x v="46"/>
    <x v="48"/>
    <x v="0"/>
    <n v="26"/>
    <n v="155"/>
    <n v="4030"/>
    <n v="1491.1"/>
    <n v="0.37"/>
    <s v="Outlet"/>
    <x v="1"/>
    <x v="1"/>
  </r>
  <r>
    <x v="2"/>
    <n v="1185732"/>
    <x v="210"/>
    <x v="0"/>
    <x v="46"/>
    <x v="48"/>
    <x v="1"/>
    <n v="31"/>
    <n v="53"/>
    <n v="1643"/>
    <n v="575.04999999999995"/>
    <n v="0.35"/>
    <s v="Outlet"/>
    <x v="1"/>
    <x v="1"/>
  </r>
  <r>
    <x v="2"/>
    <n v="1185732"/>
    <x v="210"/>
    <x v="0"/>
    <x v="46"/>
    <x v="48"/>
    <x v="2"/>
    <n v="24"/>
    <n v="70"/>
    <n v="1680"/>
    <n v="487.2"/>
    <n v="0.28999999999999998"/>
    <s v="Outlet"/>
    <x v="1"/>
    <x v="1"/>
  </r>
  <r>
    <x v="2"/>
    <n v="1185732"/>
    <x v="210"/>
    <x v="0"/>
    <x v="47"/>
    <x v="49"/>
    <x v="3"/>
    <n v="27"/>
    <n v="75"/>
    <n v="2025"/>
    <n v="648"/>
    <n v="0.32"/>
    <s v="Outlet"/>
    <x v="1"/>
    <x v="1"/>
  </r>
  <r>
    <x v="2"/>
    <n v="1185732"/>
    <x v="210"/>
    <x v="0"/>
    <x v="47"/>
    <x v="49"/>
    <x v="4"/>
    <n v="36"/>
    <n v="53"/>
    <n v="1908"/>
    <n v="515.16000000000008"/>
    <n v="0.27"/>
    <s v="Outlet"/>
    <x v="1"/>
    <x v="1"/>
  </r>
  <r>
    <x v="2"/>
    <n v="1185732"/>
    <x v="210"/>
    <x v="0"/>
    <x v="47"/>
    <x v="49"/>
    <x v="5"/>
    <n v="30"/>
    <n v="80"/>
    <n v="2400"/>
    <n v="768"/>
    <n v="0.32"/>
    <s v="Outlet"/>
    <x v="1"/>
    <x v="1"/>
  </r>
  <r>
    <x v="2"/>
    <n v="1185732"/>
    <x v="218"/>
    <x v="0"/>
    <x v="47"/>
    <x v="49"/>
    <x v="0"/>
    <n v="28"/>
    <n v="155"/>
    <n v="4340"/>
    <n v="1475.6"/>
    <n v="0.33999999999999997"/>
    <s v="Outlet"/>
    <x v="1"/>
    <x v="2"/>
  </r>
  <r>
    <x v="2"/>
    <n v="1185732"/>
    <x v="218"/>
    <x v="0"/>
    <x v="47"/>
    <x v="49"/>
    <x v="1"/>
    <n v="31"/>
    <n v="61"/>
    <n v="1891"/>
    <n v="642.93999999999994"/>
    <n v="0.33999999999999997"/>
    <s v="Outlet"/>
    <x v="1"/>
    <x v="2"/>
  </r>
  <r>
    <x v="2"/>
    <n v="1185732"/>
    <x v="218"/>
    <x v="0"/>
    <x v="47"/>
    <x v="49"/>
    <x v="2"/>
    <n v="23"/>
    <n v="60"/>
    <n v="1380"/>
    <n v="441.6"/>
    <n v="0.32"/>
    <s v="Outlet"/>
    <x v="1"/>
    <x v="2"/>
  </r>
  <r>
    <x v="2"/>
    <n v="1185732"/>
    <x v="218"/>
    <x v="0"/>
    <x v="47"/>
    <x v="49"/>
    <x v="3"/>
    <n v="25"/>
    <n v="93"/>
    <n v="2325"/>
    <n v="651.00000000000011"/>
    <n v="0.28000000000000003"/>
    <s v="Outlet"/>
    <x v="1"/>
    <x v="2"/>
  </r>
  <r>
    <x v="2"/>
    <n v="1185732"/>
    <x v="218"/>
    <x v="0"/>
    <x v="47"/>
    <x v="49"/>
    <x v="4"/>
    <n v="36"/>
    <n v="31"/>
    <n v="1116"/>
    <n v="334.8"/>
    <n v="0.3"/>
    <s v="Outlet"/>
    <x v="1"/>
    <x v="2"/>
  </r>
  <r>
    <x v="2"/>
    <n v="1185732"/>
    <x v="218"/>
    <x v="0"/>
    <x v="47"/>
    <x v="49"/>
    <x v="5"/>
    <n v="31"/>
    <n v="68"/>
    <n v="2108"/>
    <n v="779.96"/>
    <n v="0.37"/>
    <s v="Outlet"/>
    <x v="1"/>
    <x v="2"/>
  </r>
  <r>
    <x v="2"/>
    <n v="1185732"/>
    <x v="237"/>
    <x v="0"/>
    <x v="47"/>
    <x v="49"/>
    <x v="0"/>
    <n v="28"/>
    <n v="149"/>
    <n v="4172"/>
    <n v="1376.7599999999998"/>
    <n v="0.32999999999999996"/>
    <s v="Outlet"/>
    <x v="1"/>
    <x v="3"/>
  </r>
  <r>
    <x v="2"/>
    <n v="1185732"/>
    <x v="237"/>
    <x v="0"/>
    <x v="47"/>
    <x v="49"/>
    <x v="1"/>
    <n v="28"/>
    <n v="51"/>
    <n v="1428"/>
    <n v="514.07999999999993"/>
    <n v="0.36"/>
    <s v="Outlet"/>
    <x v="1"/>
    <x v="3"/>
  </r>
  <r>
    <x v="2"/>
    <n v="1185732"/>
    <x v="237"/>
    <x v="0"/>
    <x v="47"/>
    <x v="49"/>
    <x v="2"/>
    <n v="22"/>
    <n v="51"/>
    <n v="1122"/>
    <n v="347.82"/>
    <n v="0.31"/>
    <s v="Outlet"/>
    <x v="1"/>
    <x v="3"/>
  </r>
  <r>
    <x v="2"/>
    <n v="1185732"/>
    <x v="237"/>
    <x v="0"/>
    <x v="47"/>
    <x v="49"/>
    <x v="3"/>
    <n v="23"/>
    <n v="39"/>
    <n v="897"/>
    <n v="251.16000000000003"/>
    <n v="0.28000000000000003"/>
    <s v="Outlet"/>
    <x v="1"/>
    <x v="3"/>
  </r>
  <r>
    <x v="2"/>
    <n v="1185732"/>
    <x v="237"/>
    <x v="0"/>
    <x v="47"/>
    <x v="49"/>
    <x v="4"/>
    <n v="33"/>
    <n v="44"/>
    <n v="1452"/>
    <n v="392.04"/>
    <n v="0.27"/>
    <s v="Outlet"/>
    <x v="1"/>
    <x v="3"/>
  </r>
  <r>
    <x v="2"/>
    <n v="1185732"/>
    <x v="237"/>
    <x v="0"/>
    <x v="47"/>
    <x v="49"/>
    <x v="5"/>
    <n v="30"/>
    <n v="94"/>
    <n v="2820"/>
    <n v="1015.1999999999999"/>
    <n v="0.36"/>
    <s v="Outlet"/>
    <x v="1"/>
    <x v="3"/>
  </r>
  <r>
    <x v="2"/>
    <n v="1185732"/>
    <x v="266"/>
    <x v="0"/>
    <x v="47"/>
    <x v="49"/>
    <x v="0"/>
    <n v="41"/>
    <n v="173"/>
    <n v="7093"/>
    <n v="2553.48"/>
    <n v="0.36"/>
    <s v="Outlet"/>
    <x v="1"/>
    <x v="4"/>
  </r>
  <r>
    <x v="2"/>
    <n v="1185732"/>
    <x v="266"/>
    <x v="0"/>
    <x v="47"/>
    <x v="49"/>
    <x v="1"/>
    <n v="34"/>
    <n v="68"/>
    <n v="2312"/>
    <n v="832.31999999999994"/>
    <n v="0.36"/>
    <s v="Outlet"/>
    <x v="1"/>
    <x v="4"/>
  </r>
  <r>
    <x v="2"/>
    <n v="1185732"/>
    <x v="266"/>
    <x v="0"/>
    <x v="47"/>
    <x v="49"/>
    <x v="2"/>
    <n v="30"/>
    <n v="68"/>
    <n v="2040"/>
    <n v="632.4"/>
    <n v="0.31"/>
    <s v="Outlet"/>
    <x v="1"/>
    <x v="4"/>
  </r>
  <r>
    <x v="2"/>
    <n v="1185732"/>
    <x v="266"/>
    <x v="0"/>
    <x v="47"/>
    <x v="49"/>
    <x v="3"/>
    <n v="32"/>
    <n v="54"/>
    <n v="1728"/>
    <n v="518.4"/>
    <n v="0.3"/>
    <s v="Outlet"/>
    <x v="1"/>
    <x v="4"/>
  </r>
  <r>
    <x v="2"/>
    <n v="1185732"/>
    <x v="266"/>
    <x v="0"/>
    <x v="47"/>
    <x v="49"/>
    <x v="4"/>
    <n v="39"/>
    <n v="60"/>
    <n v="2340"/>
    <n v="655.20000000000005"/>
    <n v="0.28000000000000003"/>
    <s v="Outlet"/>
    <x v="1"/>
    <x v="4"/>
  </r>
  <r>
    <x v="2"/>
    <n v="1185732"/>
    <x v="266"/>
    <x v="0"/>
    <x v="47"/>
    <x v="49"/>
    <x v="5"/>
    <n v="43"/>
    <n v="104"/>
    <n v="4472"/>
    <n v="1520.4799999999998"/>
    <n v="0.33999999999999997"/>
    <s v="Outlet"/>
    <x v="1"/>
    <x v="4"/>
  </r>
  <r>
    <x v="2"/>
    <n v="1185732"/>
    <x v="299"/>
    <x v="0"/>
    <x v="47"/>
    <x v="49"/>
    <x v="0"/>
    <n v="39"/>
    <n v="196"/>
    <n v="7644"/>
    <n v="2675.3999999999996"/>
    <n v="0.35"/>
    <s v="Outlet"/>
    <x v="1"/>
    <x v="11"/>
  </r>
  <r>
    <x v="2"/>
    <n v="1185732"/>
    <x v="299"/>
    <x v="0"/>
    <x v="47"/>
    <x v="49"/>
    <x v="1"/>
    <n v="36"/>
    <n v="114"/>
    <n v="4104"/>
    <n v="1313.28"/>
    <n v="0.32"/>
    <s v="Outlet"/>
    <x v="1"/>
    <x v="11"/>
  </r>
  <r>
    <x v="2"/>
    <n v="1185732"/>
    <x v="299"/>
    <x v="0"/>
    <x v="47"/>
    <x v="49"/>
    <x v="2"/>
    <n v="36"/>
    <n v="75"/>
    <n v="2700"/>
    <n v="837"/>
    <n v="0.31"/>
    <s v="Outlet"/>
    <x v="1"/>
    <x v="11"/>
  </r>
  <r>
    <x v="2"/>
    <n v="1185732"/>
    <x v="299"/>
    <x v="0"/>
    <x v="47"/>
    <x v="49"/>
    <x v="3"/>
    <n v="34"/>
    <n v="72"/>
    <n v="2448"/>
    <n v="685.44"/>
    <n v="0.28000000000000003"/>
    <s v="Outlet"/>
    <x v="1"/>
    <x v="11"/>
  </r>
  <r>
    <x v="2"/>
    <n v="1185732"/>
    <x v="299"/>
    <x v="0"/>
    <x v="47"/>
    <x v="49"/>
    <x v="4"/>
    <n v="39"/>
    <n v="74"/>
    <n v="2886"/>
    <n v="923.52"/>
    <n v="0.32"/>
    <s v="Outlet"/>
    <x v="1"/>
    <x v="11"/>
  </r>
  <r>
    <x v="2"/>
    <n v="1185732"/>
    <x v="299"/>
    <x v="0"/>
    <x v="47"/>
    <x v="49"/>
    <x v="5"/>
    <n v="47"/>
    <n v="120"/>
    <n v="5640"/>
    <n v="1973.9999999999998"/>
    <n v="0.35"/>
    <s v="Outlet"/>
    <x v="1"/>
    <x v="11"/>
  </r>
  <r>
    <x v="2"/>
    <n v="1185732"/>
    <x v="327"/>
    <x v="0"/>
    <x v="47"/>
    <x v="49"/>
    <x v="0"/>
    <n v="37"/>
    <n v="180"/>
    <n v="6660"/>
    <n v="2197.7999999999997"/>
    <n v="0.32999999999999996"/>
    <s v="Outlet"/>
    <x v="1"/>
    <x v="5"/>
  </r>
  <r>
    <x v="2"/>
    <n v="1185732"/>
    <x v="327"/>
    <x v="0"/>
    <x v="47"/>
    <x v="49"/>
    <x v="1"/>
    <n v="36"/>
    <n v="105"/>
    <n v="3780"/>
    <n v="1398.6"/>
    <n v="0.37"/>
    <s v="Outlet"/>
    <x v="1"/>
    <x v="5"/>
  </r>
  <r>
    <x v="2"/>
    <n v="1185732"/>
    <x v="327"/>
    <x v="0"/>
    <x v="47"/>
    <x v="49"/>
    <x v="2"/>
    <n v="32"/>
    <n v="88"/>
    <n v="2816"/>
    <n v="844.8"/>
    <n v="0.3"/>
    <s v="Outlet"/>
    <x v="1"/>
    <x v="5"/>
  </r>
  <r>
    <x v="2"/>
    <n v="1185732"/>
    <x v="327"/>
    <x v="0"/>
    <x v="47"/>
    <x v="49"/>
    <x v="3"/>
    <n v="34"/>
    <n v="77"/>
    <n v="2618"/>
    <n v="837.76"/>
    <n v="0.32"/>
    <s v="Outlet"/>
    <x v="1"/>
    <x v="5"/>
  </r>
  <r>
    <x v="2"/>
    <n v="1185732"/>
    <x v="327"/>
    <x v="0"/>
    <x v="47"/>
    <x v="49"/>
    <x v="4"/>
    <n v="41"/>
    <n v="80"/>
    <n v="3280"/>
    <n v="1016.8"/>
    <n v="0.31"/>
    <s v="Outlet"/>
    <x v="1"/>
    <x v="5"/>
  </r>
  <r>
    <x v="2"/>
    <n v="1185732"/>
    <x v="327"/>
    <x v="0"/>
    <x v="47"/>
    <x v="49"/>
    <x v="5"/>
    <n v="41"/>
    <n v="132"/>
    <n v="5412"/>
    <n v="1731.8400000000001"/>
    <n v="0.32"/>
    <s v="Outlet"/>
    <x v="1"/>
    <x v="5"/>
  </r>
  <r>
    <x v="2"/>
    <n v="1185732"/>
    <x v="359"/>
    <x v="0"/>
    <x v="47"/>
    <x v="49"/>
    <x v="0"/>
    <n v="40"/>
    <n v="196"/>
    <n v="7840"/>
    <n v="2587.1999999999998"/>
    <n v="0.32999999999999996"/>
    <s v="Outlet"/>
    <x v="1"/>
    <x v="6"/>
  </r>
  <r>
    <x v="2"/>
    <n v="1185732"/>
    <x v="359"/>
    <x v="0"/>
    <x v="47"/>
    <x v="49"/>
    <x v="1"/>
    <n v="33"/>
    <n v="112"/>
    <n v="3696"/>
    <n v="1182.72"/>
    <n v="0.32"/>
    <s v="Outlet"/>
    <x v="1"/>
    <x v="6"/>
  </r>
  <r>
    <x v="2"/>
    <n v="1185732"/>
    <x v="359"/>
    <x v="0"/>
    <x v="47"/>
    <x v="49"/>
    <x v="2"/>
    <n v="29"/>
    <n v="85"/>
    <n v="2465"/>
    <n v="764.15"/>
    <n v="0.31"/>
    <s v="Outlet"/>
    <x v="1"/>
    <x v="6"/>
  </r>
  <r>
    <x v="2"/>
    <n v="1185732"/>
    <x v="359"/>
    <x v="0"/>
    <x v="47"/>
    <x v="49"/>
    <x v="3"/>
    <n v="31"/>
    <n v="58"/>
    <n v="1798"/>
    <n v="503.44000000000005"/>
    <n v="0.28000000000000003"/>
    <s v="Outlet"/>
    <x v="1"/>
    <x v="6"/>
  </r>
  <r>
    <x v="2"/>
    <n v="1185732"/>
    <x v="359"/>
    <x v="0"/>
    <x v="47"/>
    <x v="49"/>
    <x v="4"/>
    <n v="40"/>
    <n v="51"/>
    <n v="2040"/>
    <n v="550.80000000000007"/>
    <n v="0.27"/>
    <s v="Outlet"/>
    <x v="1"/>
    <x v="6"/>
  </r>
  <r>
    <x v="2"/>
    <n v="1185732"/>
    <x v="359"/>
    <x v="0"/>
    <x v="47"/>
    <x v="49"/>
    <x v="5"/>
    <n v="46"/>
    <n v="98"/>
    <n v="4508"/>
    <n v="1577.8"/>
    <n v="0.35"/>
    <s v="Outlet"/>
    <x v="1"/>
    <x v="6"/>
  </r>
  <r>
    <x v="2"/>
    <n v="1185732"/>
    <x v="389"/>
    <x v="0"/>
    <x v="47"/>
    <x v="49"/>
    <x v="0"/>
    <n v="36"/>
    <n v="153"/>
    <n v="5508"/>
    <n v="1872.7199999999998"/>
    <n v="0.33999999999999997"/>
    <s v="Outlet"/>
    <x v="1"/>
    <x v="7"/>
  </r>
  <r>
    <x v="2"/>
    <n v="1185732"/>
    <x v="389"/>
    <x v="0"/>
    <x v="47"/>
    <x v="49"/>
    <x v="1"/>
    <n v="35"/>
    <n v="88"/>
    <n v="3080"/>
    <n v="1139.5999999999999"/>
    <n v="0.37"/>
    <s v="Outlet"/>
    <x v="1"/>
    <x v="7"/>
  </r>
  <r>
    <x v="2"/>
    <n v="1185732"/>
    <x v="389"/>
    <x v="0"/>
    <x v="47"/>
    <x v="49"/>
    <x v="2"/>
    <n v="30"/>
    <n v="47"/>
    <n v="1410"/>
    <n v="423"/>
    <n v="0.3"/>
    <s v="Outlet"/>
    <x v="1"/>
    <x v="7"/>
  </r>
  <r>
    <x v="2"/>
    <n v="1185732"/>
    <x v="389"/>
    <x v="0"/>
    <x v="47"/>
    <x v="49"/>
    <x v="3"/>
    <n v="34"/>
    <n v="39"/>
    <n v="1326"/>
    <n v="358.02000000000004"/>
    <n v="0.27"/>
    <s v="Outlet"/>
    <x v="1"/>
    <x v="7"/>
  </r>
  <r>
    <x v="2"/>
    <n v="1185732"/>
    <x v="389"/>
    <x v="0"/>
    <x v="47"/>
    <x v="49"/>
    <x v="4"/>
    <n v="39"/>
    <n v="41"/>
    <n v="1599"/>
    <n v="495.69"/>
    <n v="0.31"/>
    <s v="Outlet"/>
    <x v="1"/>
    <x v="7"/>
  </r>
  <r>
    <x v="2"/>
    <n v="1185732"/>
    <x v="389"/>
    <x v="0"/>
    <x v="47"/>
    <x v="49"/>
    <x v="5"/>
    <n v="41"/>
    <n v="77"/>
    <n v="3157"/>
    <n v="1041.81"/>
    <n v="0.32999999999999996"/>
    <s v="Outlet"/>
    <x v="1"/>
    <x v="7"/>
  </r>
  <r>
    <x v="2"/>
    <n v="1185732"/>
    <x v="421"/>
    <x v="0"/>
    <x v="47"/>
    <x v="49"/>
    <x v="0"/>
    <n v="40"/>
    <n v="132"/>
    <n v="5280"/>
    <n v="1742.3999999999999"/>
    <n v="0.32999999999999996"/>
    <s v="Outlet"/>
    <x v="1"/>
    <x v="8"/>
  </r>
  <r>
    <x v="2"/>
    <n v="1185732"/>
    <x v="421"/>
    <x v="0"/>
    <x v="47"/>
    <x v="49"/>
    <x v="1"/>
    <n v="37"/>
    <n v="68"/>
    <n v="2516"/>
    <n v="880.59999999999991"/>
    <n v="0.35"/>
    <s v="Outlet"/>
    <x v="1"/>
    <x v="8"/>
  </r>
  <r>
    <x v="2"/>
    <n v="1185732"/>
    <x v="421"/>
    <x v="0"/>
    <x v="47"/>
    <x v="49"/>
    <x v="2"/>
    <n v="41"/>
    <n v="38"/>
    <n v="1558"/>
    <n v="467.4"/>
    <n v="0.3"/>
    <s v="Outlet"/>
    <x v="1"/>
    <x v="8"/>
  </r>
  <r>
    <x v="2"/>
    <n v="1185732"/>
    <x v="421"/>
    <x v="0"/>
    <x v="47"/>
    <x v="49"/>
    <x v="3"/>
    <n v="38"/>
    <n v="32"/>
    <n v="1216"/>
    <n v="328.32000000000005"/>
    <n v="0.27"/>
    <s v="Outlet"/>
    <x v="1"/>
    <x v="8"/>
  </r>
  <r>
    <x v="2"/>
    <n v="1185732"/>
    <x v="421"/>
    <x v="0"/>
    <x v="47"/>
    <x v="49"/>
    <x v="4"/>
    <n v="51"/>
    <n v="34"/>
    <n v="1734"/>
    <n v="485.52000000000004"/>
    <n v="0.28000000000000003"/>
    <s v="Outlet"/>
    <x v="1"/>
    <x v="8"/>
  </r>
  <r>
    <x v="5"/>
    <n v="1185732"/>
    <x v="421"/>
    <x v="0"/>
    <x v="47"/>
    <x v="49"/>
    <x v="5"/>
    <n v="51"/>
    <n v="68"/>
    <n v="3468"/>
    <n v="1213.8"/>
    <n v="0.35"/>
    <s v="Outlet"/>
    <x v="1"/>
    <x v="8"/>
  </r>
  <r>
    <x v="5"/>
    <n v="1185732"/>
    <x v="451"/>
    <x v="0"/>
    <x v="47"/>
    <x v="49"/>
    <x v="0"/>
    <n v="49"/>
    <n v="120"/>
    <n v="5880"/>
    <n v="2058"/>
    <n v="0.35"/>
    <s v="Outlet"/>
    <x v="1"/>
    <x v="9"/>
  </r>
  <r>
    <x v="5"/>
    <n v="1185732"/>
    <x v="451"/>
    <x v="0"/>
    <x v="47"/>
    <x v="49"/>
    <x v="1"/>
    <n v="40"/>
    <n v="102"/>
    <n v="4080"/>
    <n v="1428"/>
    <n v="0.35"/>
    <s v="Outlet"/>
    <x v="1"/>
    <x v="9"/>
  </r>
  <r>
    <x v="5"/>
    <n v="1185732"/>
    <x v="451"/>
    <x v="0"/>
    <x v="47"/>
    <x v="49"/>
    <x v="2"/>
    <n v="44"/>
    <n v="91"/>
    <n v="4004"/>
    <n v="1201.2"/>
    <n v="0.3"/>
    <s v="Outlet"/>
    <x v="1"/>
    <x v="9"/>
  </r>
  <r>
    <x v="5"/>
    <n v="1185732"/>
    <x v="451"/>
    <x v="0"/>
    <x v="47"/>
    <x v="49"/>
    <x v="3"/>
    <n v="42"/>
    <n v="83"/>
    <n v="3486"/>
    <n v="1010.9399999999999"/>
    <n v="0.28999999999999998"/>
    <s v="Outlet"/>
    <x v="1"/>
    <x v="9"/>
  </r>
  <r>
    <x v="5"/>
    <n v="1185732"/>
    <x v="451"/>
    <x v="0"/>
    <x v="47"/>
    <x v="49"/>
    <x v="4"/>
    <n v="50"/>
    <n v="78"/>
    <n v="3900"/>
    <n v="1248"/>
    <n v="0.32"/>
    <s v="Outlet"/>
    <x v="1"/>
    <x v="9"/>
  </r>
  <r>
    <x v="5"/>
    <n v="1185732"/>
    <x v="451"/>
    <x v="0"/>
    <x v="47"/>
    <x v="49"/>
    <x v="5"/>
    <n v="48"/>
    <n v="123"/>
    <n v="5904"/>
    <n v="2066.4"/>
    <n v="0.35"/>
    <s v="Outlet"/>
    <x v="1"/>
    <x v="9"/>
  </r>
  <r>
    <x v="5"/>
    <n v="1185732"/>
    <x v="480"/>
    <x v="0"/>
    <x v="47"/>
    <x v="49"/>
    <x v="0"/>
    <n v="51"/>
    <n v="178"/>
    <n v="9078"/>
    <n v="3177.2999999999997"/>
    <n v="0.35"/>
    <s v="Outlet"/>
    <x v="1"/>
    <x v="10"/>
  </r>
  <r>
    <x v="5"/>
    <n v="1185732"/>
    <x v="480"/>
    <x v="0"/>
    <x v="47"/>
    <x v="49"/>
    <x v="1"/>
    <n v="37"/>
    <n v="113"/>
    <n v="4181"/>
    <n v="1337.92"/>
    <n v="0.32"/>
    <s v="Outlet"/>
    <x v="1"/>
    <x v="10"/>
  </r>
  <r>
    <x v="5"/>
    <n v="1185732"/>
    <x v="480"/>
    <x v="0"/>
    <x v="47"/>
    <x v="49"/>
    <x v="2"/>
    <n v="36"/>
    <n v="112"/>
    <n v="4032"/>
    <n v="1088.6400000000001"/>
    <n v="0.27"/>
    <s v="Outlet"/>
    <x v="1"/>
    <x v="10"/>
  </r>
  <r>
    <x v="5"/>
    <n v="1185732"/>
    <x v="480"/>
    <x v="0"/>
    <x v="47"/>
    <x v="49"/>
    <x v="3"/>
    <n v="43"/>
    <n v="105"/>
    <n v="4515"/>
    <n v="1264.2"/>
    <n v="0.28000000000000003"/>
    <s v="Outlet"/>
    <x v="1"/>
    <x v="10"/>
  </r>
  <r>
    <x v="5"/>
    <n v="1185732"/>
    <x v="480"/>
    <x v="0"/>
    <x v="47"/>
    <x v="49"/>
    <x v="4"/>
    <n v="52"/>
    <n v="90"/>
    <n v="4680"/>
    <n v="1357.1999999999998"/>
    <n v="0.28999999999999998"/>
    <s v="Outlet"/>
    <x v="1"/>
    <x v="10"/>
  </r>
  <r>
    <x v="5"/>
    <n v="1185732"/>
    <x v="480"/>
    <x v="0"/>
    <x v="47"/>
    <x v="49"/>
    <x v="5"/>
    <n v="51"/>
    <n v="128"/>
    <n v="6528"/>
    <n v="2154.2399999999998"/>
    <n v="0.32999999999999996"/>
    <s v="Outlet"/>
    <x v="1"/>
    <x v="10"/>
  </r>
  <r>
    <x v="5"/>
    <n v="1185732"/>
    <x v="178"/>
    <x v="0"/>
    <x v="47"/>
    <x v="49"/>
    <x v="0"/>
    <n v="35"/>
    <n v="179"/>
    <n v="6265"/>
    <n v="3257.8"/>
    <n v="0.52"/>
    <s v="Outlet"/>
    <x v="1"/>
    <x v="0"/>
  </r>
  <r>
    <x v="5"/>
    <n v="1185732"/>
    <x v="178"/>
    <x v="0"/>
    <x v="47"/>
    <x v="49"/>
    <x v="1"/>
    <n v="36"/>
    <n v="107"/>
    <n v="3852"/>
    <n v="1887.48"/>
    <n v="0.49"/>
    <s v="Outlet"/>
    <x v="1"/>
    <x v="0"/>
  </r>
  <r>
    <x v="5"/>
    <n v="1185732"/>
    <x v="178"/>
    <x v="0"/>
    <x v="47"/>
    <x v="49"/>
    <x v="2"/>
    <n v="27"/>
    <n v="101"/>
    <n v="2727"/>
    <n v="1090.8"/>
    <n v="0.39999999999999997"/>
    <s v="Outlet"/>
    <x v="1"/>
    <x v="0"/>
  </r>
  <r>
    <x v="5"/>
    <n v="1185732"/>
    <x v="178"/>
    <x v="0"/>
    <x v="47"/>
    <x v="49"/>
    <x v="3"/>
    <n v="29"/>
    <n v="53"/>
    <n v="1537"/>
    <n v="599.42999999999995"/>
    <n v="0.38999999999999996"/>
    <s v="Outlet"/>
    <x v="1"/>
    <x v="0"/>
  </r>
  <r>
    <x v="5"/>
    <n v="1185732"/>
    <x v="178"/>
    <x v="0"/>
    <x v="47"/>
    <x v="49"/>
    <x v="4"/>
    <n v="37"/>
    <n v="70"/>
    <n v="2590"/>
    <n v="1061.8999999999999"/>
    <n v="0.41"/>
    <s v="Outlet"/>
    <x v="1"/>
    <x v="0"/>
  </r>
  <r>
    <x v="5"/>
    <n v="1185732"/>
    <x v="178"/>
    <x v="0"/>
    <x v="47"/>
    <x v="49"/>
    <x v="5"/>
    <n v="34"/>
    <n v="104"/>
    <n v="3536"/>
    <n v="1520.4799999999998"/>
    <n v="0.42999999999999994"/>
    <s v="Outlet"/>
    <x v="1"/>
    <x v="0"/>
  </r>
  <r>
    <x v="5"/>
    <n v="1185732"/>
    <x v="207"/>
    <x v="0"/>
    <x v="47"/>
    <x v="49"/>
    <x v="0"/>
    <n v="33"/>
    <n v="184"/>
    <n v="6072"/>
    <n v="2853.84"/>
    <n v="0.47000000000000003"/>
    <s v="Outlet"/>
    <x v="1"/>
    <x v="1"/>
  </r>
  <r>
    <x v="5"/>
    <n v="1185732"/>
    <x v="207"/>
    <x v="0"/>
    <x v="47"/>
    <x v="49"/>
    <x v="1"/>
    <n v="33"/>
    <n v="72"/>
    <n v="2376"/>
    <n v="1116.72"/>
    <n v="0.47000000000000003"/>
    <s v="Outlet"/>
    <x v="1"/>
    <x v="1"/>
  </r>
  <r>
    <x v="5"/>
    <n v="1185732"/>
    <x v="207"/>
    <x v="0"/>
    <x v="47"/>
    <x v="49"/>
    <x v="2"/>
    <n v="25"/>
    <n v="85"/>
    <n v="2125"/>
    <n v="849.99999999999989"/>
    <n v="0.39999999999999997"/>
    <s v="Outlet"/>
    <x v="1"/>
    <x v="1"/>
  </r>
  <r>
    <x v="5"/>
    <n v="1185732"/>
    <x v="207"/>
    <x v="0"/>
    <x v="48"/>
    <x v="50"/>
    <x v="3"/>
    <n v="30"/>
    <n v="48"/>
    <n v="1440"/>
    <n v="547.20000000000005"/>
    <n v="0.38"/>
    <s v="Outlet"/>
    <x v="1"/>
    <x v="1"/>
  </r>
  <r>
    <x v="5"/>
    <n v="1185732"/>
    <x v="207"/>
    <x v="0"/>
    <x v="48"/>
    <x v="50"/>
    <x v="4"/>
    <n v="36"/>
    <n v="68"/>
    <n v="2448"/>
    <n v="954.71999999999991"/>
    <n v="0.38999999999999996"/>
    <s v="Outlet"/>
    <x v="1"/>
    <x v="1"/>
  </r>
  <r>
    <x v="5"/>
    <n v="1185732"/>
    <x v="207"/>
    <x v="0"/>
    <x v="48"/>
    <x v="50"/>
    <x v="5"/>
    <n v="35"/>
    <n v="107"/>
    <n v="3745"/>
    <n v="1760.1499999999999"/>
    <n v="0.47"/>
    <s v="Outlet"/>
    <x v="1"/>
    <x v="1"/>
  </r>
  <r>
    <x v="5"/>
    <n v="1185732"/>
    <x v="215"/>
    <x v="0"/>
    <x v="48"/>
    <x v="50"/>
    <x v="0"/>
    <n v="35"/>
    <n v="185"/>
    <n v="6475"/>
    <n v="3172.75"/>
    <n v="0.49"/>
    <s v="Outlet"/>
    <x v="1"/>
    <x v="2"/>
  </r>
  <r>
    <x v="5"/>
    <n v="1185732"/>
    <x v="215"/>
    <x v="0"/>
    <x v="48"/>
    <x v="50"/>
    <x v="1"/>
    <n v="36"/>
    <n v="80"/>
    <n v="2880"/>
    <n v="1440"/>
    <n v="0.5"/>
    <s v="Outlet"/>
    <x v="1"/>
    <x v="2"/>
  </r>
  <r>
    <x v="5"/>
    <n v="1185732"/>
    <x v="215"/>
    <x v="0"/>
    <x v="48"/>
    <x v="50"/>
    <x v="2"/>
    <n v="23"/>
    <n v="85"/>
    <n v="1955"/>
    <n v="742.9"/>
    <n v="0.38"/>
    <s v="Outlet"/>
    <x v="1"/>
    <x v="2"/>
  </r>
  <r>
    <x v="5"/>
    <n v="1185732"/>
    <x v="215"/>
    <x v="0"/>
    <x v="48"/>
    <x v="50"/>
    <x v="3"/>
    <n v="30"/>
    <n v="39"/>
    <n v="1170"/>
    <n v="467.99999999999994"/>
    <n v="0.39999999999999997"/>
    <s v="Outlet"/>
    <x v="1"/>
    <x v="2"/>
  </r>
  <r>
    <x v="5"/>
    <n v="1185732"/>
    <x v="215"/>
    <x v="0"/>
    <x v="48"/>
    <x v="50"/>
    <x v="4"/>
    <n v="36"/>
    <n v="56"/>
    <n v="2016"/>
    <n v="786.2399999999999"/>
    <n v="0.38999999999999996"/>
    <s v="Outlet"/>
    <x v="1"/>
    <x v="2"/>
  </r>
  <r>
    <x v="5"/>
    <n v="1185732"/>
    <x v="215"/>
    <x v="0"/>
    <x v="48"/>
    <x v="50"/>
    <x v="5"/>
    <n v="29"/>
    <n v="96"/>
    <n v="2784"/>
    <n v="1280.6399999999999"/>
    <n v="0.45999999999999996"/>
    <s v="Outlet"/>
    <x v="1"/>
    <x v="2"/>
  </r>
  <r>
    <x v="5"/>
    <n v="1185732"/>
    <x v="234"/>
    <x v="0"/>
    <x v="48"/>
    <x v="50"/>
    <x v="0"/>
    <n v="30"/>
    <n v="168"/>
    <n v="5040"/>
    <n v="2620.8000000000002"/>
    <n v="0.52"/>
    <s v="Outlet"/>
    <x v="1"/>
    <x v="3"/>
  </r>
  <r>
    <x v="5"/>
    <n v="1185732"/>
    <x v="234"/>
    <x v="0"/>
    <x v="48"/>
    <x v="50"/>
    <x v="1"/>
    <n v="35"/>
    <n v="68"/>
    <n v="2380"/>
    <n v="1118.6000000000001"/>
    <n v="0.47000000000000003"/>
    <s v="Outlet"/>
    <x v="1"/>
    <x v="3"/>
  </r>
  <r>
    <x v="5"/>
    <n v="1185732"/>
    <x v="234"/>
    <x v="0"/>
    <x v="48"/>
    <x v="50"/>
    <x v="2"/>
    <n v="25"/>
    <n v="74"/>
    <n v="1850"/>
    <n v="777"/>
    <n v="0.42"/>
    <s v="Outlet"/>
    <x v="1"/>
    <x v="3"/>
  </r>
  <r>
    <x v="5"/>
    <n v="1185732"/>
    <x v="234"/>
    <x v="0"/>
    <x v="48"/>
    <x v="50"/>
    <x v="3"/>
    <n v="30"/>
    <n v="50"/>
    <n v="1500"/>
    <n v="600"/>
    <n v="0.39999999999999997"/>
    <s v="Outlet"/>
    <x v="1"/>
    <x v="3"/>
  </r>
  <r>
    <x v="5"/>
    <n v="1185732"/>
    <x v="234"/>
    <x v="0"/>
    <x v="48"/>
    <x v="50"/>
    <x v="4"/>
    <n v="41"/>
    <n v="53"/>
    <n v="2173"/>
    <n v="912.66"/>
    <n v="0.42"/>
    <s v="Outlet"/>
    <x v="1"/>
    <x v="3"/>
  </r>
  <r>
    <x v="5"/>
    <n v="1185732"/>
    <x v="234"/>
    <x v="0"/>
    <x v="48"/>
    <x v="50"/>
    <x v="5"/>
    <n v="36"/>
    <n v="90"/>
    <n v="3240"/>
    <n v="1425.6"/>
    <n v="0.43999999999999995"/>
    <s v="Outlet"/>
    <x v="1"/>
    <x v="3"/>
  </r>
  <r>
    <x v="5"/>
    <n v="1185732"/>
    <x v="263"/>
    <x v="0"/>
    <x v="48"/>
    <x v="50"/>
    <x v="0"/>
    <n v="48"/>
    <n v="177"/>
    <n v="8496"/>
    <n v="4332.96"/>
    <n v="0.51"/>
    <s v="Outlet"/>
    <x v="1"/>
    <x v="4"/>
  </r>
  <r>
    <x v="5"/>
    <n v="1185732"/>
    <x v="263"/>
    <x v="0"/>
    <x v="48"/>
    <x v="50"/>
    <x v="1"/>
    <n v="41"/>
    <n v="94"/>
    <n v="3854"/>
    <n v="1965.54"/>
    <n v="0.51"/>
    <s v="Outlet"/>
    <x v="1"/>
    <x v="4"/>
  </r>
  <r>
    <x v="5"/>
    <n v="1185732"/>
    <x v="263"/>
    <x v="0"/>
    <x v="48"/>
    <x v="50"/>
    <x v="2"/>
    <n v="37"/>
    <n v="96"/>
    <n v="3552"/>
    <n v="1314.24"/>
    <n v="0.37"/>
    <s v="Outlet"/>
    <x v="1"/>
    <x v="4"/>
  </r>
  <r>
    <x v="5"/>
    <n v="1185732"/>
    <x v="263"/>
    <x v="0"/>
    <x v="48"/>
    <x v="50"/>
    <x v="3"/>
    <n v="40"/>
    <n v="83"/>
    <n v="3320"/>
    <n v="1328"/>
    <n v="0.39999999999999997"/>
    <s v="Outlet"/>
    <x v="1"/>
    <x v="4"/>
  </r>
  <r>
    <x v="5"/>
    <n v="1185732"/>
    <x v="263"/>
    <x v="0"/>
    <x v="48"/>
    <x v="50"/>
    <x v="4"/>
    <n v="46"/>
    <n v="91"/>
    <n v="4186"/>
    <n v="1716.26"/>
    <n v="0.41"/>
    <s v="Outlet"/>
    <x v="1"/>
    <x v="4"/>
  </r>
  <r>
    <x v="5"/>
    <n v="1185732"/>
    <x v="263"/>
    <x v="0"/>
    <x v="48"/>
    <x v="50"/>
    <x v="5"/>
    <n v="47"/>
    <n v="120"/>
    <n v="5640"/>
    <n v="2594.3999999999996"/>
    <n v="0.45999999999999996"/>
    <s v="Outlet"/>
    <x v="1"/>
    <x v="4"/>
  </r>
  <r>
    <x v="5"/>
    <n v="1185732"/>
    <x v="296"/>
    <x v="0"/>
    <x v="48"/>
    <x v="50"/>
    <x v="0"/>
    <n v="47"/>
    <n v="195"/>
    <n v="9165"/>
    <n v="4490.8500000000004"/>
    <n v="0.49"/>
    <s v="Outlet"/>
    <x v="1"/>
    <x v="11"/>
  </r>
  <r>
    <x v="5"/>
    <n v="1185732"/>
    <x v="296"/>
    <x v="0"/>
    <x v="48"/>
    <x v="50"/>
    <x v="1"/>
    <n v="44"/>
    <n v="120"/>
    <n v="5280"/>
    <n v="2640"/>
    <n v="0.5"/>
    <s v="Outlet"/>
    <x v="1"/>
    <x v="11"/>
  </r>
  <r>
    <x v="5"/>
    <n v="1185732"/>
    <x v="296"/>
    <x v="0"/>
    <x v="48"/>
    <x v="50"/>
    <x v="2"/>
    <n v="35"/>
    <n v="104"/>
    <n v="3640"/>
    <n v="1419.6"/>
    <n v="0.38999999999999996"/>
    <s v="Outlet"/>
    <x v="1"/>
    <x v="11"/>
  </r>
  <r>
    <x v="5"/>
    <n v="1185732"/>
    <x v="296"/>
    <x v="0"/>
    <x v="48"/>
    <x v="50"/>
    <x v="3"/>
    <n v="38"/>
    <n v="102"/>
    <n v="3876"/>
    <n v="1550.3999999999999"/>
    <n v="0.39999999999999997"/>
    <s v="Outlet"/>
    <x v="1"/>
    <x v="11"/>
  </r>
  <r>
    <x v="5"/>
    <n v="1185732"/>
    <x v="296"/>
    <x v="0"/>
    <x v="48"/>
    <x v="50"/>
    <x v="4"/>
    <n v="44"/>
    <n v="105"/>
    <n v="4620"/>
    <n v="1894.1999999999998"/>
    <n v="0.41"/>
    <s v="Outlet"/>
    <x v="1"/>
    <x v="11"/>
  </r>
  <r>
    <x v="5"/>
    <n v="1185732"/>
    <x v="296"/>
    <x v="0"/>
    <x v="48"/>
    <x v="50"/>
    <x v="5"/>
    <n v="49"/>
    <n v="158"/>
    <n v="7742"/>
    <n v="3483.8999999999996"/>
    <n v="0.44999999999999996"/>
    <s v="Outlet"/>
    <x v="1"/>
    <x v="11"/>
  </r>
  <r>
    <x v="5"/>
    <n v="1185732"/>
    <x v="324"/>
    <x v="0"/>
    <x v="48"/>
    <x v="50"/>
    <x v="0"/>
    <n v="45"/>
    <n v="209"/>
    <n v="9405"/>
    <n v="4890.6000000000004"/>
    <n v="0.52"/>
    <s v="Outlet"/>
    <x v="1"/>
    <x v="5"/>
  </r>
  <r>
    <x v="5"/>
    <n v="1185732"/>
    <x v="324"/>
    <x v="0"/>
    <x v="48"/>
    <x v="50"/>
    <x v="1"/>
    <n v="42"/>
    <n v="145"/>
    <n v="6090"/>
    <n v="3045"/>
    <n v="0.5"/>
    <s v="Outlet"/>
    <x v="1"/>
    <x v="5"/>
  </r>
  <r>
    <x v="5"/>
    <n v="1185732"/>
    <x v="324"/>
    <x v="0"/>
    <x v="48"/>
    <x v="50"/>
    <x v="2"/>
    <n v="33"/>
    <n v="109"/>
    <n v="3597"/>
    <n v="1330.8899999999999"/>
    <n v="0.37"/>
    <s v="Outlet"/>
    <x v="1"/>
    <x v="5"/>
  </r>
  <r>
    <x v="5"/>
    <n v="1185732"/>
    <x v="324"/>
    <x v="0"/>
    <x v="48"/>
    <x v="50"/>
    <x v="3"/>
    <n v="36"/>
    <n v="96"/>
    <n v="3456"/>
    <n v="1451.52"/>
    <n v="0.42"/>
    <s v="Outlet"/>
    <x v="1"/>
    <x v="5"/>
  </r>
  <r>
    <x v="5"/>
    <n v="1185732"/>
    <x v="324"/>
    <x v="0"/>
    <x v="48"/>
    <x v="50"/>
    <x v="4"/>
    <n v="39"/>
    <n v="114"/>
    <n v="4446"/>
    <n v="1689.48"/>
    <n v="0.38"/>
    <s v="Outlet"/>
    <x v="1"/>
    <x v="5"/>
  </r>
  <r>
    <x v="5"/>
    <n v="1185732"/>
    <x v="324"/>
    <x v="0"/>
    <x v="48"/>
    <x v="50"/>
    <x v="5"/>
    <n v="49"/>
    <n v="175"/>
    <n v="8575"/>
    <n v="4030.2499999999995"/>
    <n v="0.47"/>
    <s v="Outlet"/>
    <x v="1"/>
    <x v="5"/>
  </r>
  <r>
    <x v="5"/>
    <n v="1185732"/>
    <x v="356"/>
    <x v="0"/>
    <x v="48"/>
    <x v="50"/>
    <x v="0"/>
    <n v="42"/>
    <n v="215"/>
    <n v="9030"/>
    <n v="4605.3"/>
    <n v="0.51"/>
    <s v="Outlet"/>
    <x v="1"/>
    <x v="6"/>
  </r>
  <r>
    <x v="5"/>
    <n v="1185732"/>
    <x v="356"/>
    <x v="0"/>
    <x v="48"/>
    <x v="50"/>
    <x v="1"/>
    <n v="43"/>
    <n v="149"/>
    <n v="6407"/>
    <n v="3331.6400000000003"/>
    <n v="0.52"/>
    <s v="Outlet"/>
    <x v="1"/>
    <x v="6"/>
  </r>
  <r>
    <x v="5"/>
    <n v="1185732"/>
    <x v="356"/>
    <x v="0"/>
    <x v="48"/>
    <x v="50"/>
    <x v="2"/>
    <n v="34"/>
    <n v="116"/>
    <n v="3944"/>
    <n v="1538.1599999999999"/>
    <n v="0.38999999999999996"/>
    <s v="Outlet"/>
    <x v="1"/>
    <x v="6"/>
  </r>
  <r>
    <x v="5"/>
    <n v="1185732"/>
    <x v="356"/>
    <x v="0"/>
    <x v="48"/>
    <x v="50"/>
    <x v="3"/>
    <n v="40"/>
    <n v="85"/>
    <n v="3400"/>
    <n v="1428"/>
    <n v="0.42"/>
    <s v="Outlet"/>
    <x v="1"/>
    <x v="6"/>
  </r>
  <r>
    <x v="5"/>
    <n v="1185732"/>
    <x v="356"/>
    <x v="0"/>
    <x v="48"/>
    <x v="50"/>
    <x v="4"/>
    <n v="43"/>
    <n v="72"/>
    <n v="3096"/>
    <n v="1207.4399999999998"/>
    <n v="0.38999999999999996"/>
    <s v="Outlet"/>
    <x v="1"/>
    <x v="6"/>
  </r>
  <r>
    <x v="5"/>
    <n v="1185732"/>
    <x v="356"/>
    <x v="0"/>
    <x v="48"/>
    <x v="50"/>
    <x v="5"/>
    <n v="44"/>
    <n v="136"/>
    <n v="5984"/>
    <n v="2573.1199999999994"/>
    <n v="0.42999999999999994"/>
    <s v="Outlet"/>
    <x v="1"/>
    <x v="6"/>
  </r>
  <r>
    <x v="5"/>
    <n v="1185732"/>
    <x v="386"/>
    <x v="0"/>
    <x v="48"/>
    <x v="50"/>
    <x v="0"/>
    <n v="44"/>
    <n v="179"/>
    <n v="7876"/>
    <n v="3859.24"/>
    <n v="0.49"/>
    <s v="Outlet"/>
    <x v="1"/>
    <x v="7"/>
  </r>
  <r>
    <x v="5"/>
    <n v="1185732"/>
    <x v="386"/>
    <x v="0"/>
    <x v="48"/>
    <x v="50"/>
    <x v="1"/>
    <n v="42"/>
    <n v="111"/>
    <n v="4662"/>
    <n v="2377.62"/>
    <n v="0.51"/>
    <s v="Outlet"/>
    <x v="1"/>
    <x v="7"/>
  </r>
  <r>
    <x v="5"/>
    <n v="1185732"/>
    <x v="386"/>
    <x v="0"/>
    <x v="48"/>
    <x v="50"/>
    <x v="2"/>
    <n v="40"/>
    <n v="72"/>
    <n v="2880"/>
    <n v="1209.5999999999999"/>
    <n v="0.42"/>
    <s v="Outlet"/>
    <x v="1"/>
    <x v="7"/>
  </r>
  <r>
    <x v="5"/>
    <n v="1185732"/>
    <x v="386"/>
    <x v="0"/>
    <x v="48"/>
    <x v="50"/>
    <x v="3"/>
    <n v="35"/>
    <n v="66"/>
    <n v="2310"/>
    <n v="923.99999999999989"/>
    <n v="0.39999999999999997"/>
    <s v="Outlet"/>
    <x v="1"/>
    <x v="7"/>
  </r>
  <r>
    <x v="5"/>
    <n v="1185732"/>
    <x v="386"/>
    <x v="0"/>
    <x v="48"/>
    <x v="50"/>
    <x v="4"/>
    <n v="48"/>
    <n v="68"/>
    <n v="3264"/>
    <n v="1207.68"/>
    <n v="0.37"/>
    <s v="Outlet"/>
    <x v="1"/>
    <x v="7"/>
  </r>
  <r>
    <x v="5"/>
    <n v="1185732"/>
    <x v="386"/>
    <x v="0"/>
    <x v="48"/>
    <x v="50"/>
    <x v="5"/>
    <n v="45"/>
    <n v="93"/>
    <n v="4185"/>
    <n v="1925.1"/>
    <n v="0.45999999999999996"/>
    <s v="Outlet"/>
    <x v="1"/>
    <x v="7"/>
  </r>
  <r>
    <x v="5"/>
    <n v="1185732"/>
    <x v="418"/>
    <x v="0"/>
    <x v="48"/>
    <x v="50"/>
    <x v="0"/>
    <n v="44"/>
    <n v="157"/>
    <n v="6908"/>
    <n v="3246.76"/>
    <n v="0.47000000000000003"/>
    <s v="Outlet"/>
    <x v="1"/>
    <x v="8"/>
  </r>
  <r>
    <x v="5"/>
    <n v="1185732"/>
    <x v="418"/>
    <x v="0"/>
    <x v="48"/>
    <x v="50"/>
    <x v="1"/>
    <n v="44"/>
    <n v="99"/>
    <n v="4356"/>
    <n v="2134.44"/>
    <n v="0.49"/>
    <s v="Outlet"/>
    <x v="1"/>
    <x v="8"/>
  </r>
  <r>
    <x v="5"/>
    <n v="1185732"/>
    <x v="418"/>
    <x v="0"/>
    <x v="48"/>
    <x v="50"/>
    <x v="2"/>
    <n v="40"/>
    <n v="66"/>
    <n v="2640"/>
    <n v="976.8"/>
    <n v="0.37"/>
    <s v="Outlet"/>
    <x v="1"/>
    <x v="8"/>
  </r>
  <r>
    <x v="5"/>
    <n v="1185732"/>
    <x v="418"/>
    <x v="0"/>
    <x v="48"/>
    <x v="50"/>
    <x v="3"/>
    <n v="46"/>
    <n v="61"/>
    <n v="2806"/>
    <n v="1038.22"/>
    <n v="0.37"/>
    <s v="Outlet"/>
    <x v="1"/>
    <x v="8"/>
  </r>
  <r>
    <x v="5"/>
    <n v="1185732"/>
    <x v="418"/>
    <x v="0"/>
    <x v="48"/>
    <x v="50"/>
    <x v="4"/>
    <n v="55"/>
    <n v="58"/>
    <n v="3190"/>
    <n v="1180.3"/>
    <n v="0.37"/>
    <s v="Outlet"/>
    <x v="1"/>
    <x v="8"/>
  </r>
  <r>
    <x v="3"/>
    <n v="1185732"/>
    <x v="418"/>
    <x v="0"/>
    <x v="48"/>
    <x v="50"/>
    <x v="5"/>
    <n v="54"/>
    <n v="90"/>
    <n v="4860"/>
    <n v="2235.6"/>
    <n v="0.45999999999999996"/>
    <s v="Outlet"/>
    <x v="1"/>
    <x v="8"/>
  </r>
  <r>
    <x v="3"/>
    <n v="1185732"/>
    <x v="448"/>
    <x v="0"/>
    <x v="48"/>
    <x v="50"/>
    <x v="0"/>
    <n v="54"/>
    <n v="140"/>
    <n v="7560"/>
    <n v="3780"/>
    <n v="0.5"/>
    <s v="Outlet"/>
    <x v="1"/>
    <x v="9"/>
  </r>
  <r>
    <x v="3"/>
    <n v="1185732"/>
    <x v="448"/>
    <x v="0"/>
    <x v="48"/>
    <x v="50"/>
    <x v="1"/>
    <n v="47"/>
    <n v="98"/>
    <n v="4606"/>
    <n v="2256.94"/>
    <n v="0.49"/>
    <s v="Outlet"/>
    <x v="1"/>
    <x v="9"/>
  </r>
  <r>
    <x v="3"/>
    <n v="1185732"/>
    <x v="448"/>
    <x v="0"/>
    <x v="48"/>
    <x v="50"/>
    <x v="2"/>
    <n v="46"/>
    <n v="102"/>
    <n v="4692"/>
    <n v="1736.04"/>
    <n v="0.37"/>
    <s v="Outlet"/>
    <x v="1"/>
    <x v="9"/>
  </r>
  <r>
    <x v="5"/>
    <n v="1185732"/>
    <x v="448"/>
    <x v="0"/>
    <x v="48"/>
    <x v="50"/>
    <x v="3"/>
    <n v="42"/>
    <n v="96"/>
    <n v="4032"/>
    <n v="1572.4799999999998"/>
    <n v="0.38999999999999996"/>
    <s v="Outlet"/>
    <x v="1"/>
    <x v="9"/>
  </r>
  <r>
    <x v="5"/>
    <n v="1185732"/>
    <x v="448"/>
    <x v="0"/>
    <x v="48"/>
    <x v="50"/>
    <x v="4"/>
    <n v="50"/>
    <n v="91"/>
    <n v="4550"/>
    <n v="1774.4999999999998"/>
    <n v="0.38999999999999996"/>
    <s v="Outlet"/>
    <x v="1"/>
    <x v="9"/>
  </r>
  <r>
    <x v="5"/>
    <n v="1185732"/>
    <x v="448"/>
    <x v="0"/>
    <x v="48"/>
    <x v="50"/>
    <x v="5"/>
    <n v="57"/>
    <n v="128"/>
    <n v="7296"/>
    <n v="3429.12"/>
    <n v="0.47"/>
    <s v="Outlet"/>
    <x v="1"/>
    <x v="9"/>
  </r>
  <r>
    <x v="5"/>
    <n v="1185732"/>
    <x v="477"/>
    <x v="0"/>
    <x v="48"/>
    <x v="50"/>
    <x v="0"/>
    <n v="48"/>
    <n v="186"/>
    <n v="8928"/>
    <n v="4285.4399999999996"/>
    <n v="0.48"/>
    <s v="Outlet"/>
    <x v="1"/>
    <x v="10"/>
  </r>
  <r>
    <x v="5"/>
    <n v="1185732"/>
    <x v="477"/>
    <x v="0"/>
    <x v="48"/>
    <x v="50"/>
    <x v="1"/>
    <n v="41"/>
    <n v="132"/>
    <n v="5412"/>
    <n v="2760.12"/>
    <n v="0.51"/>
    <s v="Outlet"/>
    <x v="1"/>
    <x v="10"/>
  </r>
  <r>
    <x v="5"/>
    <n v="1185732"/>
    <x v="477"/>
    <x v="0"/>
    <x v="48"/>
    <x v="50"/>
    <x v="2"/>
    <n v="44"/>
    <n v="131"/>
    <n v="5764"/>
    <n v="2305.6"/>
    <n v="0.39999999999999997"/>
    <s v="Outlet"/>
    <x v="1"/>
    <x v="10"/>
  </r>
  <r>
    <x v="5"/>
    <n v="1185732"/>
    <x v="477"/>
    <x v="0"/>
    <x v="48"/>
    <x v="50"/>
    <x v="3"/>
    <n v="44"/>
    <n v="101"/>
    <n v="4444"/>
    <n v="1866.48"/>
    <n v="0.42"/>
    <s v="Outlet"/>
    <x v="1"/>
    <x v="10"/>
  </r>
  <r>
    <x v="5"/>
    <n v="1185732"/>
    <x v="477"/>
    <x v="0"/>
    <x v="48"/>
    <x v="50"/>
    <x v="4"/>
    <n v="48"/>
    <n v="104"/>
    <n v="4992"/>
    <n v="2096.64"/>
    <n v="0.42"/>
    <s v="Outlet"/>
    <x v="1"/>
    <x v="10"/>
  </r>
  <r>
    <x v="5"/>
    <n v="1185732"/>
    <x v="477"/>
    <x v="0"/>
    <x v="48"/>
    <x v="50"/>
    <x v="5"/>
    <n v="60"/>
    <n v="145"/>
    <n v="8700"/>
    <n v="4088.9999999999995"/>
    <n v="0.47"/>
    <s v="Outlet"/>
    <x v="1"/>
    <x v="10"/>
  </r>
  <r>
    <x v="5"/>
    <n v="1185732"/>
    <x v="185"/>
    <x v="0"/>
    <x v="48"/>
    <x v="50"/>
    <x v="0"/>
    <n v="34"/>
    <n v="173"/>
    <n v="5882"/>
    <n v="2529.2600000000002"/>
    <n v="0.43000000000000005"/>
    <s v="Outlet"/>
    <x v="1"/>
    <x v="0"/>
  </r>
  <r>
    <x v="5"/>
    <n v="1185732"/>
    <x v="185"/>
    <x v="0"/>
    <x v="48"/>
    <x v="50"/>
    <x v="1"/>
    <n v="39"/>
    <n v="111"/>
    <n v="4329"/>
    <n v="1861.4700000000003"/>
    <n v="0.43000000000000005"/>
    <s v="Outlet"/>
    <x v="1"/>
    <x v="0"/>
  </r>
  <r>
    <x v="5"/>
    <n v="1185732"/>
    <x v="185"/>
    <x v="0"/>
    <x v="48"/>
    <x v="50"/>
    <x v="2"/>
    <n v="28"/>
    <n v="101"/>
    <n v="2828"/>
    <n v="1018.0799999999999"/>
    <n v="0.36"/>
    <s v="Outlet"/>
    <x v="1"/>
    <x v="0"/>
  </r>
  <r>
    <x v="5"/>
    <n v="1185732"/>
    <x v="185"/>
    <x v="0"/>
    <x v="48"/>
    <x v="50"/>
    <x v="3"/>
    <n v="36"/>
    <n v="60"/>
    <n v="2160"/>
    <n v="691.2"/>
    <n v="0.32"/>
    <s v="Outlet"/>
    <x v="1"/>
    <x v="0"/>
  </r>
  <r>
    <x v="5"/>
    <n v="1185732"/>
    <x v="185"/>
    <x v="0"/>
    <x v="48"/>
    <x v="50"/>
    <x v="4"/>
    <n v="43"/>
    <n v="74"/>
    <n v="3182"/>
    <n v="1050.06"/>
    <n v="0.32999999999999996"/>
    <s v="Outlet"/>
    <x v="1"/>
    <x v="0"/>
  </r>
  <r>
    <x v="5"/>
    <n v="1185732"/>
    <x v="185"/>
    <x v="0"/>
    <x v="48"/>
    <x v="50"/>
    <x v="5"/>
    <n v="35"/>
    <n v="101"/>
    <n v="3535"/>
    <n v="1413.9999999999998"/>
    <n v="0.39999999999999997"/>
    <s v="Outlet"/>
    <x v="1"/>
    <x v="0"/>
  </r>
  <r>
    <x v="5"/>
    <n v="1185732"/>
    <x v="693"/>
    <x v="0"/>
    <x v="48"/>
    <x v="50"/>
    <x v="0"/>
    <n v="34"/>
    <n v="186"/>
    <n v="6324"/>
    <n v="2782.56"/>
    <n v="0.44"/>
    <s v="Outlet"/>
    <x v="1"/>
    <x v="1"/>
  </r>
  <r>
    <x v="5"/>
    <n v="1185732"/>
    <x v="693"/>
    <x v="0"/>
    <x v="48"/>
    <x v="50"/>
    <x v="1"/>
    <n v="37"/>
    <n v="85"/>
    <n v="3145"/>
    <n v="1352.3500000000001"/>
    <n v="0.43000000000000005"/>
    <s v="Outlet"/>
    <x v="1"/>
    <x v="1"/>
  </r>
  <r>
    <x v="5"/>
    <n v="1185732"/>
    <x v="693"/>
    <x v="0"/>
    <x v="48"/>
    <x v="50"/>
    <x v="2"/>
    <n v="31"/>
    <n v="96"/>
    <n v="2976"/>
    <n v="1011.8399999999999"/>
    <n v="0.33999999999999997"/>
    <s v="Outlet"/>
    <x v="1"/>
    <x v="1"/>
  </r>
  <r>
    <x v="5"/>
    <n v="1185732"/>
    <x v="693"/>
    <x v="0"/>
    <x v="49"/>
    <x v="51"/>
    <x v="3"/>
    <n v="31"/>
    <n v="68"/>
    <n v="2108"/>
    <n v="716.71999999999991"/>
    <n v="0.33999999999999997"/>
    <s v="Outlet"/>
    <x v="1"/>
    <x v="1"/>
  </r>
  <r>
    <x v="5"/>
    <n v="1185732"/>
    <x v="693"/>
    <x v="0"/>
    <x v="49"/>
    <x v="51"/>
    <x v="4"/>
    <n v="41"/>
    <n v="96"/>
    <n v="3936"/>
    <n v="1298.8799999999999"/>
    <n v="0.32999999999999996"/>
    <s v="Outlet"/>
    <x v="1"/>
    <x v="1"/>
  </r>
  <r>
    <x v="5"/>
    <n v="1185732"/>
    <x v="693"/>
    <x v="0"/>
    <x v="49"/>
    <x v="51"/>
    <x v="5"/>
    <n v="36"/>
    <n v="124"/>
    <n v="4464"/>
    <n v="1785.6"/>
    <n v="0.39999999999999997"/>
    <s v="Outlet"/>
    <x v="1"/>
    <x v="1"/>
  </r>
  <r>
    <x v="5"/>
    <n v="1185732"/>
    <x v="222"/>
    <x v="0"/>
    <x v="49"/>
    <x v="51"/>
    <x v="0"/>
    <n v="39"/>
    <n v="188"/>
    <n v="7332"/>
    <n v="3372.7200000000003"/>
    <n v="0.46"/>
    <s v="Outlet"/>
    <x v="1"/>
    <x v="2"/>
  </r>
  <r>
    <x v="5"/>
    <n v="1185732"/>
    <x v="222"/>
    <x v="0"/>
    <x v="49"/>
    <x v="51"/>
    <x v="1"/>
    <n v="36"/>
    <n v="88"/>
    <n v="3168"/>
    <n v="1457.28"/>
    <n v="0.46"/>
    <s v="Outlet"/>
    <x v="1"/>
    <x v="2"/>
  </r>
  <r>
    <x v="5"/>
    <n v="1185732"/>
    <x v="222"/>
    <x v="0"/>
    <x v="49"/>
    <x v="51"/>
    <x v="2"/>
    <n v="32"/>
    <n v="105"/>
    <n v="3360"/>
    <n v="1142.3999999999999"/>
    <n v="0.33999999999999997"/>
    <s v="Outlet"/>
    <x v="1"/>
    <x v="2"/>
  </r>
  <r>
    <x v="5"/>
    <n v="1185732"/>
    <x v="222"/>
    <x v="0"/>
    <x v="49"/>
    <x v="51"/>
    <x v="3"/>
    <n v="33"/>
    <n v="45"/>
    <n v="1485"/>
    <n v="549.45000000000005"/>
    <n v="0.37"/>
    <s v="Outlet"/>
    <x v="1"/>
    <x v="2"/>
  </r>
  <r>
    <x v="5"/>
    <n v="1185732"/>
    <x v="222"/>
    <x v="0"/>
    <x v="49"/>
    <x v="51"/>
    <x v="4"/>
    <n v="47"/>
    <n v="60"/>
    <n v="2820"/>
    <n v="930.59999999999991"/>
    <n v="0.32999999999999996"/>
    <s v="Outlet"/>
    <x v="1"/>
    <x v="2"/>
  </r>
  <r>
    <x v="5"/>
    <n v="1185732"/>
    <x v="222"/>
    <x v="0"/>
    <x v="49"/>
    <x v="51"/>
    <x v="5"/>
    <n v="36"/>
    <n v="99"/>
    <n v="3564"/>
    <n v="1354.32"/>
    <n v="0.38"/>
    <s v="Outlet"/>
    <x v="1"/>
    <x v="2"/>
  </r>
  <r>
    <x v="5"/>
    <n v="1185732"/>
    <x v="241"/>
    <x v="0"/>
    <x v="49"/>
    <x v="51"/>
    <x v="0"/>
    <n v="33"/>
    <n v="187"/>
    <n v="6171"/>
    <n v="2591.8200000000002"/>
    <n v="0.42000000000000004"/>
    <s v="Outlet"/>
    <x v="1"/>
    <x v="3"/>
  </r>
  <r>
    <x v="5"/>
    <n v="1185732"/>
    <x v="241"/>
    <x v="0"/>
    <x v="49"/>
    <x v="51"/>
    <x v="1"/>
    <n v="38"/>
    <n v="85"/>
    <n v="3230"/>
    <n v="1356.6000000000001"/>
    <n v="0.42000000000000004"/>
    <s v="Outlet"/>
    <x v="1"/>
    <x v="3"/>
  </r>
  <r>
    <x v="5"/>
    <n v="1185732"/>
    <x v="241"/>
    <x v="0"/>
    <x v="49"/>
    <x v="51"/>
    <x v="2"/>
    <n v="26"/>
    <n v="80"/>
    <n v="2080"/>
    <n v="707.19999999999993"/>
    <n v="0.33999999999999997"/>
    <s v="Outlet"/>
    <x v="1"/>
    <x v="3"/>
  </r>
  <r>
    <x v="5"/>
    <n v="1185732"/>
    <x v="241"/>
    <x v="0"/>
    <x v="49"/>
    <x v="51"/>
    <x v="3"/>
    <n v="35"/>
    <n v="53"/>
    <n v="1855"/>
    <n v="593.6"/>
    <n v="0.32"/>
    <s v="Outlet"/>
    <x v="1"/>
    <x v="3"/>
  </r>
  <r>
    <x v="5"/>
    <n v="1185732"/>
    <x v="241"/>
    <x v="0"/>
    <x v="49"/>
    <x v="51"/>
    <x v="4"/>
    <n v="40"/>
    <n v="61"/>
    <n v="2440"/>
    <n v="805.19999999999993"/>
    <n v="0.32999999999999996"/>
    <s v="Outlet"/>
    <x v="1"/>
    <x v="3"/>
  </r>
  <r>
    <x v="5"/>
    <n v="1185732"/>
    <x v="241"/>
    <x v="0"/>
    <x v="49"/>
    <x v="51"/>
    <x v="5"/>
    <n v="33"/>
    <n v="101"/>
    <n v="3333"/>
    <n v="1233.21"/>
    <n v="0.37"/>
    <s v="Outlet"/>
    <x v="1"/>
    <x v="3"/>
  </r>
  <r>
    <x v="5"/>
    <n v="1185732"/>
    <x v="270"/>
    <x v="0"/>
    <x v="49"/>
    <x v="51"/>
    <x v="0"/>
    <n v="47"/>
    <n v="196"/>
    <n v="9212"/>
    <n v="3961.1600000000003"/>
    <n v="0.43000000000000005"/>
    <s v="Outlet"/>
    <x v="1"/>
    <x v="4"/>
  </r>
  <r>
    <x v="5"/>
    <n v="1185732"/>
    <x v="270"/>
    <x v="0"/>
    <x v="49"/>
    <x v="51"/>
    <x v="1"/>
    <n v="40"/>
    <n v="93"/>
    <n v="3720"/>
    <n v="1599.6000000000001"/>
    <n v="0.43000000000000005"/>
    <s v="Outlet"/>
    <x v="1"/>
    <x v="4"/>
  </r>
  <r>
    <x v="5"/>
    <n v="1185732"/>
    <x v="270"/>
    <x v="0"/>
    <x v="49"/>
    <x v="51"/>
    <x v="2"/>
    <n v="42"/>
    <n v="101"/>
    <n v="4242"/>
    <n v="1442.28"/>
    <n v="0.33999999999999997"/>
    <s v="Outlet"/>
    <x v="1"/>
    <x v="4"/>
  </r>
  <r>
    <x v="5"/>
    <n v="1185732"/>
    <x v="270"/>
    <x v="0"/>
    <x v="49"/>
    <x v="51"/>
    <x v="3"/>
    <n v="41"/>
    <n v="91"/>
    <n v="3731"/>
    <n v="1268.54"/>
    <n v="0.33999999999999997"/>
    <s v="Outlet"/>
    <x v="1"/>
    <x v="4"/>
  </r>
  <r>
    <x v="5"/>
    <n v="1185732"/>
    <x v="270"/>
    <x v="0"/>
    <x v="49"/>
    <x v="51"/>
    <x v="4"/>
    <n v="52"/>
    <n v="90"/>
    <n v="4680"/>
    <n v="1497.6000000000001"/>
    <n v="0.32"/>
    <s v="Outlet"/>
    <x v="1"/>
    <x v="4"/>
  </r>
  <r>
    <x v="5"/>
    <n v="1185732"/>
    <x v="270"/>
    <x v="0"/>
    <x v="49"/>
    <x v="51"/>
    <x v="5"/>
    <n v="46"/>
    <n v="140"/>
    <n v="6440"/>
    <n v="2511.6"/>
    <n v="0.38999999999999996"/>
    <s v="Outlet"/>
    <x v="1"/>
    <x v="4"/>
  </r>
  <r>
    <x v="5"/>
    <n v="1185732"/>
    <x v="303"/>
    <x v="0"/>
    <x v="49"/>
    <x v="51"/>
    <x v="0"/>
    <n v="44"/>
    <n v="216"/>
    <n v="9504"/>
    <n v="4371.84"/>
    <n v="0.46"/>
    <s v="Outlet"/>
    <x v="1"/>
    <x v="11"/>
  </r>
  <r>
    <x v="5"/>
    <n v="1185732"/>
    <x v="303"/>
    <x v="0"/>
    <x v="49"/>
    <x v="51"/>
    <x v="1"/>
    <n v="40"/>
    <n v="140"/>
    <n v="5600"/>
    <n v="2632"/>
    <n v="0.47000000000000003"/>
    <s v="Outlet"/>
    <x v="1"/>
    <x v="11"/>
  </r>
  <r>
    <x v="5"/>
    <n v="1185732"/>
    <x v="303"/>
    <x v="0"/>
    <x v="49"/>
    <x v="51"/>
    <x v="2"/>
    <n v="43"/>
    <n v="109"/>
    <n v="4687"/>
    <n v="1687.32"/>
    <n v="0.36"/>
    <s v="Outlet"/>
    <x v="1"/>
    <x v="11"/>
  </r>
  <r>
    <x v="5"/>
    <n v="1185732"/>
    <x v="303"/>
    <x v="0"/>
    <x v="49"/>
    <x v="51"/>
    <x v="3"/>
    <n v="37"/>
    <n v="104"/>
    <n v="3848"/>
    <n v="1308.32"/>
    <n v="0.33999999999999997"/>
    <s v="Outlet"/>
    <x v="1"/>
    <x v="11"/>
  </r>
  <r>
    <x v="5"/>
    <n v="1185732"/>
    <x v="303"/>
    <x v="0"/>
    <x v="49"/>
    <x v="51"/>
    <x v="4"/>
    <n v="47"/>
    <n v="114"/>
    <n v="5358"/>
    <n v="1982.46"/>
    <n v="0.37"/>
    <s v="Outlet"/>
    <x v="1"/>
    <x v="11"/>
  </r>
  <r>
    <x v="5"/>
    <n v="1185732"/>
    <x v="303"/>
    <x v="0"/>
    <x v="49"/>
    <x v="51"/>
    <x v="5"/>
    <n v="50"/>
    <n v="162"/>
    <n v="8100"/>
    <n v="3402"/>
    <n v="0.42"/>
    <s v="Outlet"/>
    <x v="1"/>
    <x v="11"/>
  </r>
  <r>
    <x v="5"/>
    <n v="1185732"/>
    <x v="331"/>
    <x v="0"/>
    <x v="49"/>
    <x v="51"/>
    <x v="0"/>
    <n v="49"/>
    <n v="224"/>
    <n v="10976"/>
    <n v="4609.92"/>
    <n v="0.42000000000000004"/>
    <s v="Outlet"/>
    <x v="1"/>
    <x v="5"/>
  </r>
  <r>
    <x v="5"/>
    <n v="1185732"/>
    <x v="331"/>
    <x v="0"/>
    <x v="49"/>
    <x v="51"/>
    <x v="1"/>
    <n v="47"/>
    <n v="149"/>
    <n v="7003"/>
    <n v="3081.32"/>
    <n v="0.44"/>
    <s v="Outlet"/>
    <x v="1"/>
    <x v="5"/>
  </r>
  <r>
    <x v="5"/>
    <n v="1185732"/>
    <x v="331"/>
    <x v="0"/>
    <x v="49"/>
    <x v="51"/>
    <x v="2"/>
    <n v="37"/>
    <n v="128"/>
    <n v="4736"/>
    <n v="1704.96"/>
    <n v="0.36"/>
    <s v="Outlet"/>
    <x v="1"/>
    <x v="5"/>
  </r>
  <r>
    <x v="5"/>
    <n v="1185732"/>
    <x v="331"/>
    <x v="0"/>
    <x v="49"/>
    <x v="51"/>
    <x v="3"/>
    <n v="39"/>
    <n v="107"/>
    <n v="4173"/>
    <n v="1460.55"/>
    <n v="0.35"/>
    <s v="Outlet"/>
    <x v="1"/>
    <x v="5"/>
  </r>
  <r>
    <x v="5"/>
    <n v="1185732"/>
    <x v="331"/>
    <x v="0"/>
    <x v="49"/>
    <x v="51"/>
    <x v="4"/>
    <n v="47"/>
    <n v="119"/>
    <n v="5593"/>
    <n v="2069.41"/>
    <n v="0.37"/>
    <s v="Outlet"/>
    <x v="1"/>
    <x v="5"/>
  </r>
  <r>
    <x v="5"/>
    <n v="1185732"/>
    <x v="331"/>
    <x v="0"/>
    <x v="49"/>
    <x v="51"/>
    <x v="5"/>
    <n v="47"/>
    <n v="163"/>
    <n v="7661"/>
    <n v="3064.3999999999996"/>
    <n v="0.39999999999999997"/>
    <s v="Outlet"/>
    <x v="1"/>
    <x v="5"/>
  </r>
  <r>
    <x v="5"/>
    <n v="1185732"/>
    <x v="363"/>
    <x v="0"/>
    <x v="49"/>
    <x v="51"/>
    <x v="0"/>
    <n v="48"/>
    <n v="203"/>
    <n v="9744"/>
    <n v="4482.24"/>
    <n v="0.46"/>
    <s v="Outlet"/>
    <x v="1"/>
    <x v="6"/>
  </r>
  <r>
    <x v="5"/>
    <n v="1185732"/>
    <x v="363"/>
    <x v="0"/>
    <x v="49"/>
    <x v="51"/>
    <x v="1"/>
    <n v="39"/>
    <n v="135"/>
    <n v="5265"/>
    <n v="2474.5500000000002"/>
    <n v="0.47000000000000003"/>
    <s v="Outlet"/>
    <x v="1"/>
    <x v="6"/>
  </r>
  <r>
    <x v="5"/>
    <n v="1185732"/>
    <x v="363"/>
    <x v="0"/>
    <x v="49"/>
    <x v="51"/>
    <x v="2"/>
    <n v="39"/>
    <n v="113"/>
    <n v="4407"/>
    <n v="1542.4499999999998"/>
    <n v="0.35"/>
    <s v="Outlet"/>
    <x v="1"/>
    <x v="6"/>
  </r>
  <r>
    <x v="5"/>
    <n v="1185732"/>
    <x v="363"/>
    <x v="0"/>
    <x v="49"/>
    <x v="51"/>
    <x v="3"/>
    <n v="42"/>
    <n v="88"/>
    <n v="3696"/>
    <n v="1182.72"/>
    <n v="0.32"/>
    <s v="Outlet"/>
    <x v="1"/>
    <x v="6"/>
  </r>
  <r>
    <x v="5"/>
    <n v="1185732"/>
    <x v="363"/>
    <x v="0"/>
    <x v="49"/>
    <x v="51"/>
    <x v="4"/>
    <n v="45"/>
    <n v="80"/>
    <n v="3600"/>
    <n v="1187.9999999999998"/>
    <n v="0.32999999999999996"/>
    <s v="Outlet"/>
    <x v="1"/>
    <x v="6"/>
  </r>
  <r>
    <x v="5"/>
    <n v="1185732"/>
    <x v="363"/>
    <x v="0"/>
    <x v="49"/>
    <x v="51"/>
    <x v="5"/>
    <n v="46"/>
    <n v="145"/>
    <n v="6670"/>
    <n v="2467.9"/>
    <n v="0.37"/>
    <s v="Outlet"/>
    <x v="1"/>
    <x v="6"/>
  </r>
  <r>
    <x v="5"/>
    <n v="1185732"/>
    <x v="393"/>
    <x v="0"/>
    <x v="49"/>
    <x v="51"/>
    <x v="0"/>
    <n v="51"/>
    <n v="193"/>
    <n v="9843"/>
    <n v="4330.92"/>
    <n v="0.44"/>
    <s v="Outlet"/>
    <x v="1"/>
    <x v="7"/>
  </r>
  <r>
    <x v="5"/>
    <n v="1185732"/>
    <x v="393"/>
    <x v="0"/>
    <x v="49"/>
    <x v="51"/>
    <x v="1"/>
    <n v="43"/>
    <n v="116"/>
    <n v="4988"/>
    <n v="2094.96"/>
    <n v="0.42000000000000004"/>
    <s v="Outlet"/>
    <x v="1"/>
    <x v="7"/>
  </r>
  <r>
    <x v="5"/>
    <n v="1185732"/>
    <x v="393"/>
    <x v="0"/>
    <x v="49"/>
    <x v="51"/>
    <x v="2"/>
    <n v="43"/>
    <n v="78"/>
    <n v="3354"/>
    <n v="1106.82"/>
    <n v="0.32999999999999996"/>
    <s v="Outlet"/>
    <x v="1"/>
    <x v="7"/>
  </r>
  <r>
    <x v="5"/>
    <n v="1185732"/>
    <x v="393"/>
    <x v="0"/>
    <x v="49"/>
    <x v="51"/>
    <x v="3"/>
    <n v="41"/>
    <n v="74"/>
    <n v="3034"/>
    <n v="1122.58"/>
    <n v="0.37"/>
    <s v="Outlet"/>
    <x v="1"/>
    <x v="7"/>
  </r>
  <r>
    <x v="5"/>
    <n v="1185732"/>
    <x v="393"/>
    <x v="0"/>
    <x v="49"/>
    <x v="51"/>
    <x v="4"/>
    <n v="48"/>
    <n v="70"/>
    <n v="3360"/>
    <n v="1209.5999999999999"/>
    <n v="0.36"/>
    <s v="Outlet"/>
    <x v="1"/>
    <x v="7"/>
  </r>
  <r>
    <x v="5"/>
    <n v="1185732"/>
    <x v="393"/>
    <x v="0"/>
    <x v="49"/>
    <x v="51"/>
    <x v="5"/>
    <n v="53"/>
    <n v="104"/>
    <n v="5512"/>
    <n v="2039.44"/>
    <n v="0.37"/>
    <s v="Outlet"/>
    <x v="1"/>
    <x v="7"/>
  </r>
  <r>
    <x v="0"/>
    <n v="1185732"/>
    <x v="425"/>
    <x v="0"/>
    <x v="49"/>
    <x v="51"/>
    <x v="0"/>
    <n v="52"/>
    <n v="162"/>
    <n v="8424"/>
    <n v="3538.0800000000004"/>
    <n v="0.42000000000000004"/>
    <s v="Outlet"/>
    <x v="1"/>
    <x v="8"/>
  </r>
  <r>
    <x v="0"/>
    <n v="1185732"/>
    <x v="425"/>
    <x v="0"/>
    <x v="49"/>
    <x v="51"/>
    <x v="1"/>
    <n v="44"/>
    <n v="99"/>
    <n v="4356"/>
    <n v="1916.64"/>
    <n v="0.44"/>
    <s v="Outlet"/>
    <x v="1"/>
    <x v="8"/>
  </r>
  <r>
    <x v="0"/>
    <n v="1185732"/>
    <x v="425"/>
    <x v="0"/>
    <x v="49"/>
    <x v="51"/>
    <x v="2"/>
    <n v="52"/>
    <n v="60"/>
    <n v="3120"/>
    <n v="1029.5999999999999"/>
    <n v="0.32999999999999996"/>
    <s v="Outlet"/>
    <x v="1"/>
    <x v="8"/>
  </r>
  <r>
    <x v="0"/>
    <n v="1185732"/>
    <x v="425"/>
    <x v="0"/>
    <x v="49"/>
    <x v="51"/>
    <x v="3"/>
    <n v="44"/>
    <n v="61"/>
    <n v="2684"/>
    <n v="858.88"/>
    <n v="0.32"/>
    <s v="Outlet"/>
    <x v="1"/>
    <x v="8"/>
  </r>
  <r>
    <x v="0"/>
    <n v="1185732"/>
    <x v="425"/>
    <x v="0"/>
    <x v="49"/>
    <x v="51"/>
    <x v="4"/>
    <n v="50"/>
    <n v="58"/>
    <n v="2900"/>
    <n v="928"/>
    <n v="0.32"/>
    <s v="Outlet"/>
    <x v="1"/>
    <x v="8"/>
  </r>
  <r>
    <x v="0"/>
    <n v="1185732"/>
    <x v="425"/>
    <x v="0"/>
    <x v="49"/>
    <x v="51"/>
    <x v="5"/>
    <n v="64"/>
    <n v="90"/>
    <n v="5760"/>
    <n v="2246.3999999999996"/>
    <n v="0.38999999999999996"/>
    <s v="Outlet"/>
    <x v="1"/>
    <x v="8"/>
  </r>
  <r>
    <x v="0"/>
    <n v="1185732"/>
    <x v="455"/>
    <x v="0"/>
    <x v="49"/>
    <x v="51"/>
    <x v="0"/>
    <n v="59"/>
    <n v="149"/>
    <n v="8791"/>
    <n v="3780.1300000000006"/>
    <n v="0.43000000000000005"/>
    <s v="Outlet"/>
    <x v="1"/>
    <x v="9"/>
  </r>
  <r>
    <x v="0"/>
    <n v="1185732"/>
    <x v="455"/>
    <x v="0"/>
    <x v="49"/>
    <x v="51"/>
    <x v="1"/>
    <n v="42"/>
    <n v="114"/>
    <n v="4788"/>
    <n v="2058.84"/>
    <n v="0.43000000000000005"/>
    <s v="Outlet"/>
    <x v="1"/>
    <x v="9"/>
  </r>
  <r>
    <x v="0"/>
    <n v="1185732"/>
    <x v="455"/>
    <x v="0"/>
    <x v="49"/>
    <x v="51"/>
    <x v="2"/>
    <n v="51"/>
    <n v="114"/>
    <n v="5814"/>
    <n v="2034.8999999999999"/>
    <n v="0.35"/>
    <s v="Outlet"/>
    <x v="1"/>
    <x v="9"/>
  </r>
  <r>
    <x v="0"/>
    <n v="1185732"/>
    <x v="455"/>
    <x v="0"/>
    <x v="49"/>
    <x v="51"/>
    <x v="3"/>
    <n v="43"/>
    <n v="114"/>
    <n v="4902"/>
    <n v="1666.6799999999998"/>
    <n v="0.33999999999999997"/>
    <s v="Outlet"/>
    <x v="1"/>
    <x v="9"/>
  </r>
  <r>
    <x v="0"/>
    <n v="1185732"/>
    <x v="455"/>
    <x v="0"/>
    <x v="49"/>
    <x v="51"/>
    <x v="4"/>
    <n v="59"/>
    <n v="96"/>
    <n v="5664"/>
    <n v="1925.7599999999998"/>
    <n v="0.33999999999999997"/>
    <s v="Outlet"/>
    <x v="1"/>
    <x v="9"/>
  </r>
  <r>
    <x v="0"/>
    <n v="1185732"/>
    <x v="455"/>
    <x v="0"/>
    <x v="49"/>
    <x v="51"/>
    <x v="5"/>
    <n v="61"/>
    <n v="120"/>
    <n v="7320"/>
    <n v="3001.2"/>
    <n v="0.41"/>
    <s v="Outlet"/>
    <x v="1"/>
    <x v="9"/>
  </r>
  <r>
    <x v="0"/>
    <n v="1185732"/>
    <x v="484"/>
    <x v="0"/>
    <x v="49"/>
    <x v="51"/>
    <x v="0"/>
    <n v="49"/>
    <n v="200"/>
    <n v="9800"/>
    <n v="4606"/>
    <n v="0.47000000000000003"/>
    <s v="Outlet"/>
    <x v="1"/>
    <x v="10"/>
  </r>
  <r>
    <x v="0"/>
    <n v="1185732"/>
    <x v="484"/>
    <x v="0"/>
    <x v="49"/>
    <x v="51"/>
    <x v="1"/>
    <n v="49"/>
    <n v="128"/>
    <n v="6272"/>
    <n v="2634.2400000000002"/>
    <n v="0.42000000000000004"/>
    <s v="Outlet"/>
    <x v="1"/>
    <x v="10"/>
  </r>
  <r>
    <x v="0"/>
    <n v="1185732"/>
    <x v="484"/>
    <x v="0"/>
    <x v="49"/>
    <x v="51"/>
    <x v="2"/>
    <n v="47"/>
    <n v="128"/>
    <n v="6016"/>
    <n v="2165.7599999999998"/>
    <n v="0.36"/>
    <s v="Outlet"/>
    <x v="1"/>
    <x v="10"/>
  </r>
  <r>
    <x v="0"/>
    <n v="1185732"/>
    <x v="484"/>
    <x v="0"/>
    <x v="49"/>
    <x v="51"/>
    <x v="3"/>
    <n v="49"/>
    <n v="116"/>
    <n v="5684"/>
    <n v="1989.3999999999999"/>
    <n v="0.35"/>
    <s v="Outlet"/>
    <x v="1"/>
    <x v="10"/>
  </r>
  <r>
    <x v="0"/>
    <n v="1185732"/>
    <x v="484"/>
    <x v="0"/>
    <x v="49"/>
    <x v="51"/>
    <x v="4"/>
    <n v="50"/>
    <n v="123"/>
    <n v="6150"/>
    <n v="2275.5"/>
    <n v="0.37"/>
    <s v="Outlet"/>
    <x v="1"/>
    <x v="10"/>
  </r>
  <r>
    <x v="0"/>
    <n v="1185732"/>
    <x v="484"/>
    <x v="0"/>
    <x v="49"/>
    <x v="51"/>
    <x v="5"/>
    <n v="61"/>
    <n v="144"/>
    <n v="8784"/>
    <n v="3513.6"/>
    <n v="0.39999999999999997"/>
    <s v="Outlet"/>
    <x v="1"/>
    <x v="10"/>
  </r>
  <r>
    <x v="0"/>
    <n v="1185732"/>
    <x v="188"/>
    <x v="0"/>
    <x v="49"/>
    <x v="51"/>
    <x v="0"/>
    <n v="36"/>
    <n v="165"/>
    <n v="5940"/>
    <n v="2197.8000000000002"/>
    <n v="0.37000000000000005"/>
    <s v="Outlet"/>
    <x v="1"/>
    <x v="0"/>
  </r>
  <r>
    <x v="0"/>
    <n v="1185732"/>
    <x v="188"/>
    <x v="0"/>
    <x v="49"/>
    <x v="51"/>
    <x v="1"/>
    <n v="36"/>
    <n v="93"/>
    <n v="3348"/>
    <n v="1339.2"/>
    <n v="0.4"/>
    <s v="Outlet"/>
    <x v="1"/>
    <x v="0"/>
  </r>
  <r>
    <x v="0"/>
    <n v="1185732"/>
    <x v="188"/>
    <x v="0"/>
    <x v="49"/>
    <x v="51"/>
    <x v="2"/>
    <n v="35"/>
    <n v="99"/>
    <n v="3465"/>
    <n v="935.55000000000007"/>
    <n v="0.27"/>
    <s v="Outlet"/>
    <x v="1"/>
    <x v="0"/>
  </r>
  <r>
    <x v="0"/>
    <n v="1185732"/>
    <x v="188"/>
    <x v="0"/>
    <x v="49"/>
    <x v="51"/>
    <x v="3"/>
    <n v="33"/>
    <n v="51"/>
    <n v="1683"/>
    <n v="471.24000000000007"/>
    <n v="0.28000000000000003"/>
    <s v="Outlet"/>
    <x v="1"/>
    <x v="0"/>
  </r>
  <r>
    <x v="0"/>
    <n v="1185732"/>
    <x v="188"/>
    <x v="0"/>
    <x v="49"/>
    <x v="51"/>
    <x v="4"/>
    <n v="50"/>
    <n v="64"/>
    <n v="3200"/>
    <n v="896.00000000000011"/>
    <n v="0.28000000000000003"/>
    <s v="Outlet"/>
    <x v="1"/>
    <x v="0"/>
  </r>
  <r>
    <x v="0"/>
    <n v="1185732"/>
    <x v="188"/>
    <x v="0"/>
    <x v="49"/>
    <x v="51"/>
    <x v="5"/>
    <n v="41"/>
    <n v="105"/>
    <n v="4305"/>
    <n v="1377.6000000000001"/>
    <n v="0.32"/>
    <s v="Outlet"/>
    <x v="1"/>
    <x v="0"/>
  </r>
  <r>
    <x v="0"/>
    <n v="1185732"/>
    <x v="696"/>
    <x v="0"/>
    <x v="49"/>
    <x v="51"/>
    <x v="0"/>
    <n v="41"/>
    <n v="184"/>
    <n v="7544"/>
    <n v="2791.28"/>
    <n v="0.37000000000000005"/>
    <s v="Outlet"/>
    <x v="1"/>
    <x v="1"/>
  </r>
  <r>
    <x v="0"/>
    <n v="1185732"/>
    <x v="696"/>
    <x v="0"/>
    <x v="49"/>
    <x v="51"/>
    <x v="1"/>
    <n v="42"/>
    <n v="70"/>
    <n v="2940"/>
    <n v="1234.8000000000002"/>
    <n v="0.42000000000000004"/>
    <s v="Outlet"/>
    <x v="1"/>
    <x v="1"/>
  </r>
  <r>
    <x v="0"/>
    <n v="1185732"/>
    <x v="696"/>
    <x v="0"/>
    <x v="49"/>
    <x v="51"/>
    <x v="2"/>
    <n v="29"/>
    <n v="83"/>
    <n v="2407"/>
    <n v="649.89"/>
    <n v="0.27"/>
    <s v="Outlet"/>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E6EE91-2CA1-45B6-80A0-6D0ACD0C4645}"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17">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3">
        <item x="0"/>
        <item x="1"/>
        <item t="default"/>
      </items>
    </pivotField>
    <pivotField showAll="0">
      <items count="13">
        <item x="0"/>
        <item x="1"/>
        <item x="2"/>
        <item x="3"/>
        <item x="4"/>
        <item x="11"/>
        <item x="5"/>
        <item x="6"/>
        <item x="7"/>
        <item x="8"/>
        <item x="9"/>
        <item x="10"/>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Total Revenue" fld="9" baseField="0" baseItem="1792"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9D7352-1D8A-484E-8D88-C2320CC07FA1}"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rowHeaderCaption="Region">
  <location ref="A43:B48" firstHeaderRow="1" firstDataRow="1" firstDataCol="1"/>
  <pivotFields count="17">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3">
        <item x="0"/>
        <item x="1"/>
        <item t="default"/>
      </items>
    </pivotField>
    <pivotField showAll="0">
      <items count="13">
        <item x="0"/>
        <item x="1"/>
        <item x="2"/>
        <item x="3"/>
        <item x="4"/>
        <item x="11"/>
        <item x="5"/>
        <item x="6"/>
        <item x="7"/>
        <item x="8"/>
        <item x="9"/>
        <item x="10"/>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5">
    <i>
      <x/>
    </i>
    <i>
      <x v="1"/>
    </i>
    <i>
      <x v="2"/>
    </i>
    <i>
      <x v="3"/>
    </i>
    <i>
      <x v="4"/>
    </i>
  </rowItems>
  <colItems count="1">
    <i/>
  </colItems>
  <dataFields count="1">
    <dataField name="Total Revenue" fld="9" baseField="3" baseItem="0" numFmtId="165"/>
  </dataFields>
  <formats count="3">
    <format dxfId="3">
      <pivotArea outline="0" collapsedLevelsAreSubtotals="1" fieldPosition="0"/>
    </format>
    <format dxfId="2">
      <pivotArea dataOnly="0" labelOnly="1" outline="0" axis="axisValues" fieldPosition="0"/>
    </format>
    <format dxfId="1">
      <pivotArea outline="0" fieldPosition="0">
        <references count="1">
          <reference field="4294967294" count="1">
            <x v="0"/>
          </reference>
        </references>
      </pivotArea>
    </format>
  </formats>
  <chartFormats count="6">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3" count="1" selected="0">
            <x v="0"/>
          </reference>
        </references>
      </pivotArea>
    </chartFormat>
    <chartFormat chart="2" format="14">
      <pivotArea type="data" outline="0" fieldPosition="0">
        <references count="2">
          <reference field="4294967294" count="1" selected="0">
            <x v="0"/>
          </reference>
          <reference field="3" count="1" selected="0">
            <x v="1"/>
          </reference>
        </references>
      </pivotArea>
    </chartFormat>
    <chartFormat chart="2" format="15">
      <pivotArea type="data" outline="0" fieldPosition="0">
        <references count="2">
          <reference field="4294967294" count="1" selected="0">
            <x v="0"/>
          </reference>
          <reference field="3" count="1" selected="0">
            <x v="2"/>
          </reference>
        </references>
      </pivotArea>
    </chartFormat>
    <chartFormat chart="2" format="16">
      <pivotArea type="data" outline="0" fieldPosition="0">
        <references count="2">
          <reference field="4294967294" count="1" selected="0">
            <x v="0"/>
          </reference>
          <reference field="3" count="1" selected="0">
            <x v="3"/>
          </reference>
        </references>
      </pivotArea>
    </chartFormat>
    <chartFormat chart="2" format="17">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7FC731-F0B7-4317-8B68-8FD3394C3E8F}" name="PivotTable10"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City">
  <location ref="A129:B134" firstHeaderRow="1" firstDataRow="1" firstDataCol="1"/>
  <pivotFields count="17">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3">
        <item x="0"/>
        <item x="1"/>
        <item t="default"/>
      </items>
    </pivotField>
    <pivotField showAll="0">
      <items count="13">
        <item x="0"/>
        <item x="1"/>
        <item x="2"/>
        <item x="3"/>
        <item x="4"/>
        <item x="11"/>
        <item x="5"/>
        <item x="6"/>
        <item x="7"/>
        <item x="8"/>
        <item x="9"/>
        <item x="10"/>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5">
    <i>
      <x v="10"/>
    </i>
    <i>
      <x v="35"/>
    </i>
    <i>
      <x v="46"/>
    </i>
    <i>
      <x v="31"/>
    </i>
    <i>
      <x v="42"/>
    </i>
  </rowItems>
  <colItems count="1">
    <i/>
  </colItems>
  <dataFields count="1">
    <dataField name="Total Revenue" fld="9" baseField="0" baseItem="1792" numFmtId="165"/>
  </dataFields>
  <formats count="2">
    <format dxfId="5">
      <pivotArea outline="0" collapsedLevelsAreSubtotals="1" fieldPosition="0"/>
    </format>
    <format dxfId="4">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CFBB4A-AD34-4B3B-9963-BE0FD5E1E60D}" name="PivotTable5"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Products">
  <location ref="A58:B64" firstHeaderRow="1" firstDataRow="1" firstDataCol="1"/>
  <pivotFields count="17">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3">
        <item x="0"/>
        <item x="1"/>
        <item t="default"/>
      </items>
    </pivotField>
    <pivotField showAll="0">
      <items count="13">
        <item x="0"/>
        <item x="1"/>
        <item x="2"/>
        <item x="3"/>
        <item x="4"/>
        <item x="11"/>
        <item x="5"/>
        <item x="6"/>
        <item x="7"/>
        <item x="8"/>
        <item x="9"/>
        <item x="10"/>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6">
    <i>
      <x/>
    </i>
    <i>
      <x v="1"/>
    </i>
    <i>
      <x v="2"/>
    </i>
    <i>
      <x v="3"/>
    </i>
    <i>
      <x v="4"/>
    </i>
    <i>
      <x v="5"/>
    </i>
  </rowItems>
  <colItems count="1">
    <i/>
  </colItems>
  <dataFields count="1">
    <dataField name="Total Revenue" fld="9" baseField="6" baseItem="0" numFmtId="165"/>
  </dataFields>
  <formats count="3">
    <format dxfId="8">
      <pivotArea outline="0" collapsedLevelsAreSubtotals="1" fieldPosition="0"/>
    </format>
    <format dxfId="7">
      <pivotArea dataOnly="0" labelOnly="1" outline="0" axis="axisValues" fieldPosition="0"/>
    </format>
    <format dxfId="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AED0FD-0F88-49EE-883C-1426B52B3A65}"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25:C38" firstHeaderRow="1" firstDataRow="2" firstDataCol="1"/>
  <pivotFields count="17">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Col" multipleItemSelectionAllowed="1" showAll="0">
      <items count="3">
        <item x="0"/>
        <item x="1"/>
        <item t="default"/>
      </items>
    </pivotField>
    <pivotField axis="axisRow" showAll="0">
      <items count="13">
        <item x="0"/>
        <item x="1"/>
        <item x="2"/>
        <item x="3"/>
        <item x="4"/>
        <item x="11"/>
        <item x="5"/>
        <item x="6"/>
        <item x="7"/>
        <item x="8"/>
        <item x="9"/>
        <item x="10"/>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4"/>
  </rowFields>
  <rowItems count="12">
    <i>
      <x/>
    </i>
    <i>
      <x v="1"/>
    </i>
    <i>
      <x v="2"/>
    </i>
    <i>
      <x v="3"/>
    </i>
    <i>
      <x v="4"/>
    </i>
    <i>
      <x v="5"/>
    </i>
    <i>
      <x v="6"/>
    </i>
    <i>
      <x v="7"/>
    </i>
    <i>
      <x v="8"/>
    </i>
    <i>
      <x v="9"/>
    </i>
    <i>
      <x v="10"/>
    </i>
    <i>
      <x v="11"/>
    </i>
  </rowItems>
  <colFields count="1">
    <field x="13"/>
  </colFields>
  <colItems count="2">
    <i>
      <x/>
    </i>
    <i>
      <x v="1"/>
    </i>
  </colItems>
  <dataFields count="1">
    <dataField name="Total Revenue" fld="9" baseField="0" baseItem="1792" numFmtId="165"/>
  </dataFields>
  <formats count="2">
    <format dxfId="10">
      <pivotArea outline="0" collapsedLevelsAreSubtotals="1" fieldPosition="0"/>
    </format>
    <format dxfId="9">
      <pivotArea outline="0" fieldPosition="0">
        <references count="1">
          <reference field="4294967294" count="1">
            <x v="0"/>
          </reference>
        </references>
      </pivotArea>
    </format>
  </formats>
  <chartFormats count="3">
    <chartFormat chart="4" format="9" series="1">
      <pivotArea type="data" outline="0" fieldPosition="0">
        <references count="2">
          <reference field="4294967294" count="1" selected="0">
            <x v="0"/>
          </reference>
          <reference field="13" count="1" selected="0">
            <x v="0"/>
          </reference>
        </references>
      </pivotArea>
    </chartFormat>
    <chartFormat chart="4" format="10" series="1">
      <pivotArea type="data" outline="0" fieldPosition="0">
        <references count="2">
          <reference field="4294967294" count="1" selected="0">
            <x v="0"/>
          </reference>
          <reference field="13" count="1" selected="0">
            <x v="1"/>
          </reference>
        </references>
      </pivotArea>
    </chartFormat>
    <chartFormat chart="4"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FC5CEE6-2872-48E7-B53B-47E603FA1896}" name="PivotTable4"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States">
  <location ref="A75:B125" firstHeaderRow="1" firstDataRow="1" firstDataCol="1"/>
  <pivotFields count="17">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3">
        <item x="0"/>
        <item x="1"/>
        <item t="default"/>
      </items>
    </pivotField>
    <pivotField showAll="0">
      <items count="13">
        <item x="0"/>
        <item x="1"/>
        <item x="2"/>
        <item x="3"/>
        <item x="4"/>
        <item x="11"/>
        <item x="5"/>
        <item x="6"/>
        <item x="7"/>
        <item x="8"/>
        <item x="9"/>
        <item x="10"/>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Total Revenue" fld="9" baseField="4" baseItem="0" numFmtId="165"/>
  </dataFields>
  <formats count="3">
    <format dxfId="13">
      <pivotArea outline="0" collapsedLevelsAreSubtotals="1" fieldPosition="0"/>
    </format>
    <format dxfId="12">
      <pivotArea dataOnly="0" labelOnly="1" outline="0" axis="axisValues" fieldPosition="0"/>
    </format>
    <format dxfId="1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8DD6647-491A-42A3-8FAA-3A7CA5FC3DC1}"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rowHeaderCaption="Retailers">
  <location ref="A12:B18" firstHeaderRow="1" firstDataRow="1" firstDataCol="1"/>
  <pivotFields count="17">
    <pivotField axis="axisRow"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3">
        <item x="0"/>
        <item x="1"/>
        <item t="default"/>
      </items>
    </pivotField>
    <pivotField showAll="0">
      <items count="13">
        <item x="0"/>
        <item x="1"/>
        <item x="2"/>
        <item x="3"/>
        <item x="4"/>
        <item x="11"/>
        <item x="5"/>
        <item x="6"/>
        <item x="7"/>
        <item x="8"/>
        <item x="9"/>
        <item x="10"/>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6">
    <i>
      <x/>
    </i>
    <i>
      <x v="1"/>
    </i>
    <i>
      <x v="2"/>
    </i>
    <i>
      <x v="3"/>
    </i>
    <i>
      <x v="4"/>
    </i>
    <i>
      <x v="5"/>
    </i>
  </rowItems>
  <colItems count="1">
    <i/>
  </colItems>
  <dataFields count="1">
    <dataField name="Total Revenue" fld="9" baseField="0" baseItem="0" numFmtId="164"/>
  </dataFields>
  <formats count="2">
    <format dxfId="15">
      <pivotArea outline="0" collapsedLevelsAreSubtotals="1" fieldPosition="0"/>
    </format>
    <format dxfId="14">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BEB70D7-330F-436D-9639-A7237FFDE326}" name="PivotTable6"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Year">
  <location ref="C3:D5" firstHeaderRow="1" firstDataRow="1" firstDataCol="1"/>
  <pivotFields count="17">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3">
        <item x="0"/>
        <item x="1"/>
        <item t="default"/>
      </items>
    </pivotField>
    <pivotField showAll="0">
      <items count="13">
        <item x="0"/>
        <item x="1"/>
        <item x="2"/>
        <item x="3"/>
        <item x="4"/>
        <item x="11"/>
        <item x="5"/>
        <item x="6"/>
        <item x="7"/>
        <item x="8"/>
        <item x="9"/>
        <item x="10"/>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3"/>
  </rowFields>
  <rowItems count="2">
    <i>
      <x/>
    </i>
    <i>
      <x v="1"/>
    </i>
  </rowItems>
  <colItems count="1">
    <i/>
  </colItems>
  <dataFields count="1">
    <dataField name="Total Revenue" fld="9" baseField="13" baseItem="0" numFmtId="164"/>
  </dataFields>
  <formats count="2">
    <format dxfId="17">
      <pivotArea outline="0" collapsedLevelsAreSubtotals="1" fieldPosition="0"/>
    </format>
    <format dxfId="1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C9B995D-147B-4367-B57F-747AA071D2FD}" sourceName="Year ">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8"/>
  </pivotTables>
  <data>
    <tabular pivotCacheId="822607820" showMissing="0" crossFilter="none">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E2AE4216-8E76-4A72-8529-37C2F0D615B0}" sourceName="Month">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8"/>
  </pivotTables>
  <data>
    <tabular pivotCacheId="822607820">
      <items count="12">
        <i x="0" s="1"/>
        <i x="1" s="1"/>
        <i x="2" s="1"/>
        <i x="3" s="1"/>
        <i x="4" s="1"/>
        <i x="11" s="1"/>
        <i x="5" s="1"/>
        <i x="6" s="1"/>
        <i x="7" s="1"/>
        <i x="8" s="1"/>
        <i x="9" s="1"/>
        <i x="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2E624B0-FEC2-4CAA-AAF0-9CC05953DAF2}" sourceName="Region">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8"/>
  </pivotTables>
  <data>
    <tabular pivotCacheId="822607820">
      <items count="5">
        <i x="3" s="1"/>
        <i x="0" s="1"/>
        <i x="1" s="1"/>
        <i x="4"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D91421FF-C8B8-46E8-8DE3-F2A2D9E1A0BD}" sourceName="Retailer">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8"/>
  </pivotTables>
  <data>
    <tabular pivotCacheId="822607820">
      <items count="6">
        <i x="5" s="1"/>
        <i x="0" s="1"/>
        <i x="4" s="1"/>
        <i x="2" s="1"/>
        <i x="1"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F540666-2796-4D0D-A582-CFDEE581328E}" sourceName="Product">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8"/>
  </pivotTables>
  <data>
    <tabular pivotCacheId="822607820">
      <items count="6">
        <i x="4" s="1"/>
        <i x="1" s="1"/>
        <i x="0" s="1"/>
        <i x="5" s="1"/>
        <i x="3"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8280834-8A36-4132-8474-ABD1F6434828}" sourceName="State">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8"/>
  </pivotTables>
  <data>
    <tabular pivotCacheId="822607820">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8BA31F2-7B4E-4FB6-BBA8-3F2F7D0973AC}" cache="Slicer_Year" caption="Year " columnCount="2" style="Slicer Style 9" rowHeight="182880"/>
  <slicer name="Month" xr10:uid="{56FA897D-D272-4D09-BD2B-BEB2B1C4AF72}" cache="Slicer_Month" caption="Month" columnCount="3" style="Slicer Style 9" rowHeight="182880"/>
  <slicer name="Region" xr10:uid="{583D6C35-FC6F-4120-AB92-76E8E1BAE7C1}" cache="Slicer_Region" caption="Region" startItem="1" style="Slicer Style 9" rowHeight="182880"/>
  <slicer name="Retailer" xr10:uid="{27FEFF5B-E1F7-4A3A-B977-C9B4D252426B}" cache="Slicer_Retailer" caption="Retailer" style="Slicer Style 9" rowHeight="182880"/>
  <slicer name="Product" xr10:uid="{9A1EAB47-D5E2-4AF8-BDC7-F70249C841F4}" cache="Slicer_Product" caption="Product" startItem="3" style="Slicer Style 9" rowHeight="182880"/>
  <slicer name="State" xr10:uid="{A37FBB5D-9191-44F5-A23C-921B5DA2D7E8}" cache="Slicer_State" caption="State" startItem="18" style="Slicer Style 9" rowHeight="18288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29021-8B18-4B60-8D47-4CDFE93A9A68}">
  <dimension ref="A1"/>
  <sheetViews>
    <sheetView tabSelected="1" zoomScale="110" zoomScaleNormal="110" workbookViewId="0">
      <selection activeCell="P21" sqref="P21"/>
    </sheetView>
  </sheetViews>
  <sheetFormatPr defaultRowHeight="14.25" x14ac:dyDescent="0.4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P9653"/>
  <sheetViews>
    <sheetView zoomScale="70" zoomScaleNormal="70" workbookViewId="0">
      <selection activeCell="L9631" sqref="L9631"/>
    </sheetView>
  </sheetViews>
  <sheetFormatPr defaultColWidth="14.46484375" defaultRowHeight="15" customHeight="1" x14ac:dyDescent="0.45"/>
  <cols>
    <col min="1" max="1" width="2.53125" customWidth="1"/>
    <col min="2" max="2" width="11.1328125" customWidth="1"/>
    <col min="3" max="3" width="18.796875" customWidth="1"/>
    <col min="4" max="5" width="13" customWidth="1"/>
    <col min="6" max="6" width="12.1328125" customWidth="1"/>
    <col min="7" max="7" width="22.46484375" customWidth="1"/>
    <col min="8" max="8" width="22.796875" bestFit="1" customWidth="1"/>
    <col min="9" max="9" width="14" customWidth="1"/>
    <col min="10" max="10" width="11" customWidth="1"/>
    <col min="11" max="11" width="13.46484375" customWidth="1"/>
    <col min="12" max="12" width="16.1328125" customWidth="1"/>
    <col min="13" max="13" width="17.46484375" customWidth="1"/>
    <col min="14" max="14" width="16.53125" customWidth="1"/>
    <col min="15" max="16" width="16.53125" style="1" customWidth="1"/>
  </cols>
  <sheetData>
    <row r="1" spans="2:16" ht="6.75" customHeight="1" x14ac:dyDescent="0.45"/>
    <row r="2" spans="2:16" ht="14.25" customHeight="1" x14ac:dyDescent="0.45">
      <c r="C2" s="26" t="s">
        <v>0</v>
      </c>
      <c r="D2" s="27"/>
      <c r="E2" s="27"/>
      <c r="F2" s="27"/>
      <c r="G2" s="27"/>
    </row>
    <row r="3" spans="2:16" ht="17.25" customHeight="1" x14ac:dyDescent="0.7">
      <c r="B3" s="2"/>
      <c r="C3" s="28"/>
      <c r="D3" s="28"/>
      <c r="E3" s="28"/>
      <c r="F3" s="28"/>
      <c r="G3" s="28"/>
      <c r="H3" s="3"/>
      <c r="I3" s="3"/>
      <c r="J3" s="3"/>
      <c r="K3" s="3"/>
      <c r="L3" s="3"/>
      <c r="M3" s="3"/>
      <c r="N3" s="3"/>
      <c r="O3" s="13"/>
      <c r="P3" s="13"/>
    </row>
    <row r="4" spans="2:16" ht="14.25" customHeight="1" x14ac:dyDescent="0.45"/>
    <row r="5" spans="2:16" ht="14.25" customHeight="1" x14ac:dyDescent="0.45">
      <c r="B5" s="4" t="s">
        <v>1</v>
      </c>
      <c r="C5" s="4" t="s">
        <v>2</v>
      </c>
      <c r="D5" s="4" t="s">
        <v>3</v>
      </c>
      <c r="E5" s="4" t="s">
        <v>4</v>
      </c>
      <c r="F5" s="4" t="s">
        <v>5</v>
      </c>
      <c r="G5" s="4" t="s">
        <v>6</v>
      </c>
      <c r="H5" s="4" t="s">
        <v>7</v>
      </c>
      <c r="I5" s="4" t="s">
        <v>8</v>
      </c>
      <c r="J5" s="4" t="s">
        <v>9</v>
      </c>
      <c r="K5" s="4" t="s">
        <v>10</v>
      </c>
      <c r="L5" s="4" t="s">
        <v>11</v>
      </c>
      <c r="M5" s="4" t="s">
        <v>12</v>
      </c>
      <c r="N5" s="4" t="s">
        <v>13</v>
      </c>
      <c r="O5" s="4" t="s">
        <v>135</v>
      </c>
      <c r="P5" s="4" t="s">
        <v>136</v>
      </c>
    </row>
    <row r="6" spans="2:16" ht="14.25" customHeight="1" x14ac:dyDescent="0.45">
      <c r="B6" s="5" t="s">
        <v>14</v>
      </c>
      <c r="C6" s="5">
        <v>1185732</v>
      </c>
      <c r="D6" s="6">
        <v>43831</v>
      </c>
      <c r="E6" s="5" t="s">
        <v>15</v>
      </c>
      <c r="F6" s="5" t="s">
        <v>16</v>
      </c>
      <c r="G6" s="5" t="s">
        <v>16</v>
      </c>
      <c r="H6" s="7" t="s">
        <v>17</v>
      </c>
      <c r="I6" s="8">
        <v>50</v>
      </c>
      <c r="J6" s="9">
        <v>1200</v>
      </c>
      <c r="K6" s="10">
        <v>600000</v>
      </c>
      <c r="L6" s="10">
        <v>300000</v>
      </c>
      <c r="M6" s="11">
        <v>0.5</v>
      </c>
      <c r="N6" s="5" t="s">
        <v>18</v>
      </c>
      <c r="O6" s="5">
        <f>YEAR(D6)</f>
        <v>2020</v>
      </c>
      <c r="P6" s="5" t="str">
        <f>TEXT(D6, "mmm")</f>
        <v>Jan</v>
      </c>
    </row>
    <row r="7" spans="2:16" ht="14.25" customHeight="1" x14ac:dyDescent="0.45">
      <c r="B7" s="5" t="s">
        <v>14</v>
      </c>
      <c r="C7" s="5">
        <v>1185732</v>
      </c>
      <c r="D7" s="6">
        <v>43832</v>
      </c>
      <c r="E7" s="5" t="s">
        <v>15</v>
      </c>
      <c r="F7" s="5" t="s">
        <v>16</v>
      </c>
      <c r="G7" s="5" t="s">
        <v>16</v>
      </c>
      <c r="H7" s="7" t="s">
        <v>19</v>
      </c>
      <c r="I7" s="8">
        <v>50</v>
      </c>
      <c r="J7" s="9">
        <v>1000</v>
      </c>
      <c r="K7" s="10">
        <v>500000</v>
      </c>
      <c r="L7" s="10">
        <v>150000</v>
      </c>
      <c r="M7" s="11">
        <v>0.3</v>
      </c>
      <c r="N7" s="5" t="s">
        <v>18</v>
      </c>
      <c r="O7" s="5">
        <f t="shared" ref="O7:O70" si="0">YEAR(D7)</f>
        <v>2020</v>
      </c>
      <c r="P7" s="5" t="str">
        <f t="shared" ref="P7:P70" si="1">TEXT(D7, "mmm")</f>
        <v>Jan</v>
      </c>
    </row>
    <row r="8" spans="2:16" ht="14.25" customHeight="1" x14ac:dyDescent="0.45">
      <c r="B8" s="5" t="s">
        <v>14</v>
      </c>
      <c r="C8" s="5">
        <v>1185732</v>
      </c>
      <c r="D8" s="6">
        <v>43833</v>
      </c>
      <c r="E8" s="5" t="s">
        <v>15</v>
      </c>
      <c r="F8" s="5" t="s">
        <v>16</v>
      </c>
      <c r="G8" s="5" t="s">
        <v>16</v>
      </c>
      <c r="H8" s="7" t="s">
        <v>20</v>
      </c>
      <c r="I8" s="8">
        <v>40</v>
      </c>
      <c r="J8" s="9">
        <v>1000</v>
      </c>
      <c r="K8" s="10">
        <v>400000</v>
      </c>
      <c r="L8" s="10">
        <v>140000</v>
      </c>
      <c r="M8" s="11">
        <v>0.35</v>
      </c>
      <c r="N8" s="5" t="s">
        <v>18</v>
      </c>
      <c r="O8" s="5">
        <f t="shared" si="0"/>
        <v>2020</v>
      </c>
      <c r="P8" s="5" t="str">
        <f t="shared" si="1"/>
        <v>Jan</v>
      </c>
    </row>
    <row r="9" spans="2:16" ht="14.25" customHeight="1" x14ac:dyDescent="0.45">
      <c r="B9" s="5" t="s">
        <v>14</v>
      </c>
      <c r="C9" s="5">
        <v>1185732</v>
      </c>
      <c r="D9" s="6">
        <v>43834</v>
      </c>
      <c r="E9" s="5" t="s">
        <v>15</v>
      </c>
      <c r="F9" s="5" t="s">
        <v>16</v>
      </c>
      <c r="G9" s="5" t="s">
        <v>16</v>
      </c>
      <c r="H9" s="7" t="s">
        <v>21</v>
      </c>
      <c r="I9" s="8">
        <v>45</v>
      </c>
      <c r="J9" s="9">
        <v>850</v>
      </c>
      <c r="K9" s="10">
        <v>382500</v>
      </c>
      <c r="L9" s="10">
        <v>133875</v>
      </c>
      <c r="M9" s="11">
        <v>0.35</v>
      </c>
      <c r="N9" s="5" t="s">
        <v>18</v>
      </c>
      <c r="O9" s="5">
        <f t="shared" si="0"/>
        <v>2020</v>
      </c>
      <c r="P9" s="5" t="str">
        <f t="shared" si="1"/>
        <v>Jan</v>
      </c>
    </row>
    <row r="10" spans="2:16" ht="14.25" customHeight="1" x14ac:dyDescent="0.45">
      <c r="B10" s="5" t="s">
        <v>14</v>
      </c>
      <c r="C10" s="5">
        <v>1185732</v>
      </c>
      <c r="D10" s="6">
        <v>43835</v>
      </c>
      <c r="E10" s="5" t="s">
        <v>15</v>
      </c>
      <c r="F10" s="5" t="s">
        <v>16</v>
      </c>
      <c r="G10" s="5" t="s">
        <v>16</v>
      </c>
      <c r="H10" s="7" t="s">
        <v>22</v>
      </c>
      <c r="I10" s="8">
        <v>60</v>
      </c>
      <c r="J10" s="9">
        <v>900</v>
      </c>
      <c r="K10" s="10">
        <v>540000</v>
      </c>
      <c r="L10" s="10">
        <v>162000</v>
      </c>
      <c r="M10" s="11">
        <v>0.3</v>
      </c>
      <c r="N10" s="5" t="s">
        <v>18</v>
      </c>
      <c r="O10" s="5">
        <f t="shared" si="0"/>
        <v>2020</v>
      </c>
      <c r="P10" s="5" t="str">
        <f t="shared" si="1"/>
        <v>Jan</v>
      </c>
    </row>
    <row r="11" spans="2:16" ht="14.25" customHeight="1" x14ac:dyDescent="0.45">
      <c r="B11" s="5" t="s">
        <v>14</v>
      </c>
      <c r="C11" s="5">
        <v>1185732</v>
      </c>
      <c r="D11" s="6">
        <v>43836</v>
      </c>
      <c r="E11" s="5" t="s">
        <v>15</v>
      </c>
      <c r="F11" s="5" t="s">
        <v>16</v>
      </c>
      <c r="G11" s="5" t="s">
        <v>16</v>
      </c>
      <c r="H11" s="7" t="s">
        <v>23</v>
      </c>
      <c r="I11" s="8">
        <v>50</v>
      </c>
      <c r="J11" s="9">
        <v>1000</v>
      </c>
      <c r="K11" s="10">
        <v>500000</v>
      </c>
      <c r="L11" s="10">
        <v>125000</v>
      </c>
      <c r="M11" s="11">
        <v>0.25</v>
      </c>
      <c r="N11" s="5" t="s">
        <v>18</v>
      </c>
      <c r="O11" s="5">
        <f t="shared" si="0"/>
        <v>2020</v>
      </c>
      <c r="P11" s="5" t="str">
        <f t="shared" si="1"/>
        <v>Jan</v>
      </c>
    </row>
    <row r="12" spans="2:16" ht="14.25" customHeight="1" x14ac:dyDescent="0.45">
      <c r="B12" s="5" t="s">
        <v>14</v>
      </c>
      <c r="C12" s="5">
        <v>1185732</v>
      </c>
      <c r="D12" s="6">
        <v>43837</v>
      </c>
      <c r="E12" s="5" t="s">
        <v>15</v>
      </c>
      <c r="F12" s="5" t="s">
        <v>16</v>
      </c>
      <c r="G12" s="5" t="s">
        <v>16</v>
      </c>
      <c r="H12" s="7" t="s">
        <v>17</v>
      </c>
      <c r="I12" s="8">
        <v>50</v>
      </c>
      <c r="J12" s="9">
        <v>1250</v>
      </c>
      <c r="K12" s="10">
        <v>625000</v>
      </c>
      <c r="L12" s="10">
        <v>312500</v>
      </c>
      <c r="M12" s="11">
        <v>0.5</v>
      </c>
      <c r="N12" s="5" t="s">
        <v>18</v>
      </c>
      <c r="O12" s="5">
        <f t="shared" si="0"/>
        <v>2020</v>
      </c>
      <c r="P12" s="5" t="str">
        <f t="shared" si="1"/>
        <v>Jan</v>
      </c>
    </row>
    <row r="13" spans="2:16" ht="14.25" customHeight="1" x14ac:dyDescent="0.45">
      <c r="B13" s="5" t="s">
        <v>14</v>
      </c>
      <c r="C13" s="5">
        <v>1185732</v>
      </c>
      <c r="D13" s="6">
        <v>43838</v>
      </c>
      <c r="E13" s="5" t="s">
        <v>15</v>
      </c>
      <c r="F13" s="5" t="s">
        <v>16</v>
      </c>
      <c r="G13" s="5" t="s">
        <v>16</v>
      </c>
      <c r="H13" s="7" t="s">
        <v>19</v>
      </c>
      <c r="I13" s="8">
        <v>50</v>
      </c>
      <c r="J13" s="9">
        <v>900</v>
      </c>
      <c r="K13" s="10">
        <v>450000</v>
      </c>
      <c r="L13" s="10">
        <v>135000</v>
      </c>
      <c r="M13" s="11">
        <v>0.3</v>
      </c>
      <c r="N13" s="5" t="s">
        <v>24</v>
      </c>
      <c r="O13" s="5">
        <f t="shared" si="0"/>
        <v>2020</v>
      </c>
      <c r="P13" s="5" t="str">
        <f t="shared" si="1"/>
        <v>Jan</v>
      </c>
    </row>
    <row r="14" spans="2:16" ht="14.25" customHeight="1" x14ac:dyDescent="0.45">
      <c r="B14" s="5" t="s">
        <v>14</v>
      </c>
      <c r="C14" s="5">
        <v>1185732</v>
      </c>
      <c r="D14" s="6">
        <v>43851</v>
      </c>
      <c r="E14" s="5" t="s">
        <v>15</v>
      </c>
      <c r="F14" s="5" t="s">
        <v>16</v>
      </c>
      <c r="G14" s="5" t="s">
        <v>16</v>
      </c>
      <c r="H14" s="7" t="s">
        <v>20</v>
      </c>
      <c r="I14" s="8">
        <v>40</v>
      </c>
      <c r="J14" s="9">
        <v>950</v>
      </c>
      <c r="K14" s="10">
        <v>380000</v>
      </c>
      <c r="L14" s="10">
        <v>133000</v>
      </c>
      <c r="M14" s="11">
        <v>0.35</v>
      </c>
      <c r="N14" s="5" t="s">
        <v>24</v>
      </c>
      <c r="O14" s="5">
        <f t="shared" si="0"/>
        <v>2020</v>
      </c>
      <c r="P14" s="5" t="str">
        <f t="shared" si="1"/>
        <v>Jan</v>
      </c>
    </row>
    <row r="15" spans="2:16" ht="14.25" customHeight="1" x14ac:dyDescent="0.45">
      <c r="B15" s="5" t="s">
        <v>14</v>
      </c>
      <c r="C15" s="5">
        <v>1185732</v>
      </c>
      <c r="D15" s="6">
        <v>43852</v>
      </c>
      <c r="E15" s="5" t="s">
        <v>15</v>
      </c>
      <c r="F15" s="5" t="s">
        <v>16</v>
      </c>
      <c r="G15" s="5" t="s">
        <v>16</v>
      </c>
      <c r="H15" s="7" t="s">
        <v>21</v>
      </c>
      <c r="I15" s="8">
        <v>45</v>
      </c>
      <c r="J15" s="9">
        <v>825</v>
      </c>
      <c r="K15" s="10">
        <v>371250</v>
      </c>
      <c r="L15" s="10">
        <v>129937.49999999999</v>
      </c>
      <c r="M15" s="11">
        <v>0.35</v>
      </c>
      <c r="N15" s="5" t="s">
        <v>24</v>
      </c>
      <c r="O15" s="5">
        <f t="shared" si="0"/>
        <v>2020</v>
      </c>
      <c r="P15" s="5" t="str">
        <f t="shared" si="1"/>
        <v>Jan</v>
      </c>
    </row>
    <row r="16" spans="2:16" ht="14.25" customHeight="1" x14ac:dyDescent="0.45">
      <c r="B16" s="5" t="s">
        <v>14</v>
      </c>
      <c r="C16" s="5">
        <v>1185732</v>
      </c>
      <c r="D16" s="6">
        <v>43853</v>
      </c>
      <c r="E16" s="5" t="s">
        <v>15</v>
      </c>
      <c r="F16" s="5" t="s">
        <v>16</v>
      </c>
      <c r="G16" s="5" t="s">
        <v>16</v>
      </c>
      <c r="H16" s="7" t="s">
        <v>22</v>
      </c>
      <c r="I16" s="8">
        <v>60</v>
      </c>
      <c r="J16" s="9">
        <v>900</v>
      </c>
      <c r="K16" s="10">
        <v>540000</v>
      </c>
      <c r="L16" s="10">
        <v>162000</v>
      </c>
      <c r="M16" s="11">
        <v>0.3</v>
      </c>
      <c r="N16" s="5" t="s">
        <v>24</v>
      </c>
      <c r="O16" s="5">
        <f t="shared" si="0"/>
        <v>2020</v>
      </c>
      <c r="P16" s="5" t="str">
        <f t="shared" si="1"/>
        <v>Jan</v>
      </c>
    </row>
    <row r="17" spans="2:16" ht="14.25" customHeight="1" x14ac:dyDescent="0.45">
      <c r="B17" s="5" t="s">
        <v>14</v>
      </c>
      <c r="C17" s="5">
        <v>1185732</v>
      </c>
      <c r="D17" s="6">
        <v>43854</v>
      </c>
      <c r="E17" s="5" t="s">
        <v>15</v>
      </c>
      <c r="F17" s="5" t="s">
        <v>16</v>
      </c>
      <c r="G17" s="5" t="s">
        <v>16</v>
      </c>
      <c r="H17" s="7" t="s">
        <v>23</v>
      </c>
      <c r="I17" s="8">
        <v>50</v>
      </c>
      <c r="J17" s="9">
        <v>1000</v>
      </c>
      <c r="K17" s="10">
        <v>500000</v>
      </c>
      <c r="L17" s="10">
        <v>125000</v>
      </c>
      <c r="M17" s="11">
        <v>0.25</v>
      </c>
      <c r="N17" s="5" t="s">
        <v>24</v>
      </c>
      <c r="O17" s="5">
        <f t="shared" si="0"/>
        <v>2020</v>
      </c>
      <c r="P17" s="5" t="str">
        <f t="shared" si="1"/>
        <v>Jan</v>
      </c>
    </row>
    <row r="18" spans="2:16" ht="14.25" customHeight="1" x14ac:dyDescent="0.45">
      <c r="B18" s="5" t="s">
        <v>14</v>
      </c>
      <c r="C18" s="5">
        <v>1185732</v>
      </c>
      <c r="D18" s="6">
        <v>43855</v>
      </c>
      <c r="E18" s="5" t="s">
        <v>15</v>
      </c>
      <c r="F18" s="5" t="s">
        <v>16</v>
      </c>
      <c r="G18" s="5" t="s">
        <v>16</v>
      </c>
      <c r="H18" s="7" t="s">
        <v>17</v>
      </c>
      <c r="I18" s="8">
        <v>50</v>
      </c>
      <c r="J18" s="9">
        <v>1220</v>
      </c>
      <c r="K18" s="10">
        <v>610000</v>
      </c>
      <c r="L18" s="10">
        <v>305000</v>
      </c>
      <c r="M18" s="11">
        <v>0.5</v>
      </c>
      <c r="N18" s="5" t="s">
        <v>24</v>
      </c>
      <c r="O18" s="5">
        <f t="shared" si="0"/>
        <v>2020</v>
      </c>
      <c r="P18" s="5" t="str">
        <f t="shared" si="1"/>
        <v>Jan</v>
      </c>
    </row>
    <row r="19" spans="2:16" ht="14.25" customHeight="1" x14ac:dyDescent="0.45">
      <c r="B19" s="5" t="s">
        <v>14</v>
      </c>
      <c r="C19" s="5">
        <v>1185732</v>
      </c>
      <c r="D19" s="6">
        <v>43856</v>
      </c>
      <c r="E19" s="5" t="s">
        <v>15</v>
      </c>
      <c r="F19" s="5" t="s">
        <v>16</v>
      </c>
      <c r="G19" s="5" t="s">
        <v>16</v>
      </c>
      <c r="H19" s="7" t="s">
        <v>19</v>
      </c>
      <c r="I19" s="8">
        <v>50</v>
      </c>
      <c r="J19" s="9">
        <v>925</v>
      </c>
      <c r="K19" s="10">
        <v>462500</v>
      </c>
      <c r="L19" s="10">
        <v>138750</v>
      </c>
      <c r="M19" s="11">
        <v>0.3</v>
      </c>
      <c r="N19" s="5" t="s">
        <v>24</v>
      </c>
      <c r="O19" s="5">
        <f t="shared" si="0"/>
        <v>2020</v>
      </c>
      <c r="P19" s="5" t="str">
        <f t="shared" si="1"/>
        <v>Jan</v>
      </c>
    </row>
    <row r="20" spans="2:16" ht="14.25" customHeight="1" x14ac:dyDescent="0.45">
      <c r="B20" s="5" t="s">
        <v>14</v>
      </c>
      <c r="C20" s="5">
        <v>1185732</v>
      </c>
      <c r="D20" s="6">
        <v>43857</v>
      </c>
      <c r="E20" s="5" t="s">
        <v>15</v>
      </c>
      <c r="F20" s="5" t="s">
        <v>16</v>
      </c>
      <c r="G20" s="5" t="s">
        <v>16</v>
      </c>
      <c r="H20" s="7" t="s">
        <v>20</v>
      </c>
      <c r="I20" s="8">
        <v>40</v>
      </c>
      <c r="J20" s="9">
        <v>950</v>
      </c>
      <c r="K20" s="10">
        <v>380000</v>
      </c>
      <c r="L20" s="10">
        <v>133000</v>
      </c>
      <c r="M20" s="11">
        <v>0.35</v>
      </c>
      <c r="N20" s="5" t="s">
        <v>24</v>
      </c>
      <c r="O20" s="5">
        <f t="shared" si="0"/>
        <v>2020</v>
      </c>
      <c r="P20" s="5" t="str">
        <f t="shared" si="1"/>
        <v>Jan</v>
      </c>
    </row>
    <row r="21" spans="2:16" ht="14.25" customHeight="1" x14ac:dyDescent="0.45">
      <c r="B21" s="5" t="s">
        <v>14</v>
      </c>
      <c r="C21" s="5">
        <v>1185732</v>
      </c>
      <c r="D21" s="6">
        <v>43858</v>
      </c>
      <c r="E21" s="5" t="s">
        <v>15</v>
      </c>
      <c r="F21" s="5" t="s">
        <v>16</v>
      </c>
      <c r="G21" s="5" t="s">
        <v>16</v>
      </c>
      <c r="H21" s="7" t="s">
        <v>21</v>
      </c>
      <c r="I21" s="8">
        <v>45</v>
      </c>
      <c r="J21" s="9">
        <v>800</v>
      </c>
      <c r="K21" s="10">
        <v>360000</v>
      </c>
      <c r="L21" s="10">
        <v>125999.99999999999</v>
      </c>
      <c r="M21" s="11">
        <v>0.35</v>
      </c>
      <c r="N21" s="5" t="s">
        <v>24</v>
      </c>
      <c r="O21" s="5">
        <f t="shared" si="0"/>
        <v>2020</v>
      </c>
      <c r="P21" s="5" t="str">
        <f t="shared" si="1"/>
        <v>Jan</v>
      </c>
    </row>
    <row r="22" spans="2:16" ht="14.25" customHeight="1" x14ac:dyDescent="0.45">
      <c r="B22" s="5" t="s">
        <v>14</v>
      </c>
      <c r="C22" s="5">
        <v>1185732</v>
      </c>
      <c r="D22" s="6">
        <v>43859</v>
      </c>
      <c r="E22" s="5" t="s">
        <v>15</v>
      </c>
      <c r="F22" s="5" t="s">
        <v>16</v>
      </c>
      <c r="G22" s="5" t="s">
        <v>16</v>
      </c>
      <c r="H22" s="7" t="s">
        <v>22</v>
      </c>
      <c r="I22" s="8">
        <v>60</v>
      </c>
      <c r="J22" s="9">
        <v>850</v>
      </c>
      <c r="K22" s="10">
        <v>510000</v>
      </c>
      <c r="L22" s="10">
        <v>153000</v>
      </c>
      <c r="M22" s="11">
        <v>0.3</v>
      </c>
      <c r="N22" s="5" t="s">
        <v>24</v>
      </c>
      <c r="O22" s="5">
        <f t="shared" si="0"/>
        <v>2020</v>
      </c>
      <c r="P22" s="5" t="str">
        <f t="shared" si="1"/>
        <v>Jan</v>
      </c>
    </row>
    <row r="23" spans="2:16" ht="14.25" customHeight="1" x14ac:dyDescent="0.45">
      <c r="B23" s="5" t="s">
        <v>14</v>
      </c>
      <c r="C23" s="5">
        <v>1185732</v>
      </c>
      <c r="D23" s="6">
        <v>43860</v>
      </c>
      <c r="E23" s="5" t="s">
        <v>15</v>
      </c>
      <c r="F23" s="5" t="s">
        <v>16</v>
      </c>
      <c r="G23" s="5" t="s">
        <v>16</v>
      </c>
      <c r="H23" s="7" t="s">
        <v>23</v>
      </c>
      <c r="I23" s="8">
        <v>50</v>
      </c>
      <c r="J23" s="9">
        <v>950</v>
      </c>
      <c r="K23" s="10">
        <v>475000</v>
      </c>
      <c r="L23" s="10">
        <v>118750</v>
      </c>
      <c r="M23" s="11">
        <v>0.25</v>
      </c>
      <c r="N23" s="5" t="s">
        <v>24</v>
      </c>
      <c r="O23" s="5">
        <f t="shared" si="0"/>
        <v>2020</v>
      </c>
      <c r="P23" s="5" t="str">
        <f t="shared" si="1"/>
        <v>Jan</v>
      </c>
    </row>
    <row r="24" spans="2:16" ht="14.25" customHeight="1" x14ac:dyDescent="0.45">
      <c r="B24" s="5" t="s">
        <v>14</v>
      </c>
      <c r="C24" s="5">
        <v>1185732</v>
      </c>
      <c r="D24" s="6">
        <v>43861</v>
      </c>
      <c r="E24" s="5" t="s">
        <v>15</v>
      </c>
      <c r="F24" s="5" t="s">
        <v>16</v>
      </c>
      <c r="G24" s="5" t="s">
        <v>16</v>
      </c>
      <c r="H24" s="7" t="s">
        <v>17</v>
      </c>
      <c r="I24" s="8">
        <v>50</v>
      </c>
      <c r="J24" s="9">
        <v>1200</v>
      </c>
      <c r="K24" s="10">
        <v>600000</v>
      </c>
      <c r="L24" s="10">
        <v>300000</v>
      </c>
      <c r="M24" s="11">
        <v>0.5</v>
      </c>
      <c r="N24" s="5" t="s">
        <v>24</v>
      </c>
      <c r="O24" s="5">
        <f t="shared" si="0"/>
        <v>2020</v>
      </c>
      <c r="P24" s="5" t="str">
        <f t="shared" si="1"/>
        <v>Jan</v>
      </c>
    </row>
    <row r="25" spans="2:16" ht="14.25" customHeight="1" x14ac:dyDescent="0.45">
      <c r="B25" s="5" t="s">
        <v>14</v>
      </c>
      <c r="C25" s="5">
        <v>1185732</v>
      </c>
      <c r="D25" s="6">
        <v>43862</v>
      </c>
      <c r="E25" s="5" t="s">
        <v>15</v>
      </c>
      <c r="F25" s="5" t="s">
        <v>16</v>
      </c>
      <c r="G25" s="5" t="s">
        <v>16</v>
      </c>
      <c r="H25" s="7" t="s">
        <v>19</v>
      </c>
      <c r="I25" s="8">
        <v>50</v>
      </c>
      <c r="J25" s="9">
        <v>900</v>
      </c>
      <c r="K25" s="10">
        <v>450000</v>
      </c>
      <c r="L25" s="10">
        <v>135000</v>
      </c>
      <c r="M25" s="11">
        <v>0.3</v>
      </c>
      <c r="N25" s="5" t="s">
        <v>24</v>
      </c>
      <c r="O25" s="5">
        <f t="shared" si="0"/>
        <v>2020</v>
      </c>
      <c r="P25" s="5" t="str">
        <f t="shared" si="1"/>
        <v>Feb</v>
      </c>
    </row>
    <row r="26" spans="2:16" ht="14.25" customHeight="1" x14ac:dyDescent="0.45">
      <c r="B26" s="5" t="s">
        <v>14</v>
      </c>
      <c r="C26" s="5">
        <v>1185732</v>
      </c>
      <c r="D26" s="6">
        <v>43863</v>
      </c>
      <c r="E26" s="5" t="s">
        <v>15</v>
      </c>
      <c r="F26" s="5" t="s">
        <v>16</v>
      </c>
      <c r="G26" s="5" t="s">
        <v>16</v>
      </c>
      <c r="H26" s="7" t="s">
        <v>20</v>
      </c>
      <c r="I26" s="8">
        <v>40</v>
      </c>
      <c r="J26" s="9">
        <v>900</v>
      </c>
      <c r="K26" s="10">
        <v>360000</v>
      </c>
      <c r="L26" s="10">
        <v>125999.99999999999</v>
      </c>
      <c r="M26" s="11">
        <v>0.35</v>
      </c>
      <c r="N26" s="5" t="s">
        <v>24</v>
      </c>
      <c r="O26" s="5">
        <f t="shared" si="0"/>
        <v>2020</v>
      </c>
      <c r="P26" s="5" t="str">
        <f t="shared" si="1"/>
        <v>Feb</v>
      </c>
    </row>
    <row r="27" spans="2:16" ht="14.25" customHeight="1" x14ac:dyDescent="0.45">
      <c r="B27" s="5" t="s">
        <v>14</v>
      </c>
      <c r="C27" s="5">
        <v>1185732</v>
      </c>
      <c r="D27" s="6">
        <v>43864</v>
      </c>
      <c r="E27" s="5" t="s">
        <v>15</v>
      </c>
      <c r="F27" s="5" t="s">
        <v>16</v>
      </c>
      <c r="G27" s="5" t="s">
        <v>16</v>
      </c>
      <c r="H27" s="7" t="s">
        <v>21</v>
      </c>
      <c r="I27" s="8">
        <v>45</v>
      </c>
      <c r="J27" s="9">
        <v>825</v>
      </c>
      <c r="K27" s="10">
        <v>371250</v>
      </c>
      <c r="L27" s="10">
        <v>129937.49999999999</v>
      </c>
      <c r="M27" s="11">
        <v>0.35</v>
      </c>
      <c r="N27" s="5" t="s">
        <v>24</v>
      </c>
      <c r="O27" s="5">
        <f t="shared" si="0"/>
        <v>2020</v>
      </c>
      <c r="P27" s="5" t="str">
        <f t="shared" si="1"/>
        <v>Feb</v>
      </c>
    </row>
    <row r="28" spans="2:16" ht="14.25" customHeight="1" x14ac:dyDescent="0.45">
      <c r="B28" s="5" t="s">
        <v>14</v>
      </c>
      <c r="C28" s="5">
        <v>1185732</v>
      </c>
      <c r="D28" s="6">
        <v>43865</v>
      </c>
      <c r="E28" s="5" t="s">
        <v>15</v>
      </c>
      <c r="F28" s="5" t="s">
        <v>16</v>
      </c>
      <c r="G28" s="5" t="s">
        <v>16</v>
      </c>
      <c r="H28" s="7" t="s">
        <v>22</v>
      </c>
      <c r="I28" s="8">
        <v>60</v>
      </c>
      <c r="J28" s="9">
        <v>825</v>
      </c>
      <c r="K28" s="10">
        <v>495000</v>
      </c>
      <c r="L28" s="10">
        <v>148500</v>
      </c>
      <c r="M28" s="11">
        <v>0.3</v>
      </c>
      <c r="N28" s="5" t="s">
        <v>24</v>
      </c>
      <c r="O28" s="5">
        <f t="shared" si="0"/>
        <v>2020</v>
      </c>
      <c r="P28" s="5" t="str">
        <f t="shared" si="1"/>
        <v>Feb</v>
      </c>
    </row>
    <row r="29" spans="2:16" ht="14.25" customHeight="1" x14ac:dyDescent="0.45">
      <c r="B29" s="5" t="s">
        <v>14</v>
      </c>
      <c r="C29" s="5">
        <v>1185732</v>
      </c>
      <c r="D29" s="6">
        <v>43866</v>
      </c>
      <c r="E29" s="5" t="s">
        <v>15</v>
      </c>
      <c r="F29" s="5" t="s">
        <v>16</v>
      </c>
      <c r="G29" s="5" t="s">
        <v>16</v>
      </c>
      <c r="H29" s="7" t="s">
        <v>23</v>
      </c>
      <c r="I29" s="8">
        <v>50</v>
      </c>
      <c r="J29" s="9">
        <v>950</v>
      </c>
      <c r="K29" s="10">
        <v>475000</v>
      </c>
      <c r="L29" s="10">
        <v>118750</v>
      </c>
      <c r="M29" s="11">
        <v>0.25</v>
      </c>
      <c r="N29" s="5" t="s">
        <v>24</v>
      </c>
      <c r="O29" s="5">
        <f t="shared" si="0"/>
        <v>2020</v>
      </c>
      <c r="P29" s="5" t="str">
        <f t="shared" si="1"/>
        <v>Feb</v>
      </c>
    </row>
    <row r="30" spans="2:16" ht="14.25" customHeight="1" x14ac:dyDescent="0.45">
      <c r="B30" s="5" t="s">
        <v>14</v>
      </c>
      <c r="C30" s="5">
        <v>1185732</v>
      </c>
      <c r="D30" s="6">
        <v>43867</v>
      </c>
      <c r="E30" s="5" t="s">
        <v>15</v>
      </c>
      <c r="F30" s="5" t="s">
        <v>16</v>
      </c>
      <c r="G30" s="5" t="s">
        <v>16</v>
      </c>
      <c r="H30" s="7" t="s">
        <v>17</v>
      </c>
      <c r="I30" s="8">
        <v>60</v>
      </c>
      <c r="J30" s="9">
        <v>1220</v>
      </c>
      <c r="K30" s="10">
        <v>732000</v>
      </c>
      <c r="L30" s="10">
        <v>366000</v>
      </c>
      <c r="M30" s="11">
        <v>0.5</v>
      </c>
      <c r="N30" s="5" t="s">
        <v>24</v>
      </c>
      <c r="O30" s="5">
        <f t="shared" si="0"/>
        <v>2020</v>
      </c>
      <c r="P30" s="5" t="str">
        <f t="shared" si="1"/>
        <v>Feb</v>
      </c>
    </row>
    <row r="31" spans="2:16" ht="14.25" customHeight="1" x14ac:dyDescent="0.45">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c r="O31" s="5">
        <f t="shared" si="0"/>
        <v>2020</v>
      </c>
      <c r="P31" s="5" t="str">
        <f t="shared" si="1"/>
        <v>Feb</v>
      </c>
    </row>
    <row r="32" spans="2:16" ht="14.25" customHeight="1" x14ac:dyDescent="0.45">
      <c r="B32" s="5" t="s">
        <v>14</v>
      </c>
      <c r="C32" s="5">
        <v>1185732</v>
      </c>
      <c r="D32" s="6">
        <v>43869</v>
      </c>
      <c r="E32" s="5" t="s">
        <v>15</v>
      </c>
      <c r="F32" s="5" t="s">
        <v>16</v>
      </c>
      <c r="G32" s="5" t="s">
        <v>16</v>
      </c>
      <c r="H32" s="7" t="s">
        <v>20</v>
      </c>
      <c r="I32" s="8">
        <v>50</v>
      </c>
      <c r="J32" s="9">
        <v>900</v>
      </c>
      <c r="K32" s="10">
        <v>450000</v>
      </c>
      <c r="L32" s="10">
        <v>157500</v>
      </c>
      <c r="M32" s="11">
        <v>0.35</v>
      </c>
      <c r="N32" s="5" t="s">
        <v>24</v>
      </c>
      <c r="O32" s="5">
        <f t="shared" si="0"/>
        <v>2020</v>
      </c>
      <c r="P32" s="5" t="str">
        <f t="shared" si="1"/>
        <v>Feb</v>
      </c>
    </row>
    <row r="33" spans="2:16" ht="14.25" customHeight="1" x14ac:dyDescent="0.45">
      <c r="B33" s="5" t="s">
        <v>14</v>
      </c>
      <c r="C33" s="5">
        <v>1185732</v>
      </c>
      <c r="D33" s="6">
        <v>43870</v>
      </c>
      <c r="E33" s="5" t="s">
        <v>15</v>
      </c>
      <c r="F33" s="5" t="s">
        <v>16</v>
      </c>
      <c r="G33" s="5" t="s">
        <v>16</v>
      </c>
      <c r="H33" s="7" t="s">
        <v>21</v>
      </c>
      <c r="I33" s="8">
        <v>50</v>
      </c>
      <c r="J33" s="9">
        <v>850</v>
      </c>
      <c r="K33" s="10">
        <v>425000</v>
      </c>
      <c r="L33" s="10">
        <v>148750</v>
      </c>
      <c r="M33" s="11">
        <v>0.35</v>
      </c>
      <c r="N33" s="5" t="s">
        <v>24</v>
      </c>
      <c r="O33" s="5">
        <f t="shared" si="0"/>
        <v>2020</v>
      </c>
      <c r="P33" s="5" t="str">
        <f t="shared" si="1"/>
        <v>Feb</v>
      </c>
    </row>
    <row r="34" spans="2:16" ht="14.25" customHeight="1" x14ac:dyDescent="0.45">
      <c r="B34" s="5" t="s">
        <v>14</v>
      </c>
      <c r="C34" s="5">
        <v>1185732</v>
      </c>
      <c r="D34" s="6">
        <v>43871</v>
      </c>
      <c r="E34" s="5" t="s">
        <v>15</v>
      </c>
      <c r="F34" s="5" t="s">
        <v>16</v>
      </c>
      <c r="G34" s="5" t="s">
        <v>16</v>
      </c>
      <c r="H34" s="7" t="s">
        <v>22</v>
      </c>
      <c r="I34" s="8">
        <v>60</v>
      </c>
      <c r="J34" s="9">
        <v>875</v>
      </c>
      <c r="K34" s="10">
        <v>525000</v>
      </c>
      <c r="L34" s="10">
        <v>157500</v>
      </c>
      <c r="M34" s="11">
        <v>0.3</v>
      </c>
      <c r="N34" s="5" t="s">
        <v>24</v>
      </c>
      <c r="O34" s="5">
        <f t="shared" si="0"/>
        <v>2020</v>
      </c>
      <c r="P34" s="5" t="str">
        <f t="shared" si="1"/>
        <v>Feb</v>
      </c>
    </row>
    <row r="35" spans="2:16" ht="14.25" customHeight="1" x14ac:dyDescent="0.45">
      <c r="B35" s="5" t="s">
        <v>14</v>
      </c>
      <c r="C35" s="5">
        <v>1185732</v>
      </c>
      <c r="D35" s="6">
        <v>43893</v>
      </c>
      <c r="E35" s="5" t="s">
        <v>15</v>
      </c>
      <c r="F35" s="5" t="s">
        <v>16</v>
      </c>
      <c r="G35" s="5" t="s">
        <v>16</v>
      </c>
      <c r="H35" s="7" t="s">
        <v>23</v>
      </c>
      <c r="I35" s="8">
        <v>65</v>
      </c>
      <c r="J35" s="9">
        <v>1000</v>
      </c>
      <c r="K35" s="10">
        <v>650000</v>
      </c>
      <c r="L35" s="10">
        <v>162500</v>
      </c>
      <c r="M35" s="11">
        <v>0.25</v>
      </c>
      <c r="N35" s="5" t="s">
        <v>24</v>
      </c>
      <c r="O35" s="5">
        <f t="shared" si="0"/>
        <v>2020</v>
      </c>
      <c r="P35" s="5" t="str">
        <f t="shared" si="1"/>
        <v>Mar</v>
      </c>
    </row>
    <row r="36" spans="2:16" ht="14.25" customHeight="1" x14ac:dyDescent="0.45">
      <c r="B36" s="5" t="s">
        <v>14</v>
      </c>
      <c r="C36" s="5">
        <v>1185732</v>
      </c>
      <c r="D36" s="6">
        <v>43894</v>
      </c>
      <c r="E36" s="5" t="s">
        <v>15</v>
      </c>
      <c r="F36" s="5" t="s">
        <v>16</v>
      </c>
      <c r="G36" s="5" t="s">
        <v>16</v>
      </c>
      <c r="H36" s="7" t="s">
        <v>17</v>
      </c>
      <c r="I36" s="8">
        <v>60</v>
      </c>
      <c r="J36" s="9">
        <v>1250</v>
      </c>
      <c r="K36" s="10">
        <v>750000</v>
      </c>
      <c r="L36" s="10">
        <v>375000</v>
      </c>
      <c r="M36" s="11">
        <v>0.5</v>
      </c>
      <c r="N36" s="5" t="s">
        <v>24</v>
      </c>
      <c r="O36" s="5">
        <f t="shared" si="0"/>
        <v>2020</v>
      </c>
      <c r="P36" s="5" t="str">
        <f t="shared" si="1"/>
        <v>Mar</v>
      </c>
    </row>
    <row r="37" spans="2:16" ht="14.25" customHeight="1" x14ac:dyDescent="0.45">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c r="O37" s="5">
        <f t="shared" si="0"/>
        <v>2020</v>
      </c>
      <c r="P37" s="5" t="str">
        <f t="shared" si="1"/>
        <v>Mar</v>
      </c>
    </row>
    <row r="38" spans="2:16" ht="14.25" customHeight="1" x14ac:dyDescent="0.45">
      <c r="B38" s="5" t="s">
        <v>14</v>
      </c>
      <c r="C38" s="5">
        <v>1185732</v>
      </c>
      <c r="D38" s="6">
        <v>43896</v>
      </c>
      <c r="E38" s="5" t="s">
        <v>15</v>
      </c>
      <c r="F38" s="5" t="s">
        <v>16</v>
      </c>
      <c r="G38" s="5" t="s">
        <v>16</v>
      </c>
      <c r="H38" s="7" t="s">
        <v>20</v>
      </c>
      <c r="I38" s="8">
        <v>50</v>
      </c>
      <c r="J38" s="9">
        <v>925</v>
      </c>
      <c r="K38" s="10">
        <v>462500</v>
      </c>
      <c r="L38" s="10">
        <v>161875</v>
      </c>
      <c r="M38" s="11">
        <v>0.35</v>
      </c>
      <c r="N38" s="5" t="s">
        <v>24</v>
      </c>
      <c r="O38" s="5">
        <f t="shared" si="0"/>
        <v>2020</v>
      </c>
      <c r="P38" s="5" t="str">
        <f t="shared" si="1"/>
        <v>Mar</v>
      </c>
    </row>
    <row r="39" spans="2:16" ht="14.25" customHeight="1" x14ac:dyDescent="0.45">
      <c r="B39" s="5" t="s">
        <v>14</v>
      </c>
      <c r="C39" s="5">
        <v>1185732</v>
      </c>
      <c r="D39" s="6">
        <v>43897</v>
      </c>
      <c r="E39" s="5" t="s">
        <v>15</v>
      </c>
      <c r="F39" s="5" t="s">
        <v>16</v>
      </c>
      <c r="G39" s="5" t="s">
        <v>16</v>
      </c>
      <c r="H39" s="7" t="s">
        <v>21</v>
      </c>
      <c r="I39" s="8">
        <v>50</v>
      </c>
      <c r="J39" s="9">
        <v>900</v>
      </c>
      <c r="K39" s="10">
        <v>450000</v>
      </c>
      <c r="L39" s="10">
        <v>157500</v>
      </c>
      <c r="M39" s="11">
        <v>0.35</v>
      </c>
      <c r="N39" s="5" t="s">
        <v>24</v>
      </c>
      <c r="O39" s="5">
        <f t="shared" si="0"/>
        <v>2020</v>
      </c>
      <c r="P39" s="5" t="str">
        <f t="shared" si="1"/>
        <v>Mar</v>
      </c>
    </row>
    <row r="40" spans="2:16" ht="14.25" customHeight="1" x14ac:dyDescent="0.45">
      <c r="B40" s="5" t="s">
        <v>14</v>
      </c>
      <c r="C40" s="5">
        <v>1185732</v>
      </c>
      <c r="D40" s="6">
        <v>43898</v>
      </c>
      <c r="E40" s="5" t="s">
        <v>15</v>
      </c>
      <c r="F40" s="5" t="s">
        <v>16</v>
      </c>
      <c r="G40" s="5" t="s">
        <v>16</v>
      </c>
      <c r="H40" s="7" t="s">
        <v>22</v>
      </c>
      <c r="I40" s="8">
        <v>60</v>
      </c>
      <c r="J40" s="9">
        <v>900</v>
      </c>
      <c r="K40" s="10">
        <v>540000</v>
      </c>
      <c r="L40" s="10">
        <v>162000</v>
      </c>
      <c r="M40" s="11">
        <v>0.3</v>
      </c>
      <c r="N40" s="5" t="s">
        <v>24</v>
      </c>
      <c r="O40" s="5">
        <f t="shared" si="0"/>
        <v>2020</v>
      </c>
      <c r="P40" s="5" t="str">
        <f t="shared" si="1"/>
        <v>Mar</v>
      </c>
    </row>
    <row r="41" spans="2:16" ht="14.25" customHeight="1" x14ac:dyDescent="0.45">
      <c r="B41" s="5" t="s">
        <v>14</v>
      </c>
      <c r="C41" s="5">
        <v>1185732</v>
      </c>
      <c r="D41" s="6">
        <v>43899</v>
      </c>
      <c r="E41" s="5" t="s">
        <v>15</v>
      </c>
      <c r="F41" s="5" t="s">
        <v>16</v>
      </c>
      <c r="G41" s="5" t="s">
        <v>16</v>
      </c>
      <c r="H41" s="7" t="s">
        <v>23</v>
      </c>
      <c r="I41" s="8">
        <v>65</v>
      </c>
      <c r="J41" s="9">
        <v>1050</v>
      </c>
      <c r="K41" s="10">
        <v>682500</v>
      </c>
      <c r="L41" s="10">
        <v>170625</v>
      </c>
      <c r="M41" s="11">
        <v>0.25</v>
      </c>
      <c r="N41" s="5" t="s">
        <v>24</v>
      </c>
      <c r="O41" s="5">
        <f t="shared" si="0"/>
        <v>2020</v>
      </c>
      <c r="P41" s="5" t="str">
        <f t="shared" si="1"/>
        <v>Mar</v>
      </c>
    </row>
    <row r="42" spans="2:16" ht="14.25" customHeight="1" x14ac:dyDescent="0.45">
      <c r="B42" s="5" t="s">
        <v>14</v>
      </c>
      <c r="C42" s="5">
        <v>1185732</v>
      </c>
      <c r="D42" s="6">
        <v>43900</v>
      </c>
      <c r="E42" s="5" t="s">
        <v>15</v>
      </c>
      <c r="F42" s="5" t="s">
        <v>16</v>
      </c>
      <c r="G42" s="5" t="s">
        <v>16</v>
      </c>
      <c r="H42" s="7" t="s">
        <v>17</v>
      </c>
      <c r="I42" s="8">
        <v>60</v>
      </c>
      <c r="J42" s="9">
        <v>1275</v>
      </c>
      <c r="K42" s="10">
        <v>765000</v>
      </c>
      <c r="L42" s="10">
        <v>382500</v>
      </c>
      <c r="M42" s="11">
        <v>0.5</v>
      </c>
      <c r="N42" s="5" t="s">
        <v>24</v>
      </c>
      <c r="O42" s="5">
        <f t="shared" si="0"/>
        <v>2020</v>
      </c>
      <c r="P42" s="5" t="str">
        <f t="shared" si="1"/>
        <v>Mar</v>
      </c>
    </row>
    <row r="43" spans="2:16" ht="14.25" customHeight="1" x14ac:dyDescent="0.45">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c r="O43" s="5">
        <f t="shared" si="0"/>
        <v>2020</v>
      </c>
      <c r="P43" s="5" t="str">
        <f t="shared" si="1"/>
        <v>Mar</v>
      </c>
    </row>
    <row r="44" spans="2:16" ht="14.25" customHeight="1" x14ac:dyDescent="0.45">
      <c r="B44" s="5" t="s">
        <v>14</v>
      </c>
      <c r="C44" s="5">
        <v>1185732</v>
      </c>
      <c r="D44" s="6">
        <v>43902</v>
      </c>
      <c r="E44" s="5" t="s">
        <v>15</v>
      </c>
      <c r="F44" s="5" t="s">
        <v>16</v>
      </c>
      <c r="G44" s="5" t="s">
        <v>16</v>
      </c>
      <c r="H44" s="7" t="s">
        <v>20</v>
      </c>
      <c r="I44" s="8">
        <v>50</v>
      </c>
      <c r="J44" s="9">
        <v>950</v>
      </c>
      <c r="K44" s="10">
        <v>475000</v>
      </c>
      <c r="L44" s="10">
        <v>166250</v>
      </c>
      <c r="M44" s="11">
        <v>0.35</v>
      </c>
      <c r="N44" s="5" t="s">
        <v>24</v>
      </c>
      <c r="O44" s="5">
        <f t="shared" si="0"/>
        <v>2020</v>
      </c>
      <c r="P44" s="5" t="str">
        <f t="shared" si="1"/>
        <v>Mar</v>
      </c>
    </row>
    <row r="45" spans="2:16" ht="14.25" customHeight="1" x14ac:dyDescent="0.45">
      <c r="B45" s="5" t="s">
        <v>14</v>
      </c>
      <c r="C45" s="5">
        <v>1185732</v>
      </c>
      <c r="D45" s="6">
        <v>43903</v>
      </c>
      <c r="E45" s="5" t="s">
        <v>15</v>
      </c>
      <c r="F45" s="5" t="s">
        <v>16</v>
      </c>
      <c r="G45" s="5" t="s">
        <v>16</v>
      </c>
      <c r="H45" s="7" t="s">
        <v>21</v>
      </c>
      <c r="I45" s="8">
        <v>50</v>
      </c>
      <c r="J45" s="9">
        <v>900</v>
      </c>
      <c r="K45" s="10">
        <v>450000</v>
      </c>
      <c r="L45" s="10">
        <v>157500</v>
      </c>
      <c r="M45" s="11">
        <v>0.35</v>
      </c>
      <c r="N45" s="5" t="s">
        <v>24</v>
      </c>
      <c r="O45" s="5">
        <f t="shared" si="0"/>
        <v>2020</v>
      </c>
      <c r="P45" s="5" t="str">
        <f t="shared" si="1"/>
        <v>Mar</v>
      </c>
    </row>
    <row r="46" spans="2:16" ht="14.25" customHeight="1" x14ac:dyDescent="0.45">
      <c r="B46" s="5" t="s">
        <v>14</v>
      </c>
      <c r="C46" s="5">
        <v>1185732</v>
      </c>
      <c r="D46" s="6">
        <v>43904</v>
      </c>
      <c r="E46" s="5" t="s">
        <v>15</v>
      </c>
      <c r="F46" s="5" t="s">
        <v>16</v>
      </c>
      <c r="G46" s="5" t="s">
        <v>16</v>
      </c>
      <c r="H46" s="7" t="s">
        <v>22</v>
      </c>
      <c r="I46" s="8">
        <v>60</v>
      </c>
      <c r="J46" s="9">
        <v>925</v>
      </c>
      <c r="K46" s="10">
        <v>555000</v>
      </c>
      <c r="L46" s="10">
        <v>166500</v>
      </c>
      <c r="M46" s="11">
        <v>0.3</v>
      </c>
      <c r="N46" s="5" t="s">
        <v>24</v>
      </c>
      <c r="O46" s="5">
        <f t="shared" si="0"/>
        <v>2020</v>
      </c>
      <c r="P46" s="5" t="str">
        <f t="shared" si="1"/>
        <v>Mar</v>
      </c>
    </row>
    <row r="47" spans="2:16" ht="14.25" customHeight="1" x14ac:dyDescent="0.45">
      <c r="B47" s="5" t="s">
        <v>14</v>
      </c>
      <c r="C47" s="5">
        <v>1185732</v>
      </c>
      <c r="D47" s="6">
        <v>43905</v>
      </c>
      <c r="E47" s="5" t="s">
        <v>15</v>
      </c>
      <c r="F47" s="5" t="s">
        <v>16</v>
      </c>
      <c r="G47" s="5" t="s">
        <v>16</v>
      </c>
      <c r="H47" s="7" t="s">
        <v>23</v>
      </c>
      <c r="I47" s="8">
        <v>65</v>
      </c>
      <c r="J47" s="9">
        <v>1100</v>
      </c>
      <c r="K47" s="10">
        <v>715000</v>
      </c>
      <c r="L47" s="10">
        <v>178750</v>
      </c>
      <c r="M47" s="11">
        <v>0.25</v>
      </c>
      <c r="N47" s="5" t="s">
        <v>24</v>
      </c>
      <c r="O47" s="5">
        <f t="shared" si="0"/>
        <v>2020</v>
      </c>
      <c r="P47" s="5" t="str">
        <f t="shared" si="1"/>
        <v>Mar</v>
      </c>
    </row>
    <row r="48" spans="2:16" ht="14.25" customHeight="1" x14ac:dyDescent="0.45">
      <c r="B48" s="5" t="s">
        <v>14</v>
      </c>
      <c r="C48" s="5">
        <v>1185732</v>
      </c>
      <c r="D48" s="6">
        <v>43906</v>
      </c>
      <c r="E48" s="5" t="s">
        <v>15</v>
      </c>
      <c r="F48" s="5" t="s">
        <v>16</v>
      </c>
      <c r="G48" s="5" t="s">
        <v>16</v>
      </c>
      <c r="H48" s="7" t="s">
        <v>17</v>
      </c>
      <c r="I48" s="8">
        <v>60</v>
      </c>
      <c r="J48" s="9">
        <v>1250</v>
      </c>
      <c r="K48" s="10">
        <v>750000</v>
      </c>
      <c r="L48" s="10">
        <v>375000</v>
      </c>
      <c r="M48" s="11">
        <v>0.5</v>
      </c>
      <c r="N48" s="5" t="s">
        <v>24</v>
      </c>
      <c r="O48" s="5">
        <f t="shared" si="0"/>
        <v>2020</v>
      </c>
      <c r="P48" s="5" t="str">
        <f t="shared" si="1"/>
        <v>Mar</v>
      </c>
    </row>
    <row r="49" spans="2:16" ht="14.25" customHeight="1" x14ac:dyDescent="0.45">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c r="O49" s="5">
        <f t="shared" si="0"/>
        <v>2020</v>
      </c>
      <c r="P49" s="5" t="str">
        <f t="shared" si="1"/>
        <v>Mar</v>
      </c>
    </row>
    <row r="50" spans="2:16" ht="14.25" customHeight="1" x14ac:dyDescent="0.45">
      <c r="B50" s="5" t="s">
        <v>14</v>
      </c>
      <c r="C50" s="5">
        <v>1185732</v>
      </c>
      <c r="D50" s="6">
        <v>43908</v>
      </c>
      <c r="E50" s="5" t="s">
        <v>15</v>
      </c>
      <c r="F50" s="5" t="s">
        <v>16</v>
      </c>
      <c r="G50" s="5" t="s">
        <v>16</v>
      </c>
      <c r="H50" s="7" t="s">
        <v>20</v>
      </c>
      <c r="I50" s="8">
        <v>50</v>
      </c>
      <c r="J50" s="9">
        <v>950</v>
      </c>
      <c r="K50" s="10">
        <v>475000</v>
      </c>
      <c r="L50" s="10">
        <v>166250</v>
      </c>
      <c r="M50" s="11">
        <v>0.35</v>
      </c>
      <c r="N50" s="5" t="s">
        <v>24</v>
      </c>
      <c r="O50" s="5">
        <f t="shared" si="0"/>
        <v>2020</v>
      </c>
      <c r="P50" s="5" t="str">
        <f t="shared" si="1"/>
        <v>Mar</v>
      </c>
    </row>
    <row r="51" spans="2:16" ht="14.25" customHeight="1" x14ac:dyDescent="0.45">
      <c r="B51" s="5" t="s">
        <v>14</v>
      </c>
      <c r="C51" s="5">
        <v>1185732</v>
      </c>
      <c r="D51" s="6">
        <v>43921</v>
      </c>
      <c r="E51" s="5" t="s">
        <v>15</v>
      </c>
      <c r="F51" s="5" t="s">
        <v>16</v>
      </c>
      <c r="G51" s="5" t="s">
        <v>16</v>
      </c>
      <c r="H51" s="7" t="s">
        <v>21</v>
      </c>
      <c r="I51" s="8">
        <v>50</v>
      </c>
      <c r="J51" s="9">
        <v>925</v>
      </c>
      <c r="K51" s="10">
        <v>462500</v>
      </c>
      <c r="L51" s="10">
        <v>161875</v>
      </c>
      <c r="M51" s="11">
        <v>0.35</v>
      </c>
      <c r="N51" s="5" t="s">
        <v>24</v>
      </c>
      <c r="O51" s="5">
        <f t="shared" si="0"/>
        <v>2020</v>
      </c>
      <c r="P51" s="5" t="str">
        <f t="shared" si="1"/>
        <v>Mar</v>
      </c>
    </row>
    <row r="52" spans="2:16" ht="14.25" customHeight="1" x14ac:dyDescent="0.45">
      <c r="B52" s="5" t="s">
        <v>25</v>
      </c>
      <c r="C52" s="5">
        <v>1185732</v>
      </c>
      <c r="D52" s="6">
        <v>43938</v>
      </c>
      <c r="E52" s="5" t="s">
        <v>15</v>
      </c>
      <c r="F52" s="5" t="s">
        <v>16</v>
      </c>
      <c r="G52" s="5" t="s">
        <v>16</v>
      </c>
      <c r="H52" s="7" t="s">
        <v>22</v>
      </c>
      <c r="I52" s="8">
        <v>60</v>
      </c>
      <c r="J52" s="9">
        <v>900</v>
      </c>
      <c r="K52" s="10">
        <v>540000</v>
      </c>
      <c r="L52" s="10">
        <v>162000</v>
      </c>
      <c r="M52" s="11">
        <v>0.3</v>
      </c>
      <c r="N52" s="5" t="s">
        <v>24</v>
      </c>
      <c r="O52" s="5">
        <f t="shared" si="0"/>
        <v>2020</v>
      </c>
      <c r="P52" s="5" t="str">
        <f t="shared" si="1"/>
        <v>Apr</v>
      </c>
    </row>
    <row r="53" spans="2:16" ht="14.25" customHeight="1" x14ac:dyDescent="0.45">
      <c r="B53" s="5" t="s">
        <v>25</v>
      </c>
      <c r="C53" s="5">
        <v>1185732</v>
      </c>
      <c r="D53" s="6">
        <v>43939</v>
      </c>
      <c r="E53" s="5" t="s">
        <v>15</v>
      </c>
      <c r="F53" s="5" t="s">
        <v>16</v>
      </c>
      <c r="G53" s="5" t="s">
        <v>16</v>
      </c>
      <c r="H53" s="7" t="s">
        <v>23</v>
      </c>
      <c r="I53" s="8">
        <v>65</v>
      </c>
      <c r="J53" s="9">
        <v>1075</v>
      </c>
      <c r="K53" s="10">
        <v>698750</v>
      </c>
      <c r="L53" s="10">
        <v>174687.5</v>
      </c>
      <c r="M53" s="11">
        <v>0.25</v>
      </c>
      <c r="N53" s="5" t="s">
        <v>24</v>
      </c>
      <c r="O53" s="5">
        <f t="shared" si="0"/>
        <v>2020</v>
      </c>
      <c r="P53" s="5" t="str">
        <f t="shared" si="1"/>
        <v>Apr</v>
      </c>
    </row>
    <row r="54" spans="2:16" ht="14.25" customHeight="1" x14ac:dyDescent="0.45">
      <c r="B54" s="5" t="s">
        <v>25</v>
      </c>
      <c r="C54" s="5">
        <v>1185732</v>
      </c>
      <c r="D54" s="6">
        <v>43940</v>
      </c>
      <c r="E54" s="5" t="s">
        <v>15</v>
      </c>
      <c r="F54" s="5" t="s">
        <v>16</v>
      </c>
      <c r="G54" s="5" t="s">
        <v>16</v>
      </c>
      <c r="H54" s="7" t="s">
        <v>17</v>
      </c>
      <c r="I54" s="8">
        <v>60</v>
      </c>
      <c r="J54" s="9">
        <v>1200</v>
      </c>
      <c r="K54" s="10">
        <v>720000</v>
      </c>
      <c r="L54" s="10">
        <v>360000</v>
      </c>
      <c r="M54" s="11">
        <v>0.5</v>
      </c>
      <c r="N54" s="5" t="s">
        <v>24</v>
      </c>
      <c r="O54" s="5">
        <f t="shared" si="0"/>
        <v>2020</v>
      </c>
      <c r="P54" s="5" t="str">
        <f t="shared" si="1"/>
        <v>Apr</v>
      </c>
    </row>
    <row r="55" spans="2:16" ht="14.25" customHeight="1" x14ac:dyDescent="0.45">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c r="O55" s="5">
        <f t="shared" si="0"/>
        <v>2020</v>
      </c>
      <c r="P55" s="5" t="str">
        <f t="shared" si="1"/>
        <v>Apr</v>
      </c>
    </row>
    <row r="56" spans="2:16" ht="14.25" customHeight="1" x14ac:dyDescent="0.45">
      <c r="B56" s="5" t="s">
        <v>25</v>
      </c>
      <c r="C56" s="5">
        <v>1185732</v>
      </c>
      <c r="D56" s="6">
        <v>43942</v>
      </c>
      <c r="E56" s="5" t="s">
        <v>15</v>
      </c>
      <c r="F56" s="5" t="s">
        <v>16</v>
      </c>
      <c r="G56" s="5" t="s">
        <v>16</v>
      </c>
      <c r="H56" s="7" t="s">
        <v>20</v>
      </c>
      <c r="I56" s="8">
        <v>50</v>
      </c>
      <c r="J56" s="9">
        <v>925</v>
      </c>
      <c r="K56" s="10">
        <v>462500</v>
      </c>
      <c r="L56" s="10">
        <v>161875</v>
      </c>
      <c r="M56" s="11">
        <v>0.35</v>
      </c>
      <c r="N56" s="5" t="s">
        <v>24</v>
      </c>
      <c r="O56" s="5">
        <f t="shared" si="0"/>
        <v>2020</v>
      </c>
      <c r="P56" s="5" t="str">
        <f t="shared" si="1"/>
        <v>Apr</v>
      </c>
    </row>
    <row r="57" spans="2:16" ht="14.25" customHeight="1" x14ac:dyDescent="0.45">
      <c r="B57" s="5" t="s">
        <v>25</v>
      </c>
      <c r="C57" s="5">
        <v>1185732</v>
      </c>
      <c r="D57" s="6">
        <v>43943</v>
      </c>
      <c r="E57" s="5" t="s">
        <v>15</v>
      </c>
      <c r="F57" s="5" t="s">
        <v>16</v>
      </c>
      <c r="G57" s="5" t="s">
        <v>16</v>
      </c>
      <c r="H57" s="7" t="s">
        <v>21</v>
      </c>
      <c r="I57" s="8">
        <v>50</v>
      </c>
      <c r="J57" s="9">
        <v>900</v>
      </c>
      <c r="K57" s="10">
        <v>450000</v>
      </c>
      <c r="L57" s="10">
        <v>157500</v>
      </c>
      <c r="M57" s="11">
        <v>0.35</v>
      </c>
      <c r="N57" s="5" t="s">
        <v>24</v>
      </c>
      <c r="O57" s="5">
        <f t="shared" si="0"/>
        <v>2020</v>
      </c>
      <c r="P57" s="5" t="str">
        <f t="shared" si="1"/>
        <v>Apr</v>
      </c>
    </row>
    <row r="58" spans="2:16" ht="14.25" customHeight="1" x14ac:dyDescent="0.45">
      <c r="B58" s="5" t="s">
        <v>25</v>
      </c>
      <c r="C58" s="5">
        <v>1185732</v>
      </c>
      <c r="D58" s="6">
        <v>43944</v>
      </c>
      <c r="E58" s="5" t="s">
        <v>15</v>
      </c>
      <c r="F58" s="5" t="s">
        <v>16</v>
      </c>
      <c r="G58" s="5" t="s">
        <v>16</v>
      </c>
      <c r="H58" s="7" t="s">
        <v>22</v>
      </c>
      <c r="I58" s="8">
        <v>60</v>
      </c>
      <c r="J58" s="9">
        <v>900</v>
      </c>
      <c r="K58" s="10">
        <v>540000</v>
      </c>
      <c r="L58" s="10">
        <v>162000</v>
      </c>
      <c r="M58" s="11">
        <v>0.3</v>
      </c>
      <c r="N58" s="5" t="s">
        <v>24</v>
      </c>
      <c r="O58" s="5">
        <f t="shared" si="0"/>
        <v>2020</v>
      </c>
      <c r="P58" s="5" t="str">
        <f t="shared" si="1"/>
        <v>Apr</v>
      </c>
    </row>
    <row r="59" spans="2:16" ht="14.25" customHeight="1" x14ac:dyDescent="0.45">
      <c r="B59" s="5" t="s">
        <v>25</v>
      </c>
      <c r="C59" s="5">
        <v>1185732</v>
      </c>
      <c r="D59" s="6">
        <v>43945</v>
      </c>
      <c r="E59" s="5" t="s">
        <v>15</v>
      </c>
      <c r="F59" s="5" t="s">
        <v>16</v>
      </c>
      <c r="G59" s="5" t="s">
        <v>16</v>
      </c>
      <c r="H59" s="7" t="s">
        <v>23</v>
      </c>
      <c r="I59" s="8">
        <v>65</v>
      </c>
      <c r="J59" s="9">
        <v>1000</v>
      </c>
      <c r="K59" s="10">
        <v>650000</v>
      </c>
      <c r="L59" s="10">
        <v>162500</v>
      </c>
      <c r="M59" s="11">
        <v>0.25</v>
      </c>
      <c r="N59" s="5" t="s">
        <v>24</v>
      </c>
      <c r="O59" s="5">
        <f t="shared" si="0"/>
        <v>2020</v>
      </c>
      <c r="P59" s="5" t="str">
        <f t="shared" si="1"/>
        <v>Apr</v>
      </c>
    </row>
    <row r="60" spans="2:16" ht="14.25" customHeight="1" x14ac:dyDescent="0.45">
      <c r="B60" s="5" t="s">
        <v>25</v>
      </c>
      <c r="C60" s="5">
        <v>1185732</v>
      </c>
      <c r="D60" s="6">
        <v>43946</v>
      </c>
      <c r="E60" s="5" t="s">
        <v>15</v>
      </c>
      <c r="F60" s="5" t="s">
        <v>16</v>
      </c>
      <c r="G60" s="5" t="s">
        <v>16</v>
      </c>
      <c r="H60" s="7" t="s">
        <v>22</v>
      </c>
      <c r="I60" s="8">
        <v>65</v>
      </c>
      <c r="J60" s="9">
        <v>875</v>
      </c>
      <c r="K60" s="10">
        <v>568750</v>
      </c>
      <c r="L60" s="10">
        <v>170625</v>
      </c>
      <c r="M60" s="11">
        <v>0.3</v>
      </c>
      <c r="N60" s="5" t="s">
        <v>24</v>
      </c>
      <c r="O60" s="5">
        <f t="shared" si="0"/>
        <v>2020</v>
      </c>
      <c r="P60" s="5" t="str">
        <f t="shared" si="1"/>
        <v>Apr</v>
      </c>
    </row>
    <row r="61" spans="2:16" ht="14.25" customHeight="1" x14ac:dyDescent="0.45">
      <c r="B61" s="5" t="s">
        <v>25</v>
      </c>
      <c r="C61" s="5">
        <v>1185732</v>
      </c>
      <c r="D61" s="6">
        <v>43947</v>
      </c>
      <c r="E61" s="5" t="s">
        <v>15</v>
      </c>
      <c r="F61" s="5" t="s">
        <v>16</v>
      </c>
      <c r="G61" s="5" t="s">
        <v>16</v>
      </c>
      <c r="H61" s="7" t="s">
        <v>23</v>
      </c>
      <c r="I61" s="8">
        <v>70</v>
      </c>
      <c r="J61" s="9">
        <v>1000</v>
      </c>
      <c r="K61" s="10">
        <v>700000</v>
      </c>
      <c r="L61" s="10">
        <v>175000</v>
      </c>
      <c r="M61" s="11">
        <v>0.25</v>
      </c>
      <c r="N61" s="5" t="s">
        <v>24</v>
      </c>
      <c r="O61" s="5">
        <f t="shared" si="0"/>
        <v>2020</v>
      </c>
      <c r="P61" s="5" t="str">
        <f t="shared" si="1"/>
        <v>Apr</v>
      </c>
    </row>
    <row r="62" spans="2:16" ht="14.25" customHeight="1" x14ac:dyDescent="0.45">
      <c r="B62" s="5" t="s">
        <v>25</v>
      </c>
      <c r="C62" s="5">
        <v>1185732</v>
      </c>
      <c r="D62" s="6">
        <v>43948</v>
      </c>
      <c r="E62" s="5" t="s">
        <v>15</v>
      </c>
      <c r="F62" s="5" t="s">
        <v>16</v>
      </c>
      <c r="G62" s="5" t="s">
        <v>16</v>
      </c>
      <c r="H62" s="7" t="s">
        <v>17</v>
      </c>
      <c r="I62" s="8">
        <v>65</v>
      </c>
      <c r="J62" s="9">
        <v>1150</v>
      </c>
      <c r="K62" s="10">
        <v>747500</v>
      </c>
      <c r="L62" s="10">
        <v>373750</v>
      </c>
      <c r="M62" s="11">
        <v>0.5</v>
      </c>
      <c r="N62" s="5" t="s">
        <v>24</v>
      </c>
      <c r="O62" s="5">
        <f t="shared" si="0"/>
        <v>2020</v>
      </c>
      <c r="P62" s="5" t="str">
        <f t="shared" si="1"/>
        <v>Apr</v>
      </c>
    </row>
    <row r="63" spans="2:16" ht="14.25" customHeight="1" x14ac:dyDescent="0.45">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c r="O63" s="5">
        <f t="shared" si="0"/>
        <v>2020</v>
      </c>
      <c r="P63" s="5" t="str">
        <f t="shared" si="1"/>
        <v>Apr</v>
      </c>
    </row>
    <row r="64" spans="2:16" ht="14.25" customHeight="1" x14ac:dyDescent="0.45">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c r="O64" s="5">
        <f t="shared" si="0"/>
        <v>2020</v>
      </c>
      <c r="P64" s="5" t="str">
        <f t="shared" si="1"/>
        <v>Apr</v>
      </c>
    </row>
    <row r="65" spans="2:16" ht="14.25" customHeight="1" x14ac:dyDescent="0.45">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c r="O65" s="5">
        <f t="shared" si="0"/>
        <v>2020</v>
      </c>
      <c r="P65" s="5" t="str">
        <f t="shared" si="1"/>
        <v>Apr</v>
      </c>
    </row>
    <row r="66" spans="2:16" ht="14.25" customHeight="1" x14ac:dyDescent="0.45">
      <c r="B66" s="5" t="s">
        <v>25</v>
      </c>
      <c r="C66" s="5">
        <v>1185732</v>
      </c>
      <c r="D66" s="6">
        <v>43952</v>
      </c>
      <c r="E66" s="5" t="s">
        <v>15</v>
      </c>
      <c r="F66" s="5" t="s">
        <v>16</v>
      </c>
      <c r="G66" s="5" t="s">
        <v>16</v>
      </c>
      <c r="H66" s="7" t="s">
        <v>22</v>
      </c>
      <c r="I66" s="8">
        <v>65</v>
      </c>
      <c r="J66" s="9">
        <v>875</v>
      </c>
      <c r="K66" s="10">
        <v>568750</v>
      </c>
      <c r="L66" s="10">
        <v>170625</v>
      </c>
      <c r="M66" s="11">
        <v>0.3</v>
      </c>
      <c r="N66" s="5" t="s">
        <v>24</v>
      </c>
      <c r="O66" s="5">
        <f t="shared" si="0"/>
        <v>2020</v>
      </c>
      <c r="P66" s="5" t="str">
        <f t="shared" si="1"/>
        <v>May</v>
      </c>
    </row>
    <row r="67" spans="2:16" ht="14.25" customHeight="1" x14ac:dyDescent="0.45">
      <c r="B67" s="5" t="s">
        <v>25</v>
      </c>
      <c r="C67" s="5">
        <v>1185732</v>
      </c>
      <c r="D67" s="6">
        <v>43953</v>
      </c>
      <c r="E67" s="5" t="s">
        <v>15</v>
      </c>
      <c r="F67" s="5" t="s">
        <v>16</v>
      </c>
      <c r="G67" s="5" t="s">
        <v>16</v>
      </c>
      <c r="H67" s="7" t="s">
        <v>23</v>
      </c>
      <c r="I67" s="8">
        <v>70</v>
      </c>
      <c r="J67" s="9">
        <v>975</v>
      </c>
      <c r="K67" s="10">
        <v>682500</v>
      </c>
      <c r="L67" s="10">
        <v>170625</v>
      </c>
      <c r="M67" s="11">
        <v>0.25</v>
      </c>
      <c r="N67" s="5" t="s">
        <v>24</v>
      </c>
      <c r="O67" s="5">
        <f t="shared" si="0"/>
        <v>2020</v>
      </c>
      <c r="P67" s="5" t="str">
        <f t="shared" si="1"/>
        <v>May</v>
      </c>
    </row>
    <row r="68" spans="2:16" ht="14.25" customHeight="1" x14ac:dyDescent="0.45">
      <c r="B68" s="5" t="s">
        <v>25</v>
      </c>
      <c r="C68" s="5">
        <v>1185732</v>
      </c>
      <c r="D68" s="6">
        <v>43954</v>
      </c>
      <c r="E68" s="5" t="s">
        <v>15</v>
      </c>
      <c r="F68" s="5" t="s">
        <v>16</v>
      </c>
      <c r="G68" s="5" t="s">
        <v>16</v>
      </c>
      <c r="H68" s="7" t="s">
        <v>17</v>
      </c>
      <c r="I68" s="8">
        <v>65</v>
      </c>
      <c r="J68" s="9">
        <v>1200</v>
      </c>
      <c r="K68" s="10">
        <v>780000</v>
      </c>
      <c r="L68" s="10">
        <v>390000</v>
      </c>
      <c r="M68" s="11">
        <v>0.5</v>
      </c>
      <c r="N68" s="5" t="s">
        <v>24</v>
      </c>
      <c r="O68" s="5">
        <f t="shared" si="0"/>
        <v>2020</v>
      </c>
      <c r="P68" s="5" t="str">
        <f t="shared" si="1"/>
        <v>May</v>
      </c>
    </row>
    <row r="69" spans="2:16" ht="14.25" customHeight="1" x14ac:dyDescent="0.45">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c r="O69" s="5">
        <f t="shared" si="0"/>
        <v>2020</v>
      </c>
      <c r="P69" s="5" t="str">
        <f t="shared" si="1"/>
        <v>May</v>
      </c>
    </row>
    <row r="70" spans="2:16" ht="14.25" customHeight="1" x14ac:dyDescent="0.45">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c r="O70" s="5">
        <f t="shared" si="0"/>
        <v>2020</v>
      </c>
      <c r="P70" s="5" t="str">
        <f t="shared" si="1"/>
        <v>May</v>
      </c>
    </row>
    <row r="71" spans="2:16" ht="14.25" customHeight="1" x14ac:dyDescent="0.45">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c r="O71" s="5">
        <f t="shared" ref="O71:O134" si="2">YEAR(D71)</f>
        <v>2020</v>
      </c>
      <c r="P71" s="5" t="str">
        <f t="shared" ref="P71:P134" si="3">TEXT(D71, "mmm")</f>
        <v>May</v>
      </c>
    </row>
    <row r="72" spans="2:16" ht="14.25" customHeight="1" x14ac:dyDescent="0.45">
      <c r="B72" s="5" t="s">
        <v>25</v>
      </c>
      <c r="C72" s="5">
        <v>1185732</v>
      </c>
      <c r="D72" s="6">
        <v>43958</v>
      </c>
      <c r="E72" s="5" t="s">
        <v>15</v>
      </c>
      <c r="F72" s="5" t="s">
        <v>16</v>
      </c>
      <c r="G72" s="5" t="s">
        <v>16</v>
      </c>
      <c r="H72" s="7" t="s">
        <v>22</v>
      </c>
      <c r="I72" s="8">
        <v>65</v>
      </c>
      <c r="J72" s="9">
        <v>900</v>
      </c>
      <c r="K72" s="10">
        <v>585000</v>
      </c>
      <c r="L72" s="10">
        <v>175500</v>
      </c>
      <c r="M72" s="11">
        <v>0.3</v>
      </c>
      <c r="N72" s="5" t="s">
        <v>24</v>
      </c>
      <c r="O72" s="5">
        <f t="shared" si="2"/>
        <v>2020</v>
      </c>
      <c r="P72" s="5" t="str">
        <f t="shared" si="3"/>
        <v>May</v>
      </c>
    </row>
    <row r="73" spans="2:16" ht="14.25" customHeight="1" x14ac:dyDescent="0.45">
      <c r="B73" s="5" t="s">
        <v>25</v>
      </c>
      <c r="C73" s="5">
        <v>1185732</v>
      </c>
      <c r="D73" s="6">
        <v>44030</v>
      </c>
      <c r="E73" s="5" t="s">
        <v>15</v>
      </c>
      <c r="F73" s="5" t="s">
        <v>16</v>
      </c>
      <c r="G73" s="5" t="s">
        <v>16</v>
      </c>
      <c r="H73" s="7" t="s">
        <v>23</v>
      </c>
      <c r="I73" s="8">
        <v>70</v>
      </c>
      <c r="J73" s="9">
        <v>1000</v>
      </c>
      <c r="K73" s="10">
        <v>700000</v>
      </c>
      <c r="L73" s="10">
        <v>175000</v>
      </c>
      <c r="M73" s="11">
        <v>0.25</v>
      </c>
      <c r="N73" s="5" t="s">
        <v>24</v>
      </c>
      <c r="O73" s="5">
        <f t="shared" si="2"/>
        <v>2020</v>
      </c>
      <c r="P73" s="5" t="str">
        <f t="shared" si="3"/>
        <v>Jul</v>
      </c>
    </row>
    <row r="74" spans="2:16" ht="14.25" customHeight="1" x14ac:dyDescent="0.45">
      <c r="B74" s="5" t="s">
        <v>26</v>
      </c>
      <c r="C74" s="5">
        <v>1197831</v>
      </c>
      <c r="D74" s="6">
        <v>44031</v>
      </c>
      <c r="E74" s="5" t="s">
        <v>15</v>
      </c>
      <c r="F74" s="5" t="s">
        <v>16</v>
      </c>
      <c r="G74" s="5" t="s">
        <v>16</v>
      </c>
      <c r="H74" s="7" t="s">
        <v>17</v>
      </c>
      <c r="I74" s="8">
        <v>25</v>
      </c>
      <c r="J74" s="9">
        <v>900</v>
      </c>
      <c r="K74" s="10">
        <v>225000</v>
      </c>
      <c r="L74" s="10">
        <v>78750</v>
      </c>
      <c r="M74" s="11">
        <v>0.35</v>
      </c>
      <c r="N74" s="5" t="s">
        <v>24</v>
      </c>
      <c r="O74" s="5">
        <f t="shared" si="2"/>
        <v>2020</v>
      </c>
      <c r="P74" s="5" t="str">
        <f t="shared" si="3"/>
        <v>Jul</v>
      </c>
    </row>
    <row r="75" spans="2:16" ht="14.25" customHeight="1" x14ac:dyDescent="0.45">
      <c r="B75" s="5" t="s">
        <v>26</v>
      </c>
      <c r="C75" s="5">
        <v>1197831</v>
      </c>
      <c r="D75" s="6">
        <v>44032</v>
      </c>
      <c r="E75" s="5" t="s">
        <v>15</v>
      </c>
      <c r="F75" s="5" t="s">
        <v>16</v>
      </c>
      <c r="G75" s="5" t="s">
        <v>16</v>
      </c>
      <c r="H75" s="7" t="s">
        <v>19</v>
      </c>
      <c r="I75" s="8">
        <v>35</v>
      </c>
      <c r="J75" s="9">
        <v>900</v>
      </c>
      <c r="K75" s="10">
        <v>315000</v>
      </c>
      <c r="L75" s="10">
        <v>110250</v>
      </c>
      <c r="M75" s="11">
        <v>0.35</v>
      </c>
      <c r="N75" s="5" t="s">
        <v>24</v>
      </c>
      <c r="O75" s="5">
        <f t="shared" si="2"/>
        <v>2020</v>
      </c>
      <c r="P75" s="5" t="str">
        <f t="shared" si="3"/>
        <v>Jul</v>
      </c>
    </row>
    <row r="76" spans="2:16" ht="14.25" customHeight="1" x14ac:dyDescent="0.45">
      <c r="B76" s="5" t="s">
        <v>26</v>
      </c>
      <c r="C76" s="5">
        <v>1197831</v>
      </c>
      <c r="D76" s="6">
        <v>44033</v>
      </c>
      <c r="E76" s="5" t="s">
        <v>15</v>
      </c>
      <c r="F76" s="5" t="s">
        <v>16</v>
      </c>
      <c r="G76" s="5" t="s">
        <v>16</v>
      </c>
      <c r="H76" s="7" t="s">
        <v>20</v>
      </c>
      <c r="I76" s="8">
        <v>35</v>
      </c>
      <c r="J76" s="9">
        <v>700</v>
      </c>
      <c r="K76" s="10">
        <v>245000</v>
      </c>
      <c r="L76" s="10">
        <v>85750</v>
      </c>
      <c r="M76" s="11">
        <v>0.35</v>
      </c>
      <c r="N76" s="5" t="s">
        <v>24</v>
      </c>
      <c r="O76" s="5">
        <f t="shared" si="2"/>
        <v>2020</v>
      </c>
      <c r="P76" s="5" t="str">
        <f t="shared" si="3"/>
        <v>Jul</v>
      </c>
    </row>
    <row r="77" spans="2:16" ht="14.25" customHeight="1" x14ac:dyDescent="0.45">
      <c r="B77" s="5" t="s">
        <v>26</v>
      </c>
      <c r="C77" s="5">
        <v>1197831</v>
      </c>
      <c r="D77" s="6">
        <v>44034</v>
      </c>
      <c r="E77" s="5" t="s">
        <v>15</v>
      </c>
      <c r="F77" s="5" t="s">
        <v>16</v>
      </c>
      <c r="G77" s="5" t="s">
        <v>16</v>
      </c>
      <c r="H77" s="7" t="s">
        <v>21</v>
      </c>
      <c r="I77" s="8">
        <v>35</v>
      </c>
      <c r="J77" s="9">
        <v>700</v>
      </c>
      <c r="K77" s="10">
        <v>245000</v>
      </c>
      <c r="L77" s="10">
        <v>110250</v>
      </c>
      <c r="M77" s="11">
        <v>0.45</v>
      </c>
      <c r="N77" s="5" t="s">
        <v>24</v>
      </c>
      <c r="O77" s="5">
        <f t="shared" si="2"/>
        <v>2020</v>
      </c>
      <c r="P77" s="5" t="str">
        <f t="shared" si="3"/>
        <v>Jul</v>
      </c>
    </row>
    <row r="78" spans="2:16" ht="14.25" customHeight="1" x14ac:dyDescent="0.45">
      <c r="B78" s="5" t="s">
        <v>26</v>
      </c>
      <c r="C78" s="5">
        <v>1197831</v>
      </c>
      <c r="D78" s="6">
        <v>44035</v>
      </c>
      <c r="E78" s="5" t="s">
        <v>27</v>
      </c>
      <c r="F78" s="5" t="s">
        <v>28</v>
      </c>
      <c r="G78" s="5" t="s">
        <v>29</v>
      </c>
      <c r="H78" s="7" t="s">
        <v>22</v>
      </c>
      <c r="I78" s="8">
        <v>40</v>
      </c>
      <c r="J78" s="9">
        <v>550</v>
      </c>
      <c r="K78" s="10">
        <v>220000</v>
      </c>
      <c r="L78" s="10">
        <v>66000</v>
      </c>
      <c r="M78" s="11">
        <v>0.3</v>
      </c>
      <c r="N78" s="5" t="s">
        <v>24</v>
      </c>
      <c r="O78" s="5">
        <f t="shared" si="2"/>
        <v>2020</v>
      </c>
      <c r="P78" s="5" t="str">
        <f t="shared" si="3"/>
        <v>Jul</v>
      </c>
    </row>
    <row r="79" spans="2:16" ht="14.25" customHeight="1" x14ac:dyDescent="0.45">
      <c r="B79" s="5" t="s">
        <v>26</v>
      </c>
      <c r="C79" s="5">
        <v>1197831</v>
      </c>
      <c r="D79" s="6">
        <v>44036</v>
      </c>
      <c r="E79" s="5" t="s">
        <v>27</v>
      </c>
      <c r="F79" s="5" t="s">
        <v>28</v>
      </c>
      <c r="G79" s="5" t="s">
        <v>29</v>
      </c>
      <c r="H79" s="7" t="s">
        <v>23</v>
      </c>
      <c r="I79" s="8">
        <v>35</v>
      </c>
      <c r="J79" s="9">
        <v>700</v>
      </c>
      <c r="K79" s="10">
        <v>245000</v>
      </c>
      <c r="L79" s="10">
        <v>122500</v>
      </c>
      <c r="M79" s="11">
        <v>0.5</v>
      </c>
      <c r="N79" s="5" t="s">
        <v>24</v>
      </c>
      <c r="O79" s="5">
        <f t="shared" si="2"/>
        <v>2020</v>
      </c>
      <c r="P79" s="5" t="str">
        <f t="shared" si="3"/>
        <v>Jul</v>
      </c>
    </row>
    <row r="80" spans="2:16" ht="14.25" customHeight="1" x14ac:dyDescent="0.45">
      <c r="B80" s="5" t="s">
        <v>26</v>
      </c>
      <c r="C80" s="5">
        <v>1197831</v>
      </c>
      <c r="D80" s="6">
        <v>44037</v>
      </c>
      <c r="E80" s="5" t="s">
        <v>27</v>
      </c>
      <c r="F80" s="5" t="s">
        <v>28</v>
      </c>
      <c r="G80" s="5" t="s">
        <v>29</v>
      </c>
      <c r="H80" s="7" t="s">
        <v>17</v>
      </c>
      <c r="I80" s="8">
        <v>25</v>
      </c>
      <c r="J80" s="9">
        <v>850</v>
      </c>
      <c r="K80" s="10">
        <v>212500</v>
      </c>
      <c r="L80" s="10">
        <v>74375</v>
      </c>
      <c r="M80" s="11">
        <v>0.35</v>
      </c>
      <c r="N80" s="5" t="s">
        <v>24</v>
      </c>
      <c r="O80" s="5">
        <f t="shared" si="2"/>
        <v>2020</v>
      </c>
      <c r="P80" s="5" t="str">
        <f t="shared" si="3"/>
        <v>Jul</v>
      </c>
    </row>
    <row r="81" spans="2:16" ht="14.25" customHeight="1" x14ac:dyDescent="0.45">
      <c r="B81" s="5" t="s">
        <v>26</v>
      </c>
      <c r="C81" s="5">
        <v>1197831</v>
      </c>
      <c r="D81" s="6">
        <v>44038</v>
      </c>
      <c r="E81" s="5" t="s">
        <v>27</v>
      </c>
      <c r="F81" s="5" t="s">
        <v>28</v>
      </c>
      <c r="G81" s="5" t="s">
        <v>29</v>
      </c>
      <c r="H81" s="7" t="s">
        <v>19</v>
      </c>
      <c r="I81" s="8">
        <v>35</v>
      </c>
      <c r="J81" s="9">
        <v>850</v>
      </c>
      <c r="K81" s="10">
        <v>297500</v>
      </c>
      <c r="L81" s="10">
        <v>104125</v>
      </c>
      <c r="M81" s="11">
        <v>0.35</v>
      </c>
      <c r="N81" s="5" t="s">
        <v>24</v>
      </c>
      <c r="O81" s="5">
        <f t="shared" si="2"/>
        <v>2020</v>
      </c>
      <c r="P81" s="5" t="str">
        <f t="shared" si="3"/>
        <v>Jul</v>
      </c>
    </row>
    <row r="82" spans="2:16" ht="14.25" customHeight="1" x14ac:dyDescent="0.45">
      <c r="B82" s="5" t="s">
        <v>26</v>
      </c>
      <c r="C82" s="5">
        <v>1197831</v>
      </c>
      <c r="D82" s="6">
        <v>44039</v>
      </c>
      <c r="E82" s="5" t="s">
        <v>27</v>
      </c>
      <c r="F82" s="5" t="s">
        <v>28</v>
      </c>
      <c r="G82" s="5" t="s">
        <v>29</v>
      </c>
      <c r="H82" s="7" t="s">
        <v>20</v>
      </c>
      <c r="I82" s="8">
        <v>35</v>
      </c>
      <c r="J82" s="9">
        <v>675</v>
      </c>
      <c r="K82" s="10">
        <v>236250</v>
      </c>
      <c r="L82" s="10">
        <v>82687.5</v>
      </c>
      <c r="M82" s="11">
        <v>0.35</v>
      </c>
      <c r="N82" s="5" t="s">
        <v>24</v>
      </c>
      <c r="O82" s="5">
        <f t="shared" si="2"/>
        <v>2020</v>
      </c>
      <c r="P82" s="5" t="str">
        <f t="shared" si="3"/>
        <v>Jul</v>
      </c>
    </row>
    <row r="83" spans="2:16" ht="14.25" customHeight="1" x14ac:dyDescent="0.45">
      <c r="B83" s="5" t="s">
        <v>26</v>
      </c>
      <c r="C83" s="5">
        <v>1197831</v>
      </c>
      <c r="D83" s="6">
        <v>44040</v>
      </c>
      <c r="E83" s="5" t="s">
        <v>27</v>
      </c>
      <c r="F83" s="5" t="s">
        <v>28</v>
      </c>
      <c r="G83" s="5" t="s">
        <v>29</v>
      </c>
      <c r="H83" s="7" t="s">
        <v>21</v>
      </c>
      <c r="I83" s="8">
        <v>35</v>
      </c>
      <c r="J83" s="9">
        <v>625</v>
      </c>
      <c r="K83" s="10">
        <v>218750</v>
      </c>
      <c r="L83" s="10">
        <v>98437.5</v>
      </c>
      <c r="M83" s="11">
        <v>0.45</v>
      </c>
      <c r="N83" s="5" t="s">
        <v>24</v>
      </c>
      <c r="O83" s="5">
        <f t="shared" si="2"/>
        <v>2020</v>
      </c>
      <c r="P83" s="5" t="str">
        <f t="shared" si="3"/>
        <v>Jul</v>
      </c>
    </row>
    <row r="84" spans="2:16" ht="14.25" customHeight="1" x14ac:dyDescent="0.45">
      <c r="B84" s="5" t="s">
        <v>26</v>
      </c>
      <c r="C84" s="5">
        <v>1197831</v>
      </c>
      <c r="D84" s="6">
        <v>44041</v>
      </c>
      <c r="E84" s="5" t="s">
        <v>27</v>
      </c>
      <c r="F84" s="5" t="s">
        <v>28</v>
      </c>
      <c r="G84" s="5" t="s">
        <v>29</v>
      </c>
      <c r="H84" s="7" t="s">
        <v>22</v>
      </c>
      <c r="I84" s="8">
        <v>40</v>
      </c>
      <c r="J84" s="9">
        <v>500</v>
      </c>
      <c r="K84" s="10">
        <v>200000</v>
      </c>
      <c r="L84" s="10">
        <v>60000</v>
      </c>
      <c r="M84" s="11">
        <v>0.3</v>
      </c>
      <c r="N84" s="5" t="s">
        <v>24</v>
      </c>
      <c r="O84" s="5">
        <f t="shared" si="2"/>
        <v>2020</v>
      </c>
      <c r="P84" s="5" t="str">
        <f t="shared" si="3"/>
        <v>Jul</v>
      </c>
    </row>
    <row r="85" spans="2:16" ht="14.25" customHeight="1" x14ac:dyDescent="0.45">
      <c r="B85" s="5" t="s">
        <v>26</v>
      </c>
      <c r="C85" s="5">
        <v>1197831</v>
      </c>
      <c r="D85" s="6">
        <v>44042</v>
      </c>
      <c r="E85" s="5" t="s">
        <v>27</v>
      </c>
      <c r="F85" s="5" t="s">
        <v>28</v>
      </c>
      <c r="G85" s="5" t="s">
        <v>29</v>
      </c>
      <c r="H85" s="7" t="s">
        <v>23</v>
      </c>
      <c r="I85" s="8">
        <v>35</v>
      </c>
      <c r="J85" s="9">
        <v>700</v>
      </c>
      <c r="K85" s="10">
        <v>245000</v>
      </c>
      <c r="L85" s="10">
        <v>122500</v>
      </c>
      <c r="M85" s="11">
        <v>0.5</v>
      </c>
      <c r="N85" s="5" t="s">
        <v>24</v>
      </c>
      <c r="O85" s="5">
        <f t="shared" si="2"/>
        <v>2020</v>
      </c>
      <c r="P85" s="5" t="str">
        <f t="shared" si="3"/>
        <v>Jul</v>
      </c>
    </row>
    <row r="86" spans="2:16" ht="14.25" customHeight="1" x14ac:dyDescent="0.45">
      <c r="B86" s="5" t="s">
        <v>26</v>
      </c>
      <c r="C86" s="5">
        <v>1197831</v>
      </c>
      <c r="D86" s="6">
        <v>44043</v>
      </c>
      <c r="E86" s="5" t="s">
        <v>27</v>
      </c>
      <c r="F86" s="5" t="s">
        <v>28</v>
      </c>
      <c r="G86" s="5" t="s">
        <v>29</v>
      </c>
      <c r="H86" s="7" t="s">
        <v>17</v>
      </c>
      <c r="I86" s="8">
        <v>30</v>
      </c>
      <c r="J86" s="9">
        <v>875</v>
      </c>
      <c r="K86" s="10">
        <v>262500</v>
      </c>
      <c r="L86" s="10">
        <v>91875</v>
      </c>
      <c r="M86" s="11">
        <v>0.35</v>
      </c>
      <c r="N86" s="5" t="s">
        <v>24</v>
      </c>
      <c r="O86" s="5">
        <f t="shared" si="2"/>
        <v>2020</v>
      </c>
      <c r="P86" s="5" t="str">
        <f t="shared" si="3"/>
        <v>Jul</v>
      </c>
    </row>
    <row r="87" spans="2:16" ht="14.25" customHeight="1" x14ac:dyDescent="0.45">
      <c r="B87" s="5" t="s">
        <v>26</v>
      </c>
      <c r="C87" s="5">
        <v>1197831</v>
      </c>
      <c r="D87" s="6">
        <v>44044</v>
      </c>
      <c r="E87" s="5" t="s">
        <v>27</v>
      </c>
      <c r="F87" s="5" t="s">
        <v>28</v>
      </c>
      <c r="G87" s="5" t="s">
        <v>29</v>
      </c>
      <c r="H87" s="7" t="s">
        <v>19</v>
      </c>
      <c r="I87" s="8">
        <v>40</v>
      </c>
      <c r="J87" s="9">
        <v>875</v>
      </c>
      <c r="K87" s="10">
        <v>350000</v>
      </c>
      <c r="L87" s="10">
        <v>122499.99999999999</v>
      </c>
      <c r="M87" s="11">
        <v>0.35</v>
      </c>
      <c r="N87" s="5" t="s">
        <v>24</v>
      </c>
      <c r="O87" s="5">
        <f t="shared" si="2"/>
        <v>2020</v>
      </c>
      <c r="P87" s="5" t="str">
        <f t="shared" si="3"/>
        <v>Aug</v>
      </c>
    </row>
    <row r="88" spans="2:16" ht="14.25" customHeight="1" x14ac:dyDescent="0.45">
      <c r="B88" s="5" t="s">
        <v>26</v>
      </c>
      <c r="C88" s="5">
        <v>1197831</v>
      </c>
      <c r="D88" s="6">
        <v>44045</v>
      </c>
      <c r="E88" s="5" t="s">
        <v>27</v>
      </c>
      <c r="F88" s="5" t="s">
        <v>28</v>
      </c>
      <c r="G88" s="5" t="s">
        <v>29</v>
      </c>
      <c r="H88" s="7" t="s">
        <v>20</v>
      </c>
      <c r="I88" s="8">
        <v>35</v>
      </c>
      <c r="J88" s="9">
        <v>700</v>
      </c>
      <c r="K88" s="10">
        <v>245000</v>
      </c>
      <c r="L88" s="10">
        <v>85750</v>
      </c>
      <c r="M88" s="11">
        <v>0.35</v>
      </c>
      <c r="N88" s="5" t="s">
        <v>24</v>
      </c>
      <c r="O88" s="5">
        <f t="shared" si="2"/>
        <v>2020</v>
      </c>
      <c r="P88" s="5" t="str">
        <f t="shared" si="3"/>
        <v>Aug</v>
      </c>
    </row>
    <row r="89" spans="2:16" ht="14.25" customHeight="1" x14ac:dyDescent="0.45">
      <c r="B89" s="5" t="s">
        <v>26</v>
      </c>
      <c r="C89" s="5">
        <v>1197831</v>
      </c>
      <c r="D89" s="6">
        <v>44046</v>
      </c>
      <c r="E89" s="5" t="s">
        <v>27</v>
      </c>
      <c r="F89" s="5" t="s">
        <v>28</v>
      </c>
      <c r="G89" s="5" t="s">
        <v>29</v>
      </c>
      <c r="H89" s="7" t="s">
        <v>21</v>
      </c>
      <c r="I89" s="8">
        <v>40</v>
      </c>
      <c r="J89" s="9">
        <v>600</v>
      </c>
      <c r="K89" s="10">
        <v>240000</v>
      </c>
      <c r="L89" s="10">
        <v>108000</v>
      </c>
      <c r="M89" s="11">
        <v>0.45</v>
      </c>
      <c r="N89" s="5" t="s">
        <v>24</v>
      </c>
      <c r="O89" s="5">
        <f t="shared" si="2"/>
        <v>2020</v>
      </c>
      <c r="P89" s="5" t="str">
        <f t="shared" si="3"/>
        <v>Aug</v>
      </c>
    </row>
    <row r="90" spans="2:16" ht="14.25" customHeight="1" x14ac:dyDescent="0.45">
      <c r="B90" s="5" t="s">
        <v>26</v>
      </c>
      <c r="C90" s="5">
        <v>1197831</v>
      </c>
      <c r="D90" s="6">
        <v>44047</v>
      </c>
      <c r="E90" s="5" t="s">
        <v>27</v>
      </c>
      <c r="F90" s="5" t="s">
        <v>28</v>
      </c>
      <c r="G90" s="5" t="s">
        <v>29</v>
      </c>
      <c r="H90" s="7" t="s">
        <v>22</v>
      </c>
      <c r="I90" s="8">
        <v>45</v>
      </c>
      <c r="J90" s="9">
        <v>500</v>
      </c>
      <c r="K90" s="10">
        <v>225000</v>
      </c>
      <c r="L90" s="10">
        <v>67500</v>
      </c>
      <c r="M90" s="11">
        <v>0.3</v>
      </c>
      <c r="N90" s="5" t="s">
        <v>24</v>
      </c>
      <c r="O90" s="5">
        <f t="shared" si="2"/>
        <v>2020</v>
      </c>
      <c r="P90" s="5" t="str">
        <f t="shared" si="3"/>
        <v>Aug</v>
      </c>
    </row>
    <row r="91" spans="2:16" ht="14.25" customHeight="1" x14ac:dyDescent="0.45">
      <c r="B91" s="5" t="s">
        <v>26</v>
      </c>
      <c r="C91" s="5">
        <v>1197831</v>
      </c>
      <c r="D91" s="6">
        <v>44048</v>
      </c>
      <c r="E91" s="5" t="s">
        <v>27</v>
      </c>
      <c r="F91" s="5" t="s">
        <v>28</v>
      </c>
      <c r="G91" s="5" t="s">
        <v>29</v>
      </c>
      <c r="H91" s="7" t="s">
        <v>23</v>
      </c>
      <c r="I91" s="8">
        <v>40</v>
      </c>
      <c r="J91" s="9">
        <v>650</v>
      </c>
      <c r="K91" s="10">
        <v>260000</v>
      </c>
      <c r="L91" s="10">
        <v>130000</v>
      </c>
      <c r="M91" s="11">
        <v>0.5</v>
      </c>
      <c r="N91" s="5" t="s">
        <v>24</v>
      </c>
      <c r="O91" s="5">
        <f t="shared" si="2"/>
        <v>2020</v>
      </c>
      <c r="P91" s="5" t="str">
        <f t="shared" si="3"/>
        <v>Aug</v>
      </c>
    </row>
    <row r="92" spans="2:16" ht="14.25" customHeight="1" x14ac:dyDescent="0.45">
      <c r="B92" s="5" t="s">
        <v>26</v>
      </c>
      <c r="C92" s="5">
        <v>1197831</v>
      </c>
      <c r="D92" s="6">
        <v>44049</v>
      </c>
      <c r="E92" s="5" t="s">
        <v>27</v>
      </c>
      <c r="F92" s="5" t="s">
        <v>28</v>
      </c>
      <c r="G92" s="5" t="s">
        <v>29</v>
      </c>
      <c r="H92" s="7" t="s">
        <v>17</v>
      </c>
      <c r="I92" s="8">
        <v>30</v>
      </c>
      <c r="J92" s="9">
        <v>900</v>
      </c>
      <c r="K92" s="10">
        <v>270000</v>
      </c>
      <c r="L92" s="10">
        <v>94500</v>
      </c>
      <c r="M92" s="11">
        <v>0.35</v>
      </c>
      <c r="N92" s="5" t="s">
        <v>24</v>
      </c>
      <c r="O92" s="5">
        <f t="shared" si="2"/>
        <v>2020</v>
      </c>
      <c r="P92" s="5" t="str">
        <f t="shared" si="3"/>
        <v>Aug</v>
      </c>
    </row>
    <row r="93" spans="2:16" ht="14.25" customHeight="1" x14ac:dyDescent="0.45">
      <c r="B93" s="5" t="s">
        <v>26</v>
      </c>
      <c r="C93" s="5">
        <v>1197831</v>
      </c>
      <c r="D93" s="6">
        <v>44050</v>
      </c>
      <c r="E93" s="5" t="s">
        <v>27</v>
      </c>
      <c r="F93" s="5" t="s">
        <v>28</v>
      </c>
      <c r="G93" s="5" t="s">
        <v>29</v>
      </c>
      <c r="H93" s="7" t="s">
        <v>19</v>
      </c>
      <c r="I93" s="8">
        <v>40</v>
      </c>
      <c r="J93" s="9">
        <v>900</v>
      </c>
      <c r="K93" s="10">
        <v>360000</v>
      </c>
      <c r="L93" s="10">
        <v>125999.99999999999</v>
      </c>
      <c r="M93" s="11">
        <v>0.35</v>
      </c>
      <c r="N93" s="5" t="s">
        <v>24</v>
      </c>
      <c r="O93" s="5">
        <f t="shared" si="2"/>
        <v>2020</v>
      </c>
      <c r="P93" s="5" t="str">
        <f t="shared" si="3"/>
        <v>Aug</v>
      </c>
    </row>
    <row r="94" spans="2:16" ht="14.25" customHeight="1" x14ac:dyDescent="0.45">
      <c r="B94" s="5" t="s">
        <v>26</v>
      </c>
      <c r="C94" s="5">
        <v>1197831</v>
      </c>
      <c r="D94" s="6">
        <v>44051</v>
      </c>
      <c r="E94" s="5" t="s">
        <v>27</v>
      </c>
      <c r="F94" s="5" t="s">
        <v>28</v>
      </c>
      <c r="G94" s="5" t="s">
        <v>29</v>
      </c>
      <c r="H94" s="7" t="s">
        <v>20</v>
      </c>
      <c r="I94" s="8">
        <v>35</v>
      </c>
      <c r="J94" s="9">
        <v>725</v>
      </c>
      <c r="K94" s="10">
        <v>253750</v>
      </c>
      <c r="L94" s="10">
        <v>88812.5</v>
      </c>
      <c r="M94" s="11">
        <v>0.35</v>
      </c>
      <c r="N94" s="5" t="s">
        <v>24</v>
      </c>
      <c r="O94" s="5">
        <f t="shared" si="2"/>
        <v>2020</v>
      </c>
      <c r="P94" s="5" t="str">
        <f t="shared" si="3"/>
        <v>Aug</v>
      </c>
    </row>
    <row r="95" spans="2:16" ht="14.25" customHeight="1" x14ac:dyDescent="0.45">
      <c r="B95" s="5" t="s">
        <v>26</v>
      </c>
      <c r="C95" s="5">
        <v>1197831</v>
      </c>
      <c r="D95" s="6">
        <v>44052</v>
      </c>
      <c r="E95" s="5" t="s">
        <v>27</v>
      </c>
      <c r="F95" s="5" t="s">
        <v>28</v>
      </c>
      <c r="G95" s="5" t="s">
        <v>29</v>
      </c>
      <c r="H95" s="7" t="s">
        <v>21</v>
      </c>
      <c r="I95" s="8">
        <v>40</v>
      </c>
      <c r="J95" s="9">
        <v>625</v>
      </c>
      <c r="K95" s="10">
        <v>250000</v>
      </c>
      <c r="L95" s="10">
        <v>112500</v>
      </c>
      <c r="M95" s="11">
        <v>0.45</v>
      </c>
      <c r="N95" s="5" t="s">
        <v>24</v>
      </c>
      <c r="O95" s="5">
        <f t="shared" si="2"/>
        <v>2020</v>
      </c>
      <c r="P95" s="5" t="str">
        <f t="shared" si="3"/>
        <v>Aug</v>
      </c>
    </row>
    <row r="96" spans="2:16" ht="14.25" customHeight="1" x14ac:dyDescent="0.45">
      <c r="B96" s="5" t="s">
        <v>25</v>
      </c>
      <c r="C96" s="5">
        <v>1197831</v>
      </c>
      <c r="D96" s="6">
        <v>44053</v>
      </c>
      <c r="E96" s="5" t="s">
        <v>27</v>
      </c>
      <c r="F96" s="5" t="s">
        <v>28</v>
      </c>
      <c r="G96" s="5" t="s">
        <v>29</v>
      </c>
      <c r="H96" s="7" t="s">
        <v>22</v>
      </c>
      <c r="I96" s="8">
        <v>45</v>
      </c>
      <c r="J96" s="9">
        <v>525</v>
      </c>
      <c r="K96" s="10">
        <v>236250</v>
      </c>
      <c r="L96" s="10">
        <v>70875</v>
      </c>
      <c r="M96" s="11">
        <v>0.3</v>
      </c>
      <c r="N96" s="5" t="s">
        <v>24</v>
      </c>
      <c r="O96" s="5">
        <f t="shared" si="2"/>
        <v>2020</v>
      </c>
      <c r="P96" s="5" t="str">
        <f t="shared" si="3"/>
        <v>Aug</v>
      </c>
    </row>
    <row r="97" spans="2:16" ht="14.25" customHeight="1" x14ac:dyDescent="0.45">
      <c r="B97" s="5" t="s">
        <v>25</v>
      </c>
      <c r="C97" s="5">
        <v>1197831</v>
      </c>
      <c r="D97" s="6">
        <v>44054</v>
      </c>
      <c r="E97" s="5" t="s">
        <v>27</v>
      </c>
      <c r="F97" s="5" t="s">
        <v>28</v>
      </c>
      <c r="G97" s="5" t="s">
        <v>29</v>
      </c>
      <c r="H97" s="7" t="s">
        <v>23</v>
      </c>
      <c r="I97" s="8">
        <v>40</v>
      </c>
      <c r="J97" s="9">
        <v>800</v>
      </c>
      <c r="K97" s="10">
        <v>320000</v>
      </c>
      <c r="L97" s="10">
        <v>160000</v>
      </c>
      <c r="M97" s="11">
        <v>0.5</v>
      </c>
      <c r="N97" s="5" t="s">
        <v>24</v>
      </c>
      <c r="O97" s="5">
        <f t="shared" si="2"/>
        <v>2020</v>
      </c>
      <c r="P97" s="5" t="str">
        <f t="shared" si="3"/>
        <v>Aug</v>
      </c>
    </row>
    <row r="98" spans="2:16" ht="14.25" customHeight="1" x14ac:dyDescent="0.45">
      <c r="B98" s="5" t="s">
        <v>25</v>
      </c>
      <c r="C98" s="5">
        <v>1197831</v>
      </c>
      <c r="D98" s="6">
        <v>44055</v>
      </c>
      <c r="E98" s="5" t="s">
        <v>27</v>
      </c>
      <c r="F98" s="5" t="s">
        <v>28</v>
      </c>
      <c r="G98" s="5" t="s">
        <v>29</v>
      </c>
      <c r="H98" s="7" t="s">
        <v>17</v>
      </c>
      <c r="I98" s="8">
        <v>30</v>
      </c>
      <c r="J98" s="9">
        <v>925</v>
      </c>
      <c r="K98" s="10">
        <v>277500</v>
      </c>
      <c r="L98" s="10">
        <v>97125</v>
      </c>
      <c r="M98" s="11">
        <v>0.35</v>
      </c>
      <c r="N98" s="5" t="s">
        <v>24</v>
      </c>
      <c r="O98" s="5">
        <f t="shared" si="2"/>
        <v>2020</v>
      </c>
      <c r="P98" s="5" t="str">
        <f t="shared" si="3"/>
        <v>Aug</v>
      </c>
    </row>
    <row r="99" spans="2:16" ht="14.25" customHeight="1" x14ac:dyDescent="0.45">
      <c r="B99" s="5" t="s">
        <v>25</v>
      </c>
      <c r="C99" s="5">
        <v>1197831</v>
      </c>
      <c r="D99" s="6">
        <v>44056</v>
      </c>
      <c r="E99" s="5" t="s">
        <v>27</v>
      </c>
      <c r="F99" s="5" t="s">
        <v>28</v>
      </c>
      <c r="G99" s="5" t="s">
        <v>29</v>
      </c>
      <c r="H99" s="7" t="s">
        <v>19</v>
      </c>
      <c r="I99" s="8">
        <v>40</v>
      </c>
      <c r="J99" s="9">
        <v>925</v>
      </c>
      <c r="K99" s="10">
        <v>370000</v>
      </c>
      <c r="L99" s="10">
        <v>129499.99999999999</v>
      </c>
      <c r="M99" s="11">
        <v>0.35</v>
      </c>
      <c r="N99" s="5" t="s">
        <v>24</v>
      </c>
      <c r="O99" s="5">
        <f t="shared" si="2"/>
        <v>2020</v>
      </c>
      <c r="P99" s="5" t="str">
        <f t="shared" si="3"/>
        <v>Aug</v>
      </c>
    </row>
    <row r="100" spans="2:16" ht="14.25" customHeight="1" x14ac:dyDescent="0.45">
      <c r="B100" s="5" t="s">
        <v>25</v>
      </c>
      <c r="C100" s="5">
        <v>1197831</v>
      </c>
      <c r="D100" s="6">
        <v>44057</v>
      </c>
      <c r="E100" s="5" t="s">
        <v>27</v>
      </c>
      <c r="F100" s="5" t="s">
        <v>28</v>
      </c>
      <c r="G100" s="5" t="s">
        <v>29</v>
      </c>
      <c r="H100" s="7" t="s">
        <v>20</v>
      </c>
      <c r="I100" s="8">
        <v>35</v>
      </c>
      <c r="J100" s="9">
        <v>775</v>
      </c>
      <c r="K100" s="10">
        <v>271250</v>
      </c>
      <c r="L100" s="10">
        <v>94937.5</v>
      </c>
      <c r="M100" s="11">
        <v>0.35</v>
      </c>
      <c r="N100" s="5" t="s">
        <v>24</v>
      </c>
      <c r="O100" s="5">
        <f t="shared" si="2"/>
        <v>2020</v>
      </c>
      <c r="P100" s="5" t="str">
        <f t="shared" si="3"/>
        <v>Aug</v>
      </c>
    </row>
    <row r="101" spans="2:16" ht="14.25" customHeight="1" x14ac:dyDescent="0.45">
      <c r="B101" s="5" t="s">
        <v>25</v>
      </c>
      <c r="C101" s="5">
        <v>1197831</v>
      </c>
      <c r="D101" s="6">
        <v>44058</v>
      </c>
      <c r="E101" s="5" t="s">
        <v>27</v>
      </c>
      <c r="F101" s="5" t="s">
        <v>28</v>
      </c>
      <c r="G101" s="5" t="s">
        <v>29</v>
      </c>
      <c r="H101" s="7" t="s">
        <v>21</v>
      </c>
      <c r="I101" s="8">
        <v>40</v>
      </c>
      <c r="J101" s="9">
        <v>700</v>
      </c>
      <c r="K101" s="10">
        <v>280000</v>
      </c>
      <c r="L101" s="10">
        <v>126000</v>
      </c>
      <c r="M101" s="11">
        <v>0.45</v>
      </c>
      <c r="N101" s="5" t="s">
        <v>24</v>
      </c>
      <c r="O101" s="5">
        <f t="shared" si="2"/>
        <v>2020</v>
      </c>
      <c r="P101" s="5" t="str">
        <f t="shared" si="3"/>
        <v>Aug</v>
      </c>
    </row>
    <row r="102" spans="2:16" ht="14.25" customHeight="1" x14ac:dyDescent="0.45">
      <c r="B102" s="5" t="s">
        <v>25</v>
      </c>
      <c r="C102" s="5">
        <v>1197831</v>
      </c>
      <c r="D102" s="6">
        <v>44059</v>
      </c>
      <c r="E102" s="5" t="s">
        <v>27</v>
      </c>
      <c r="F102" s="5" t="s">
        <v>28</v>
      </c>
      <c r="G102" s="5" t="s">
        <v>29</v>
      </c>
      <c r="H102" s="7" t="s">
        <v>22</v>
      </c>
      <c r="I102" s="8">
        <v>45</v>
      </c>
      <c r="J102" s="9">
        <v>600</v>
      </c>
      <c r="K102" s="10">
        <v>270000</v>
      </c>
      <c r="L102" s="10">
        <v>81000</v>
      </c>
      <c r="M102" s="11">
        <v>0.3</v>
      </c>
      <c r="N102" s="5" t="s">
        <v>24</v>
      </c>
      <c r="O102" s="5">
        <f t="shared" si="2"/>
        <v>2020</v>
      </c>
      <c r="P102" s="5" t="str">
        <f t="shared" si="3"/>
        <v>Aug</v>
      </c>
    </row>
    <row r="103" spans="2:16" ht="14.25" customHeight="1" x14ac:dyDescent="0.45">
      <c r="B103" s="5" t="s">
        <v>25</v>
      </c>
      <c r="C103" s="5">
        <v>1197831</v>
      </c>
      <c r="D103" s="6">
        <v>44060</v>
      </c>
      <c r="E103" s="5" t="s">
        <v>27</v>
      </c>
      <c r="F103" s="5" t="s">
        <v>28</v>
      </c>
      <c r="G103" s="5" t="s">
        <v>29</v>
      </c>
      <c r="H103" s="7" t="s">
        <v>23</v>
      </c>
      <c r="I103" s="8">
        <v>40</v>
      </c>
      <c r="J103" s="9">
        <v>950</v>
      </c>
      <c r="K103" s="10">
        <v>380000</v>
      </c>
      <c r="L103" s="10">
        <v>190000</v>
      </c>
      <c r="M103" s="11">
        <v>0.5</v>
      </c>
      <c r="N103" s="5" t="s">
        <v>24</v>
      </c>
      <c r="O103" s="5">
        <f t="shared" si="2"/>
        <v>2020</v>
      </c>
      <c r="P103" s="5" t="str">
        <f t="shared" si="3"/>
        <v>Aug</v>
      </c>
    </row>
    <row r="104" spans="2:16" ht="14.25" customHeight="1" x14ac:dyDescent="0.45">
      <c r="B104" s="5" t="s">
        <v>25</v>
      </c>
      <c r="C104" s="5">
        <v>1197831</v>
      </c>
      <c r="D104" s="6">
        <v>44061</v>
      </c>
      <c r="E104" s="5" t="s">
        <v>27</v>
      </c>
      <c r="F104" s="5" t="s">
        <v>28</v>
      </c>
      <c r="G104" s="5" t="s">
        <v>29</v>
      </c>
      <c r="H104" s="7" t="s">
        <v>17</v>
      </c>
      <c r="I104" s="8">
        <v>40</v>
      </c>
      <c r="J104" s="9">
        <v>950</v>
      </c>
      <c r="K104" s="10">
        <v>380000</v>
      </c>
      <c r="L104" s="10">
        <v>133000</v>
      </c>
      <c r="M104" s="11">
        <v>0.35</v>
      </c>
      <c r="N104" s="5" t="s">
        <v>24</v>
      </c>
      <c r="O104" s="5">
        <f t="shared" si="2"/>
        <v>2020</v>
      </c>
      <c r="P104" s="5" t="str">
        <f t="shared" si="3"/>
        <v>Aug</v>
      </c>
    </row>
    <row r="105" spans="2:16" ht="14.25" customHeight="1" x14ac:dyDescent="0.45">
      <c r="B105" s="5" t="s">
        <v>25</v>
      </c>
      <c r="C105" s="5">
        <v>1197831</v>
      </c>
      <c r="D105" s="6">
        <v>44062</v>
      </c>
      <c r="E105" s="5" t="s">
        <v>27</v>
      </c>
      <c r="F105" s="5" t="s">
        <v>28</v>
      </c>
      <c r="G105" s="5" t="s">
        <v>29</v>
      </c>
      <c r="H105" s="7" t="s">
        <v>19</v>
      </c>
      <c r="I105" s="8">
        <v>45</v>
      </c>
      <c r="J105" s="9">
        <v>950</v>
      </c>
      <c r="K105" s="10">
        <v>427500</v>
      </c>
      <c r="L105" s="10">
        <v>149625</v>
      </c>
      <c r="M105" s="11">
        <v>0.35</v>
      </c>
      <c r="N105" s="5" t="s">
        <v>24</v>
      </c>
      <c r="O105" s="5">
        <f t="shared" si="2"/>
        <v>2020</v>
      </c>
      <c r="P105" s="5" t="str">
        <f t="shared" si="3"/>
        <v>Aug</v>
      </c>
    </row>
    <row r="106" spans="2:16" ht="14.25" customHeight="1" x14ac:dyDescent="0.45">
      <c r="B106" s="5" t="s">
        <v>25</v>
      </c>
      <c r="C106" s="5">
        <v>1197831</v>
      </c>
      <c r="D106" s="6">
        <v>44063</v>
      </c>
      <c r="E106" s="5" t="s">
        <v>27</v>
      </c>
      <c r="F106" s="5" t="s">
        <v>28</v>
      </c>
      <c r="G106" s="5" t="s">
        <v>29</v>
      </c>
      <c r="H106" s="7" t="s">
        <v>20</v>
      </c>
      <c r="I106" s="8">
        <v>40</v>
      </c>
      <c r="J106" s="9">
        <v>800</v>
      </c>
      <c r="K106" s="10">
        <v>320000</v>
      </c>
      <c r="L106" s="10">
        <v>112000</v>
      </c>
      <c r="M106" s="11">
        <v>0.35</v>
      </c>
      <c r="N106" s="5" t="s">
        <v>24</v>
      </c>
      <c r="O106" s="5">
        <f t="shared" si="2"/>
        <v>2020</v>
      </c>
      <c r="P106" s="5" t="str">
        <f t="shared" si="3"/>
        <v>Aug</v>
      </c>
    </row>
    <row r="107" spans="2:16" ht="14.25" customHeight="1" x14ac:dyDescent="0.45">
      <c r="B107" s="5" t="s">
        <v>25</v>
      </c>
      <c r="C107" s="5">
        <v>1197831</v>
      </c>
      <c r="D107" s="6">
        <v>44064</v>
      </c>
      <c r="E107" s="5" t="s">
        <v>27</v>
      </c>
      <c r="F107" s="5" t="s">
        <v>28</v>
      </c>
      <c r="G107" s="5" t="s">
        <v>29</v>
      </c>
      <c r="H107" s="7" t="s">
        <v>21</v>
      </c>
      <c r="I107" s="8">
        <v>40</v>
      </c>
      <c r="J107" s="9">
        <v>750</v>
      </c>
      <c r="K107" s="10">
        <v>300000</v>
      </c>
      <c r="L107" s="10">
        <v>135000</v>
      </c>
      <c r="M107" s="11">
        <v>0.45</v>
      </c>
      <c r="N107" s="5" t="s">
        <v>24</v>
      </c>
      <c r="O107" s="5">
        <f t="shared" si="2"/>
        <v>2020</v>
      </c>
      <c r="P107" s="5" t="str">
        <f t="shared" si="3"/>
        <v>Aug</v>
      </c>
    </row>
    <row r="108" spans="2:16" ht="14.25" customHeight="1" x14ac:dyDescent="0.45">
      <c r="B108" s="5" t="s">
        <v>25</v>
      </c>
      <c r="C108" s="5">
        <v>1197831</v>
      </c>
      <c r="D108" s="6">
        <v>44065</v>
      </c>
      <c r="E108" s="5" t="s">
        <v>27</v>
      </c>
      <c r="F108" s="5" t="s">
        <v>28</v>
      </c>
      <c r="G108" s="5" t="s">
        <v>29</v>
      </c>
      <c r="H108" s="7" t="s">
        <v>22</v>
      </c>
      <c r="I108" s="8">
        <v>45</v>
      </c>
      <c r="J108" s="9">
        <v>650</v>
      </c>
      <c r="K108" s="10">
        <v>292500</v>
      </c>
      <c r="L108" s="10">
        <v>87750</v>
      </c>
      <c r="M108" s="11">
        <v>0.3</v>
      </c>
      <c r="N108" s="5" t="s">
        <v>24</v>
      </c>
      <c r="O108" s="5">
        <f t="shared" si="2"/>
        <v>2020</v>
      </c>
      <c r="P108" s="5" t="str">
        <f t="shared" si="3"/>
        <v>Aug</v>
      </c>
    </row>
    <row r="109" spans="2:16" ht="14.25" customHeight="1" x14ac:dyDescent="0.45">
      <c r="B109" s="5" t="s">
        <v>25</v>
      </c>
      <c r="C109" s="5">
        <v>1197831</v>
      </c>
      <c r="D109" s="6">
        <v>44066</v>
      </c>
      <c r="E109" s="5" t="s">
        <v>27</v>
      </c>
      <c r="F109" s="5" t="s">
        <v>28</v>
      </c>
      <c r="G109" s="5" t="s">
        <v>29</v>
      </c>
      <c r="H109" s="7" t="s">
        <v>23</v>
      </c>
      <c r="I109" s="8">
        <v>50</v>
      </c>
      <c r="J109" s="9">
        <v>1000</v>
      </c>
      <c r="K109" s="10">
        <v>500000</v>
      </c>
      <c r="L109" s="10">
        <v>250000</v>
      </c>
      <c r="M109" s="11">
        <v>0.5</v>
      </c>
      <c r="N109" s="5" t="s">
        <v>24</v>
      </c>
      <c r="O109" s="5">
        <f t="shared" si="2"/>
        <v>2020</v>
      </c>
      <c r="P109" s="5" t="str">
        <f t="shared" si="3"/>
        <v>Aug</v>
      </c>
    </row>
    <row r="110" spans="2:16" ht="14.25" customHeight="1" x14ac:dyDescent="0.45">
      <c r="B110" s="5" t="s">
        <v>25</v>
      </c>
      <c r="C110" s="5">
        <v>1197831</v>
      </c>
      <c r="D110" s="6">
        <v>44067</v>
      </c>
      <c r="E110" s="5" t="s">
        <v>27</v>
      </c>
      <c r="F110" s="5" t="s">
        <v>28</v>
      </c>
      <c r="G110" s="5" t="s">
        <v>29</v>
      </c>
      <c r="H110" s="7" t="s">
        <v>17</v>
      </c>
      <c r="I110" s="8">
        <v>40</v>
      </c>
      <c r="J110" s="9">
        <v>950</v>
      </c>
      <c r="K110" s="10">
        <v>380000</v>
      </c>
      <c r="L110" s="10">
        <v>133000</v>
      </c>
      <c r="M110" s="11">
        <v>0.35</v>
      </c>
      <c r="N110" s="5" t="s">
        <v>24</v>
      </c>
      <c r="O110" s="5">
        <f t="shared" si="2"/>
        <v>2020</v>
      </c>
      <c r="P110" s="5" t="str">
        <f t="shared" si="3"/>
        <v>Aug</v>
      </c>
    </row>
    <row r="111" spans="2:16" ht="14.25" customHeight="1" x14ac:dyDescent="0.45">
      <c r="B111" s="5" t="s">
        <v>25</v>
      </c>
      <c r="C111" s="5">
        <v>1197831</v>
      </c>
      <c r="D111" s="6">
        <v>44068</v>
      </c>
      <c r="E111" s="5" t="s">
        <v>27</v>
      </c>
      <c r="F111" s="5" t="s">
        <v>28</v>
      </c>
      <c r="G111" s="5" t="s">
        <v>29</v>
      </c>
      <c r="H111" s="7" t="s">
        <v>19</v>
      </c>
      <c r="I111" s="8">
        <v>45</v>
      </c>
      <c r="J111" s="9">
        <v>950</v>
      </c>
      <c r="K111" s="10">
        <v>427500</v>
      </c>
      <c r="L111" s="10">
        <v>149625</v>
      </c>
      <c r="M111" s="11">
        <v>0.35</v>
      </c>
      <c r="N111" s="5" t="s">
        <v>24</v>
      </c>
      <c r="O111" s="5">
        <f t="shared" si="2"/>
        <v>2020</v>
      </c>
      <c r="P111" s="5" t="str">
        <f t="shared" si="3"/>
        <v>Aug</v>
      </c>
    </row>
    <row r="112" spans="2:16" ht="14.25" customHeight="1" x14ac:dyDescent="0.45">
      <c r="B112" s="5" t="s">
        <v>25</v>
      </c>
      <c r="C112" s="5">
        <v>1197831</v>
      </c>
      <c r="D112" s="6">
        <v>44069</v>
      </c>
      <c r="E112" s="5" t="s">
        <v>27</v>
      </c>
      <c r="F112" s="5" t="s">
        <v>28</v>
      </c>
      <c r="G112" s="5" t="s">
        <v>29</v>
      </c>
      <c r="H112" s="7" t="s">
        <v>20</v>
      </c>
      <c r="I112" s="8">
        <v>40</v>
      </c>
      <c r="J112" s="9">
        <v>1100</v>
      </c>
      <c r="K112" s="10">
        <v>440000</v>
      </c>
      <c r="L112" s="10">
        <v>154000</v>
      </c>
      <c r="M112" s="11">
        <v>0.35</v>
      </c>
      <c r="N112" s="5" t="s">
        <v>24</v>
      </c>
      <c r="O112" s="5">
        <f t="shared" si="2"/>
        <v>2020</v>
      </c>
      <c r="P112" s="5" t="str">
        <f t="shared" si="3"/>
        <v>Aug</v>
      </c>
    </row>
    <row r="113" spans="2:16" ht="14.25" customHeight="1" x14ac:dyDescent="0.45">
      <c r="B113" s="5" t="s">
        <v>25</v>
      </c>
      <c r="C113" s="5">
        <v>1197831</v>
      </c>
      <c r="D113" s="6">
        <v>44070</v>
      </c>
      <c r="E113" s="5" t="s">
        <v>27</v>
      </c>
      <c r="F113" s="5" t="s">
        <v>28</v>
      </c>
      <c r="G113" s="5" t="s">
        <v>29</v>
      </c>
      <c r="H113" s="7" t="s">
        <v>21</v>
      </c>
      <c r="I113" s="8">
        <v>40</v>
      </c>
      <c r="J113" s="9">
        <v>700</v>
      </c>
      <c r="K113" s="10">
        <v>280000</v>
      </c>
      <c r="L113" s="10">
        <v>126000</v>
      </c>
      <c r="M113" s="11">
        <v>0.45</v>
      </c>
      <c r="N113" s="5" t="s">
        <v>24</v>
      </c>
      <c r="O113" s="5">
        <f t="shared" si="2"/>
        <v>2020</v>
      </c>
      <c r="P113" s="5" t="str">
        <f t="shared" si="3"/>
        <v>Aug</v>
      </c>
    </row>
    <row r="114" spans="2:16" ht="14.25" customHeight="1" x14ac:dyDescent="0.45">
      <c r="B114" s="5" t="s">
        <v>25</v>
      </c>
      <c r="C114" s="5">
        <v>1197831</v>
      </c>
      <c r="D114" s="6">
        <v>44071</v>
      </c>
      <c r="E114" s="5" t="s">
        <v>27</v>
      </c>
      <c r="F114" s="5" t="s">
        <v>28</v>
      </c>
      <c r="G114" s="5" t="s">
        <v>29</v>
      </c>
      <c r="H114" s="7" t="s">
        <v>22</v>
      </c>
      <c r="I114" s="8">
        <v>45</v>
      </c>
      <c r="J114" s="9">
        <v>700</v>
      </c>
      <c r="K114" s="10">
        <v>315000</v>
      </c>
      <c r="L114" s="10">
        <v>94500</v>
      </c>
      <c r="M114" s="11">
        <v>0.3</v>
      </c>
      <c r="N114" s="5" t="s">
        <v>24</v>
      </c>
      <c r="O114" s="5">
        <f t="shared" si="2"/>
        <v>2020</v>
      </c>
      <c r="P114" s="5" t="str">
        <f t="shared" si="3"/>
        <v>Aug</v>
      </c>
    </row>
    <row r="115" spans="2:16" ht="14.25" customHeight="1" x14ac:dyDescent="0.45">
      <c r="B115" s="5" t="s">
        <v>25</v>
      </c>
      <c r="C115" s="5">
        <v>1197831</v>
      </c>
      <c r="D115" s="6">
        <v>44072</v>
      </c>
      <c r="E115" s="5" t="s">
        <v>27</v>
      </c>
      <c r="F115" s="5" t="s">
        <v>28</v>
      </c>
      <c r="G115" s="5" t="s">
        <v>29</v>
      </c>
      <c r="H115" s="7" t="s">
        <v>23</v>
      </c>
      <c r="I115" s="8">
        <v>50</v>
      </c>
      <c r="J115" s="9">
        <v>975</v>
      </c>
      <c r="K115" s="10">
        <v>487500</v>
      </c>
      <c r="L115" s="10">
        <v>243750</v>
      </c>
      <c r="M115" s="11">
        <v>0.5</v>
      </c>
      <c r="N115" s="5" t="s">
        <v>24</v>
      </c>
      <c r="O115" s="5">
        <f t="shared" si="2"/>
        <v>2020</v>
      </c>
      <c r="P115" s="5" t="str">
        <f t="shared" si="3"/>
        <v>Aug</v>
      </c>
    </row>
    <row r="116" spans="2:16" ht="14.25" customHeight="1" x14ac:dyDescent="0.45">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c r="O116" s="5">
        <f t="shared" si="2"/>
        <v>2020</v>
      </c>
      <c r="P116" s="5" t="str">
        <f t="shared" si="3"/>
        <v>Aug</v>
      </c>
    </row>
    <row r="117" spans="2:16" ht="14.25" customHeight="1" x14ac:dyDescent="0.45">
      <c r="B117" s="5" t="s">
        <v>25</v>
      </c>
      <c r="C117" s="5">
        <v>1197831</v>
      </c>
      <c r="D117" s="6">
        <v>44074</v>
      </c>
      <c r="E117" s="5" t="s">
        <v>27</v>
      </c>
      <c r="F117" s="5" t="s">
        <v>28</v>
      </c>
      <c r="G117" s="5" t="s">
        <v>29</v>
      </c>
      <c r="H117" s="7" t="s">
        <v>19</v>
      </c>
      <c r="I117" s="8">
        <v>45</v>
      </c>
      <c r="J117" s="9">
        <v>925</v>
      </c>
      <c r="K117" s="10">
        <v>416250</v>
      </c>
      <c r="L117" s="10">
        <v>145687.5</v>
      </c>
      <c r="M117" s="11">
        <v>0.35</v>
      </c>
      <c r="N117" s="5" t="s">
        <v>24</v>
      </c>
      <c r="O117" s="5">
        <f t="shared" si="2"/>
        <v>2020</v>
      </c>
      <c r="P117" s="5" t="str">
        <f t="shared" si="3"/>
        <v>Aug</v>
      </c>
    </row>
    <row r="118" spans="2:16" ht="14.25" customHeight="1" x14ac:dyDescent="0.45">
      <c r="B118" s="5" t="s">
        <v>25</v>
      </c>
      <c r="C118" s="5">
        <v>1197831</v>
      </c>
      <c r="D118" s="6">
        <v>44075</v>
      </c>
      <c r="E118" s="5" t="s">
        <v>27</v>
      </c>
      <c r="F118" s="5" t="s">
        <v>28</v>
      </c>
      <c r="G118" s="5" t="s">
        <v>29</v>
      </c>
      <c r="H118" s="7" t="s">
        <v>20</v>
      </c>
      <c r="I118" s="8">
        <v>40</v>
      </c>
      <c r="J118" s="9">
        <v>1100</v>
      </c>
      <c r="K118" s="10">
        <v>440000</v>
      </c>
      <c r="L118" s="10">
        <v>154000</v>
      </c>
      <c r="M118" s="11">
        <v>0.35</v>
      </c>
      <c r="N118" s="5" t="s">
        <v>24</v>
      </c>
      <c r="O118" s="5">
        <f t="shared" si="2"/>
        <v>2020</v>
      </c>
      <c r="P118" s="5" t="str">
        <f t="shared" si="3"/>
        <v>Sep</v>
      </c>
    </row>
    <row r="119" spans="2:16" ht="14.25" customHeight="1" x14ac:dyDescent="0.45">
      <c r="B119" s="5" t="s">
        <v>25</v>
      </c>
      <c r="C119" s="5">
        <v>1197831</v>
      </c>
      <c r="D119" s="6">
        <v>44076</v>
      </c>
      <c r="E119" s="5" t="s">
        <v>27</v>
      </c>
      <c r="F119" s="5" t="s">
        <v>28</v>
      </c>
      <c r="G119" s="5" t="s">
        <v>29</v>
      </c>
      <c r="H119" s="7" t="s">
        <v>21</v>
      </c>
      <c r="I119" s="8">
        <v>40</v>
      </c>
      <c r="J119" s="9">
        <v>650</v>
      </c>
      <c r="K119" s="10">
        <v>260000</v>
      </c>
      <c r="L119" s="10">
        <v>117000</v>
      </c>
      <c r="M119" s="11">
        <v>0.45</v>
      </c>
      <c r="N119" s="5" t="s">
        <v>24</v>
      </c>
      <c r="O119" s="5">
        <f t="shared" si="2"/>
        <v>2020</v>
      </c>
      <c r="P119" s="5" t="str">
        <f t="shared" si="3"/>
        <v>Sep</v>
      </c>
    </row>
    <row r="120" spans="2:16" ht="14.25" customHeight="1" x14ac:dyDescent="0.45">
      <c r="B120" s="5" t="s">
        <v>25</v>
      </c>
      <c r="C120" s="5">
        <v>1197831</v>
      </c>
      <c r="D120" s="6">
        <v>44077</v>
      </c>
      <c r="E120" s="5" t="s">
        <v>27</v>
      </c>
      <c r="F120" s="5" t="s">
        <v>28</v>
      </c>
      <c r="G120" s="5" t="s">
        <v>29</v>
      </c>
      <c r="H120" s="7" t="s">
        <v>22</v>
      </c>
      <c r="I120" s="8">
        <v>45</v>
      </c>
      <c r="J120" s="9">
        <v>650</v>
      </c>
      <c r="K120" s="10">
        <v>292500</v>
      </c>
      <c r="L120" s="10">
        <v>87750</v>
      </c>
      <c r="M120" s="11">
        <v>0.3</v>
      </c>
      <c r="N120" s="5" t="s">
        <v>24</v>
      </c>
      <c r="O120" s="5">
        <f t="shared" si="2"/>
        <v>2020</v>
      </c>
      <c r="P120" s="5" t="str">
        <f t="shared" si="3"/>
        <v>Sep</v>
      </c>
    </row>
    <row r="121" spans="2:16" ht="14.25" customHeight="1" x14ac:dyDescent="0.45">
      <c r="B121" s="5" t="s">
        <v>25</v>
      </c>
      <c r="C121" s="5">
        <v>1197831</v>
      </c>
      <c r="D121" s="6">
        <v>44078</v>
      </c>
      <c r="E121" s="5" t="s">
        <v>27</v>
      </c>
      <c r="F121" s="5" t="s">
        <v>28</v>
      </c>
      <c r="G121" s="5" t="s">
        <v>29</v>
      </c>
      <c r="H121" s="7" t="s">
        <v>23</v>
      </c>
      <c r="I121" s="8">
        <v>50</v>
      </c>
      <c r="J121" s="9">
        <v>900</v>
      </c>
      <c r="K121" s="10">
        <v>450000</v>
      </c>
      <c r="L121" s="10">
        <v>225000</v>
      </c>
      <c r="M121" s="11">
        <v>0.5</v>
      </c>
      <c r="N121" s="5" t="s">
        <v>24</v>
      </c>
      <c r="O121" s="5">
        <f t="shared" si="2"/>
        <v>2020</v>
      </c>
      <c r="P121" s="5" t="str">
        <f t="shared" si="3"/>
        <v>Sep</v>
      </c>
    </row>
    <row r="122" spans="2:16" ht="14.25" customHeight="1" x14ac:dyDescent="0.45">
      <c r="B122" s="5" t="s">
        <v>25</v>
      </c>
      <c r="C122" s="5">
        <v>1197831</v>
      </c>
      <c r="D122" s="6">
        <v>44079</v>
      </c>
      <c r="E122" s="5" t="s">
        <v>27</v>
      </c>
      <c r="F122" s="5" t="s">
        <v>28</v>
      </c>
      <c r="G122" s="5" t="s">
        <v>29</v>
      </c>
      <c r="H122" s="7" t="s">
        <v>17</v>
      </c>
      <c r="I122" s="8">
        <v>45</v>
      </c>
      <c r="J122" s="9">
        <v>850</v>
      </c>
      <c r="K122" s="10">
        <v>382500</v>
      </c>
      <c r="L122" s="10">
        <v>133875</v>
      </c>
      <c r="M122" s="11">
        <v>0.35</v>
      </c>
      <c r="N122" s="5" t="s">
        <v>24</v>
      </c>
      <c r="O122" s="5">
        <f t="shared" si="2"/>
        <v>2020</v>
      </c>
      <c r="P122" s="5" t="str">
        <f t="shared" si="3"/>
        <v>Sep</v>
      </c>
    </row>
    <row r="123" spans="2:16" ht="14.25" customHeight="1" x14ac:dyDescent="0.45">
      <c r="B123" s="5" t="s">
        <v>25</v>
      </c>
      <c r="C123" s="5">
        <v>1197831</v>
      </c>
      <c r="D123" s="6">
        <v>44080</v>
      </c>
      <c r="E123" s="5" t="s">
        <v>27</v>
      </c>
      <c r="F123" s="5" t="s">
        <v>28</v>
      </c>
      <c r="G123" s="5" t="s">
        <v>29</v>
      </c>
      <c r="H123" s="7" t="s">
        <v>19</v>
      </c>
      <c r="I123" s="8">
        <v>45</v>
      </c>
      <c r="J123" s="9">
        <v>850</v>
      </c>
      <c r="K123" s="10">
        <v>382500</v>
      </c>
      <c r="L123" s="10">
        <v>133875</v>
      </c>
      <c r="M123" s="11">
        <v>0.35</v>
      </c>
      <c r="N123" s="5" t="s">
        <v>24</v>
      </c>
      <c r="O123" s="5">
        <f t="shared" si="2"/>
        <v>2020</v>
      </c>
      <c r="P123" s="5" t="str">
        <f t="shared" si="3"/>
        <v>Sep</v>
      </c>
    </row>
    <row r="124" spans="2:16" ht="14.25" customHeight="1" x14ac:dyDescent="0.45">
      <c r="B124" s="5" t="s">
        <v>25</v>
      </c>
      <c r="C124" s="5">
        <v>1197831</v>
      </c>
      <c r="D124" s="6">
        <v>44081</v>
      </c>
      <c r="E124" s="5" t="s">
        <v>27</v>
      </c>
      <c r="F124" s="5" t="s">
        <v>28</v>
      </c>
      <c r="G124" s="5" t="s">
        <v>29</v>
      </c>
      <c r="H124" s="7" t="s">
        <v>20</v>
      </c>
      <c r="I124" s="8">
        <v>50</v>
      </c>
      <c r="J124" s="9">
        <v>900</v>
      </c>
      <c r="K124" s="10">
        <v>450000</v>
      </c>
      <c r="L124" s="10">
        <v>157500</v>
      </c>
      <c r="M124" s="11">
        <v>0.35</v>
      </c>
      <c r="N124" s="5" t="s">
        <v>24</v>
      </c>
      <c r="O124" s="5">
        <f t="shared" si="2"/>
        <v>2020</v>
      </c>
      <c r="P124" s="5" t="str">
        <f t="shared" si="3"/>
        <v>Sep</v>
      </c>
    </row>
    <row r="125" spans="2:16" ht="14.25" customHeight="1" x14ac:dyDescent="0.45">
      <c r="B125" s="5" t="s">
        <v>25</v>
      </c>
      <c r="C125" s="5">
        <v>1197831</v>
      </c>
      <c r="D125" s="6">
        <v>44082</v>
      </c>
      <c r="E125" s="5" t="s">
        <v>27</v>
      </c>
      <c r="F125" s="5" t="s">
        <v>28</v>
      </c>
      <c r="G125" s="5" t="s">
        <v>29</v>
      </c>
      <c r="H125" s="7" t="s">
        <v>21</v>
      </c>
      <c r="I125" s="8">
        <v>50</v>
      </c>
      <c r="J125" s="9">
        <v>625</v>
      </c>
      <c r="K125" s="10">
        <v>312500</v>
      </c>
      <c r="L125" s="10">
        <v>140625</v>
      </c>
      <c r="M125" s="11">
        <v>0.45</v>
      </c>
      <c r="N125" s="5" t="s">
        <v>24</v>
      </c>
      <c r="O125" s="5">
        <f t="shared" si="2"/>
        <v>2020</v>
      </c>
      <c r="P125" s="5" t="str">
        <f t="shared" si="3"/>
        <v>Sep</v>
      </c>
    </row>
    <row r="126" spans="2:16" ht="14.25" customHeight="1" x14ac:dyDescent="0.45">
      <c r="B126" s="5" t="s">
        <v>25</v>
      </c>
      <c r="C126" s="5">
        <v>1197831</v>
      </c>
      <c r="D126" s="6">
        <v>44083</v>
      </c>
      <c r="E126" s="5" t="s">
        <v>27</v>
      </c>
      <c r="F126" s="5" t="s">
        <v>28</v>
      </c>
      <c r="G126" s="5" t="s">
        <v>29</v>
      </c>
      <c r="H126" s="7" t="s">
        <v>22</v>
      </c>
      <c r="I126" s="8">
        <v>45</v>
      </c>
      <c r="J126" s="9">
        <v>625</v>
      </c>
      <c r="K126" s="10">
        <v>281250</v>
      </c>
      <c r="L126" s="10">
        <v>84375</v>
      </c>
      <c r="M126" s="11">
        <v>0.3</v>
      </c>
      <c r="N126" s="5" t="s">
        <v>24</v>
      </c>
      <c r="O126" s="5">
        <f t="shared" si="2"/>
        <v>2020</v>
      </c>
      <c r="P126" s="5" t="str">
        <f t="shared" si="3"/>
        <v>Sep</v>
      </c>
    </row>
    <row r="127" spans="2:16" ht="14.25" customHeight="1" x14ac:dyDescent="0.45">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c r="O127" s="5">
        <f t="shared" si="2"/>
        <v>2020</v>
      </c>
      <c r="P127" s="5" t="str">
        <f t="shared" si="3"/>
        <v>Sep</v>
      </c>
    </row>
    <row r="128" spans="2:16" ht="14.25" customHeight="1" x14ac:dyDescent="0.45">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c r="O128" s="5">
        <f t="shared" si="2"/>
        <v>2020</v>
      </c>
      <c r="P128" s="5" t="str">
        <f t="shared" si="3"/>
        <v>Sep</v>
      </c>
    </row>
    <row r="129" spans="2:16" ht="14.25" customHeight="1" x14ac:dyDescent="0.45">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c r="O129" s="5">
        <f t="shared" si="2"/>
        <v>2020</v>
      </c>
      <c r="P129" s="5" t="str">
        <f t="shared" si="3"/>
        <v>Sep</v>
      </c>
    </row>
    <row r="130" spans="2:16" ht="14.25" customHeight="1" x14ac:dyDescent="0.45">
      <c r="B130" s="5" t="s">
        <v>25</v>
      </c>
      <c r="C130" s="5">
        <v>1197831</v>
      </c>
      <c r="D130" s="6">
        <v>44087</v>
      </c>
      <c r="E130" s="5" t="s">
        <v>27</v>
      </c>
      <c r="F130" s="5" t="s">
        <v>28</v>
      </c>
      <c r="G130" s="5" t="s">
        <v>29</v>
      </c>
      <c r="H130" s="7" t="s">
        <v>20</v>
      </c>
      <c r="I130" s="8">
        <v>50</v>
      </c>
      <c r="J130" s="9">
        <v>750</v>
      </c>
      <c r="K130" s="10">
        <v>375000</v>
      </c>
      <c r="L130" s="10">
        <v>131250</v>
      </c>
      <c r="M130" s="11">
        <v>0.35</v>
      </c>
      <c r="N130" s="5" t="s">
        <v>24</v>
      </c>
      <c r="O130" s="5">
        <f t="shared" si="2"/>
        <v>2020</v>
      </c>
      <c r="P130" s="5" t="str">
        <f t="shared" si="3"/>
        <v>Sep</v>
      </c>
    </row>
    <row r="131" spans="2:16" ht="14.25" customHeight="1" x14ac:dyDescent="0.45">
      <c r="B131" s="5" t="s">
        <v>25</v>
      </c>
      <c r="C131" s="5">
        <v>1197831</v>
      </c>
      <c r="D131" s="6">
        <v>44088</v>
      </c>
      <c r="E131" s="5" t="s">
        <v>27</v>
      </c>
      <c r="F131" s="5" t="s">
        <v>28</v>
      </c>
      <c r="G131" s="5" t="s">
        <v>29</v>
      </c>
      <c r="H131" s="7" t="s">
        <v>21</v>
      </c>
      <c r="I131" s="8">
        <v>50</v>
      </c>
      <c r="J131" s="9">
        <v>600</v>
      </c>
      <c r="K131" s="10">
        <v>300000</v>
      </c>
      <c r="L131" s="10">
        <v>135000</v>
      </c>
      <c r="M131" s="11">
        <v>0.45</v>
      </c>
      <c r="N131" s="5" t="s">
        <v>24</v>
      </c>
      <c r="O131" s="5">
        <f t="shared" si="2"/>
        <v>2020</v>
      </c>
      <c r="P131" s="5" t="str">
        <f t="shared" si="3"/>
        <v>Sep</v>
      </c>
    </row>
    <row r="132" spans="2:16" ht="14.25" customHeight="1" x14ac:dyDescent="0.45">
      <c r="B132" s="5" t="s">
        <v>25</v>
      </c>
      <c r="C132" s="5">
        <v>1197831</v>
      </c>
      <c r="D132" s="6">
        <v>44089</v>
      </c>
      <c r="E132" s="5" t="s">
        <v>27</v>
      </c>
      <c r="F132" s="5" t="s">
        <v>28</v>
      </c>
      <c r="G132" s="5" t="s">
        <v>29</v>
      </c>
      <c r="H132" s="7" t="s">
        <v>22</v>
      </c>
      <c r="I132" s="8">
        <v>45</v>
      </c>
      <c r="J132" s="9">
        <v>575</v>
      </c>
      <c r="K132" s="10">
        <v>258750</v>
      </c>
      <c r="L132" s="10">
        <v>77625</v>
      </c>
      <c r="M132" s="11">
        <v>0.3</v>
      </c>
      <c r="N132" s="5" t="s">
        <v>24</v>
      </c>
      <c r="O132" s="5">
        <f t="shared" si="2"/>
        <v>2020</v>
      </c>
      <c r="P132" s="5" t="str">
        <f t="shared" si="3"/>
        <v>Sep</v>
      </c>
    </row>
    <row r="133" spans="2:16" ht="14.25" customHeight="1" x14ac:dyDescent="0.45">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c r="O133" s="5">
        <f t="shared" si="2"/>
        <v>2020</v>
      </c>
      <c r="P133" s="5" t="str">
        <f t="shared" si="3"/>
        <v>Sep</v>
      </c>
    </row>
    <row r="134" spans="2:16" ht="14.25" customHeight="1" x14ac:dyDescent="0.45">
      <c r="B134" s="5" t="s">
        <v>25</v>
      </c>
      <c r="C134" s="5">
        <v>1197831</v>
      </c>
      <c r="D134" s="6">
        <v>44124</v>
      </c>
      <c r="E134" s="5" t="s">
        <v>27</v>
      </c>
      <c r="F134" s="5" t="s">
        <v>28</v>
      </c>
      <c r="G134" s="5" t="s">
        <v>29</v>
      </c>
      <c r="H134" s="7" t="s">
        <v>17</v>
      </c>
      <c r="I134" s="8">
        <v>45</v>
      </c>
      <c r="J134" s="9">
        <v>900</v>
      </c>
      <c r="K134" s="10">
        <v>405000</v>
      </c>
      <c r="L134" s="10">
        <v>141750</v>
      </c>
      <c r="M134" s="11">
        <v>0.35</v>
      </c>
      <c r="N134" s="5" t="s">
        <v>24</v>
      </c>
      <c r="O134" s="5">
        <f t="shared" si="2"/>
        <v>2020</v>
      </c>
      <c r="P134" s="5" t="str">
        <f t="shared" si="3"/>
        <v>Oct</v>
      </c>
    </row>
    <row r="135" spans="2:16" ht="14.25" customHeight="1" x14ac:dyDescent="0.45">
      <c r="B135" s="5" t="s">
        <v>25</v>
      </c>
      <c r="C135" s="5">
        <v>1197831</v>
      </c>
      <c r="D135" s="6">
        <v>44125</v>
      </c>
      <c r="E135" s="5" t="s">
        <v>27</v>
      </c>
      <c r="F135" s="5" t="s">
        <v>28</v>
      </c>
      <c r="G135" s="5" t="s">
        <v>29</v>
      </c>
      <c r="H135" s="7" t="s">
        <v>19</v>
      </c>
      <c r="I135" s="8">
        <v>45</v>
      </c>
      <c r="J135" s="9">
        <v>900</v>
      </c>
      <c r="K135" s="10">
        <v>405000</v>
      </c>
      <c r="L135" s="10">
        <v>141750</v>
      </c>
      <c r="M135" s="11">
        <v>0.35</v>
      </c>
      <c r="N135" s="5" t="s">
        <v>24</v>
      </c>
      <c r="O135" s="5">
        <f t="shared" ref="O135:O198" si="4">YEAR(D135)</f>
        <v>2020</v>
      </c>
      <c r="P135" s="5" t="str">
        <f t="shared" ref="P135:P198" si="5">TEXT(D135, "mmm")</f>
        <v>Oct</v>
      </c>
    </row>
    <row r="136" spans="2:16" ht="14.25" customHeight="1" x14ac:dyDescent="0.45">
      <c r="B136" s="5" t="s">
        <v>25</v>
      </c>
      <c r="C136" s="5">
        <v>1197831</v>
      </c>
      <c r="D136" s="6">
        <v>44126</v>
      </c>
      <c r="E136" s="5" t="s">
        <v>27</v>
      </c>
      <c r="F136" s="5" t="s">
        <v>28</v>
      </c>
      <c r="G136" s="5" t="s">
        <v>29</v>
      </c>
      <c r="H136" s="7" t="s">
        <v>20</v>
      </c>
      <c r="I136" s="8">
        <v>50</v>
      </c>
      <c r="J136" s="9">
        <v>825</v>
      </c>
      <c r="K136" s="10">
        <v>412500</v>
      </c>
      <c r="L136" s="10">
        <v>144375</v>
      </c>
      <c r="M136" s="11">
        <v>0.35</v>
      </c>
      <c r="N136" s="5" t="s">
        <v>24</v>
      </c>
      <c r="O136" s="5">
        <f t="shared" si="4"/>
        <v>2020</v>
      </c>
      <c r="P136" s="5" t="str">
        <f t="shared" si="5"/>
        <v>Oct</v>
      </c>
    </row>
    <row r="137" spans="2:16" ht="14.25" customHeight="1" x14ac:dyDescent="0.45">
      <c r="B137" s="5" t="s">
        <v>25</v>
      </c>
      <c r="C137" s="5">
        <v>1197831</v>
      </c>
      <c r="D137" s="6">
        <v>44127</v>
      </c>
      <c r="E137" s="5" t="s">
        <v>27</v>
      </c>
      <c r="F137" s="5" t="s">
        <v>28</v>
      </c>
      <c r="G137" s="5" t="s">
        <v>29</v>
      </c>
      <c r="H137" s="7" t="s">
        <v>21</v>
      </c>
      <c r="I137" s="8">
        <v>50</v>
      </c>
      <c r="J137" s="9">
        <v>675</v>
      </c>
      <c r="K137" s="10">
        <v>337500</v>
      </c>
      <c r="L137" s="10">
        <v>151875</v>
      </c>
      <c r="M137" s="11">
        <v>0.45</v>
      </c>
      <c r="N137" s="5" t="s">
        <v>24</v>
      </c>
      <c r="O137" s="5">
        <f t="shared" si="4"/>
        <v>2020</v>
      </c>
      <c r="P137" s="5" t="str">
        <f t="shared" si="5"/>
        <v>Oct</v>
      </c>
    </row>
    <row r="138" spans="2:16" ht="14.25" customHeight="1" x14ac:dyDescent="0.45">
      <c r="B138" s="5" t="s">
        <v>25</v>
      </c>
      <c r="C138" s="5">
        <v>1197831</v>
      </c>
      <c r="D138" s="6">
        <v>44128</v>
      </c>
      <c r="E138" s="5" t="s">
        <v>27</v>
      </c>
      <c r="F138" s="5" t="s">
        <v>28</v>
      </c>
      <c r="G138" s="5" t="s">
        <v>29</v>
      </c>
      <c r="H138" s="7" t="s">
        <v>22</v>
      </c>
      <c r="I138" s="8">
        <v>45</v>
      </c>
      <c r="J138" s="9">
        <v>650</v>
      </c>
      <c r="K138" s="10">
        <v>292500</v>
      </c>
      <c r="L138" s="10">
        <v>87750</v>
      </c>
      <c r="M138" s="11">
        <v>0.3</v>
      </c>
      <c r="N138" s="5" t="s">
        <v>24</v>
      </c>
      <c r="O138" s="5">
        <f t="shared" si="4"/>
        <v>2020</v>
      </c>
      <c r="P138" s="5" t="str">
        <f t="shared" si="5"/>
        <v>Oct</v>
      </c>
    </row>
    <row r="139" spans="2:16" ht="14.25" customHeight="1" x14ac:dyDescent="0.45">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c r="O139" s="5">
        <f t="shared" si="4"/>
        <v>2020</v>
      </c>
      <c r="P139" s="5" t="str">
        <f t="shared" si="5"/>
        <v>Oct</v>
      </c>
    </row>
    <row r="140" spans="2:16" ht="14.25" customHeight="1" x14ac:dyDescent="0.45">
      <c r="B140" s="5" t="s">
        <v>25</v>
      </c>
      <c r="C140" s="5">
        <v>1197831</v>
      </c>
      <c r="D140" s="6">
        <v>44130</v>
      </c>
      <c r="E140" s="5" t="s">
        <v>27</v>
      </c>
      <c r="F140" s="5" t="s">
        <v>28</v>
      </c>
      <c r="G140" s="5" t="s">
        <v>29</v>
      </c>
      <c r="H140" s="7" t="s">
        <v>17</v>
      </c>
      <c r="I140" s="8">
        <v>45</v>
      </c>
      <c r="J140" s="9">
        <v>950</v>
      </c>
      <c r="K140" s="10">
        <v>427500</v>
      </c>
      <c r="L140" s="10">
        <v>149625</v>
      </c>
      <c r="M140" s="11">
        <v>0.35</v>
      </c>
      <c r="N140" s="5" t="s">
        <v>24</v>
      </c>
      <c r="O140" s="5">
        <f t="shared" si="4"/>
        <v>2020</v>
      </c>
      <c r="P140" s="5" t="str">
        <f t="shared" si="5"/>
        <v>Oct</v>
      </c>
    </row>
    <row r="141" spans="2:16" ht="14.25" customHeight="1" x14ac:dyDescent="0.45">
      <c r="B141" s="5" t="s">
        <v>25</v>
      </c>
      <c r="C141" s="5">
        <v>1197831</v>
      </c>
      <c r="D141" s="6">
        <v>44131</v>
      </c>
      <c r="E141" s="5" t="s">
        <v>27</v>
      </c>
      <c r="F141" s="5" t="s">
        <v>28</v>
      </c>
      <c r="G141" s="5" t="s">
        <v>29</v>
      </c>
      <c r="H141" s="7" t="s">
        <v>19</v>
      </c>
      <c r="I141" s="8">
        <v>45</v>
      </c>
      <c r="J141" s="9">
        <v>950</v>
      </c>
      <c r="K141" s="10">
        <v>427500</v>
      </c>
      <c r="L141" s="10">
        <v>149625</v>
      </c>
      <c r="M141" s="11">
        <v>0.35</v>
      </c>
      <c r="N141" s="5" t="s">
        <v>24</v>
      </c>
      <c r="O141" s="5">
        <f t="shared" si="4"/>
        <v>2020</v>
      </c>
      <c r="P141" s="5" t="str">
        <f t="shared" si="5"/>
        <v>Oct</v>
      </c>
    </row>
    <row r="142" spans="2:16" ht="14.25" customHeight="1" x14ac:dyDescent="0.45">
      <c r="B142" s="5" t="s">
        <v>25</v>
      </c>
      <c r="C142" s="5">
        <v>1197831</v>
      </c>
      <c r="D142" s="6">
        <v>44132</v>
      </c>
      <c r="E142" s="5" t="s">
        <v>27</v>
      </c>
      <c r="F142" s="5" t="s">
        <v>28</v>
      </c>
      <c r="G142" s="5" t="s">
        <v>29</v>
      </c>
      <c r="H142" s="7" t="s">
        <v>20</v>
      </c>
      <c r="I142" s="8">
        <v>50</v>
      </c>
      <c r="J142" s="9">
        <v>850</v>
      </c>
      <c r="K142" s="10">
        <v>425000</v>
      </c>
      <c r="L142" s="10">
        <v>148750</v>
      </c>
      <c r="M142" s="11">
        <v>0.35</v>
      </c>
      <c r="N142" s="5" t="s">
        <v>24</v>
      </c>
      <c r="O142" s="5">
        <f t="shared" si="4"/>
        <v>2020</v>
      </c>
      <c r="P142" s="5" t="str">
        <f t="shared" si="5"/>
        <v>Oct</v>
      </c>
    </row>
    <row r="143" spans="2:16" ht="14.25" customHeight="1" x14ac:dyDescent="0.45">
      <c r="B143" s="5" t="s">
        <v>25</v>
      </c>
      <c r="C143" s="5">
        <v>1197831</v>
      </c>
      <c r="D143" s="6">
        <v>44133</v>
      </c>
      <c r="E143" s="5" t="s">
        <v>27</v>
      </c>
      <c r="F143" s="5" t="s">
        <v>28</v>
      </c>
      <c r="G143" s="5" t="s">
        <v>29</v>
      </c>
      <c r="H143" s="7" t="s">
        <v>21</v>
      </c>
      <c r="I143" s="8">
        <v>50</v>
      </c>
      <c r="J143" s="9">
        <v>700</v>
      </c>
      <c r="K143" s="10">
        <v>350000</v>
      </c>
      <c r="L143" s="10">
        <v>157500</v>
      </c>
      <c r="M143" s="11">
        <v>0.45</v>
      </c>
      <c r="N143" s="5" t="s">
        <v>24</v>
      </c>
      <c r="O143" s="5">
        <f t="shared" si="4"/>
        <v>2020</v>
      </c>
      <c r="P143" s="5" t="str">
        <f t="shared" si="5"/>
        <v>Oct</v>
      </c>
    </row>
    <row r="144" spans="2:16" ht="14.25" customHeight="1" x14ac:dyDescent="0.45">
      <c r="B144" s="5" t="s">
        <v>25</v>
      </c>
      <c r="C144" s="5">
        <v>1197831</v>
      </c>
      <c r="D144" s="6">
        <v>44134</v>
      </c>
      <c r="E144" s="5" t="s">
        <v>27</v>
      </c>
      <c r="F144" s="5" t="s">
        <v>28</v>
      </c>
      <c r="G144" s="5" t="s">
        <v>29</v>
      </c>
      <c r="H144" s="7" t="s">
        <v>22</v>
      </c>
      <c r="I144" s="8">
        <v>45</v>
      </c>
      <c r="J144" s="9">
        <v>650</v>
      </c>
      <c r="K144" s="10">
        <v>292500</v>
      </c>
      <c r="L144" s="10">
        <v>87750</v>
      </c>
      <c r="M144" s="11">
        <v>0.3</v>
      </c>
      <c r="N144" s="5" t="s">
        <v>24</v>
      </c>
      <c r="O144" s="5">
        <f t="shared" si="4"/>
        <v>2020</v>
      </c>
      <c r="P144" s="5" t="str">
        <f t="shared" si="5"/>
        <v>Oct</v>
      </c>
    </row>
    <row r="145" spans="2:16" ht="14.25" customHeight="1" x14ac:dyDescent="0.45">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c r="O145" s="5">
        <f t="shared" si="4"/>
        <v>2020</v>
      </c>
      <c r="P145" s="5" t="str">
        <f t="shared" si="5"/>
        <v>Oct</v>
      </c>
    </row>
    <row r="146" spans="2:16" ht="14.25" customHeight="1" x14ac:dyDescent="0.45">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c r="O146" s="5">
        <f t="shared" si="4"/>
        <v>2020</v>
      </c>
      <c r="P146" s="5" t="str">
        <f t="shared" si="5"/>
        <v>Nov</v>
      </c>
    </row>
    <row r="147" spans="2:16" ht="14.25" customHeight="1" x14ac:dyDescent="0.45">
      <c r="B147" s="5" t="s">
        <v>30</v>
      </c>
      <c r="C147" s="5">
        <v>1128299</v>
      </c>
      <c r="D147" s="6">
        <v>44137</v>
      </c>
      <c r="E147" s="5" t="s">
        <v>27</v>
      </c>
      <c r="F147" s="5" t="s">
        <v>28</v>
      </c>
      <c r="G147" s="5" t="s">
        <v>29</v>
      </c>
      <c r="H147" s="7" t="s">
        <v>19</v>
      </c>
      <c r="I147" s="8">
        <v>50</v>
      </c>
      <c r="J147" s="9">
        <v>775</v>
      </c>
      <c r="K147" s="10">
        <v>387500</v>
      </c>
      <c r="L147" s="10">
        <v>77500</v>
      </c>
      <c r="M147" s="11">
        <v>0.2</v>
      </c>
      <c r="N147" s="5" t="s">
        <v>24</v>
      </c>
      <c r="O147" s="5">
        <f t="shared" si="4"/>
        <v>2020</v>
      </c>
      <c r="P147" s="5" t="str">
        <f t="shared" si="5"/>
        <v>Nov</v>
      </c>
    </row>
    <row r="148" spans="2:16" ht="14.25" customHeight="1" x14ac:dyDescent="0.45">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c r="O148" s="5">
        <f t="shared" si="4"/>
        <v>2020</v>
      </c>
      <c r="P148" s="5" t="str">
        <f t="shared" si="5"/>
        <v>Nov</v>
      </c>
    </row>
    <row r="149" spans="2:16" ht="14.25" customHeight="1" x14ac:dyDescent="0.45">
      <c r="B149" s="5" t="s">
        <v>30</v>
      </c>
      <c r="C149" s="5">
        <v>1128299</v>
      </c>
      <c r="D149" s="6">
        <v>44139</v>
      </c>
      <c r="E149" s="5" t="s">
        <v>27</v>
      </c>
      <c r="F149" s="5" t="s">
        <v>28</v>
      </c>
      <c r="G149" s="5" t="s">
        <v>29</v>
      </c>
      <c r="H149" s="7" t="s">
        <v>21</v>
      </c>
      <c r="I149" s="8">
        <v>50</v>
      </c>
      <c r="J149" s="9">
        <v>625</v>
      </c>
      <c r="K149" s="10">
        <v>312500</v>
      </c>
      <c r="L149" s="10">
        <v>93750</v>
      </c>
      <c r="M149" s="11">
        <v>0.3</v>
      </c>
      <c r="N149" s="5" t="s">
        <v>24</v>
      </c>
      <c r="O149" s="5">
        <f t="shared" si="4"/>
        <v>2020</v>
      </c>
      <c r="P149" s="5" t="str">
        <f t="shared" si="5"/>
        <v>Nov</v>
      </c>
    </row>
    <row r="150" spans="2:16" ht="14.25" customHeight="1" x14ac:dyDescent="0.45">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c r="O150" s="5">
        <f t="shared" si="4"/>
        <v>2020</v>
      </c>
      <c r="P150" s="5" t="str">
        <f t="shared" si="5"/>
        <v>Nov</v>
      </c>
    </row>
    <row r="151" spans="2:16" ht="14.25" customHeight="1" x14ac:dyDescent="0.45">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c r="O151" s="5">
        <f t="shared" si="4"/>
        <v>2020</v>
      </c>
      <c r="P151" s="5" t="str">
        <f t="shared" si="5"/>
        <v>Nov</v>
      </c>
    </row>
    <row r="152" spans="2:16" ht="14.25" customHeight="1" x14ac:dyDescent="0.45">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c r="O152" s="5">
        <f t="shared" si="4"/>
        <v>2020</v>
      </c>
      <c r="P152" s="5" t="str">
        <f t="shared" si="5"/>
        <v>Nov</v>
      </c>
    </row>
    <row r="153" spans="2:16" ht="14.25" customHeight="1" x14ac:dyDescent="0.45">
      <c r="B153" s="5" t="s">
        <v>30</v>
      </c>
      <c r="C153" s="5">
        <v>1128299</v>
      </c>
      <c r="D153" s="6">
        <v>44143</v>
      </c>
      <c r="E153" s="5" t="s">
        <v>31</v>
      </c>
      <c r="F153" s="5" t="s">
        <v>32</v>
      </c>
      <c r="G153" s="5" t="s">
        <v>33</v>
      </c>
      <c r="H153" s="7" t="s">
        <v>19</v>
      </c>
      <c r="I153" s="8">
        <v>50</v>
      </c>
      <c r="J153" s="9">
        <v>725</v>
      </c>
      <c r="K153" s="10">
        <v>362500</v>
      </c>
      <c r="L153" s="10">
        <v>72500</v>
      </c>
      <c r="M153" s="11">
        <v>0.2</v>
      </c>
      <c r="N153" s="5" t="s">
        <v>24</v>
      </c>
      <c r="O153" s="5">
        <f t="shared" si="4"/>
        <v>2020</v>
      </c>
      <c r="P153" s="5" t="str">
        <f t="shared" si="5"/>
        <v>Nov</v>
      </c>
    </row>
    <row r="154" spans="2:16" ht="14.25" customHeight="1" x14ac:dyDescent="0.45">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c r="O154" s="5">
        <f t="shared" si="4"/>
        <v>2020</v>
      </c>
      <c r="P154" s="5" t="str">
        <f t="shared" si="5"/>
        <v>Nov</v>
      </c>
    </row>
    <row r="155" spans="2:16" ht="14.25" customHeight="1" x14ac:dyDescent="0.45">
      <c r="B155" s="5" t="s">
        <v>30</v>
      </c>
      <c r="C155" s="5">
        <v>1128299</v>
      </c>
      <c r="D155" s="6">
        <v>44145</v>
      </c>
      <c r="E155" s="5" t="s">
        <v>31</v>
      </c>
      <c r="F155" s="5" t="s">
        <v>32</v>
      </c>
      <c r="G155" s="5" t="s">
        <v>33</v>
      </c>
      <c r="H155" s="7" t="s">
        <v>21</v>
      </c>
      <c r="I155" s="8">
        <v>50</v>
      </c>
      <c r="J155" s="9">
        <v>575</v>
      </c>
      <c r="K155" s="10">
        <v>287500</v>
      </c>
      <c r="L155" s="10">
        <v>86250</v>
      </c>
      <c r="M155" s="11">
        <v>0.3</v>
      </c>
      <c r="N155" s="5" t="s">
        <v>24</v>
      </c>
      <c r="O155" s="5">
        <f t="shared" si="4"/>
        <v>2020</v>
      </c>
      <c r="P155" s="5" t="str">
        <f t="shared" si="5"/>
        <v>Nov</v>
      </c>
    </row>
    <row r="156" spans="2:16" ht="14.25" customHeight="1" x14ac:dyDescent="0.45">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c r="O156" s="5">
        <f t="shared" si="4"/>
        <v>2020</v>
      </c>
      <c r="P156" s="5" t="str">
        <f t="shared" si="5"/>
        <v>Nov</v>
      </c>
    </row>
    <row r="157" spans="2:16" ht="14.25" customHeight="1" x14ac:dyDescent="0.45">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c r="O157" s="5">
        <f t="shared" si="4"/>
        <v>2020</v>
      </c>
      <c r="P157" s="5" t="str">
        <f t="shared" si="5"/>
        <v>Nov</v>
      </c>
    </row>
    <row r="158" spans="2:16" ht="14.25" customHeight="1" x14ac:dyDescent="0.45">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c r="O158" s="5">
        <f t="shared" si="4"/>
        <v>2020</v>
      </c>
      <c r="P158" s="5" t="str">
        <f t="shared" si="5"/>
        <v>Nov</v>
      </c>
    </row>
    <row r="159" spans="2:16" ht="14.25" customHeight="1" x14ac:dyDescent="0.45">
      <c r="B159" s="5" t="s">
        <v>30</v>
      </c>
      <c r="C159" s="5">
        <v>1128299</v>
      </c>
      <c r="D159" s="6">
        <v>44149</v>
      </c>
      <c r="E159" s="5" t="s">
        <v>31</v>
      </c>
      <c r="F159" s="5" t="s">
        <v>32</v>
      </c>
      <c r="G159" s="5" t="s">
        <v>33</v>
      </c>
      <c r="H159" s="7" t="s">
        <v>19</v>
      </c>
      <c r="I159" s="8">
        <v>60</v>
      </c>
      <c r="J159" s="9">
        <v>700</v>
      </c>
      <c r="K159" s="10">
        <v>420000</v>
      </c>
      <c r="L159" s="10">
        <v>84000</v>
      </c>
      <c r="M159" s="11">
        <v>0.2</v>
      </c>
      <c r="N159" s="5" t="s">
        <v>24</v>
      </c>
      <c r="O159" s="5">
        <f t="shared" si="4"/>
        <v>2020</v>
      </c>
      <c r="P159" s="5" t="str">
        <f t="shared" si="5"/>
        <v>Nov</v>
      </c>
    </row>
    <row r="160" spans="2:16" ht="14.25" customHeight="1" x14ac:dyDescent="0.45">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c r="O160" s="5">
        <f t="shared" si="4"/>
        <v>2020</v>
      </c>
      <c r="P160" s="5" t="str">
        <f t="shared" si="5"/>
        <v>Nov</v>
      </c>
    </row>
    <row r="161" spans="2:16" ht="14.25" customHeight="1" x14ac:dyDescent="0.45">
      <c r="B161" s="5" t="s">
        <v>30</v>
      </c>
      <c r="C161" s="5">
        <v>1128299</v>
      </c>
      <c r="D161" s="6">
        <v>44187</v>
      </c>
      <c r="E161" s="5" t="s">
        <v>31</v>
      </c>
      <c r="F161" s="5" t="s">
        <v>32</v>
      </c>
      <c r="G161" s="5" t="s">
        <v>33</v>
      </c>
      <c r="H161" s="7" t="s">
        <v>21</v>
      </c>
      <c r="I161" s="8">
        <v>60</v>
      </c>
      <c r="J161" s="9">
        <v>600</v>
      </c>
      <c r="K161" s="10">
        <v>360000</v>
      </c>
      <c r="L161" s="10">
        <v>108000</v>
      </c>
      <c r="M161" s="11">
        <v>0.3</v>
      </c>
      <c r="N161" s="5" t="s">
        <v>24</v>
      </c>
      <c r="O161" s="5">
        <f t="shared" si="4"/>
        <v>2020</v>
      </c>
      <c r="P161" s="5" t="str">
        <f t="shared" si="5"/>
        <v>Dec</v>
      </c>
    </row>
    <row r="162" spans="2:16" ht="14.25" customHeight="1" x14ac:dyDescent="0.45">
      <c r="B162" s="5" t="s">
        <v>30</v>
      </c>
      <c r="C162" s="5">
        <v>1128299</v>
      </c>
      <c r="D162" s="6">
        <v>44188</v>
      </c>
      <c r="E162" s="5" t="s">
        <v>31</v>
      </c>
      <c r="F162" s="5" t="s">
        <v>32</v>
      </c>
      <c r="G162" s="5" t="s">
        <v>33</v>
      </c>
      <c r="H162" s="7" t="s">
        <v>22</v>
      </c>
      <c r="I162" s="8">
        <v>65</v>
      </c>
      <c r="J162" s="9">
        <v>500</v>
      </c>
      <c r="K162" s="10">
        <v>325000</v>
      </c>
      <c r="L162" s="10">
        <v>162500</v>
      </c>
      <c r="M162" s="11">
        <v>0.5</v>
      </c>
      <c r="N162" s="5" t="s">
        <v>24</v>
      </c>
      <c r="O162" s="5">
        <f t="shared" si="4"/>
        <v>2020</v>
      </c>
      <c r="P162" s="5" t="str">
        <f t="shared" si="5"/>
        <v>Dec</v>
      </c>
    </row>
    <row r="163" spans="2:16" ht="14.25" customHeight="1" x14ac:dyDescent="0.45">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c r="O163" s="5">
        <f t="shared" si="4"/>
        <v>2020</v>
      </c>
      <c r="P163" s="5" t="str">
        <f t="shared" si="5"/>
        <v>Dec</v>
      </c>
    </row>
    <row r="164" spans="2:16" ht="14.25" customHeight="1" x14ac:dyDescent="0.45">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c r="O164" s="5">
        <f t="shared" si="4"/>
        <v>2020</v>
      </c>
      <c r="P164" s="5" t="str">
        <f t="shared" si="5"/>
        <v>Dec</v>
      </c>
    </row>
    <row r="165" spans="2:16" ht="14.25" customHeight="1" x14ac:dyDescent="0.45">
      <c r="B165" s="5" t="s">
        <v>30</v>
      </c>
      <c r="C165" s="5">
        <v>1128299</v>
      </c>
      <c r="D165" s="6">
        <v>44191</v>
      </c>
      <c r="E165" s="5" t="s">
        <v>31</v>
      </c>
      <c r="F165" s="5" t="s">
        <v>32</v>
      </c>
      <c r="G165" s="5" t="s">
        <v>33</v>
      </c>
      <c r="H165" s="7" t="s">
        <v>19</v>
      </c>
      <c r="I165" s="8">
        <v>65</v>
      </c>
      <c r="J165" s="9">
        <v>675</v>
      </c>
      <c r="K165" s="10">
        <v>438750</v>
      </c>
      <c r="L165" s="10">
        <v>87750</v>
      </c>
      <c r="M165" s="11">
        <v>0.2</v>
      </c>
      <c r="N165" s="5" t="s">
        <v>24</v>
      </c>
      <c r="O165" s="5">
        <f t="shared" si="4"/>
        <v>2020</v>
      </c>
      <c r="P165" s="5" t="str">
        <f t="shared" si="5"/>
        <v>Dec</v>
      </c>
    </row>
    <row r="166" spans="2:16" ht="14.25" customHeight="1" x14ac:dyDescent="0.45">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c r="O166" s="5">
        <f t="shared" si="4"/>
        <v>2020</v>
      </c>
      <c r="P166" s="5" t="str">
        <f t="shared" si="5"/>
        <v>Dec</v>
      </c>
    </row>
    <row r="167" spans="2:16" ht="14.25" customHeight="1" x14ac:dyDescent="0.45">
      <c r="B167" s="5" t="s">
        <v>30</v>
      </c>
      <c r="C167" s="5">
        <v>1128299</v>
      </c>
      <c r="D167" s="6">
        <v>44193</v>
      </c>
      <c r="E167" s="5" t="s">
        <v>31</v>
      </c>
      <c r="F167" s="5" t="s">
        <v>32</v>
      </c>
      <c r="G167" s="5" t="s">
        <v>33</v>
      </c>
      <c r="H167" s="7" t="s">
        <v>21</v>
      </c>
      <c r="I167" s="8">
        <v>60</v>
      </c>
      <c r="J167" s="9">
        <v>625</v>
      </c>
      <c r="K167" s="10">
        <v>375000</v>
      </c>
      <c r="L167" s="10">
        <v>112500</v>
      </c>
      <c r="M167" s="11">
        <v>0.3</v>
      </c>
      <c r="N167" s="5" t="s">
        <v>24</v>
      </c>
      <c r="O167" s="5">
        <f t="shared" si="4"/>
        <v>2020</v>
      </c>
      <c r="P167" s="5" t="str">
        <f t="shared" si="5"/>
        <v>Dec</v>
      </c>
    </row>
    <row r="168" spans="2:16" ht="14.25" customHeight="1" x14ac:dyDescent="0.45">
      <c r="B168" s="5" t="s">
        <v>30</v>
      </c>
      <c r="C168" s="5">
        <v>1128299</v>
      </c>
      <c r="D168" s="6">
        <v>44194</v>
      </c>
      <c r="E168" s="5" t="s">
        <v>31</v>
      </c>
      <c r="F168" s="5" t="s">
        <v>32</v>
      </c>
      <c r="G168" s="5" t="s">
        <v>33</v>
      </c>
      <c r="H168" s="7" t="s">
        <v>22</v>
      </c>
      <c r="I168" s="8">
        <v>65</v>
      </c>
      <c r="J168" s="9">
        <v>525</v>
      </c>
      <c r="K168" s="10">
        <v>341250</v>
      </c>
      <c r="L168" s="10">
        <v>170625</v>
      </c>
      <c r="M168" s="11">
        <v>0.5</v>
      </c>
      <c r="N168" s="5" t="s">
        <v>24</v>
      </c>
      <c r="O168" s="5">
        <f t="shared" si="4"/>
        <v>2020</v>
      </c>
      <c r="P168" s="5" t="str">
        <f t="shared" si="5"/>
        <v>Dec</v>
      </c>
    </row>
    <row r="169" spans="2:16" ht="14.25" customHeight="1" x14ac:dyDescent="0.45">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c r="O169" s="5">
        <f t="shared" si="4"/>
        <v>2020</v>
      </c>
      <c r="P169" s="5" t="str">
        <f t="shared" si="5"/>
        <v>Dec</v>
      </c>
    </row>
    <row r="170" spans="2:16" ht="14.25" customHeight="1" x14ac:dyDescent="0.45">
      <c r="B170" s="5" t="s">
        <v>30</v>
      </c>
      <c r="C170" s="5">
        <v>1128299</v>
      </c>
      <c r="D170" s="6">
        <v>44196</v>
      </c>
      <c r="E170" s="5" t="s">
        <v>31</v>
      </c>
      <c r="F170" s="5" t="s">
        <v>32</v>
      </c>
      <c r="G170" s="5" t="s">
        <v>33</v>
      </c>
      <c r="H170" s="7" t="s">
        <v>17</v>
      </c>
      <c r="I170" s="8">
        <v>60</v>
      </c>
      <c r="J170" s="9">
        <v>900</v>
      </c>
      <c r="K170" s="10">
        <v>540000</v>
      </c>
      <c r="L170" s="10">
        <v>216000</v>
      </c>
      <c r="M170" s="11">
        <v>0.4</v>
      </c>
      <c r="N170" s="5" t="s">
        <v>24</v>
      </c>
      <c r="O170" s="5">
        <f t="shared" si="4"/>
        <v>2020</v>
      </c>
      <c r="P170" s="5" t="str">
        <f t="shared" si="5"/>
        <v>Dec</v>
      </c>
    </row>
    <row r="171" spans="2:16" ht="14.25" customHeight="1" x14ac:dyDescent="0.45">
      <c r="B171" s="5" t="s">
        <v>30</v>
      </c>
      <c r="C171" s="5">
        <v>1128299</v>
      </c>
      <c r="D171" s="6">
        <v>44197</v>
      </c>
      <c r="E171" s="5" t="s">
        <v>31</v>
      </c>
      <c r="F171" s="5" t="s">
        <v>32</v>
      </c>
      <c r="G171" s="5" t="s">
        <v>33</v>
      </c>
      <c r="H171" s="7" t="s">
        <v>19</v>
      </c>
      <c r="I171" s="8">
        <v>65</v>
      </c>
      <c r="J171" s="9">
        <v>750</v>
      </c>
      <c r="K171" s="10">
        <v>487500</v>
      </c>
      <c r="L171" s="10">
        <v>121875</v>
      </c>
      <c r="M171" s="11">
        <v>0.25</v>
      </c>
      <c r="N171" s="5" t="s">
        <v>24</v>
      </c>
      <c r="O171" s="5">
        <f t="shared" si="4"/>
        <v>2021</v>
      </c>
      <c r="P171" s="5" t="str">
        <f t="shared" si="5"/>
        <v>Jan</v>
      </c>
    </row>
    <row r="172" spans="2:16" ht="14.25" customHeight="1" x14ac:dyDescent="0.45">
      <c r="B172" s="5" t="s">
        <v>30</v>
      </c>
      <c r="C172" s="5">
        <v>1128299</v>
      </c>
      <c r="D172" s="6">
        <v>44198</v>
      </c>
      <c r="E172" s="5" t="s">
        <v>31</v>
      </c>
      <c r="F172" s="5" t="s">
        <v>32</v>
      </c>
      <c r="G172" s="5" t="s">
        <v>33</v>
      </c>
      <c r="H172" s="7" t="s">
        <v>20</v>
      </c>
      <c r="I172" s="8">
        <v>65</v>
      </c>
      <c r="J172" s="9">
        <v>750</v>
      </c>
      <c r="K172" s="10">
        <v>487500</v>
      </c>
      <c r="L172" s="10">
        <v>195000</v>
      </c>
      <c r="M172" s="11">
        <v>0.4</v>
      </c>
      <c r="N172" s="5" t="s">
        <v>24</v>
      </c>
      <c r="O172" s="5">
        <f t="shared" si="4"/>
        <v>2021</v>
      </c>
      <c r="P172" s="5" t="str">
        <f t="shared" si="5"/>
        <v>Jan</v>
      </c>
    </row>
    <row r="173" spans="2:16" ht="14.25" customHeight="1" x14ac:dyDescent="0.45">
      <c r="B173" s="5" t="s">
        <v>30</v>
      </c>
      <c r="C173" s="5">
        <v>1128299</v>
      </c>
      <c r="D173" s="6">
        <v>44199</v>
      </c>
      <c r="E173" s="5" t="s">
        <v>31</v>
      </c>
      <c r="F173" s="5" t="s">
        <v>32</v>
      </c>
      <c r="G173" s="5" t="s">
        <v>33</v>
      </c>
      <c r="H173" s="7" t="s">
        <v>21</v>
      </c>
      <c r="I173" s="8">
        <v>60</v>
      </c>
      <c r="J173" s="9">
        <v>650</v>
      </c>
      <c r="K173" s="10">
        <v>390000</v>
      </c>
      <c r="L173" s="10">
        <v>136500</v>
      </c>
      <c r="M173" s="11">
        <v>0.35</v>
      </c>
      <c r="N173" s="5" t="s">
        <v>24</v>
      </c>
      <c r="O173" s="5">
        <f t="shared" si="4"/>
        <v>2021</v>
      </c>
      <c r="P173" s="5" t="str">
        <f t="shared" si="5"/>
        <v>Jan</v>
      </c>
    </row>
    <row r="174" spans="2:16" ht="14.25" customHeight="1" x14ac:dyDescent="0.45">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c r="O174" s="5">
        <f t="shared" si="4"/>
        <v>2021</v>
      </c>
      <c r="P174" s="5" t="str">
        <f t="shared" si="5"/>
        <v>Jan</v>
      </c>
    </row>
    <row r="175" spans="2:16" ht="14.25" customHeight="1" x14ac:dyDescent="0.45">
      <c r="B175" s="5" t="s">
        <v>30</v>
      </c>
      <c r="C175" s="5">
        <v>1128299</v>
      </c>
      <c r="D175" s="6">
        <v>44201</v>
      </c>
      <c r="E175" s="5" t="s">
        <v>31</v>
      </c>
      <c r="F175" s="5" t="s">
        <v>32</v>
      </c>
      <c r="G175" s="5" t="s">
        <v>33</v>
      </c>
      <c r="H175" s="7" t="s">
        <v>23</v>
      </c>
      <c r="I175" s="8">
        <v>80</v>
      </c>
      <c r="J175" s="9">
        <v>725</v>
      </c>
      <c r="K175" s="10">
        <v>580000</v>
      </c>
      <c r="L175" s="10">
        <v>116000</v>
      </c>
      <c r="M175" s="11">
        <v>0.2</v>
      </c>
      <c r="N175" s="5" t="s">
        <v>24</v>
      </c>
      <c r="O175" s="5">
        <f t="shared" si="4"/>
        <v>2021</v>
      </c>
      <c r="P175" s="5" t="str">
        <f t="shared" si="5"/>
        <v>Jan</v>
      </c>
    </row>
    <row r="176" spans="2:16" ht="14.25" customHeight="1" x14ac:dyDescent="0.45">
      <c r="B176" s="5" t="s">
        <v>30</v>
      </c>
      <c r="C176" s="5">
        <v>1128299</v>
      </c>
      <c r="D176" s="6">
        <v>44202</v>
      </c>
      <c r="E176" s="5" t="s">
        <v>31</v>
      </c>
      <c r="F176" s="5" t="s">
        <v>32</v>
      </c>
      <c r="G176" s="5" t="s">
        <v>33</v>
      </c>
      <c r="H176" s="7" t="s">
        <v>17</v>
      </c>
      <c r="I176" s="8">
        <v>60</v>
      </c>
      <c r="J176" s="9">
        <v>975</v>
      </c>
      <c r="K176" s="10">
        <v>585000</v>
      </c>
      <c r="L176" s="10">
        <v>234000</v>
      </c>
      <c r="M176" s="11">
        <v>0.4</v>
      </c>
      <c r="N176" s="5" t="s">
        <v>24</v>
      </c>
      <c r="O176" s="5">
        <f t="shared" si="4"/>
        <v>2021</v>
      </c>
      <c r="P176" s="5" t="str">
        <f t="shared" si="5"/>
        <v>Jan</v>
      </c>
    </row>
    <row r="177" spans="2:16" ht="14.25" customHeight="1" x14ac:dyDescent="0.45">
      <c r="B177" s="5" t="s">
        <v>30</v>
      </c>
      <c r="C177" s="5">
        <v>1128299</v>
      </c>
      <c r="D177" s="6">
        <v>44203</v>
      </c>
      <c r="E177" s="5" t="s">
        <v>31</v>
      </c>
      <c r="F177" s="5" t="s">
        <v>32</v>
      </c>
      <c r="G177" s="5" t="s">
        <v>33</v>
      </c>
      <c r="H177" s="7" t="s">
        <v>19</v>
      </c>
      <c r="I177" s="8">
        <v>65</v>
      </c>
      <c r="J177" s="9">
        <v>825</v>
      </c>
      <c r="K177" s="10">
        <v>536250</v>
      </c>
      <c r="L177" s="10">
        <v>134062.5</v>
      </c>
      <c r="M177" s="11">
        <v>0.25</v>
      </c>
      <c r="N177" s="5" t="s">
        <v>24</v>
      </c>
      <c r="O177" s="5">
        <f t="shared" si="4"/>
        <v>2021</v>
      </c>
      <c r="P177" s="5" t="str">
        <f t="shared" si="5"/>
        <v>Jan</v>
      </c>
    </row>
    <row r="178" spans="2:16" ht="14.25" customHeight="1" x14ac:dyDescent="0.45">
      <c r="B178" s="5" t="s">
        <v>30</v>
      </c>
      <c r="C178" s="5">
        <v>1128299</v>
      </c>
      <c r="D178" s="6">
        <v>44204</v>
      </c>
      <c r="E178" s="5" t="s">
        <v>31</v>
      </c>
      <c r="F178" s="5" t="s">
        <v>32</v>
      </c>
      <c r="G178" s="5" t="s">
        <v>33</v>
      </c>
      <c r="H178" s="7" t="s">
        <v>20</v>
      </c>
      <c r="I178" s="8">
        <v>65</v>
      </c>
      <c r="J178" s="9">
        <v>825</v>
      </c>
      <c r="K178" s="10">
        <v>536250</v>
      </c>
      <c r="L178" s="10">
        <v>214500</v>
      </c>
      <c r="M178" s="11">
        <v>0.4</v>
      </c>
      <c r="N178" s="5" t="s">
        <v>24</v>
      </c>
      <c r="O178" s="5">
        <f t="shared" si="4"/>
        <v>2021</v>
      </c>
      <c r="P178" s="5" t="str">
        <f t="shared" si="5"/>
        <v>Jan</v>
      </c>
    </row>
    <row r="179" spans="2:16" ht="14.25" customHeight="1" x14ac:dyDescent="0.45">
      <c r="B179" s="5" t="s">
        <v>30</v>
      </c>
      <c r="C179" s="5">
        <v>1128299</v>
      </c>
      <c r="D179" s="6">
        <v>44205</v>
      </c>
      <c r="E179" s="5" t="s">
        <v>31</v>
      </c>
      <c r="F179" s="5" t="s">
        <v>32</v>
      </c>
      <c r="G179" s="5" t="s">
        <v>33</v>
      </c>
      <c r="H179" s="7" t="s">
        <v>21</v>
      </c>
      <c r="I179" s="8">
        <v>60</v>
      </c>
      <c r="J179" s="9">
        <v>700</v>
      </c>
      <c r="K179" s="10">
        <v>420000</v>
      </c>
      <c r="L179" s="10">
        <v>147000</v>
      </c>
      <c r="M179" s="11">
        <v>0.35</v>
      </c>
      <c r="N179" s="5" t="s">
        <v>24</v>
      </c>
      <c r="O179" s="5">
        <f t="shared" si="4"/>
        <v>2021</v>
      </c>
      <c r="P179" s="5" t="str">
        <f t="shared" si="5"/>
        <v>Jan</v>
      </c>
    </row>
    <row r="180" spans="2:16" ht="14.25" customHeight="1" x14ac:dyDescent="0.45">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c r="O180" s="5">
        <f t="shared" si="4"/>
        <v>2021</v>
      </c>
      <c r="P180" s="5" t="str">
        <f t="shared" si="5"/>
        <v>Jan</v>
      </c>
    </row>
    <row r="181" spans="2:16" ht="14.25" customHeight="1" x14ac:dyDescent="0.45">
      <c r="B181" s="5" t="s">
        <v>30</v>
      </c>
      <c r="C181" s="5">
        <v>1128299</v>
      </c>
      <c r="D181" s="6">
        <v>44207</v>
      </c>
      <c r="E181" s="5" t="s">
        <v>31</v>
      </c>
      <c r="F181" s="5" t="s">
        <v>32</v>
      </c>
      <c r="G181" s="5" t="s">
        <v>33</v>
      </c>
      <c r="H181" s="7" t="s">
        <v>23</v>
      </c>
      <c r="I181" s="8">
        <v>80</v>
      </c>
      <c r="J181" s="9">
        <v>875</v>
      </c>
      <c r="K181" s="10">
        <v>700000</v>
      </c>
      <c r="L181" s="10">
        <v>140000</v>
      </c>
      <c r="M181" s="11">
        <v>0.2</v>
      </c>
      <c r="N181" s="5" t="s">
        <v>24</v>
      </c>
      <c r="O181" s="5">
        <f t="shared" si="4"/>
        <v>2021</v>
      </c>
      <c r="P181" s="5" t="str">
        <f t="shared" si="5"/>
        <v>Jan</v>
      </c>
    </row>
    <row r="182" spans="2:16" ht="14.25" customHeight="1" x14ac:dyDescent="0.45">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c r="O182" s="5">
        <f t="shared" si="4"/>
        <v>2021</v>
      </c>
      <c r="P182" s="5" t="str">
        <f t="shared" si="5"/>
        <v>Jan</v>
      </c>
    </row>
    <row r="183" spans="2:16" ht="14.25" customHeight="1" x14ac:dyDescent="0.45">
      <c r="B183" s="5" t="s">
        <v>30</v>
      </c>
      <c r="C183" s="5">
        <v>1128299</v>
      </c>
      <c r="D183" s="6">
        <v>44209</v>
      </c>
      <c r="E183" s="5" t="s">
        <v>31</v>
      </c>
      <c r="F183" s="5" t="s">
        <v>32</v>
      </c>
      <c r="G183" s="5" t="s">
        <v>33</v>
      </c>
      <c r="H183" s="7" t="s">
        <v>19</v>
      </c>
      <c r="I183" s="8">
        <v>65</v>
      </c>
      <c r="J183" s="9">
        <v>875</v>
      </c>
      <c r="K183" s="10">
        <v>568750</v>
      </c>
      <c r="L183" s="10">
        <v>113750</v>
      </c>
      <c r="M183" s="11">
        <v>0.2</v>
      </c>
      <c r="N183" s="5" t="s">
        <v>24</v>
      </c>
      <c r="O183" s="5">
        <f t="shared" si="4"/>
        <v>2021</v>
      </c>
      <c r="P183" s="5" t="str">
        <f t="shared" si="5"/>
        <v>Jan</v>
      </c>
    </row>
    <row r="184" spans="2:16" ht="14.25" customHeight="1" x14ac:dyDescent="0.45">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c r="O184" s="5">
        <f t="shared" si="4"/>
        <v>2021</v>
      </c>
      <c r="P184" s="5" t="str">
        <f t="shared" si="5"/>
        <v>Jan</v>
      </c>
    </row>
    <row r="185" spans="2:16" ht="14.25" customHeight="1" x14ac:dyDescent="0.45">
      <c r="B185" s="5" t="s">
        <v>30</v>
      </c>
      <c r="C185" s="5">
        <v>1128299</v>
      </c>
      <c r="D185" s="6">
        <v>44211</v>
      </c>
      <c r="E185" s="5" t="s">
        <v>31</v>
      </c>
      <c r="F185" s="5" t="s">
        <v>32</v>
      </c>
      <c r="G185" s="5" t="s">
        <v>33</v>
      </c>
      <c r="H185" s="7" t="s">
        <v>21</v>
      </c>
      <c r="I185" s="8">
        <v>60</v>
      </c>
      <c r="J185" s="9">
        <v>725</v>
      </c>
      <c r="K185" s="10">
        <v>435000</v>
      </c>
      <c r="L185" s="10">
        <v>130500</v>
      </c>
      <c r="M185" s="11">
        <v>0.3</v>
      </c>
      <c r="N185" s="5" t="s">
        <v>24</v>
      </c>
      <c r="O185" s="5">
        <f t="shared" si="4"/>
        <v>2021</v>
      </c>
      <c r="P185" s="5" t="str">
        <f t="shared" si="5"/>
        <v>Jan</v>
      </c>
    </row>
    <row r="186" spans="2:16" ht="14.25" customHeight="1" x14ac:dyDescent="0.45">
      <c r="B186" s="5" t="s">
        <v>30</v>
      </c>
      <c r="C186" s="5">
        <v>1128299</v>
      </c>
      <c r="D186" s="6">
        <v>44212</v>
      </c>
      <c r="E186" s="5" t="s">
        <v>31</v>
      </c>
      <c r="F186" s="5" t="s">
        <v>32</v>
      </c>
      <c r="G186" s="5" t="s">
        <v>33</v>
      </c>
      <c r="H186" s="7" t="s">
        <v>22</v>
      </c>
      <c r="I186" s="8">
        <v>65</v>
      </c>
      <c r="J186" s="9">
        <v>775</v>
      </c>
      <c r="K186" s="10">
        <v>503750</v>
      </c>
      <c r="L186" s="10">
        <v>251875</v>
      </c>
      <c r="M186" s="11">
        <v>0.5</v>
      </c>
      <c r="N186" s="5" t="s">
        <v>24</v>
      </c>
      <c r="O186" s="5">
        <f t="shared" si="4"/>
        <v>2021</v>
      </c>
      <c r="P186" s="5" t="str">
        <f t="shared" si="5"/>
        <v>Jan</v>
      </c>
    </row>
    <row r="187" spans="2:16" ht="14.25" customHeight="1" x14ac:dyDescent="0.45">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c r="O187" s="5">
        <f t="shared" si="4"/>
        <v>2021</v>
      </c>
      <c r="P187" s="5" t="str">
        <f t="shared" si="5"/>
        <v>Jan</v>
      </c>
    </row>
    <row r="188" spans="2:16" ht="14.25" customHeight="1" x14ac:dyDescent="0.45">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c r="O188" s="5">
        <f t="shared" si="4"/>
        <v>2021</v>
      </c>
      <c r="P188" s="5" t="str">
        <f t="shared" si="5"/>
        <v>Jan</v>
      </c>
    </row>
    <row r="189" spans="2:16" ht="14.25" customHeight="1" x14ac:dyDescent="0.45">
      <c r="B189" s="5" t="s">
        <v>30</v>
      </c>
      <c r="C189" s="5">
        <v>1128299</v>
      </c>
      <c r="D189" s="6">
        <v>44215</v>
      </c>
      <c r="E189" s="5" t="s">
        <v>31</v>
      </c>
      <c r="F189" s="5" t="s">
        <v>32</v>
      </c>
      <c r="G189" s="5" t="s">
        <v>33</v>
      </c>
      <c r="H189" s="7" t="s">
        <v>19</v>
      </c>
      <c r="I189" s="8">
        <v>70</v>
      </c>
      <c r="J189" s="9">
        <v>925</v>
      </c>
      <c r="K189" s="10">
        <v>647500</v>
      </c>
      <c r="L189" s="10">
        <v>129500</v>
      </c>
      <c r="M189" s="11">
        <v>0.2</v>
      </c>
      <c r="N189" s="5" t="s">
        <v>24</v>
      </c>
      <c r="O189" s="5">
        <f t="shared" si="4"/>
        <v>2021</v>
      </c>
      <c r="P189" s="5" t="str">
        <f t="shared" si="5"/>
        <v>Jan</v>
      </c>
    </row>
    <row r="190" spans="2:16" ht="14.25" customHeight="1" x14ac:dyDescent="0.45">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c r="O190" s="5">
        <f t="shared" si="4"/>
        <v>2021</v>
      </c>
      <c r="P190" s="5" t="str">
        <f t="shared" si="5"/>
        <v>Jan</v>
      </c>
    </row>
    <row r="191" spans="2:16" ht="14.25" customHeight="1" x14ac:dyDescent="0.45">
      <c r="B191" s="5" t="s">
        <v>30</v>
      </c>
      <c r="C191" s="5">
        <v>1128299</v>
      </c>
      <c r="D191" s="6">
        <v>44217</v>
      </c>
      <c r="E191" s="5" t="s">
        <v>31</v>
      </c>
      <c r="F191" s="5" t="s">
        <v>32</v>
      </c>
      <c r="G191" s="5" t="s">
        <v>33</v>
      </c>
      <c r="H191" s="7" t="s">
        <v>21</v>
      </c>
      <c r="I191" s="8">
        <v>65</v>
      </c>
      <c r="J191" s="9">
        <v>750</v>
      </c>
      <c r="K191" s="10">
        <v>487500</v>
      </c>
      <c r="L191" s="10">
        <v>146250</v>
      </c>
      <c r="M191" s="11">
        <v>0.3</v>
      </c>
      <c r="N191" s="5" t="s">
        <v>24</v>
      </c>
      <c r="O191" s="5">
        <f t="shared" si="4"/>
        <v>2021</v>
      </c>
      <c r="P191" s="5" t="str">
        <f t="shared" si="5"/>
        <v>Jan</v>
      </c>
    </row>
    <row r="192" spans="2:16" ht="14.25" customHeight="1" x14ac:dyDescent="0.45">
      <c r="B192" s="5" t="s">
        <v>30</v>
      </c>
      <c r="C192" s="5">
        <v>1128299</v>
      </c>
      <c r="D192" s="6">
        <v>44218</v>
      </c>
      <c r="E192" s="5" t="s">
        <v>31</v>
      </c>
      <c r="F192" s="5" t="s">
        <v>32</v>
      </c>
      <c r="G192" s="5" t="s">
        <v>33</v>
      </c>
      <c r="H192" s="7" t="s">
        <v>22</v>
      </c>
      <c r="I192" s="8">
        <v>75</v>
      </c>
      <c r="J192" s="9">
        <v>750</v>
      </c>
      <c r="K192" s="10">
        <v>562500</v>
      </c>
      <c r="L192" s="10">
        <v>281250</v>
      </c>
      <c r="M192" s="11">
        <v>0.5</v>
      </c>
      <c r="N192" s="5" t="s">
        <v>24</v>
      </c>
      <c r="O192" s="5">
        <f t="shared" si="4"/>
        <v>2021</v>
      </c>
      <c r="P192" s="5" t="str">
        <f t="shared" si="5"/>
        <v>Jan</v>
      </c>
    </row>
    <row r="193" spans="2:16" ht="14.25" customHeight="1" x14ac:dyDescent="0.45">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c r="O193" s="5">
        <f t="shared" si="4"/>
        <v>2021</v>
      </c>
      <c r="P193" s="5" t="str">
        <f t="shared" si="5"/>
        <v>Jan</v>
      </c>
    </row>
    <row r="194" spans="2:16" ht="14.25" customHeight="1" x14ac:dyDescent="0.45">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c r="O194" s="5">
        <f t="shared" si="4"/>
        <v>2021</v>
      </c>
      <c r="P194" s="5" t="str">
        <f t="shared" si="5"/>
        <v>Jan</v>
      </c>
    </row>
    <row r="195" spans="2:16" ht="14.25" customHeight="1" x14ac:dyDescent="0.45">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c r="O195" s="5">
        <f t="shared" si="4"/>
        <v>2021</v>
      </c>
      <c r="P195" s="5" t="str">
        <f t="shared" si="5"/>
        <v>Jan</v>
      </c>
    </row>
    <row r="196" spans="2:16" ht="14.25" customHeight="1" x14ac:dyDescent="0.45">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c r="O196" s="5">
        <f t="shared" si="4"/>
        <v>2021</v>
      </c>
      <c r="P196" s="5" t="str">
        <f t="shared" si="5"/>
        <v>Jan</v>
      </c>
    </row>
    <row r="197" spans="2:16" ht="14.25" customHeight="1" x14ac:dyDescent="0.45">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c r="O197" s="5">
        <f t="shared" si="4"/>
        <v>2021</v>
      </c>
      <c r="P197" s="5" t="str">
        <f t="shared" si="5"/>
        <v>Jan</v>
      </c>
    </row>
    <row r="198" spans="2:16" ht="14.25" customHeight="1" x14ac:dyDescent="0.45">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c r="O198" s="5">
        <f t="shared" si="4"/>
        <v>2021</v>
      </c>
      <c r="P198" s="5" t="str">
        <f t="shared" si="5"/>
        <v>Jan</v>
      </c>
    </row>
    <row r="199" spans="2:16" ht="14.25" customHeight="1" x14ac:dyDescent="0.45">
      <c r="B199" s="5" t="s">
        <v>30</v>
      </c>
      <c r="C199" s="5">
        <v>1128299</v>
      </c>
      <c r="D199" s="6">
        <v>44225</v>
      </c>
      <c r="E199" s="5" t="s">
        <v>31</v>
      </c>
      <c r="F199" s="5" t="s">
        <v>32</v>
      </c>
      <c r="G199" s="5" t="s">
        <v>33</v>
      </c>
      <c r="H199" s="7" t="s">
        <v>23</v>
      </c>
      <c r="I199" s="8">
        <v>70</v>
      </c>
      <c r="J199" s="9">
        <v>775</v>
      </c>
      <c r="K199" s="10">
        <v>542500</v>
      </c>
      <c r="L199" s="10">
        <v>54250</v>
      </c>
      <c r="M199" s="11">
        <v>0.1</v>
      </c>
      <c r="N199" s="5" t="s">
        <v>24</v>
      </c>
      <c r="O199" s="5">
        <f t="shared" ref="O199:O262" si="6">YEAR(D199)</f>
        <v>2021</v>
      </c>
      <c r="P199" s="5" t="str">
        <f t="shared" ref="P199:P262" si="7">TEXT(D199, "mmm")</f>
        <v>Jan</v>
      </c>
    </row>
    <row r="200" spans="2:16" ht="14.25" customHeight="1" x14ac:dyDescent="0.45">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c r="O200" s="5">
        <f t="shared" si="6"/>
        <v>2021</v>
      </c>
      <c r="P200" s="5" t="str">
        <f t="shared" si="7"/>
        <v>Jan</v>
      </c>
    </row>
    <row r="201" spans="2:16" ht="14.25" customHeight="1" x14ac:dyDescent="0.45">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c r="O201" s="5">
        <f t="shared" si="6"/>
        <v>2021</v>
      </c>
      <c r="P201" s="5" t="str">
        <f t="shared" si="7"/>
        <v>Jan</v>
      </c>
    </row>
    <row r="202" spans="2:16" ht="14.25" customHeight="1" x14ac:dyDescent="0.45">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c r="O202" s="5">
        <f t="shared" si="6"/>
        <v>2021</v>
      </c>
      <c r="P202" s="5" t="str">
        <f t="shared" si="7"/>
        <v>Feb</v>
      </c>
    </row>
    <row r="203" spans="2:16" ht="14.25" customHeight="1" x14ac:dyDescent="0.45">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c r="O203" s="5">
        <f t="shared" si="6"/>
        <v>2021</v>
      </c>
      <c r="P203" s="5" t="str">
        <f t="shared" si="7"/>
        <v>Feb</v>
      </c>
    </row>
    <row r="204" spans="2:16" ht="14.25" customHeight="1" x14ac:dyDescent="0.45">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c r="O204" s="5">
        <f t="shared" si="6"/>
        <v>2021</v>
      </c>
      <c r="P204" s="5" t="str">
        <f t="shared" si="7"/>
        <v>Feb</v>
      </c>
    </row>
    <row r="205" spans="2:16" ht="14.25" customHeight="1" x14ac:dyDescent="0.45">
      <c r="B205" s="5" t="s">
        <v>30</v>
      </c>
      <c r="C205" s="5">
        <v>1128299</v>
      </c>
      <c r="D205" s="6">
        <v>44231</v>
      </c>
      <c r="E205" s="5" t="s">
        <v>31</v>
      </c>
      <c r="F205" s="5" t="s">
        <v>32</v>
      </c>
      <c r="G205" s="5" t="s">
        <v>33</v>
      </c>
      <c r="H205" s="7" t="s">
        <v>23</v>
      </c>
      <c r="I205" s="8">
        <v>70</v>
      </c>
      <c r="J205" s="9">
        <v>700</v>
      </c>
      <c r="K205" s="10">
        <v>490000</v>
      </c>
      <c r="L205" s="10">
        <v>49000</v>
      </c>
      <c r="M205" s="11">
        <v>0.1</v>
      </c>
      <c r="N205" s="5" t="s">
        <v>24</v>
      </c>
      <c r="O205" s="5">
        <f t="shared" si="6"/>
        <v>2021</v>
      </c>
      <c r="P205" s="5" t="str">
        <f t="shared" si="7"/>
        <v>Feb</v>
      </c>
    </row>
    <row r="206" spans="2:16" ht="14.25" customHeight="1" x14ac:dyDescent="0.45">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c r="O206" s="5">
        <f t="shared" si="6"/>
        <v>2021</v>
      </c>
      <c r="P206" s="5" t="str">
        <f t="shared" si="7"/>
        <v>Feb</v>
      </c>
    </row>
    <row r="207" spans="2:16" ht="14.25" customHeight="1" x14ac:dyDescent="0.45">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c r="O207" s="5">
        <f t="shared" si="6"/>
        <v>2021</v>
      </c>
      <c r="P207" s="5" t="str">
        <f t="shared" si="7"/>
        <v>Feb</v>
      </c>
    </row>
    <row r="208" spans="2:16" ht="14.25" customHeight="1" x14ac:dyDescent="0.45">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c r="O208" s="5">
        <f t="shared" si="6"/>
        <v>2021</v>
      </c>
      <c r="P208" s="5" t="str">
        <f t="shared" si="7"/>
        <v>Feb</v>
      </c>
    </row>
    <row r="209" spans="2:16" ht="14.25" customHeight="1" x14ac:dyDescent="0.45">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c r="O209" s="5">
        <f t="shared" si="6"/>
        <v>2021</v>
      </c>
      <c r="P209" s="5" t="str">
        <f t="shared" si="7"/>
        <v>Feb</v>
      </c>
    </row>
    <row r="210" spans="2:16" ht="14.25" customHeight="1" x14ac:dyDescent="0.45">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c r="O210" s="5">
        <f t="shared" si="6"/>
        <v>2021</v>
      </c>
      <c r="P210" s="5" t="str">
        <f t="shared" si="7"/>
        <v>Feb</v>
      </c>
    </row>
    <row r="211" spans="2:16" ht="14.25" customHeight="1" x14ac:dyDescent="0.45">
      <c r="B211" s="5" t="s">
        <v>30</v>
      </c>
      <c r="C211" s="5">
        <v>1128299</v>
      </c>
      <c r="D211" s="6">
        <v>44237</v>
      </c>
      <c r="E211" s="5" t="s">
        <v>31</v>
      </c>
      <c r="F211" s="5" t="s">
        <v>32</v>
      </c>
      <c r="G211" s="5" t="s">
        <v>33</v>
      </c>
      <c r="H211" s="7" t="s">
        <v>23</v>
      </c>
      <c r="I211" s="8">
        <v>70</v>
      </c>
      <c r="J211" s="9">
        <v>775</v>
      </c>
      <c r="K211" s="10">
        <v>542500</v>
      </c>
      <c r="L211" s="10">
        <v>54250</v>
      </c>
      <c r="M211" s="11">
        <v>0.1</v>
      </c>
      <c r="N211" s="5" t="s">
        <v>24</v>
      </c>
      <c r="O211" s="5">
        <f t="shared" si="6"/>
        <v>2021</v>
      </c>
      <c r="P211" s="5" t="str">
        <f t="shared" si="7"/>
        <v>Feb</v>
      </c>
    </row>
    <row r="212" spans="2:16" ht="14.25" customHeight="1" x14ac:dyDescent="0.45">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c r="O212" s="5">
        <f t="shared" si="6"/>
        <v>2021</v>
      </c>
      <c r="P212" s="5" t="str">
        <f t="shared" si="7"/>
        <v>Feb</v>
      </c>
    </row>
    <row r="213" spans="2:16" ht="14.25" customHeight="1" x14ac:dyDescent="0.45">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c r="O213" s="5">
        <f t="shared" si="6"/>
        <v>2021</v>
      </c>
      <c r="P213" s="5" t="str">
        <f t="shared" si="7"/>
        <v>Feb</v>
      </c>
    </row>
    <row r="214" spans="2:16" ht="14.25" customHeight="1" x14ac:dyDescent="0.45">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c r="O214" s="5">
        <f t="shared" si="6"/>
        <v>2021</v>
      </c>
      <c r="P214" s="5" t="str">
        <f t="shared" si="7"/>
        <v>Feb</v>
      </c>
    </row>
    <row r="215" spans="2:16" ht="14.25" customHeight="1" x14ac:dyDescent="0.45">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c r="O215" s="5">
        <f t="shared" si="6"/>
        <v>2021</v>
      </c>
      <c r="P215" s="5" t="str">
        <f t="shared" si="7"/>
        <v>Feb</v>
      </c>
    </row>
    <row r="216" spans="2:16" ht="14.25" customHeight="1" x14ac:dyDescent="0.45">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c r="O216" s="5">
        <f t="shared" si="6"/>
        <v>2021</v>
      </c>
      <c r="P216" s="5" t="str">
        <f t="shared" si="7"/>
        <v>Feb</v>
      </c>
    </row>
    <row r="217" spans="2:16" ht="14.25" customHeight="1" x14ac:dyDescent="0.45">
      <c r="B217" s="5" t="s">
        <v>30</v>
      </c>
      <c r="C217" s="5">
        <v>1128299</v>
      </c>
      <c r="D217" s="6">
        <v>44243</v>
      </c>
      <c r="E217" s="5" t="s">
        <v>31</v>
      </c>
      <c r="F217" s="5" t="s">
        <v>32</v>
      </c>
      <c r="G217" s="5" t="s">
        <v>33</v>
      </c>
      <c r="H217" s="7" t="s">
        <v>23</v>
      </c>
      <c r="I217" s="8">
        <v>70</v>
      </c>
      <c r="J217" s="9">
        <v>800</v>
      </c>
      <c r="K217" s="10">
        <v>560000</v>
      </c>
      <c r="L217" s="10">
        <v>56000</v>
      </c>
      <c r="M217" s="11">
        <v>0.1</v>
      </c>
      <c r="N217" s="5" t="s">
        <v>24</v>
      </c>
      <c r="O217" s="5">
        <f t="shared" si="6"/>
        <v>2021</v>
      </c>
      <c r="P217" s="5" t="str">
        <f t="shared" si="7"/>
        <v>Feb</v>
      </c>
    </row>
    <row r="218" spans="2:16" ht="14.25" customHeight="1" x14ac:dyDescent="0.45">
      <c r="B218" s="5" t="s">
        <v>34</v>
      </c>
      <c r="C218" s="5">
        <v>1189833</v>
      </c>
      <c r="D218" s="6">
        <v>44244</v>
      </c>
      <c r="E218" s="5" t="s">
        <v>31</v>
      </c>
      <c r="F218" s="5" t="s">
        <v>32</v>
      </c>
      <c r="G218" s="5" t="s">
        <v>33</v>
      </c>
      <c r="H218" s="7" t="s">
        <v>17</v>
      </c>
      <c r="I218" s="8">
        <v>35</v>
      </c>
      <c r="J218" s="9">
        <v>700</v>
      </c>
      <c r="K218" s="10">
        <v>245000</v>
      </c>
      <c r="L218" s="10">
        <v>98000</v>
      </c>
      <c r="M218" s="11">
        <v>0.4</v>
      </c>
      <c r="N218" s="5" t="s">
        <v>24</v>
      </c>
      <c r="O218" s="5">
        <f t="shared" si="6"/>
        <v>2021</v>
      </c>
      <c r="P218" s="5" t="str">
        <f t="shared" si="7"/>
        <v>Feb</v>
      </c>
    </row>
    <row r="219" spans="2:16" ht="14.25" customHeight="1" x14ac:dyDescent="0.45">
      <c r="B219" s="5" t="s">
        <v>34</v>
      </c>
      <c r="C219" s="5">
        <v>1189833</v>
      </c>
      <c r="D219" s="6">
        <v>44245</v>
      </c>
      <c r="E219" s="5" t="s">
        <v>31</v>
      </c>
      <c r="F219" s="5" t="s">
        <v>32</v>
      </c>
      <c r="G219" s="5" t="s">
        <v>33</v>
      </c>
      <c r="H219" s="7" t="s">
        <v>19</v>
      </c>
      <c r="I219" s="8">
        <v>45</v>
      </c>
      <c r="J219" s="9">
        <v>700</v>
      </c>
      <c r="K219" s="10">
        <v>315000</v>
      </c>
      <c r="L219" s="10">
        <v>78750</v>
      </c>
      <c r="M219" s="11">
        <v>0.25</v>
      </c>
      <c r="N219" s="5" t="s">
        <v>24</v>
      </c>
      <c r="O219" s="5">
        <f t="shared" si="6"/>
        <v>2021</v>
      </c>
      <c r="P219" s="5" t="str">
        <f t="shared" si="7"/>
        <v>Feb</v>
      </c>
    </row>
    <row r="220" spans="2:16" ht="14.25" customHeight="1" x14ac:dyDescent="0.45">
      <c r="B220" s="5" t="s">
        <v>34</v>
      </c>
      <c r="C220" s="5">
        <v>1189833</v>
      </c>
      <c r="D220" s="6">
        <v>44264</v>
      </c>
      <c r="E220" s="5" t="s">
        <v>31</v>
      </c>
      <c r="F220" s="5" t="s">
        <v>32</v>
      </c>
      <c r="G220" s="5" t="s">
        <v>33</v>
      </c>
      <c r="H220" s="7" t="s">
        <v>20</v>
      </c>
      <c r="I220" s="8">
        <v>45</v>
      </c>
      <c r="J220" s="9">
        <v>700</v>
      </c>
      <c r="K220" s="10">
        <v>315000</v>
      </c>
      <c r="L220" s="10">
        <v>126000</v>
      </c>
      <c r="M220" s="11">
        <v>0.4</v>
      </c>
      <c r="N220" s="5" t="s">
        <v>24</v>
      </c>
      <c r="O220" s="5">
        <f t="shared" si="6"/>
        <v>2021</v>
      </c>
      <c r="P220" s="5" t="str">
        <f t="shared" si="7"/>
        <v>Mar</v>
      </c>
    </row>
    <row r="221" spans="2:16" ht="14.25" customHeight="1" x14ac:dyDescent="0.45">
      <c r="B221" s="5" t="s">
        <v>34</v>
      </c>
      <c r="C221" s="5">
        <v>1189833</v>
      </c>
      <c r="D221" s="6">
        <v>44265</v>
      </c>
      <c r="E221" s="5" t="s">
        <v>31</v>
      </c>
      <c r="F221" s="5" t="s">
        <v>32</v>
      </c>
      <c r="G221" s="5" t="s">
        <v>33</v>
      </c>
      <c r="H221" s="7" t="s">
        <v>21</v>
      </c>
      <c r="I221" s="8">
        <v>45</v>
      </c>
      <c r="J221" s="9">
        <v>550</v>
      </c>
      <c r="K221" s="10">
        <v>247500</v>
      </c>
      <c r="L221" s="10">
        <v>86625</v>
      </c>
      <c r="M221" s="11">
        <v>0.35</v>
      </c>
      <c r="N221" s="5" t="s">
        <v>24</v>
      </c>
      <c r="O221" s="5">
        <f t="shared" si="6"/>
        <v>2021</v>
      </c>
      <c r="P221" s="5" t="str">
        <f t="shared" si="7"/>
        <v>Mar</v>
      </c>
    </row>
    <row r="222" spans="2:16" ht="14.25" customHeight="1" x14ac:dyDescent="0.45">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c r="O222" s="5">
        <f t="shared" si="6"/>
        <v>2021</v>
      </c>
      <c r="P222" s="5" t="str">
        <f t="shared" si="7"/>
        <v>Mar</v>
      </c>
    </row>
    <row r="223" spans="2:16" ht="14.25" customHeight="1" x14ac:dyDescent="0.45">
      <c r="B223" s="5" t="s">
        <v>34</v>
      </c>
      <c r="C223" s="5">
        <v>1189833</v>
      </c>
      <c r="D223" s="6">
        <v>44267</v>
      </c>
      <c r="E223" s="5" t="s">
        <v>31</v>
      </c>
      <c r="F223" s="5" t="s">
        <v>32</v>
      </c>
      <c r="G223" s="5" t="s">
        <v>35</v>
      </c>
      <c r="H223" s="7" t="s">
        <v>23</v>
      </c>
      <c r="I223" s="8">
        <v>45</v>
      </c>
      <c r="J223" s="9">
        <v>700</v>
      </c>
      <c r="K223" s="10">
        <v>315000</v>
      </c>
      <c r="L223" s="10">
        <v>63000</v>
      </c>
      <c r="M223" s="11">
        <v>0.2</v>
      </c>
      <c r="N223" s="5" t="s">
        <v>24</v>
      </c>
      <c r="O223" s="5">
        <f t="shared" si="6"/>
        <v>2021</v>
      </c>
      <c r="P223" s="5" t="str">
        <f t="shared" si="7"/>
        <v>Mar</v>
      </c>
    </row>
    <row r="224" spans="2:16" ht="14.25" customHeight="1" x14ac:dyDescent="0.45">
      <c r="B224" s="5" t="s">
        <v>34</v>
      </c>
      <c r="C224" s="5">
        <v>1189833</v>
      </c>
      <c r="D224" s="6">
        <v>44268</v>
      </c>
      <c r="E224" s="5" t="s">
        <v>31</v>
      </c>
      <c r="F224" s="5" t="s">
        <v>32</v>
      </c>
      <c r="G224" s="5" t="s">
        <v>35</v>
      </c>
      <c r="H224" s="7" t="s">
        <v>17</v>
      </c>
      <c r="I224" s="8">
        <v>35</v>
      </c>
      <c r="J224" s="9">
        <v>750</v>
      </c>
      <c r="K224" s="10">
        <v>262500</v>
      </c>
      <c r="L224" s="10">
        <v>105000</v>
      </c>
      <c r="M224" s="11">
        <v>0.4</v>
      </c>
      <c r="N224" s="5" t="s">
        <v>24</v>
      </c>
      <c r="O224" s="5">
        <f t="shared" si="6"/>
        <v>2021</v>
      </c>
      <c r="P224" s="5" t="str">
        <f t="shared" si="7"/>
        <v>Mar</v>
      </c>
    </row>
    <row r="225" spans="2:16" ht="14.25" customHeight="1" x14ac:dyDescent="0.45">
      <c r="B225" s="5" t="s">
        <v>34</v>
      </c>
      <c r="C225" s="5">
        <v>1189833</v>
      </c>
      <c r="D225" s="6">
        <v>44269</v>
      </c>
      <c r="E225" s="5" t="s">
        <v>31</v>
      </c>
      <c r="F225" s="5" t="s">
        <v>32</v>
      </c>
      <c r="G225" s="5" t="s">
        <v>35</v>
      </c>
      <c r="H225" s="7" t="s">
        <v>19</v>
      </c>
      <c r="I225" s="8">
        <v>45</v>
      </c>
      <c r="J225" s="9">
        <v>650</v>
      </c>
      <c r="K225" s="10">
        <v>292500</v>
      </c>
      <c r="L225" s="10">
        <v>73125</v>
      </c>
      <c r="M225" s="11">
        <v>0.25</v>
      </c>
      <c r="N225" s="5" t="s">
        <v>24</v>
      </c>
      <c r="O225" s="5">
        <f t="shared" si="6"/>
        <v>2021</v>
      </c>
      <c r="P225" s="5" t="str">
        <f t="shared" si="7"/>
        <v>Mar</v>
      </c>
    </row>
    <row r="226" spans="2:16" ht="14.25" customHeight="1" x14ac:dyDescent="0.45">
      <c r="B226" s="5" t="s">
        <v>34</v>
      </c>
      <c r="C226" s="5">
        <v>1189833</v>
      </c>
      <c r="D226" s="6">
        <v>44270</v>
      </c>
      <c r="E226" s="5" t="s">
        <v>31</v>
      </c>
      <c r="F226" s="5" t="s">
        <v>32</v>
      </c>
      <c r="G226" s="5" t="s">
        <v>35</v>
      </c>
      <c r="H226" s="7" t="s">
        <v>20</v>
      </c>
      <c r="I226" s="8">
        <v>45</v>
      </c>
      <c r="J226" s="9">
        <v>675</v>
      </c>
      <c r="K226" s="10">
        <v>303750</v>
      </c>
      <c r="L226" s="10">
        <v>121500</v>
      </c>
      <c r="M226" s="11">
        <v>0.4</v>
      </c>
      <c r="N226" s="5" t="s">
        <v>24</v>
      </c>
      <c r="O226" s="5">
        <f t="shared" si="6"/>
        <v>2021</v>
      </c>
      <c r="P226" s="5" t="str">
        <f t="shared" si="7"/>
        <v>Mar</v>
      </c>
    </row>
    <row r="227" spans="2:16" ht="14.25" customHeight="1" x14ac:dyDescent="0.45">
      <c r="B227" s="5" t="s">
        <v>34</v>
      </c>
      <c r="C227" s="5">
        <v>1189833</v>
      </c>
      <c r="D227" s="6">
        <v>44271</v>
      </c>
      <c r="E227" s="5" t="s">
        <v>31</v>
      </c>
      <c r="F227" s="5" t="s">
        <v>32</v>
      </c>
      <c r="G227" s="5" t="s">
        <v>35</v>
      </c>
      <c r="H227" s="7" t="s">
        <v>21</v>
      </c>
      <c r="I227" s="8">
        <v>45</v>
      </c>
      <c r="J227" s="9">
        <v>525</v>
      </c>
      <c r="K227" s="10">
        <v>236250</v>
      </c>
      <c r="L227" s="10">
        <v>82687.5</v>
      </c>
      <c r="M227" s="11">
        <v>0.35</v>
      </c>
      <c r="N227" s="5" t="s">
        <v>24</v>
      </c>
      <c r="O227" s="5">
        <f t="shared" si="6"/>
        <v>2021</v>
      </c>
      <c r="P227" s="5" t="str">
        <f t="shared" si="7"/>
        <v>Mar</v>
      </c>
    </row>
    <row r="228" spans="2:16" ht="14.25" customHeight="1" x14ac:dyDescent="0.45">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c r="O228" s="5">
        <f t="shared" si="6"/>
        <v>2021</v>
      </c>
      <c r="P228" s="5" t="str">
        <f t="shared" si="7"/>
        <v>Mar</v>
      </c>
    </row>
    <row r="229" spans="2:16" ht="14.25" customHeight="1" x14ac:dyDescent="0.45">
      <c r="B229" s="5" t="s">
        <v>34</v>
      </c>
      <c r="C229" s="5">
        <v>1189833</v>
      </c>
      <c r="D229" s="6">
        <v>44273</v>
      </c>
      <c r="E229" s="5" t="s">
        <v>31</v>
      </c>
      <c r="F229" s="5" t="s">
        <v>32</v>
      </c>
      <c r="G229" s="5" t="s">
        <v>35</v>
      </c>
      <c r="H229" s="7" t="s">
        <v>23</v>
      </c>
      <c r="I229" s="8">
        <v>45</v>
      </c>
      <c r="J229" s="9">
        <v>650</v>
      </c>
      <c r="K229" s="10">
        <v>292500</v>
      </c>
      <c r="L229" s="10">
        <v>58500</v>
      </c>
      <c r="M229" s="11">
        <v>0.2</v>
      </c>
      <c r="N229" s="5" t="s">
        <v>24</v>
      </c>
      <c r="O229" s="5">
        <f t="shared" si="6"/>
        <v>2021</v>
      </c>
      <c r="P229" s="5" t="str">
        <f t="shared" si="7"/>
        <v>Mar</v>
      </c>
    </row>
    <row r="230" spans="2:16" ht="14.25" customHeight="1" x14ac:dyDescent="0.45">
      <c r="B230" s="5" t="s">
        <v>34</v>
      </c>
      <c r="C230" s="5">
        <v>1189833</v>
      </c>
      <c r="D230" s="6">
        <v>44274</v>
      </c>
      <c r="E230" s="5" t="s">
        <v>31</v>
      </c>
      <c r="F230" s="5" t="s">
        <v>32</v>
      </c>
      <c r="G230" s="5" t="s">
        <v>35</v>
      </c>
      <c r="H230" s="7" t="s">
        <v>17</v>
      </c>
      <c r="I230" s="8">
        <v>35</v>
      </c>
      <c r="J230" s="9">
        <v>800</v>
      </c>
      <c r="K230" s="10">
        <v>280000</v>
      </c>
      <c r="L230" s="10">
        <v>112000</v>
      </c>
      <c r="M230" s="11">
        <v>0.4</v>
      </c>
      <c r="N230" s="5" t="s">
        <v>24</v>
      </c>
      <c r="O230" s="5">
        <f t="shared" si="6"/>
        <v>2021</v>
      </c>
      <c r="P230" s="5" t="str">
        <f t="shared" si="7"/>
        <v>Mar</v>
      </c>
    </row>
    <row r="231" spans="2:16" ht="14.25" customHeight="1" x14ac:dyDescent="0.45">
      <c r="B231" s="5" t="s">
        <v>34</v>
      </c>
      <c r="C231" s="5">
        <v>1189833</v>
      </c>
      <c r="D231" s="6">
        <v>44275</v>
      </c>
      <c r="E231" s="5" t="s">
        <v>31</v>
      </c>
      <c r="F231" s="5" t="s">
        <v>32</v>
      </c>
      <c r="G231" s="5" t="s">
        <v>35</v>
      </c>
      <c r="H231" s="7" t="s">
        <v>19</v>
      </c>
      <c r="I231" s="8">
        <v>45</v>
      </c>
      <c r="J231" s="9">
        <v>650</v>
      </c>
      <c r="K231" s="10">
        <v>292500</v>
      </c>
      <c r="L231" s="10">
        <v>73125</v>
      </c>
      <c r="M231" s="11">
        <v>0.25</v>
      </c>
      <c r="N231" s="5" t="s">
        <v>24</v>
      </c>
      <c r="O231" s="5">
        <f t="shared" si="6"/>
        <v>2021</v>
      </c>
      <c r="P231" s="5" t="str">
        <f t="shared" si="7"/>
        <v>Mar</v>
      </c>
    </row>
    <row r="232" spans="2:16" ht="14.25" customHeight="1" x14ac:dyDescent="0.45">
      <c r="B232" s="5" t="s">
        <v>34</v>
      </c>
      <c r="C232" s="5">
        <v>1189833</v>
      </c>
      <c r="D232" s="6">
        <v>44276</v>
      </c>
      <c r="E232" s="5" t="s">
        <v>31</v>
      </c>
      <c r="F232" s="5" t="s">
        <v>32</v>
      </c>
      <c r="G232" s="5" t="s">
        <v>35</v>
      </c>
      <c r="H232" s="7" t="s">
        <v>20</v>
      </c>
      <c r="I232" s="8">
        <v>45</v>
      </c>
      <c r="J232" s="9">
        <v>650</v>
      </c>
      <c r="K232" s="10">
        <v>292500</v>
      </c>
      <c r="L232" s="10">
        <v>117000</v>
      </c>
      <c r="M232" s="11">
        <v>0.4</v>
      </c>
      <c r="N232" s="5" t="s">
        <v>24</v>
      </c>
      <c r="O232" s="5">
        <f t="shared" si="6"/>
        <v>2021</v>
      </c>
      <c r="P232" s="5" t="str">
        <f t="shared" si="7"/>
        <v>Mar</v>
      </c>
    </row>
    <row r="233" spans="2:16" ht="14.25" customHeight="1" x14ac:dyDescent="0.45">
      <c r="B233" s="5" t="s">
        <v>34</v>
      </c>
      <c r="C233" s="5">
        <v>1189833</v>
      </c>
      <c r="D233" s="6">
        <v>44277</v>
      </c>
      <c r="E233" s="5" t="s">
        <v>31</v>
      </c>
      <c r="F233" s="5" t="s">
        <v>32</v>
      </c>
      <c r="G233" s="5" t="s">
        <v>35</v>
      </c>
      <c r="H233" s="7" t="s">
        <v>21</v>
      </c>
      <c r="I233" s="8">
        <v>45</v>
      </c>
      <c r="J233" s="9">
        <v>550</v>
      </c>
      <c r="K233" s="10">
        <v>247500</v>
      </c>
      <c r="L233" s="10">
        <v>86625</v>
      </c>
      <c r="M233" s="11">
        <v>0.35</v>
      </c>
      <c r="N233" s="5" t="s">
        <v>24</v>
      </c>
      <c r="O233" s="5">
        <f t="shared" si="6"/>
        <v>2021</v>
      </c>
      <c r="P233" s="5" t="str">
        <f t="shared" si="7"/>
        <v>Mar</v>
      </c>
    </row>
    <row r="234" spans="2:16" ht="14.25" customHeight="1" x14ac:dyDescent="0.45">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c r="O234" s="5">
        <f t="shared" si="6"/>
        <v>2021</v>
      </c>
      <c r="P234" s="5" t="str">
        <f t="shared" si="7"/>
        <v>Mar</v>
      </c>
    </row>
    <row r="235" spans="2:16" ht="14.25" customHeight="1" x14ac:dyDescent="0.45">
      <c r="B235" s="5" t="s">
        <v>34</v>
      </c>
      <c r="C235" s="5">
        <v>1189833</v>
      </c>
      <c r="D235" s="6">
        <v>44292</v>
      </c>
      <c r="E235" s="5" t="s">
        <v>31</v>
      </c>
      <c r="F235" s="5" t="s">
        <v>32</v>
      </c>
      <c r="G235" s="5" t="s">
        <v>35</v>
      </c>
      <c r="H235" s="7" t="s">
        <v>23</v>
      </c>
      <c r="I235" s="8">
        <v>45</v>
      </c>
      <c r="J235" s="9">
        <v>625</v>
      </c>
      <c r="K235" s="10">
        <v>281250</v>
      </c>
      <c r="L235" s="10">
        <v>56250</v>
      </c>
      <c r="M235" s="11">
        <v>0.2</v>
      </c>
      <c r="N235" s="5" t="s">
        <v>24</v>
      </c>
      <c r="O235" s="5">
        <f t="shared" si="6"/>
        <v>2021</v>
      </c>
      <c r="P235" s="5" t="str">
        <f t="shared" si="7"/>
        <v>Apr</v>
      </c>
    </row>
    <row r="236" spans="2:16" ht="14.25" customHeight="1" x14ac:dyDescent="0.45">
      <c r="B236" s="5" t="s">
        <v>34</v>
      </c>
      <c r="C236" s="5">
        <v>1189833</v>
      </c>
      <c r="D236" s="6">
        <v>44293</v>
      </c>
      <c r="E236" s="5" t="s">
        <v>31</v>
      </c>
      <c r="F236" s="5" t="s">
        <v>32</v>
      </c>
      <c r="G236" s="5" t="s">
        <v>35</v>
      </c>
      <c r="H236" s="7" t="s">
        <v>17</v>
      </c>
      <c r="I236" s="8">
        <v>45</v>
      </c>
      <c r="J236" s="9">
        <v>800</v>
      </c>
      <c r="K236" s="10">
        <v>360000</v>
      </c>
      <c r="L236" s="10">
        <v>144000</v>
      </c>
      <c r="M236" s="11">
        <v>0.4</v>
      </c>
      <c r="N236" s="5" t="s">
        <v>24</v>
      </c>
      <c r="O236" s="5">
        <f t="shared" si="6"/>
        <v>2021</v>
      </c>
      <c r="P236" s="5" t="str">
        <f t="shared" si="7"/>
        <v>Apr</v>
      </c>
    </row>
    <row r="237" spans="2:16" ht="14.25" customHeight="1" x14ac:dyDescent="0.45">
      <c r="B237" s="5" t="s">
        <v>34</v>
      </c>
      <c r="C237" s="5">
        <v>1189833</v>
      </c>
      <c r="D237" s="6">
        <v>44294</v>
      </c>
      <c r="E237" s="5" t="s">
        <v>31</v>
      </c>
      <c r="F237" s="5" t="s">
        <v>32</v>
      </c>
      <c r="G237" s="5" t="s">
        <v>35</v>
      </c>
      <c r="H237" s="7" t="s">
        <v>19</v>
      </c>
      <c r="I237" s="8">
        <v>50</v>
      </c>
      <c r="J237" s="9">
        <v>600</v>
      </c>
      <c r="K237" s="10">
        <v>300000</v>
      </c>
      <c r="L237" s="10">
        <v>75000</v>
      </c>
      <c r="M237" s="11">
        <v>0.25</v>
      </c>
      <c r="N237" s="5" t="s">
        <v>24</v>
      </c>
      <c r="O237" s="5">
        <f t="shared" si="6"/>
        <v>2021</v>
      </c>
      <c r="P237" s="5" t="str">
        <f t="shared" si="7"/>
        <v>Apr</v>
      </c>
    </row>
    <row r="238" spans="2:16" ht="14.25" customHeight="1" x14ac:dyDescent="0.45">
      <c r="B238" s="5" t="s">
        <v>34</v>
      </c>
      <c r="C238" s="5">
        <v>1189833</v>
      </c>
      <c r="D238" s="6">
        <v>44295</v>
      </c>
      <c r="E238" s="5" t="s">
        <v>31</v>
      </c>
      <c r="F238" s="5" t="s">
        <v>32</v>
      </c>
      <c r="G238" s="5" t="s">
        <v>35</v>
      </c>
      <c r="H238" s="7" t="s">
        <v>20</v>
      </c>
      <c r="I238" s="8">
        <v>50</v>
      </c>
      <c r="J238" s="9">
        <v>625</v>
      </c>
      <c r="K238" s="10">
        <v>312500</v>
      </c>
      <c r="L238" s="10">
        <v>125000</v>
      </c>
      <c r="M238" s="11">
        <v>0.4</v>
      </c>
      <c r="N238" s="5" t="s">
        <v>24</v>
      </c>
      <c r="O238" s="5">
        <f t="shared" si="6"/>
        <v>2021</v>
      </c>
      <c r="P238" s="5" t="str">
        <f t="shared" si="7"/>
        <v>Apr</v>
      </c>
    </row>
    <row r="239" spans="2:16" ht="14.25" customHeight="1" x14ac:dyDescent="0.45">
      <c r="B239" s="5" t="s">
        <v>34</v>
      </c>
      <c r="C239" s="5">
        <v>1189833</v>
      </c>
      <c r="D239" s="6">
        <v>44296</v>
      </c>
      <c r="E239" s="5" t="s">
        <v>31</v>
      </c>
      <c r="F239" s="5" t="s">
        <v>32</v>
      </c>
      <c r="G239" s="5" t="s">
        <v>35</v>
      </c>
      <c r="H239" s="7" t="s">
        <v>21</v>
      </c>
      <c r="I239" s="8">
        <v>45</v>
      </c>
      <c r="J239" s="9">
        <v>525</v>
      </c>
      <c r="K239" s="10">
        <v>236250</v>
      </c>
      <c r="L239" s="10">
        <v>82687.5</v>
      </c>
      <c r="M239" s="11">
        <v>0.35</v>
      </c>
      <c r="N239" s="5" t="s">
        <v>24</v>
      </c>
      <c r="O239" s="5">
        <f t="shared" si="6"/>
        <v>2021</v>
      </c>
      <c r="P239" s="5" t="str">
        <f t="shared" si="7"/>
        <v>Apr</v>
      </c>
    </row>
    <row r="240" spans="2:16" ht="14.25" customHeight="1" x14ac:dyDescent="0.45">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c r="O240" s="5">
        <f t="shared" si="6"/>
        <v>2021</v>
      </c>
      <c r="P240" s="5" t="str">
        <f t="shared" si="7"/>
        <v>Apr</v>
      </c>
    </row>
    <row r="241" spans="2:16" ht="14.25" customHeight="1" x14ac:dyDescent="0.45">
      <c r="B241" s="5" t="s">
        <v>34</v>
      </c>
      <c r="C241" s="5">
        <v>1189833</v>
      </c>
      <c r="D241" s="6">
        <v>44298</v>
      </c>
      <c r="E241" s="5" t="s">
        <v>31</v>
      </c>
      <c r="F241" s="5" t="s">
        <v>32</v>
      </c>
      <c r="G241" s="5" t="s">
        <v>35</v>
      </c>
      <c r="H241" s="7" t="s">
        <v>23</v>
      </c>
      <c r="I241" s="8">
        <v>65</v>
      </c>
      <c r="J241" s="9">
        <v>600</v>
      </c>
      <c r="K241" s="10">
        <v>390000</v>
      </c>
      <c r="L241" s="10">
        <v>78000</v>
      </c>
      <c r="M241" s="11">
        <v>0.2</v>
      </c>
      <c r="N241" s="5" t="s">
        <v>24</v>
      </c>
      <c r="O241" s="5">
        <f t="shared" si="6"/>
        <v>2021</v>
      </c>
      <c r="P241" s="5" t="str">
        <f t="shared" si="7"/>
        <v>Apr</v>
      </c>
    </row>
    <row r="242" spans="2:16" ht="14.25" customHeight="1" x14ac:dyDescent="0.45">
      <c r="B242" s="5" t="s">
        <v>34</v>
      </c>
      <c r="C242" s="5">
        <v>1189833</v>
      </c>
      <c r="D242" s="6">
        <v>44299</v>
      </c>
      <c r="E242" s="5" t="s">
        <v>31</v>
      </c>
      <c r="F242" s="5" t="s">
        <v>32</v>
      </c>
      <c r="G242" s="5" t="s">
        <v>35</v>
      </c>
      <c r="H242" s="7" t="s">
        <v>17</v>
      </c>
      <c r="I242" s="8">
        <v>45</v>
      </c>
      <c r="J242" s="9">
        <v>800</v>
      </c>
      <c r="K242" s="10">
        <v>360000</v>
      </c>
      <c r="L242" s="10">
        <v>144000</v>
      </c>
      <c r="M242" s="11">
        <v>0.4</v>
      </c>
      <c r="N242" s="5" t="s">
        <v>24</v>
      </c>
      <c r="O242" s="5">
        <f t="shared" si="6"/>
        <v>2021</v>
      </c>
      <c r="P242" s="5" t="str">
        <f t="shared" si="7"/>
        <v>Apr</v>
      </c>
    </row>
    <row r="243" spans="2:16" ht="14.25" customHeight="1" x14ac:dyDescent="0.45">
      <c r="B243" s="5" t="s">
        <v>34</v>
      </c>
      <c r="C243" s="5">
        <v>1189833</v>
      </c>
      <c r="D243" s="6">
        <v>44300</v>
      </c>
      <c r="E243" s="5" t="s">
        <v>31</v>
      </c>
      <c r="F243" s="5" t="s">
        <v>32</v>
      </c>
      <c r="G243" s="5" t="s">
        <v>35</v>
      </c>
      <c r="H243" s="7" t="s">
        <v>19</v>
      </c>
      <c r="I243" s="8">
        <v>50</v>
      </c>
      <c r="J243" s="9">
        <v>650</v>
      </c>
      <c r="K243" s="10">
        <v>325000</v>
      </c>
      <c r="L243" s="10">
        <v>81250</v>
      </c>
      <c r="M243" s="11">
        <v>0.25</v>
      </c>
      <c r="N243" s="5" t="s">
        <v>24</v>
      </c>
      <c r="O243" s="5">
        <f t="shared" si="6"/>
        <v>2021</v>
      </c>
      <c r="P243" s="5" t="str">
        <f t="shared" si="7"/>
        <v>Apr</v>
      </c>
    </row>
    <row r="244" spans="2:16" ht="14.25" customHeight="1" x14ac:dyDescent="0.45">
      <c r="B244" s="5" t="s">
        <v>34</v>
      </c>
      <c r="C244" s="5">
        <v>1189833</v>
      </c>
      <c r="D244" s="6">
        <v>44301</v>
      </c>
      <c r="E244" s="5" t="s">
        <v>31</v>
      </c>
      <c r="F244" s="5" t="s">
        <v>32</v>
      </c>
      <c r="G244" s="5" t="s">
        <v>35</v>
      </c>
      <c r="H244" s="7" t="s">
        <v>20</v>
      </c>
      <c r="I244" s="8">
        <v>50</v>
      </c>
      <c r="J244" s="9">
        <v>650</v>
      </c>
      <c r="K244" s="10">
        <v>325000</v>
      </c>
      <c r="L244" s="10">
        <v>130000</v>
      </c>
      <c r="M244" s="11">
        <v>0.4</v>
      </c>
      <c r="N244" s="5" t="s">
        <v>24</v>
      </c>
      <c r="O244" s="5">
        <f t="shared" si="6"/>
        <v>2021</v>
      </c>
      <c r="P244" s="5" t="str">
        <f t="shared" si="7"/>
        <v>Apr</v>
      </c>
    </row>
    <row r="245" spans="2:16" ht="14.25" customHeight="1" x14ac:dyDescent="0.45">
      <c r="B245" s="5" t="s">
        <v>34</v>
      </c>
      <c r="C245" s="5">
        <v>1189833</v>
      </c>
      <c r="D245" s="6">
        <v>44302</v>
      </c>
      <c r="E245" s="5" t="s">
        <v>31</v>
      </c>
      <c r="F245" s="5" t="s">
        <v>32</v>
      </c>
      <c r="G245" s="5" t="s">
        <v>35</v>
      </c>
      <c r="H245" s="7" t="s">
        <v>21</v>
      </c>
      <c r="I245" s="8">
        <v>45</v>
      </c>
      <c r="J245" s="9">
        <v>550</v>
      </c>
      <c r="K245" s="10">
        <v>247500</v>
      </c>
      <c r="L245" s="10">
        <v>86625</v>
      </c>
      <c r="M245" s="11">
        <v>0.35</v>
      </c>
      <c r="N245" s="5" t="s">
        <v>24</v>
      </c>
      <c r="O245" s="5">
        <f t="shared" si="6"/>
        <v>2021</v>
      </c>
      <c r="P245" s="5" t="str">
        <f t="shared" si="7"/>
        <v>Apr</v>
      </c>
    </row>
    <row r="246" spans="2:16" ht="14.25" customHeight="1" x14ac:dyDescent="0.45">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c r="O246" s="5">
        <f t="shared" si="6"/>
        <v>2021</v>
      </c>
      <c r="P246" s="5" t="str">
        <f t="shared" si="7"/>
        <v>Apr</v>
      </c>
    </row>
    <row r="247" spans="2:16" ht="14.25" customHeight="1" x14ac:dyDescent="0.45">
      <c r="B247" s="5" t="s">
        <v>34</v>
      </c>
      <c r="C247" s="5">
        <v>1189833</v>
      </c>
      <c r="D247" s="6">
        <v>44304</v>
      </c>
      <c r="E247" s="5" t="s">
        <v>31</v>
      </c>
      <c r="F247" s="5" t="s">
        <v>32</v>
      </c>
      <c r="G247" s="5" t="s">
        <v>35</v>
      </c>
      <c r="H247" s="7" t="s">
        <v>23</v>
      </c>
      <c r="I247" s="8">
        <v>65</v>
      </c>
      <c r="J247" s="9">
        <v>625</v>
      </c>
      <c r="K247" s="10">
        <v>406250</v>
      </c>
      <c r="L247" s="10">
        <v>81250</v>
      </c>
      <c r="M247" s="11">
        <v>0.2</v>
      </c>
      <c r="N247" s="5" t="s">
        <v>24</v>
      </c>
      <c r="O247" s="5">
        <f t="shared" si="6"/>
        <v>2021</v>
      </c>
      <c r="P247" s="5" t="str">
        <f t="shared" si="7"/>
        <v>Apr</v>
      </c>
    </row>
    <row r="248" spans="2:16" ht="14.25" customHeight="1" x14ac:dyDescent="0.45">
      <c r="B248" s="5" t="s">
        <v>34</v>
      </c>
      <c r="C248" s="5">
        <v>1189833</v>
      </c>
      <c r="D248" s="6">
        <v>44305</v>
      </c>
      <c r="E248" s="5" t="s">
        <v>31</v>
      </c>
      <c r="F248" s="5" t="s">
        <v>32</v>
      </c>
      <c r="G248" s="5" t="s">
        <v>35</v>
      </c>
      <c r="H248" s="7" t="s">
        <v>17</v>
      </c>
      <c r="I248" s="8">
        <v>45</v>
      </c>
      <c r="J248" s="9">
        <v>900</v>
      </c>
      <c r="K248" s="10">
        <v>405000</v>
      </c>
      <c r="L248" s="10">
        <v>162000</v>
      </c>
      <c r="M248" s="11">
        <v>0.4</v>
      </c>
      <c r="N248" s="5" t="s">
        <v>24</v>
      </c>
      <c r="O248" s="5">
        <f t="shared" si="6"/>
        <v>2021</v>
      </c>
      <c r="P248" s="5" t="str">
        <f t="shared" si="7"/>
        <v>Apr</v>
      </c>
    </row>
    <row r="249" spans="2:16" ht="14.25" customHeight="1" x14ac:dyDescent="0.45">
      <c r="B249" s="5" t="s">
        <v>34</v>
      </c>
      <c r="C249" s="5">
        <v>1189833</v>
      </c>
      <c r="D249" s="6">
        <v>44306</v>
      </c>
      <c r="E249" s="5" t="s">
        <v>31</v>
      </c>
      <c r="F249" s="5" t="s">
        <v>32</v>
      </c>
      <c r="G249" s="5" t="s">
        <v>35</v>
      </c>
      <c r="H249" s="7" t="s">
        <v>19</v>
      </c>
      <c r="I249" s="8">
        <v>50</v>
      </c>
      <c r="J249" s="9">
        <v>750</v>
      </c>
      <c r="K249" s="10">
        <v>375000</v>
      </c>
      <c r="L249" s="10">
        <v>93750</v>
      </c>
      <c r="M249" s="11">
        <v>0.25</v>
      </c>
      <c r="N249" s="5" t="s">
        <v>24</v>
      </c>
      <c r="O249" s="5">
        <f t="shared" si="6"/>
        <v>2021</v>
      </c>
      <c r="P249" s="5" t="str">
        <f t="shared" si="7"/>
        <v>Apr</v>
      </c>
    </row>
    <row r="250" spans="2:16" ht="14.25" customHeight="1" x14ac:dyDescent="0.45">
      <c r="B250" s="5" t="s">
        <v>34</v>
      </c>
      <c r="C250" s="5">
        <v>1189833</v>
      </c>
      <c r="D250" s="6">
        <v>44307</v>
      </c>
      <c r="E250" s="5" t="s">
        <v>31</v>
      </c>
      <c r="F250" s="5" t="s">
        <v>32</v>
      </c>
      <c r="G250" s="5" t="s">
        <v>35</v>
      </c>
      <c r="H250" s="7" t="s">
        <v>20</v>
      </c>
      <c r="I250" s="8">
        <v>50</v>
      </c>
      <c r="J250" s="9">
        <v>750</v>
      </c>
      <c r="K250" s="10">
        <v>375000</v>
      </c>
      <c r="L250" s="10">
        <v>150000</v>
      </c>
      <c r="M250" s="11">
        <v>0.4</v>
      </c>
      <c r="N250" s="5" t="s">
        <v>24</v>
      </c>
      <c r="O250" s="5">
        <f t="shared" si="6"/>
        <v>2021</v>
      </c>
      <c r="P250" s="5" t="str">
        <f t="shared" si="7"/>
        <v>Apr</v>
      </c>
    </row>
    <row r="251" spans="2:16" ht="14.25" customHeight="1" x14ac:dyDescent="0.45">
      <c r="B251" s="5" t="s">
        <v>34</v>
      </c>
      <c r="C251" s="5">
        <v>1189833</v>
      </c>
      <c r="D251" s="6">
        <v>44308</v>
      </c>
      <c r="E251" s="5" t="s">
        <v>31</v>
      </c>
      <c r="F251" s="5" t="s">
        <v>32</v>
      </c>
      <c r="G251" s="5" t="s">
        <v>35</v>
      </c>
      <c r="H251" s="7" t="s">
        <v>21</v>
      </c>
      <c r="I251" s="8">
        <v>45</v>
      </c>
      <c r="J251" s="9">
        <v>625</v>
      </c>
      <c r="K251" s="10">
        <v>281250</v>
      </c>
      <c r="L251" s="10">
        <v>98437.5</v>
      </c>
      <c r="M251" s="11">
        <v>0.35</v>
      </c>
      <c r="N251" s="5" t="s">
        <v>24</v>
      </c>
      <c r="O251" s="5">
        <f t="shared" si="6"/>
        <v>2021</v>
      </c>
      <c r="P251" s="5" t="str">
        <f t="shared" si="7"/>
        <v>Apr</v>
      </c>
    </row>
    <row r="252" spans="2:16" ht="14.25" customHeight="1" x14ac:dyDescent="0.45">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c r="O252" s="5">
        <f t="shared" si="6"/>
        <v>2021</v>
      </c>
      <c r="P252" s="5" t="str">
        <f t="shared" si="7"/>
        <v>Apr</v>
      </c>
    </row>
    <row r="253" spans="2:16" ht="14.25" customHeight="1" x14ac:dyDescent="0.45">
      <c r="B253" s="5" t="s">
        <v>34</v>
      </c>
      <c r="C253" s="5">
        <v>1189833</v>
      </c>
      <c r="D253" s="6">
        <v>44310</v>
      </c>
      <c r="E253" s="5" t="s">
        <v>31</v>
      </c>
      <c r="F253" s="5" t="s">
        <v>32</v>
      </c>
      <c r="G253" s="5" t="s">
        <v>35</v>
      </c>
      <c r="H253" s="7" t="s">
        <v>23</v>
      </c>
      <c r="I253" s="8">
        <v>65</v>
      </c>
      <c r="J253" s="9">
        <v>800</v>
      </c>
      <c r="K253" s="10">
        <v>520000</v>
      </c>
      <c r="L253" s="10">
        <v>104000</v>
      </c>
      <c r="M253" s="11">
        <v>0.2</v>
      </c>
      <c r="N253" s="5" t="s">
        <v>24</v>
      </c>
      <c r="O253" s="5">
        <f t="shared" si="6"/>
        <v>2021</v>
      </c>
      <c r="P253" s="5" t="str">
        <f t="shared" si="7"/>
        <v>Apr</v>
      </c>
    </row>
    <row r="254" spans="2:16" ht="14.25" customHeight="1" x14ac:dyDescent="0.45">
      <c r="B254" s="5" t="s">
        <v>34</v>
      </c>
      <c r="C254" s="5">
        <v>1189833</v>
      </c>
      <c r="D254" s="6">
        <v>44311</v>
      </c>
      <c r="E254" s="5" t="s">
        <v>31</v>
      </c>
      <c r="F254" s="5" t="s">
        <v>32</v>
      </c>
      <c r="G254" s="5" t="s">
        <v>35</v>
      </c>
      <c r="H254" s="7" t="s">
        <v>17</v>
      </c>
      <c r="I254" s="8">
        <v>45</v>
      </c>
      <c r="J254" s="9">
        <v>950</v>
      </c>
      <c r="K254" s="10">
        <v>427500</v>
      </c>
      <c r="L254" s="10">
        <v>171000</v>
      </c>
      <c r="M254" s="11">
        <v>0.4</v>
      </c>
      <c r="N254" s="5" t="s">
        <v>24</v>
      </c>
      <c r="O254" s="5">
        <f t="shared" si="6"/>
        <v>2021</v>
      </c>
      <c r="P254" s="5" t="str">
        <f t="shared" si="7"/>
        <v>Apr</v>
      </c>
    </row>
    <row r="255" spans="2:16" ht="14.25" customHeight="1" x14ac:dyDescent="0.45">
      <c r="B255" s="5" t="s">
        <v>34</v>
      </c>
      <c r="C255" s="5">
        <v>1189833</v>
      </c>
      <c r="D255" s="6">
        <v>44312</v>
      </c>
      <c r="E255" s="5" t="s">
        <v>31</v>
      </c>
      <c r="F255" s="5" t="s">
        <v>32</v>
      </c>
      <c r="G255" s="5" t="s">
        <v>35</v>
      </c>
      <c r="H255" s="7" t="s">
        <v>19</v>
      </c>
      <c r="I255" s="8">
        <v>50</v>
      </c>
      <c r="J255" s="9">
        <v>800</v>
      </c>
      <c r="K255" s="10">
        <v>400000</v>
      </c>
      <c r="L255" s="10">
        <v>100000</v>
      </c>
      <c r="M255" s="11">
        <v>0.25</v>
      </c>
      <c r="N255" s="5" t="s">
        <v>24</v>
      </c>
      <c r="O255" s="5">
        <f t="shared" si="6"/>
        <v>2021</v>
      </c>
      <c r="P255" s="5" t="str">
        <f t="shared" si="7"/>
        <v>Apr</v>
      </c>
    </row>
    <row r="256" spans="2:16" ht="14.25" customHeight="1" x14ac:dyDescent="0.45">
      <c r="B256" s="5" t="s">
        <v>34</v>
      </c>
      <c r="C256" s="5">
        <v>1189833</v>
      </c>
      <c r="D256" s="6">
        <v>44313</v>
      </c>
      <c r="E256" s="5" t="s">
        <v>31</v>
      </c>
      <c r="F256" s="5" t="s">
        <v>32</v>
      </c>
      <c r="G256" s="5" t="s">
        <v>35</v>
      </c>
      <c r="H256" s="7" t="s">
        <v>20</v>
      </c>
      <c r="I256" s="8">
        <v>50</v>
      </c>
      <c r="J256" s="9">
        <v>750</v>
      </c>
      <c r="K256" s="10">
        <v>375000</v>
      </c>
      <c r="L256" s="10">
        <v>150000</v>
      </c>
      <c r="M256" s="11">
        <v>0.4</v>
      </c>
      <c r="N256" s="5" t="s">
        <v>24</v>
      </c>
      <c r="O256" s="5">
        <f t="shared" si="6"/>
        <v>2021</v>
      </c>
      <c r="P256" s="5" t="str">
        <f t="shared" si="7"/>
        <v>Apr</v>
      </c>
    </row>
    <row r="257" spans="2:16" ht="14.25" customHeight="1" x14ac:dyDescent="0.45">
      <c r="B257" s="5" t="s">
        <v>34</v>
      </c>
      <c r="C257" s="5">
        <v>1189833</v>
      </c>
      <c r="D257" s="6">
        <v>44314</v>
      </c>
      <c r="E257" s="5" t="s">
        <v>31</v>
      </c>
      <c r="F257" s="5" t="s">
        <v>32</v>
      </c>
      <c r="G257" s="5" t="s">
        <v>35</v>
      </c>
      <c r="H257" s="7" t="s">
        <v>21</v>
      </c>
      <c r="I257" s="8">
        <v>45</v>
      </c>
      <c r="J257" s="9">
        <v>650</v>
      </c>
      <c r="K257" s="10">
        <v>292500</v>
      </c>
      <c r="L257" s="10">
        <v>102375</v>
      </c>
      <c r="M257" s="11">
        <v>0.35</v>
      </c>
      <c r="N257" s="5" t="s">
        <v>24</v>
      </c>
      <c r="O257" s="5">
        <f t="shared" si="6"/>
        <v>2021</v>
      </c>
      <c r="P257" s="5" t="str">
        <f t="shared" si="7"/>
        <v>Apr</v>
      </c>
    </row>
    <row r="258" spans="2:16" ht="14.25" customHeight="1" x14ac:dyDescent="0.45">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c r="O258" s="5">
        <f t="shared" si="6"/>
        <v>2021</v>
      </c>
      <c r="P258" s="5" t="str">
        <f t="shared" si="7"/>
        <v>Apr</v>
      </c>
    </row>
    <row r="259" spans="2:16" ht="14.25" customHeight="1" x14ac:dyDescent="0.45">
      <c r="B259" s="5" t="s">
        <v>34</v>
      </c>
      <c r="C259" s="5">
        <v>1189833</v>
      </c>
      <c r="D259" s="6">
        <v>44316</v>
      </c>
      <c r="E259" s="5" t="s">
        <v>31</v>
      </c>
      <c r="F259" s="5" t="s">
        <v>32</v>
      </c>
      <c r="G259" s="5" t="s">
        <v>35</v>
      </c>
      <c r="H259" s="7" t="s">
        <v>23</v>
      </c>
      <c r="I259" s="8">
        <v>65</v>
      </c>
      <c r="J259" s="9">
        <v>700</v>
      </c>
      <c r="K259" s="10">
        <v>455000</v>
      </c>
      <c r="L259" s="10">
        <v>91000</v>
      </c>
      <c r="M259" s="11">
        <v>0.2</v>
      </c>
      <c r="N259" s="5" t="s">
        <v>24</v>
      </c>
      <c r="O259" s="5">
        <f t="shared" si="6"/>
        <v>2021</v>
      </c>
      <c r="P259" s="5" t="str">
        <f t="shared" si="7"/>
        <v>Apr</v>
      </c>
    </row>
    <row r="260" spans="2:16" ht="14.25" customHeight="1" x14ac:dyDescent="0.45">
      <c r="B260" s="5" t="s">
        <v>34</v>
      </c>
      <c r="C260" s="5">
        <v>1189833</v>
      </c>
      <c r="D260" s="6">
        <v>44317</v>
      </c>
      <c r="E260" s="5" t="s">
        <v>31</v>
      </c>
      <c r="F260" s="5" t="s">
        <v>32</v>
      </c>
      <c r="G260" s="5" t="s">
        <v>35</v>
      </c>
      <c r="H260" s="7" t="s">
        <v>17</v>
      </c>
      <c r="I260" s="8">
        <v>50</v>
      </c>
      <c r="J260" s="9">
        <v>900</v>
      </c>
      <c r="K260" s="10">
        <v>450000</v>
      </c>
      <c r="L260" s="10">
        <v>180000</v>
      </c>
      <c r="M260" s="11">
        <v>0.4</v>
      </c>
      <c r="N260" s="5" t="s">
        <v>24</v>
      </c>
      <c r="O260" s="5">
        <f t="shared" si="6"/>
        <v>2021</v>
      </c>
      <c r="P260" s="5" t="str">
        <f t="shared" si="7"/>
        <v>May</v>
      </c>
    </row>
    <row r="261" spans="2:16" ht="14.25" customHeight="1" x14ac:dyDescent="0.45">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c r="O261" s="5">
        <f t="shared" si="6"/>
        <v>2021</v>
      </c>
      <c r="P261" s="5" t="str">
        <f t="shared" si="7"/>
        <v>May</v>
      </c>
    </row>
    <row r="262" spans="2:16" ht="14.25" customHeight="1" x14ac:dyDescent="0.45">
      <c r="B262" s="5" t="s">
        <v>34</v>
      </c>
      <c r="C262" s="5">
        <v>1189833</v>
      </c>
      <c r="D262" s="6">
        <v>44319</v>
      </c>
      <c r="E262" s="5" t="s">
        <v>31</v>
      </c>
      <c r="F262" s="5" t="s">
        <v>32</v>
      </c>
      <c r="G262" s="5" t="s">
        <v>35</v>
      </c>
      <c r="H262" s="7" t="s">
        <v>20</v>
      </c>
      <c r="I262" s="8">
        <v>50</v>
      </c>
      <c r="J262" s="9">
        <v>725</v>
      </c>
      <c r="K262" s="10">
        <v>362500</v>
      </c>
      <c r="L262" s="10">
        <v>145000</v>
      </c>
      <c r="M262" s="11">
        <v>0.4</v>
      </c>
      <c r="N262" s="5" t="s">
        <v>24</v>
      </c>
      <c r="O262" s="5">
        <f t="shared" si="6"/>
        <v>2021</v>
      </c>
      <c r="P262" s="5" t="str">
        <f t="shared" si="7"/>
        <v>May</v>
      </c>
    </row>
    <row r="263" spans="2:16" ht="14.25" customHeight="1" x14ac:dyDescent="0.45">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c r="O263" s="5">
        <f t="shared" ref="O263:O326" si="8">YEAR(D263)</f>
        <v>2021</v>
      </c>
      <c r="P263" s="5" t="str">
        <f t="shared" ref="P263:P326" si="9">TEXT(D263, "mmm")</f>
        <v>May</v>
      </c>
    </row>
    <row r="264" spans="2:16" ht="14.25" customHeight="1" x14ac:dyDescent="0.45">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c r="O264" s="5">
        <f t="shared" si="8"/>
        <v>2021</v>
      </c>
      <c r="P264" s="5" t="str">
        <f t="shared" si="9"/>
        <v>May</v>
      </c>
    </row>
    <row r="265" spans="2:16" ht="14.25" customHeight="1" x14ac:dyDescent="0.45">
      <c r="B265" s="5" t="s">
        <v>34</v>
      </c>
      <c r="C265" s="5">
        <v>1189833</v>
      </c>
      <c r="D265" s="6">
        <v>44322</v>
      </c>
      <c r="E265" s="5" t="s">
        <v>31</v>
      </c>
      <c r="F265" s="5" t="s">
        <v>32</v>
      </c>
      <c r="G265" s="5" t="s">
        <v>35</v>
      </c>
      <c r="H265" s="7" t="s">
        <v>23</v>
      </c>
      <c r="I265" s="8">
        <v>65</v>
      </c>
      <c r="J265" s="9">
        <v>650</v>
      </c>
      <c r="K265" s="10">
        <v>422500</v>
      </c>
      <c r="L265" s="10">
        <v>84500</v>
      </c>
      <c r="M265" s="11">
        <v>0.2</v>
      </c>
      <c r="N265" s="5" t="s">
        <v>24</v>
      </c>
      <c r="O265" s="5">
        <f t="shared" si="8"/>
        <v>2021</v>
      </c>
      <c r="P265" s="5" t="str">
        <f t="shared" si="9"/>
        <v>May</v>
      </c>
    </row>
    <row r="266" spans="2:16" ht="14.25" customHeight="1" x14ac:dyDescent="0.45">
      <c r="B266" s="5" t="s">
        <v>34</v>
      </c>
      <c r="C266" s="5">
        <v>1189833</v>
      </c>
      <c r="D266" s="6">
        <v>44323</v>
      </c>
      <c r="E266" s="5" t="s">
        <v>31</v>
      </c>
      <c r="F266" s="5" t="s">
        <v>32</v>
      </c>
      <c r="G266" s="5" t="s">
        <v>35</v>
      </c>
      <c r="H266" s="7" t="s">
        <v>17</v>
      </c>
      <c r="I266" s="8">
        <v>50</v>
      </c>
      <c r="J266" s="9">
        <v>850</v>
      </c>
      <c r="K266" s="10">
        <v>425000</v>
      </c>
      <c r="L266" s="10">
        <v>170000</v>
      </c>
      <c r="M266" s="11">
        <v>0.4</v>
      </c>
      <c r="N266" s="5" t="s">
        <v>24</v>
      </c>
      <c r="O266" s="5">
        <f t="shared" si="8"/>
        <v>2021</v>
      </c>
      <c r="P266" s="5" t="str">
        <f t="shared" si="9"/>
        <v>May</v>
      </c>
    </row>
    <row r="267" spans="2:16" ht="14.25" customHeight="1" x14ac:dyDescent="0.45">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c r="O267" s="5">
        <f t="shared" si="8"/>
        <v>2021</v>
      </c>
      <c r="P267" s="5" t="str">
        <f t="shared" si="9"/>
        <v>May</v>
      </c>
    </row>
    <row r="268" spans="2:16" ht="14.25" customHeight="1" x14ac:dyDescent="0.45">
      <c r="B268" s="5" t="s">
        <v>34</v>
      </c>
      <c r="C268" s="5">
        <v>1189833</v>
      </c>
      <c r="D268" s="6">
        <v>44325</v>
      </c>
      <c r="E268" s="5" t="s">
        <v>31</v>
      </c>
      <c r="F268" s="5" t="s">
        <v>32</v>
      </c>
      <c r="G268" s="5" t="s">
        <v>35</v>
      </c>
      <c r="H268" s="7" t="s">
        <v>20</v>
      </c>
      <c r="I268" s="8">
        <v>50</v>
      </c>
      <c r="J268" s="9">
        <v>700</v>
      </c>
      <c r="K268" s="10">
        <v>350000</v>
      </c>
      <c r="L268" s="10">
        <v>140000</v>
      </c>
      <c r="M268" s="11">
        <v>0.4</v>
      </c>
      <c r="N268" s="5" t="s">
        <v>24</v>
      </c>
      <c r="O268" s="5">
        <f t="shared" si="8"/>
        <v>2021</v>
      </c>
      <c r="P268" s="5" t="str">
        <f t="shared" si="9"/>
        <v>May</v>
      </c>
    </row>
    <row r="269" spans="2:16" ht="14.25" customHeight="1" x14ac:dyDescent="0.45">
      <c r="B269" s="5" t="s">
        <v>34</v>
      </c>
      <c r="C269" s="5">
        <v>1189833</v>
      </c>
      <c r="D269" s="6">
        <v>44326</v>
      </c>
      <c r="E269" s="5" t="s">
        <v>31</v>
      </c>
      <c r="F269" s="5" t="s">
        <v>32</v>
      </c>
      <c r="G269" s="5" t="s">
        <v>35</v>
      </c>
      <c r="H269" s="7" t="s">
        <v>21</v>
      </c>
      <c r="I269" s="8">
        <v>50</v>
      </c>
      <c r="J269" s="9">
        <v>650</v>
      </c>
      <c r="K269" s="10">
        <v>325000</v>
      </c>
      <c r="L269" s="10">
        <v>113750</v>
      </c>
      <c r="M269" s="11">
        <v>0.35</v>
      </c>
      <c r="N269" s="5" t="s">
        <v>24</v>
      </c>
      <c r="O269" s="5">
        <f t="shared" si="8"/>
        <v>2021</v>
      </c>
      <c r="P269" s="5" t="str">
        <f t="shared" si="9"/>
        <v>May</v>
      </c>
    </row>
    <row r="270" spans="2:16" ht="14.25" customHeight="1" x14ac:dyDescent="0.45">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c r="O270" s="5">
        <f t="shared" si="8"/>
        <v>2021</v>
      </c>
      <c r="P270" s="5" t="str">
        <f t="shared" si="9"/>
        <v>May</v>
      </c>
    </row>
    <row r="271" spans="2:16" ht="14.25" customHeight="1" x14ac:dyDescent="0.45">
      <c r="B271" s="5" t="s">
        <v>34</v>
      </c>
      <c r="C271" s="5">
        <v>1189833</v>
      </c>
      <c r="D271" s="6">
        <v>44328</v>
      </c>
      <c r="E271" s="5" t="s">
        <v>31</v>
      </c>
      <c r="F271" s="5" t="s">
        <v>32</v>
      </c>
      <c r="G271" s="5" t="s">
        <v>35</v>
      </c>
      <c r="H271" s="7" t="s">
        <v>23</v>
      </c>
      <c r="I271" s="8">
        <v>65</v>
      </c>
      <c r="J271" s="9">
        <v>700</v>
      </c>
      <c r="K271" s="10">
        <v>455000</v>
      </c>
      <c r="L271" s="10">
        <v>91000</v>
      </c>
      <c r="M271" s="11">
        <v>0.2</v>
      </c>
      <c r="N271" s="5" t="s">
        <v>24</v>
      </c>
      <c r="O271" s="5">
        <f t="shared" si="8"/>
        <v>2021</v>
      </c>
      <c r="P271" s="5" t="str">
        <f t="shared" si="9"/>
        <v>May</v>
      </c>
    </row>
    <row r="272" spans="2:16" ht="14.25" customHeight="1" x14ac:dyDescent="0.45">
      <c r="B272" s="5" t="s">
        <v>34</v>
      </c>
      <c r="C272" s="5">
        <v>1189833</v>
      </c>
      <c r="D272" s="6">
        <v>44329</v>
      </c>
      <c r="E272" s="5" t="s">
        <v>31</v>
      </c>
      <c r="F272" s="5" t="s">
        <v>32</v>
      </c>
      <c r="G272" s="5" t="s">
        <v>35</v>
      </c>
      <c r="H272" s="7" t="s">
        <v>17</v>
      </c>
      <c r="I272" s="8">
        <v>50</v>
      </c>
      <c r="J272" s="9">
        <v>800</v>
      </c>
      <c r="K272" s="10">
        <v>400000</v>
      </c>
      <c r="L272" s="10">
        <v>160000</v>
      </c>
      <c r="M272" s="11">
        <v>0.4</v>
      </c>
      <c r="N272" s="5" t="s">
        <v>24</v>
      </c>
      <c r="O272" s="5">
        <f t="shared" si="8"/>
        <v>2021</v>
      </c>
      <c r="P272" s="5" t="str">
        <f t="shared" si="9"/>
        <v>May</v>
      </c>
    </row>
    <row r="273" spans="2:16" ht="14.25" customHeight="1" x14ac:dyDescent="0.45">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c r="O273" s="5">
        <f t="shared" si="8"/>
        <v>2021</v>
      </c>
      <c r="P273" s="5" t="str">
        <f t="shared" si="9"/>
        <v>May</v>
      </c>
    </row>
    <row r="274" spans="2:16" ht="14.25" customHeight="1" x14ac:dyDescent="0.45">
      <c r="B274" s="5" t="s">
        <v>34</v>
      </c>
      <c r="C274" s="5">
        <v>1189833</v>
      </c>
      <c r="D274" s="6">
        <v>44331</v>
      </c>
      <c r="E274" s="5" t="s">
        <v>31</v>
      </c>
      <c r="F274" s="5" t="s">
        <v>32</v>
      </c>
      <c r="G274" s="5" t="s">
        <v>35</v>
      </c>
      <c r="H274" s="7" t="s">
        <v>20</v>
      </c>
      <c r="I274" s="8">
        <v>50</v>
      </c>
      <c r="J274" s="9">
        <v>650</v>
      </c>
      <c r="K274" s="10">
        <v>325000</v>
      </c>
      <c r="L274" s="10">
        <v>130000</v>
      </c>
      <c r="M274" s="11">
        <v>0.4</v>
      </c>
      <c r="N274" s="5" t="s">
        <v>24</v>
      </c>
      <c r="O274" s="5">
        <f t="shared" si="8"/>
        <v>2021</v>
      </c>
      <c r="P274" s="5" t="str">
        <f t="shared" si="9"/>
        <v>May</v>
      </c>
    </row>
    <row r="275" spans="2:16" ht="14.25" customHeight="1" x14ac:dyDescent="0.45">
      <c r="B275" s="5" t="s">
        <v>34</v>
      </c>
      <c r="C275" s="5">
        <v>1189833</v>
      </c>
      <c r="D275" s="6">
        <v>44332</v>
      </c>
      <c r="E275" s="5" t="s">
        <v>31</v>
      </c>
      <c r="F275" s="5" t="s">
        <v>32</v>
      </c>
      <c r="G275" s="5" t="s">
        <v>35</v>
      </c>
      <c r="H275" s="7" t="s">
        <v>21</v>
      </c>
      <c r="I275" s="8">
        <v>50</v>
      </c>
      <c r="J275" s="9">
        <v>625</v>
      </c>
      <c r="K275" s="10">
        <v>312500</v>
      </c>
      <c r="L275" s="10">
        <v>109375</v>
      </c>
      <c r="M275" s="11">
        <v>0.35</v>
      </c>
      <c r="N275" s="5" t="s">
        <v>24</v>
      </c>
      <c r="O275" s="5">
        <f t="shared" si="8"/>
        <v>2021</v>
      </c>
      <c r="P275" s="5" t="str">
        <f t="shared" si="9"/>
        <v>May</v>
      </c>
    </row>
    <row r="276" spans="2:16" ht="14.25" customHeight="1" x14ac:dyDescent="0.45">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c r="O276" s="5">
        <f t="shared" si="8"/>
        <v>2021</v>
      </c>
      <c r="P276" s="5" t="str">
        <f t="shared" si="9"/>
        <v>May</v>
      </c>
    </row>
    <row r="277" spans="2:16" ht="14.25" customHeight="1" x14ac:dyDescent="0.45">
      <c r="B277" s="5" t="s">
        <v>34</v>
      </c>
      <c r="C277" s="5">
        <v>1189833</v>
      </c>
      <c r="D277" s="6">
        <v>44334</v>
      </c>
      <c r="E277" s="5" t="s">
        <v>31</v>
      </c>
      <c r="F277" s="5" t="s">
        <v>32</v>
      </c>
      <c r="G277" s="5" t="s">
        <v>35</v>
      </c>
      <c r="H277" s="7" t="s">
        <v>23</v>
      </c>
      <c r="I277" s="8">
        <v>65</v>
      </c>
      <c r="J277" s="9">
        <v>650</v>
      </c>
      <c r="K277" s="10">
        <v>422500</v>
      </c>
      <c r="L277" s="10">
        <v>84500</v>
      </c>
      <c r="M277" s="11">
        <v>0.2</v>
      </c>
      <c r="N277" s="5" t="s">
        <v>24</v>
      </c>
      <c r="O277" s="5">
        <f t="shared" si="8"/>
        <v>2021</v>
      </c>
      <c r="P277" s="5" t="str">
        <f t="shared" si="9"/>
        <v>May</v>
      </c>
    </row>
    <row r="278" spans="2:16" ht="14.25" customHeight="1" x14ac:dyDescent="0.45">
      <c r="B278" s="5" t="s">
        <v>34</v>
      </c>
      <c r="C278" s="5">
        <v>1189833</v>
      </c>
      <c r="D278" s="6">
        <v>44335</v>
      </c>
      <c r="E278" s="5" t="s">
        <v>31</v>
      </c>
      <c r="F278" s="5" t="s">
        <v>32</v>
      </c>
      <c r="G278" s="5" t="s">
        <v>35</v>
      </c>
      <c r="H278" s="7" t="s">
        <v>17</v>
      </c>
      <c r="I278" s="8">
        <v>50</v>
      </c>
      <c r="J278" s="9">
        <v>825</v>
      </c>
      <c r="K278" s="10">
        <v>412500</v>
      </c>
      <c r="L278" s="10">
        <v>165000</v>
      </c>
      <c r="M278" s="11">
        <v>0.4</v>
      </c>
      <c r="N278" s="5" t="s">
        <v>24</v>
      </c>
      <c r="O278" s="5">
        <f t="shared" si="8"/>
        <v>2021</v>
      </c>
      <c r="P278" s="5" t="str">
        <f t="shared" si="9"/>
        <v>May</v>
      </c>
    </row>
    <row r="279" spans="2:16" ht="14.25" customHeight="1" x14ac:dyDescent="0.45">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c r="O279" s="5">
        <f t="shared" si="8"/>
        <v>2021</v>
      </c>
      <c r="P279" s="5" t="str">
        <f t="shared" si="9"/>
        <v>May</v>
      </c>
    </row>
    <row r="280" spans="2:16" ht="14.25" customHeight="1" x14ac:dyDescent="0.45">
      <c r="B280" s="5" t="s">
        <v>34</v>
      </c>
      <c r="C280" s="5">
        <v>1189833</v>
      </c>
      <c r="D280" s="6">
        <v>44337</v>
      </c>
      <c r="E280" s="5" t="s">
        <v>31</v>
      </c>
      <c r="F280" s="5" t="s">
        <v>32</v>
      </c>
      <c r="G280" s="5" t="s">
        <v>35</v>
      </c>
      <c r="H280" s="7" t="s">
        <v>20</v>
      </c>
      <c r="I280" s="8">
        <v>50</v>
      </c>
      <c r="J280" s="9">
        <v>675</v>
      </c>
      <c r="K280" s="10">
        <v>337500</v>
      </c>
      <c r="L280" s="10">
        <v>135000</v>
      </c>
      <c r="M280" s="11">
        <v>0.4</v>
      </c>
      <c r="N280" s="5" t="s">
        <v>24</v>
      </c>
      <c r="O280" s="5">
        <f t="shared" si="8"/>
        <v>2021</v>
      </c>
      <c r="P280" s="5" t="str">
        <f t="shared" si="9"/>
        <v>May</v>
      </c>
    </row>
    <row r="281" spans="2:16" ht="14.25" customHeight="1" x14ac:dyDescent="0.45">
      <c r="B281" s="5" t="s">
        <v>34</v>
      </c>
      <c r="C281" s="5">
        <v>1189833</v>
      </c>
      <c r="D281" s="6">
        <v>44338</v>
      </c>
      <c r="E281" s="5" t="s">
        <v>31</v>
      </c>
      <c r="F281" s="5" t="s">
        <v>32</v>
      </c>
      <c r="G281" s="5" t="s">
        <v>35</v>
      </c>
      <c r="H281" s="7" t="s">
        <v>21</v>
      </c>
      <c r="I281" s="8">
        <v>50</v>
      </c>
      <c r="J281" s="9">
        <v>650</v>
      </c>
      <c r="K281" s="10">
        <v>325000</v>
      </c>
      <c r="L281" s="10">
        <v>113750</v>
      </c>
      <c r="M281" s="11">
        <v>0.35</v>
      </c>
      <c r="N281" s="5" t="s">
        <v>24</v>
      </c>
      <c r="O281" s="5">
        <f t="shared" si="8"/>
        <v>2021</v>
      </c>
      <c r="P281" s="5" t="str">
        <f t="shared" si="9"/>
        <v>May</v>
      </c>
    </row>
    <row r="282" spans="2:16" ht="14.25" customHeight="1" x14ac:dyDescent="0.45">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c r="O282" s="5">
        <f t="shared" si="8"/>
        <v>2021</v>
      </c>
      <c r="P282" s="5" t="str">
        <f t="shared" si="9"/>
        <v>May</v>
      </c>
    </row>
    <row r="283" spans="2:16" ht="14.25" customHeight="1" x14ac:dyDescent="0.45">
      <c r="B283" s="5" t="s">
        <v>34</v>
      </c>
      <c r="C283" s="5">
        <v>1189833</v>
      </c>
      <c r="D283" s="6">
        <v>44340</v>
      </c>
      <c r="E283" s="5" t="s">
        <v>31</v>
      </c>
      <c r="F283" s="5" t="s">
        <v>32</v>
      </c>
      <c r="G283" s="5" t="s">
        <v>35</v>
      </c>
      <c r="H283" s="7" t="s">
        <v>23</v>
      </c>
      <c r="I283" s="8">
        <v>65</v>
      </c>
      <c r="J283" s="9">
        <v>700</v>
      </c>
      <c r="K283" s="10">
        <v>455000</v>
      </c>
      <c r="L283" s="10">
        <v>91000</v>
      </c>
      <c r="M283" s="11">
        <v>0.2</v>
      </c>
      <c r="N283" s="5" t="s">
        <v>24</v>
      </c>
      <c r="O283" s="5">
        <f t="shared" si="8"/>
        <v>2021</v>
      </c>
      <c r="P283" s="5" t="str">
        <f t="shared" si="9"/>
        <v>May</v>
      </c>
    </row>
    <row r="284" spans="2:16" ht="14.25" customHeight="1" x14ac:dyDescent="0.45">
      <c r="B284" s="5" t="s">
        <v>34</v>
      </c>
      <c r="C284" s="5">
        <v>1189833</v>
      </c>
      <c r="D284" s="6">
        <v>44341</v>
      </c>
      <c r="E284" s="5" t="s">
        <v>31</v>
      </c>
      <c r="F284" s="5" t="s">
        <v>32</v>
      </c>
      <c r="G284" s="5" t="s">
        <v>35</v>
      </c>
      <c r="H284" s="7" t="s">
        <v>17</v>
      </c>
      <c r="I284" s="8">
        <v>50</v>
      </c>
      <c r="J284" s="9">
        <v>900</v>
      </c>
      <c r="K284" s="10">
        <v>450000</v>
      </c>
      <c r="L284" s="10">
        <v>180000</v>
      </c>
      <c r="M284" s="11">
        <v>0.4</v>
      </c>
      <c r="N284" s="5" t="s">
        <v>24</v>
      </c>
      <c r="O284" s="5">
        <f t="shared" si="8"/>
        <v>2021</v>
      </c>
      <c r="P284" s="5" t="str">
        <f t="shared" si="9"/>
        <v>May</v>
      </c>
    </row>
    <row r="285" spans="2:16" ht="14.25" customHeight="1" x14ac:dyDescent="0.45">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c r="O285" s="5">
        <f t="shared" si="8"/>
        <v>2021</v>
      </c>
      <c r="P285" s="5" t="str">
        <f t="shared" si="9"/>
        <v>May</v>
      </c>
    </row>
    <row r="286" spans="2:16" ht="14.25" customHeight="1" x14ac:dyDescent="0.45">
      <c r="B286" s="5" t="s">
        <v>34</v>
      </c>
      <c r="C286" s="5">
        <v>1189833</v>
      </c>
      <c r="D286" s="6">
        <v>44343</v>
      </c>
      <c r="E286" s="5" t="s">
        <v>31</v>
      </c>
      <c r="F286" s="5" t="s">
        <v>32</v>
      </c>
      <c r="G286" s="5" t="s">
        <v>35</v>
      </c>
      <c r="H286" s="7" t="s">
        <v>20</v>
      </c>
      <c r="I286" s="8">
        <v>50</v>
      </c>
      <c r="J286" s="9">
        <v>700</v>
      </c>
      <c r="K286" s="10">
        <v>350000</v>
      </c>
      <c r="L286" s="10">
        <v>140000</v>
      </c>
      <c r="M286" s="11">
        <v>0.4</v>
      </c>
      <c r="N286" s="5" t="s">
        <v>24</v>
      </c>
      <c r="O286" s="5">
        <f t="shared" si="8"/>
        <v>2021</v>
      </c>
      <c r="P286" s="5" t="str">
        <f t="shared" si="9"/>
        <v>May</v>
      </c>
    </row>
    <row r="287" spans="2:16" ht="14.25" customHeight="1" x14ac:dyDescent="0.45">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c r="O287" s="5">
        <f t="shared" si="8"/>
        <v>2021</v>
      </c>
      <c r="P287" s="5" t="str">
        <f t="shared" si="9"/>
        <v>May</v>
      </c>
    </row>
    <row r="288" spans="2:16" ht="14.25" customHeight="1" x14ac:dyDescent="0.45">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c r="O288" s="5">
        <f t="shared" si="8"/>
        <v>2021</v>
      </c>
      <c r="P288" s="5" t="str">
        <f t="shared" si="9"/>
        <v>May</v>
      </c>
    </row>
    <row r="289" spans="2:16" ht="14.25" customHeight="1" x14ac:dyDescent="0.45">
      <c r="B289" s="5" t="s">
        <v>34</v>
      </c>
      <c r="C289" s="5">
        <v>1189833</v>
      </c>
      <c r="D289" s="6">
        <v>44346</v>
      </c>
      <c r="E289" s="5" t="s">
        <v>31</v>
      </c>
      <c r="F289" s="5" t="s">
        <v>32</v>
      </c>
      <c r="G289" s="5" t="s">
        <v>35</v>
      </c>
      <c r="H289" s="7" t="s">
        <v>23</v>
      </c>
      <c r="I289" s="8">
        <v>65</v>
      </c>
      <c r="J289" s="9">
        <v>725</v>
      </c>
      <c r="K289" s="10">
        <v>471250</v>
      </c>
      <c r="L289" s="10">
        <v>94250</v>
      </c>
      <c r="M289" s="11">
        <v>0.2</v>
      </c>
      <c r="N289" s="5" t="s">
        <v>24</v>
      </c>
      <c r="O289" s="5">
        <f t="shared" si="8"/>
        <v>2021</v>
      </c>
      <c r="P289" s="5" t="str">
        <f t="shared" si="9"/>
        <v>May</v>
      </c>
    </row>
    <row r="290" spans="2:16" ht="14.25" customHeight="1" x14ac:dyDescent="0.45">
      <c r="B290" s="5" t="s">
        <v>14</v>
      </c>
      <c r="C290" s="5">
        <v>1185732</v>
      </c>
      <c r="D290" s="6">
        <v>44347</v>
      </c>
      <c r="E290" s="5" t="s">
        <v>31</v>
      </c>
      <c r="F290" s="5" t="s">
        <v>32</v>
      </c>
      <c r="G290" s="5" t="s">
        <v>35</v>
      </c>
      <c r="H290" s="7" t="s">
        <v>17</v>
      </c>
      <c r="I290" s="8">
        <v>45</v>
      </c>
      <c r="J290" s="9">
        <v>475</v>
      </c>
      <c r="K290" s="10">
        <v>213750</v>
      </c>
      <c r="L290" s="10">
        <v>85500</v>
      </c>
      <c r="M290" s="11">
        <v>0.4</v>
      </c>
      <c r="N290" s="5" t="s">
        <v>24</v>
      </c>
      <c r="O290" s="5">
        <f t="shared" si="8"/>
        <v>2021</v>
      </c>
      <c r="P290" s="5" t="str">
        <f t="shared" si="9"/>
        <v>May</v>
      </c>
    </row>
    <row r="291" spans="2:16" ht="14.25" customHeight="1" x14ac:dyDescent="0.45">
      <c r="B291" s="5" t="s">
        <v>14</v>
      </c>
      <c r="C291" s="5">
        <v>1185732</v>
      </c>
      <c r="D291" s="6">
        <v>44348</v>
      </c>
      <c r="E291" s="5" t="s">
        <v>31</v>
      </c>
      <c r="F291" s="5" t="s">
        <v>32</v>
      </c>
      <c r="G291" s="5" t="s">
        <v>35</v>
      </c>
      <c r="H291" s="7" t="s">
        <v>19</v>
      </c>
      <c r="I291" s="8">
        <v>45</v>
      </c>
      <c r="J291" s="9">
        <v>275</v>
      </c>
      <c r="K291" s="10">
        <v>123750</v>
      </c>
      <c r="L291" s="10">
        <v>43312.5</v>
      </c>
      <c r="M291" s="11">
        <v>0.35</v>
      </c>
      <c r="N291" s="5" t="s">
        <v>24</v>
      </c>
      <c r="O291" s="5">
        <f t="shared" si="8"/>
        <v>2021</v>
      </c>
      <c r="P291" s="5" t="str">
        <f t="shared" si="9"/>
        <v>Jun</v>
      </c>
    </row>
    <row r="292" spans="2:16" ht="14.25" customHeight="1" x14ac:dyDescent="0.45">
      <c r="B292" s="5" t="s">
        <v>14</v>
      </c>
      <c r="C292" s="5">
        <v>1185732</v>
      </c>
      <c r="D292" s="6">
        <v>44349</v>
      </c>
      <c r="E292" s="5" t="s">
        <v>31</v>
      </c>
      <c r="F292" s="5" t="s">
        <v>32</v>
      </c>
      <c r="G292" s="5" t="s">
        <v>35</v>
      </c>
      <c r="H292" s="7" t="s">
        <v>20</v>
      </c>
      <c r="I292" s="8">
        <v>35</v>
      </c>
      <c r="J292" s="9">
        <v>275</v>
      </c>
      <c r="K292" s="10">
        <v>96250</v>
      </c>
      <c r="L292" s="10">
        <v>33687.5</v>
      </c>
      <c r="M292" s="11">
        <v>0.35</v>
      </c>
      <c r="N292" s="5" t="s">
        <v>24</v>
      </c>
      <c r="O292" s="5">
        <f t="shared" si="8"/>
        <v>2021</v>
      </c>
      <c r="P292" s="5" t="str">
        <f t="shared" si="9"/>
        <v>Jun</v>
      </c>
    </row>
    <row r="293" spans="2:16" ht="14.25" customHeight="1" x14ac:dyDescent="0.45">
      <c r="B293" s="5" t="s">
        <v>14</v>
      </c>
      <c r="C293" s="5">
        <v>1185732</v>
      </c>
      <c r="D293" s="6">
        <v>44350</v>
      </c>
      <c r="E293" s="5" t="s">
        <v>31</v>
      </c>
      <c r="F293" s="5" t="s">
        <v>32</v>
      </c>
      <c r="G293" s="5" t="s">
        <v>35</v>
      </c>
      <c r="H293" s="7" t="s">
        <v>21</v>
      </c>
      <c r="I293" s="8">
        <v>40</v>
      </c>
      <c r="J293" s="9">
        <v>125</v>
      </c>
      <c r="K293" s="10">
        <v>50000</v>
      </c>
      <c r="L293" s="10">
        <v>20000</v>
      </c>
      <c r="M293" s="11">
        <v>0.4</v>
      </c>
      <c r="N293" s="5" t="s">
        <v>24</v>
      </c>
      <c r="O293" s="5">
        <f t="shared" si="8"/>
        <v>2021</v>
      </c>
      <c r="P293" s="5" t="str">
        <f t="shared" si="9"/>
        <v>Jun</v>
      </c>
    </row>
    <row r="294" spans="2:16" ht="14.25" customHeight="1" x14ac:dyDescent="0.45">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c r="O294" s="5">
        <f t="shared" si="8"/>
        <v>2021</v>
      </c>
      <c r="P294" s="5" t="str">
        <f t="shared" si="9"/>
        <v>Jun</v>
      </c>
    </row>
    <row r="295" spans="2:16" ht="14.25" customHeight="1" x14ac:dyDescent="0.45">
      <c r="B295" s="5" t="s">
        <v>14</v>
      </c>
      <c r="C295" s="5">
        <v>1185732</v>
      </c>
      <c r="D295" s="6">
        <v>44352</v>
      </c>
      <c r="E295" s="5" t="s">
        <v>36</v>
      </c>
      <c r="F295" s="5" t="s">
        <v>37</v>
      </c>
      <c r="G295" s="5" t="s">
        <v>38</v>
      </c>
      <c r="H295" s="7" t="s">
        <v>23</v>
      </c>
      <c r="I295" s="8">
        <v>45</v>
      </c>
      <c r="J295" s="9">
        <v>275</v>
      </c>
      <c r="K295" s="10">
        <v>123750</v>
      </c>
      <c r="L295" s="10">
        <v>61875</v>
      </c>
      <c r="M295" s="11">
        <v>0.5</v>
      </c>
      <c r="N295" s="5" t="s">
        <v>24</v>
      </c>
      <c r="O295" s="5">
        <f t="shared" si="8"/>
        <v>2021</v>
      </c>
      <c r="P295" s="5" t="str">
        <f t="shared" si="9"/>
        <v>Jun</v>
      </c>
    </row>
    <row r="296" spans="2:16" ht="14.25" customHeight="1" x14ac:dyDescent="0.45">
      <c r="B296" s="5" t="s">
        <v>14</v>
      </c>
      <c r="C296" s="5">
        <v>1185732</v>
      </c>
      <c r="D296" s="6">
        <v>44353</v>
      </c>
      <c r="E296" s="5" t="s">
        <v>36</v>
      </c>
      <c r="F296" s="5" t="s">
        <v>37</v>
      </c>
      <c r="G296" s="5" t="s">
        <v>38</v>
      </c>
      <c r="H296" s="7" t="s">
        <v>17</v>
      </c>
      <c r="I296" s="8">
        <v>45</v>
      </c>
      <c r="J296" s="9">
        <v>525</v>
      </c>
      <c r="K296" s="10">
        <v>236250</v>
      </c>
      <c r="L296" s="10">
        <v>94500</v>
      </c>
      <c r="M296" s="11">
        <v>0.4</v>
      </c>
      <c r="N296" s="5" t="s">
        <v>24</v>
      </c>
      <c r="O296" s="5">
        <f t="shared" si="8"/>
        <v>2021</v>
      </c>
      <c r="P296" s="5" t="str">
        <f t="shared" si="9"/>
        <v>Jun</v>
      </c>
    </row>
    <row r="297" spans="2:16" ht="14.25" customHeight="1" x14ac:dyDescent="0.45">
      <c r="B297" s="5" t="s">
        <v>14</v>
      </c>
      <c r="C297" s="5">
        <v>1185732</v>
      </c>
      <c r="D297" s="6">
        <v>44354</v>
      </c>
      <c r="E297" s="5" t="s">
        <v>36</v>
      </c>
      <c r="F297" s="5" t="s">
        <v>37</v>
      </c>
      <c r="G297" s="5" t="s">
        <v>38</v>
      </c>
      <c r="H297" s="7" t="s">
        <v>19</v>
      </c>
      <c r="I297" s="8">
        <v>45</v>
      </c>
      <c r="J297" s="9">
        <v>175</v>
      </c>
      <c r="K297" s="10">
        <v>78750</v>
      </c>
      <c r="L297" s="10">
        <v>27562.5</v>
      </c>
      <c r="M297" s="11">
        <v>0.35</v>
      </c>
      <c r="N297" s="5" t="s">
        <v>24</v>
      </c>
      <c r="O297" s="5">
        <f t="shared" si="8"/>
        <v>2021</v>
      </c>
      <c r="P297" s="5" t="str">
        <f t="shared" si="9"/>
        <v>Jun</v>
      </c>
    </row>
    <row r="298" spans="2:16" ht="14.25" customHeight="1" x14ac:dyDescent="0.45">
      <c r="B298" s="5" t="s">
        <v>14</v>
      </c>
      <c r="C298" s="5">
        <v>1185732</v>
      </c>
      <c r="D298" s="6">
        <v>44355</v>
      </c>
      <c r="E298" s="5" t="s">
        <v>36</v>
      </c>
      <c r="F298" s="5" t="s">
        <v>37</v>
      </c>
      <c r="G298" s="5" t="s">
        <v>38</v>
      </c>
      <c r="H298" s="7" t="s">
        <v>20</v>
      </c>
      <c r="I298" s="8">
        <v>35</v>
      </c>
      <c r="J298" s="9">
        <v>225</v>
      </c>
      <c r="K298" s="10">
        <v>78750</v>
      </c>
      <c r="L298" s="10">
        <v>27562.5</v>
      </c>
      <c r="M298" s="11">
        <v>0.35</v>
      </c>
      <c r="N298" s="5" t="s">
        <v>24</v>
      </c>
      <c r="O298" s="5">
        <f t="shared" si="8"/>
        <v>2021</v>
      </c>
      <c r="P298" s="5" t="str">
        <f t="shared" si="9"/>
        <v>Jun</v>
      </c>
    </row>
    <row r="299" spans="2:16" ht="14.25" customHeight="1" x14ac:dyDescent="0.45">
      <c r="B299" s="5" t="s">
        <v>14</v>
      </c>
      <c r="C299" s="5">
        <v>1185732</v>
      </c>
      <c r="D299" s="6">
        <v>44356</v>
      </c>
      <c r="E299" s="5" t="s">
        <v>36</v>
      </c>
      <c r="F299" s="5" t="s">
        <v>37</v>
      </c>
      <c r="G299" s="5" t="s">
        <v>38</v>
      </c>
      <c r="H299" s="7" t="s">
        <v>21</v>
      </c>
      <c r="I299" s="8">
        <v>40</v>
      </c>
      <c r="J299" s="9">
        <v>100</v>
      </c>
      <c r="K299" s="10">
        <v>40000</v>
      </c>
      <c r="L299" s="10">
        <v>16000</v>
      </c>
      <c r="M299" s="11">
        <v>0.4</v>
      </c>
      <c r="N299" s="5" t="s">
        <v>24</v>
      </c>
      <c r="O299" s="5">
        <f t="shared" si="8"/>
        <v>2021</v>
      </c>
      <c r="P299" s="5" t="str">
        <f t="shared" si="9"/>
        <v>Jun</v>
      </c>
    </row>
    <row r="300" spans="2:16" ht="14.25" customHeight="1" x14ac:dyDescent="0.45">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c r="O300" s="5">
        <f t="shared" si="8"/>
        <v>2021</v>
      </c>
      <c r="P300" s="5" t="str">
        <f t="shared" si="9"/>
        <v>Jun</v>
      </c>
    </row>
    <row r="301" spans="2:16" ht="14.25" customHeight="1" x14ac:dyDescent="0.45">
      <c r="B301" s="5" t="s">
        <v>14</v>
      </c>
      <c r="C301" s="5">
        <v>1185732</v>
      </c>
      <c r="D301" s="6">
        <v>44358</v>
      </c>
      <c r="E301" s="5" t="s">
        <v>36</v>
      </c>
      <c r="F301" s="5" t="s">
        <v>37</v>
      </c>
      <c r="G301" s="5" t="s">
        <v>38</v>
      </c>
      <c r="H301" s="7" t="s">
        <v>23</v>
      </c>
      <c r="I301" s="8">
        <v>45</v>
      </c>
      <c r="J301" s="9">
        <v>275</v>
      </c>
      <c r="K301" s="10">
        <v>123750</v>
      </c>
      <c r="L301" s="10">
        <v>61875</v>
      </c>
      <c r="M301" s="11">
        <v>0.5</v>
      </c>
      <c r="N301" s="5" t="s">
        <v>24</v>
      </c>
      <c r="O301" s="5">
        <f t="shared" si="8"/>
        <v>2021</v>
      </c>
      <c r="P301" s="5" t="str">
        <f t="shared" si="9"/>
        <v>Jun</v>
      </c>
    </row>
    <row r="302" spans="2:16" ht="14.25" customHeight="1" x14ac:dyDescent="0.45">
      <c r="B302" s="5" t="s">
        <v>14</v>
      </c>
      <c r="C302" s="5">
        <v>1185732</v>
      </c>
      <c r="D302" s="6">
        <v>44359</v>
      </c>
      <c r="E302" s="5" t="s">
        <v>36</v>
      </c>
      <c r="F302" s="5" t="s">
        <v>37</v>
      </c>
      <c r="G302" s="5" t="s">
        <v>38</v>
      </c>
      <c r="H302" s="7" t="s">
        <v>17</v>
      </c>
      <c r="I302" s="8">
        <v>50</v>
      </c>
      <c r="J302" s="9">
        <v>495</v>
      </c>
      <c r="K302" s="10">
        <v>247500</v>
      </c>
      <c r="L302" s="10">
        <v>99000</v>
      </c>
      <c r="M302" s="11">
        <v>0.4</v>
      </c>
      <c r="N302" s="5" t="s">
        <v>24</v>
      </c>
      <c r="O302" s="5">
        <f t="shared" si="8"/>
        <v>2021</v>
      </c>
      <c r="P302" s="5" t="str">
        <f t="shared" si="9"/>
        <v>Jun</v>
      </c>
    </row>
    <row r="303" spans="2:16" ht="14.25" customHeight="1" x14ac:dyDescent="0.45">
      <c r="B303" s="5" t="s">
        <v>14</v>
      </c>
      <c r="C303" s="5">
        <v>1185732</v>
      </c>
      <c r="D303" s="6">
        <v>44360</v>
      </c>
      <c r="E303" s="5" t="s">
        <v>36</v>
      </c>
      <c r="F303" s="5" t="s">
        <v>37</v>
      </c>
      <c r="G303" s="5" t="s">
        <v>38</v>
      </c>
      <c r="H303" s="7" t="s">
        <v>19</v>
      </c>
      <c r="I303" s="8">
        <v>50</v>
      </c>
      <c r="J303" s="9">
        <v>200</v>
      </c>
      <c r="K303" s="10">
        <v>100000</v>
      </c>
      <c r="L303" s="10">
        <v>35000</v>
      </c>
      <c r="M303" s="11">
        <v>0.35</v>
      </c>
      <c r="N303" s="5" t="s">
        <v>24</v>
      </c>
      <c r="O303" s="5">
        <f t="shared" si="8"/>
        <v>2021</v>
      </c>
      <c r="P303" s="5" t="str">
        <f t="shared" si="9"/>
        <v>Jun</v>
      </c>
    </row>
    <row r="304" spans="2:16" ht="14.25" customHeight="1" x14ac:dyDescent="0.45">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c r="O304" s="5">
        <f t="shared" si="8"/>
        <v>2021</v>
      </c>
      <c r="P304" s="5" t="str">
        <f t="shared" si="9"/>
        <v>Jun</v>
      </c>
    </row>
    <row r="305" spans="2:16" ht="14.25" customHeight="1" x14ac:dyDescent="0.45">
      <c r="B305" s="5" t="s">
        <v>14</v>
      </c>
      <c r="C305" s="5">
        <v>1185732</v>
      </c>
      <c r="D305" s="6">
        <v>44362</v>
      </c>
      <c r="E305" s="5" t="s">
        <v>36</v>
      </c>
      <c r="F305" s="5" t="s">
        <v>37</v>
      </c>
      <c r="G305" s="5" t="s">
        <v>38</v>
      </c>
      <c r="H305" s="7" t="s">
        <v>21</v>
      </c>
      <c r="I305" s="8">
        <v>45</v>
      </c>
      <c r="J305" s="9">
        <v>75</v>
      </c>
      <c r="K305" s="10">
        <v>33750</v>
      </c>
      <c r="L305" s="10">
        <v>13500</v>
      </c>
      <c r="M305" s="11">
        <v>0.4</v>
      </c>
      <c r="N305" s="5" t="s">
        <v>24</v>
      </c>
      <c r="O305" s="5">
        <f t="shared" si="8"/>
        <v>2021</v>
      </c>
      <c r="P305" s="5" t="str">
        <f t="shared" si="9"/>
        <v>Jun</v>
      </c>
    </row>
    <row r="306" spans="2:16" ht="14.25" customHeight="1" x14ac:dyDescent="0.45">
      <c r="B306" s="5" t="s">
        <v>14</v>
      </c>
      <c r="C306" s="5">
        <v>1185732</v>
      </c>
      <c r="D306" s="6">
        <v>44363</v>
      </c>
      <c r="E306" s="5" t="s">
        <v>36</v>
      </c>
      <c r="F306" s="5" t="s">
        <v>37</v>
      </c>
      <c r="G306" s="5" t="s">
        <v>38</v>
      </c>
      <c r="H306" s="7" t="s">
        <v>22</v>
      </c>
      <c r="I306" s="8">
        <v>60</v>
      </c>
      <c r="J306" s="9">
        <v>125</v>
      </c>
      <c r="K306" s="10">
        <v>75000</v>
      </c>
      <c r="L306" s="10">
        <v>26250</v>
      </c>
      <c r="M306" s="11">
        <v>0.35</v>
      </c>
      <c r="N306" s="5" t="s">
        <v>24</v>
      </c>
      <c r="O306" s="5">
        <f t="shared" si="8"/>
        <v>2021</v>
      </c>
      <c r="P306" s="5" t="str">
        <f t="shared" si="9"/>
        <v>Jun</v>
      </c>
    </row>
    <row r="307" spans="2:16" ht="14.25" customHeight="1" x14ac:dyDescent="0.45">
      <c r="B307" s="5" t="s">
        <v>14</v>
      </c>
      <c r="C307" s="5">
        <v>1185732</v>
      </c>
      <c r="D307" s="6">
        <v>44364</v>
      </c>
      <c r="E307" s="5" t="s">
        <v>36</v>
      </c>
      <c r="F307" s="5" t="s">
        <v>37</v>
      </c>
      <c r="G307" s="5" t="s">
        <v>38</v>
      </c>
      <c r="H307" s="7" t="s">
        <v>23</v>
      </c>
      <c r="I307" s="8">
        <v>50</v>
      </c>
      <c r="J307" s="9">
        <v>225</v>
      </c>
      <c r="K307" s="10">
        <v>112500</v>
      </c>
      <c r="L307" s="10">
        <v>56250</v>
      </c>
      <c r="M307" s="11">
        <v>0.5</v>
      </c>
      <c r="N307" s="5" t="s">
        <v>24</v>
      </c>
      <c r="O307" s="5">
        <f t="shared" si="8"/>
        <v>2021</v>
      </c>
      <c r="P307" s="5" t="str">
        <f t="shared" si="9"/>
        <v>Jun</v>
      </c>
    </row>
    <row r="308" spans="2:16" ht="14.25" customHeight="1" x14ac:dyDescent="0.45">
      <c r="B308" s="5" t="s">
        <v>14</v>
      </c>
      <c r="C308" s="5">
        <v>1185732</v>
      </c>
      <c r="D308" s="6">
        <v>44365</v>
      </c>
      <c r="E308" s="5" t="s">
        <v>36</v>
      </c>
      <c r="F308" s="5" t="s">
        <v>37</v>
      </c>
      <c r="G308" s="5" t="s">
        <v>38</v>
      </c>
      <c r="H308" s="7" t="s">
        <v>17</v>
      </c>
      <c r="I308" s="8">
        <v>50</v>
      </c>
      <c r="J308" s="9">
        <v>450</v>
      </c>
      <c r="K308" s="10">
        <v>225000</v>
      </c>
      <c r="L308" s="10">
        <v>90000</v>
      </c>
      <c r="M308" s="11">
        <v>0.4</v>
      </c>
      <c r="N308" s="5" t="s">
        <v>24</v>
      </c>
      <c r="O308" s="5">
        <f t="shared" si="8"/>
        <v>2021</v>
      </c>
      <c r="P308" s="5" t="str">
        <f t="shared" si="9"/>
        <v>Jun</v>
      </c>
    </row>
    <row r="309" spans="2:16" ht="14.25" customHeight="1" x14ac:dyDescent="0.45">
      <c r="B309" s="5" t="s">
        <v>14</v>
      </c>
      <c r="C309" s="5">
        <v>1185732</v>
      </c>
      <c r="D309" s="6">
        <v>44366</v>
      </c>
      <c r="E309" s="5" t="s">
        <v>36</v>
      </c>
      <c r="F309" s="5" t="s">
        <v>37</v>
      </c>
      <c r="G309" s="5" t="s">
        <v>38</v>
      </c>
      <c r="H309" s="7" t="s">
        <v>19</v>
      </c>
      <c r="I309" s="8">
        <v>50</v>
      </c>
      <c r="J309" s="9">
        <v>150</v>
      </c>
      <c r="K309" s="10">
        <v>75000</v>
      </c>
      <c r="L309" s="10">
        <v>26250</v>
      </c>
      <c r="M309" s="11">
        <v>0.35</v>
      </c>
      <c r="N309" s="5" t="s">
        <v>24</v>
      </c>
      <c r="O309" s="5">
        <f t="shared" si="8"/>
        <v>2021</v>
      </c>
      <c r="P309" s="5" t="str">
        <f t="shared" si="9"/>
        <v>Jun</v>
      </c>
    </row>
    <row r="310" spans="2:16" ht="14.25" customHeight="1" x14ac:dyDescent="0.45">
      <c r="B310" s="5" t="s">
        <v>14</v>
      </c>
      <c r="C310" s="5">
        <v>1185732</v>
      </c>
      <c r="D310" s="6">
        <v>44367</v>
      </c>
      <c r="E310" s="5" t="s">
        <v>36</v>
      </c>
      <c r="F310" s="5" t="s">
        <v>37</v>
      </c>
      <c r="G310" s="5" t="s">
        <v>38</v>
      </c>
      <c r="H310" s="7" t="s">
        <v>20</v>
      </c>
      <c r="I310" s="8">
        <v>40</v>
      </c>
      <c r="J310" s="9">
        <v>150</v>
      </c>
      <c r="K310" s="10">
        <v>60000</v>
      </c>
      <c r="L310" s="10">
        <v>21000</v>
      </c>
      <c r="M310" s="11">
        <v>0.35</v>
      </c>
      <c r="N310" s="5" t="s">
        <v>24</v>
      </c>
      <c r="O310" s="5">
        <f t="shared" si="8"/>
        <v>2021</v>
      </c>
      <c r="P310" s="5" t="str">
        <f t="shared" si="9"/>
        <v>Jun</v>
      </c>
    </row>
    <row r="311" spans="2:16" ht="14.25" customHeight="1" x14ac:dyDescent="0.45">
      <c r="B311" s="5" t="s">
        <v>14</v>
      </c>
      <c r="C311" s="5">
        <v>1185732</v>
      </c>
      <c r="D311" s="6">
        <v>44368</v>
      </c>
      <c r="E311" s="5" t="s">
        <v>36</v>
      </c>
      <c r="F311" s="5" t="s">
        <v>37</v>
      </c>
      <c r="G311" s="5" t="s">
        <v>38</v>
      </c>
      <c r="H311" s="7" t="s">
        <v>21</v>
      </c>
      <c r="I311" s="8">
        <v>45</v>
      </c>
      <c r="J311" s="9">
        <v>75</v>
      </c>
      <c r="K311" s="10">
        <v>33750</v>
      </c>
      <c r="L311" s="10">
        <v>13500</v>
      </c>
      <c r="M311" s="11">
        <v>0.4</v>
      </c>
      <c r="N311" s="5" t="s">
        <v>24</v>
      </c>
      <c r="O311" s="5">
        <f t="shared" si="8"/>
        <v>2021</v>
      </c>
      <c r="P311" s="5" t="str">
        <f t="shared" si="9"/>
        <v>Jun</v>
      </c>
    </row>
    <row r="312" spans="2:16" ht="14.25" customHeight="1" x14ac:dyDescent="0.45">
      <c r="B312" s="5" t="s">
        <v>14</v>
      </c>
      <c r="C312" s="5">
        <v>1185732</v>
      </c>
      <c r="D312" s="6">
        <v>44369</v>
      </c>
      <c r="E312" s="5" t="s">
        <v>36</v>
      </c>
      <c r="F312" s="5" t="s">
        <v>37</v>
      </c>
      <c r="G312" s="5" t="s">
        <v>38</v>
      </c>
      <c r="H312" s="7" t="s">
        <v>22</v>
      </c>
      <c r="I312" s="8">
        <v>60</v>
      </c>
      <c r="J312" s="9">
        <v>100</v>
      </c>
      <c r="K312" s="10">
        <v>60000</v>
      </c>
      <c r="L312" s="10">
        <v>21000</v>
      </c>
      <c r="M312" s="11">
        <v>0.35</v>
      </c>
      <c r="N312" s="5" t="s">
        <v>24</v>
      </c>
      <c r="O312" s="5">
        <f t="shared" si="8"/>
        <v>2021</v>
      </c>
      <c r="P312" s="5" t="str">
        <f t="shared" si="9"/>
        <v>Jun</v>
      </c>
    </row>
    <row r="313" spans="2:16" ht="14.25" customHeight="1" x14ac:dyDescent="0.45">
      <c r="B313" s="5" t="s">
        <v>14</v>
      </c>
      <c r="C313" s="5">
        <v>1185732</v>
      </c>
      <c r="D313" s="6">
        <v>44370</v>
      </c>
      <c r="E313" s="5" t="s">
        <v>36</v>
      </c>
      <c r="F313" s="5" t="s">
        <v>37</v>
      </c>
      <c r="G313" s="5" t="s">
        <v>38</v>
      </c>
      <c r="H313" s="7" t="s">
        <v>23</v>
      </c>
      <c r="I313" s="8">
        <v>50</v>
      </c>
      <c r="J313" s="9">
        <v>225</v>
      </c>
      <c r="K313" s="10">
        <v>112500</v>
      </c>
      <c r="L313" s="10">
        <v>56250</v>
      </c>
      <c r="M313" s="11">
        <v>0.5</v>
      </c>
      <c r="N313" s="5" t="s">
        <v>24</v>
      </c>
      <c r="O313" s="5">
        <f t="shared" si="8"/>
        <v>2021</v>
      </c>
      <c r="P313" s="5" t="str">
        <f t="shared" si="9"/>
        <v>Jun</v>
      </c>
    </row>
    <row r="314" spans="2:16" ht="14.25" customHeight="1" x14ac:dyDescent="0.45">
      <c r="B314" s="5" t="s">
        <v>14</v>
      </c>
      <c r="C314" s="5">
        <v>1185732</v>
      </c>
      <c r="D314" s="6">
        <v>44371</v>
      </c>
      <c r="E314" s="5" t="s">
        <v>36</v>
      </c>
      <c r="F314" s="5" t="s">
        <v>37</v>
      </c>
      <c r="G314" s="5" t="s">
        <v>38</v>
      </c>
      <c r="H314" s="7" t="s">
        <v>17</v>
      </c>
      <c r="I314" s="8">
        <v>60</v>
      </c>
      <c r="J314" s="9">
        <v>495</v>
      </c>
      <c r="K314" s="10">
        <v>297000</v>
      </c>
      <c r="L314" s="10">
        <v>118800</v>
      </c>
      <c r="M314" s="11">
        <v>0.4</v>
      </c>
      <c r="N314" s="5" t="s">
        <v>24</v>
      </c>
      <c r="O314" s="5">
        <f t="shared" si="8"/>
        <v>2021</v>
      </c>
      <c r="P314" s="5" t="str">
        <f t="shared" si="9"/>
        <v>Jun</v>
      </c>
    </row>
    <row r="315" spans="2:16" ht="14.25" customHeight="1" x14ac:dyDescent="0.45">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c r="O315" s="5">
        <f t="shared" si="8"/>
        <v>2021</v>
      </c>
      <c r="P315" s="5" t="str">
        <f t="shared" si="9"/>
        <v>Jun</v>
      </c>
    </row>
    <row r="316" spans="2:16" ht="14.25" customHeight="1" x14ac:dyDescent="0.45">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c r="O316" s="5">
        <f t="shared" si="8"/>
        <v>2021</v>
      </c>
      <c r="P316" s="5" t="str">
        <f t="shared" si="9"/>
        <v>Jun</v>
      </c>
    </row>
    <row r="317" spans="2:16" ht="14.25" customHeight="1" x14ac:dyDescent="0.45">
      <c r="B317" s="5" t="s">
        <v>14</v>
      </c>
      <c r="C317" s="5">
        <v>1185732</v>
      </c>
      <c r="D317" s="6">
        <v>44374</v>
      </c>
      <c r="E317" s="5" t="s">
        <v>36</v>
      </c>
      <c r="F317" s="5" t="s">
        <v>37</v>
      </c>
      <c r="G317" s="5" t="s">
        <v>38</v>
      </c>
      <c r="H317" s="7" t="s">
        <v>21</v>
      </c>
      <c r="I317" s="8">
        <v>50</v>
      </c>
      <c r="J317" s="9">
        <v>100</v>
      </c>
      <c r="K317" s="10">
        <v>50000</v>
      </c>
      <c r="L317" s="10">
        <v>20000</v>
      </c>
      <c r="M317" s="11">
        <v>0.4</v>
      </c>
      <c r="N317" s="5" t="s">
        <v>24</v>
      </c>
      <c r="O317" s="5">
        <f t="shared" si="8"/>
        <v>2021</v>
      </c>
      <c r="P317" s="5" t="str">
        <f t="shared" si="9"/>
        <v>Jun</v>
      </c>
    </row>
    <row r="318" spans="2:16" ht="14.25" customHeight="1" x14ac:dyDescent="0.45">
      <c r="B318" s="5" t="s">
        <v>14</v>
      </c>
      <c r="C318" s="5">
        <v>1185732</v>
      </c>
      <c r="D318" s="6">
        <v>44375</v>
      </c>
      <c r="E318" s="5" t="s">
        <v>36</v>
      </c>
      <c r="F318" s="5" t="s">
        <v>37</v>
      </c>
      <c r="G318" s="5" t="s">
        <v>38</v>
      </c>
      <c r="H318" s="7" t="s">
        <v>22</v>
      </c>
      <c r="I318" s="8">
        <v>60</v>
      </c>
      <c r="J318" s="9">
        <v>125</v>
      </c>
      <c r="K318" s="10">
        <v>75000</v>
      </c>
      <c r="L318" s="10">
        <v>26250</v>
      </c>
      <c r="M318" s="11">
        <v>0.35</v>
      </c>
      <c r="N318" s="5" t="s">
        <v>24</v>
      </c>
      <c r="O318" s="5">
        <f t="shared" si="8"/>
        <v>2021</v>
      </c>
      <c r="P318" s="5" t="str">
        <f t="shared" si="9"/>
        <v>Jun</v>
      </c>
    </row>
    <row r="319" spans="2:16" ht="14.25" customHeight="1" x14ac:dyDescent="0.45">
      <c r="B319" s="5" t="s">
        <v>14</v>
      </c>
      <c r="C319" s="5">
        <v>1185732</v>
      </c>
      <c r="D319" s="6">
        <v>44376</v>
      </c>
      <c r="E319" s="5" t="s">
        <v>36</v>
      </c>
      <c r="F319" s="5" t="s">
        <v>37</v>
      </c>
      <c r="G319" s="5" t="s">
        <v>38</v>
      </c>
      <c r="H319" s="7" t="s">
        <v>23</v>
      </c>
      <c r="I319" s="8">
        <v>65</v>
      </c>
      <c r="J319" s="9">
        <v>250</v>
      </c>
      <c r="K319" s="10">
        <v>162500</v>
      </c>
      <c r="L319" s="10">
        <v>81250</v>
      </c>
      <c r="M319" s="11">
        <v>0.5</v>
      </c>
      <c r="N319" s="5" t="s">
        <v>24</v>
      </c>
      <c r="O319" s="5">
        <f t="shared" si="8"/>
        <v>2021</v>
      </c>
      <c r="P319" s="5" t="str">
        <f t="shared" si="9"/>
        <v>Jun</v>
      </c>
    </row>
    <row r="320" spans="2:16" ht="14.25" customHeight="1" x14ac:dyDescent="0.45">
      <c r="B320" s="5" t="s">
        <v>14</v>
      </c>
      <c r="C320" s="5">
        <v>1185732</v>
      </c>
      <c r="D320" s="6">
        <v>44377</v>
      </c>
      <c r="E320" s="5" t="s">
        <v>36</v>
      </c>
      <c r="F320" s="5" t="s">
        <v>37</v>
      </c>
      <c r="G320" s="5" t="s">
        <v>38</v>
      </c>
      <c r="H320" s="7" t="s">
        <v>17</v>
      </c>
      <c r="I320" s="8">
        <v>50</v>
      </c>
      <c r="J320" s="9">
        <v>500</v>
      </c>
      <c r="K320" s="10">
        <v>250000</v>
      </c>
      <c r="L320" s="10">
        <v>100000</v>
      </c>
      <c r="M320" s="11">
        <v>0.4</v>
      </c>
      <c r="N320" s="5" t="s">
        <v>24</v>
      </c>
      <c r="O320" s="5">
        <f t="shared" si="8"/>
        <v>2021</v>
      </c>
      <c r="P320" s="5" t="str">
        <f t="shared" si="9"/>
        <v>Jun</v>
      </c>
    </row>
    <row r="321" spans="2:16" ht="14.25" customHeight="1" x14ac:dyDescent="0.45">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c r="O321" s="5">
        <f t="shared" si="8"/>
        <v>2021</v>
      </c>
      <c r="P321" s="5" t="str">
        <f t="shared" si="9"/>
        <v>Jul</v>
      </c>
    </row>
    <row r="322" spans="2:16" ht="14.25" customHeight="1" x14ac:dyDescent="0.45">
      <c r="B322" s="5" t="s">
        <v>14</v>
      </c>
      <c r="C322" s="5">
        <v>1185732</v>
      </c>
      <c r="D322" s="6">
        <v>44379</v>
      </c>
      <c r="E322" s="5" t="s">
        <v>36</v>
      </c>
      <c r="F322" s="5" t="s">
        <v>37</v>
      </c>
      <c r="G322" s="5" t="s">
        <v>38</v>
      </c>
      <c r="H322" s="7" t="s">
        <v>20</v>
      </c>
      <c r="I322" s="8">
        <v>40</v>
      </c>
      <c r="J322" s="9">
        <v>200</v>
      </c>
      <c r="K322" s="10">
        <v>80000</v>
      </c>
      <c r="L322" s="10">
        <v>28000</v>
      </c>
      <c r="M322" s="11">
        <v>0.35</v>
      </c>
      <c r="N322" s="5" t="s">
        <v>24</v>
      </c>
      <c r="O322" s="5">
        <f t="shared" si="8"/>
        <v>2021</v>
      </c>
      <c r="P322" s="5" t="str">
        <f t="shared" si="9"/>
        <v>Jul</v>
      </c>
    </row>
    <row r="323" spans="2:16" ht="14.25" customHeight="1" x14ac:dyDescent="0.45">
      <c r="B323" s="5" t="s">
        <v>14</v>
      </c>
      <c r="C323" s="5">
        <v>1185732</v>
      </c>
      <c r="D323" s="6">
        <v>44380</v>
      </c>
      <c r="E323" s="5" t="s">
        <v>36</v>
      </c>
      <c r="F323" s="5" t="s">
        <v>37</v>
      </c>
      <c r="G323" s="5" t="s">
        <v>38</v>
      </c>
      <c r="H323" s="7" t="s">
        <v>21</v>
      </c>
      <c r="I323" s="8">
        <v>40</v>
      </c>
      <c r="J323" s="9">
        <v>175</v>
      </c>
      <c r="K323" s="10">
        <v>70000</v>
      </c>
      <c r="L323" s="10">
        <v>28000</v>
      </c>
      <c r="M323" s="11">
        <v>0.4</v>
      </c>
      <c r="N323" s="5" t="s">
        <v>24</v>
      </c>
      <c r="O323" s="5">
        <f t="shared" si="8"/>
        <v>2021</v>
      </c>
      <c r="P323" s="5" t="str">
        <f t="shared" si="9"/>
        <v>Jul</v>
      </c>
    </row>
    <row r="324" spans="2:16" ht="14.25" customHeight="1" x14ac:dyDescent="0.45">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c r="O324" s="5">
        <f t="shared" si="8"/>
        <v>2021</v>
      </c>
      <c r="P324" s="5" t="str">
        <f t="shared" si="9"/>
        <v>Jul</v>
      </c>
    </row>
    <row r="325" spans="2:16" ht="14.25" customHeight="1" x14ac:dyDescent="0.45">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c r="O325" s="5">
        <f t="shared" si="8"/>
        <v>2021</v>
      </c>
      <c r="P325" s="5" t="str">
        <f t="shared" si="9"/>
        <v>Jul</v>
      </c>
    </row>
    <row r="326" spans="2:16" ht="14.25" customHeight="1" x14ac:dyDescent="0.45">
      <c r="B326" s="5" t="s">
        <v>14</v>
      </c>
      <c r="C326" s="5">
        <v>1185732</v>
      </c>
      <c r="D326" s="6">
        <v>44383</v>
      </c>
      <c r="E326" s="5" t="s">
        <v>36</v>
      </c>
      <c r="F326" s="5" t="s">
        <v>37</v>
      </c>
      <c r="G326" s="5" t="s">
        <v>38</v>
      </c>
      <c r="H326" s="7" t="s">
        <v>17</v>
      </c>
      <c r="I326" s="8">
        <v>50</v>
      </c>
      <c r="J326" s="9">
        <v>575</v>
      </c>
      <c r="K326" s="10">
        <v>287500</v>
      </c>
      <c r="L326" s="10">
        <v>115000</v>
      </c>
      <c r="M326" s="11">
        <v>0.4</v>
      </c>
      <c r="N326" s="5" t="s">
        <v>24</v>
      </c>
      <c r="O326" s="5">
        <f t="shared" si="8"/>
        <v>2021</v>
      </c>
      <c r="P326" s="5" t="str">
        <f t="shared" si="9"/>
        <v>Jul</v>
      </c>
    </row>
    <row r="327" spans="2:16" ht="14.25" customHeight="1" x14ac:dyDescent="0.45">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c r="O327" s="5">
        <f t="shared" ref="O327:O390" si="10">YEAR(D327)</f>
        <v>2021</v>
      </c>
      <c r="P327" s="5" t="str">
        <f t="shared" ref="P327:P390" si="11">TEXT(D327, "mmm")</f>
        <v>Jul</v>
      </c>
    </row>
    <row r="328" spans="2:16" ht="14.25" customHeight="1" x14ac:dyDescent="0.45">
      <c r="B328" s="5" t="s">
        <v>14</v>
      </c>
      <c r="C328" s="5">
        <v>1185732</v>
      </c>
      <c r="D328" s="6">
        <v>44385</v>
      </c>
      <c r="E328" s="5" t="s">
        <v>36</v>
      </c>
      <c r="F328" s="5" t="s">
        <v>37</v>
      </c>
      <c r="G328" s="5" t="s">
        <v>38</v>
      </c>
      <c r="H328" s="7" t="s">
        <v>20</v>
      </c>
      <c r="I328" s="8">
        <v>40</v>
      </c>
      <c r="J328" s="9">
        <v>250</v>
      </c>
      <c r="K328" s="10">
        <v>100000</v>
      </c>
      <c r="L328" s="10">
        <v>35000</v>
      </c>
      <c r="M328" s="11">
        <v>0.35</v>
      </c>
      <c r="N328" s="5" t="s">
        <v>24</v>
      </c>
      <c r="O328" s="5">
        <f t="shared" si="10"/>
        <v>2021</v>
      </c>
      <c r="P328" s="5" t="str">
        <f t="shared" si="11"/>
        <v>Jul</v>
      </c>
    </row>
    <row r="329" spans="2:16" ht="14.25" customHeight="1" x14ac:dyDescent="0.45">
      <c r="B329" s="5" t="s">
        <v>14</v>
      </c>
      <c r="C329" s="5">
        <v>1185732</v>
      </c>
      <c r="D329" s="6">
        <v>44386</v>
      </c>
      <c r="E329" s="5" t="s">
        <v>36</v>
      </c>
      <c r="F329" s="5" t="s">
        <v>37</v>
      </c>
      <c r="G329" s="5" t="s">
        <v>38</v>
      </c>
      <c r="H329" s="7" t="s">
        <v>21</v>
      </c>
      <c r="I329" s="8">
        <v>40</v>
      </c>
      <c r="J329" s="9">
        <v>200</v>
      </c>
      <c r="K329" s="10">
        <v>80000</v>
      </c>
      <c r="L329" s="10">
        <v>32000</v>
      </c>
      <c r="M329" s="11">
        <v>0.4</v>
      </c>
      <c r="N329" s="5" t="s">
        <v>24</v>
      </c>
      <c r="O329" s="5">
        <f t="shared" si="10"/>
        <v>2021</v>
      </c>
      <c r="P329" s="5" t="str">
        <f t="shared" si="11"/>
        <v>Jul</v>
      </c>
    </row>
    <row r="330" spans="2:16" ht="14.25" customHeight="1" x14ac:dyDescent="0.45">
      <c r="B330" s="5" t="s">
        <v>14</v>
      </c>
      <c r="C330" s="5">
        <v>1185732</v>
      </c>
      <c r="D330" s="6">
        <v>44387</v>
      </c>
      <c r="E330" s="5" t="s">
        <v>36</v>
      </c>
      <c r="F330" s="5" t="s">
        <v>37</v>
      </c>
      <c r="G330" s="5" t="s">
        <v>38</v>
      </c>
      <c r="H330" s="7" t="s">
        <v>22</v>
      </c>
      <c r="I330" s="8">
        <v>50</v>
      </c>
      <c r="J330" s="9">
        <v>225</v>
      </c>
      <c r="K330" s="10">
        <v>112500</v>
      </c>
      <c r="L330" s="10">
        <v>39375</v>
      </c>
      <c r="M330" s="11">
        <v>0.35</v>
      </c>
      <c r="N330" s="5" t="s">
        <v>24</v>
      </c>
      <c r="O330" s="5">
        <f t="shared" si="10"/>
        <v>2021</v>
      </c>
      <c r="P330" s="5" t="str">
        <f t="shared" si="11"/>
        <v>Jul</v>
      </c>
    </row>
    <row r="331" spans="2:16" ht="14.25" customHeight="1" x14ac:dyDescent="0.45">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c r="O331" s="5">
        <f t="shared" si="10"/>
        <v>2021</v>
      </c>
      <c r="P331" s="5" t="str">
        <f t="shared" si="11"/>
        <v>Jul</v>
      </c>
    </row>
    <row r="332" spans="2:16" ht="14.25" customHeight="1" x14ac:dyDescent="0.45">
      <c r="B332" s="5" t="s">
        <v>14</v>
      </c>
      <c r="C332" s="5">
        <v>1185732</v>
      </c>
      <c r="D332" s="6">
        <v>44389</v>
      </c>
      <c r="E332" s="5" t="s">
        <v>36</v>
      </c>
      <c r="F332" s="5" t="s">
        <v>37</v>
      </c>
      <c r="G332" s="5" t="s">
        <v>38</v>
      </c>
      <c r="H332" s="7" t="s">
        <v>17</v>
      </c>
      <c r="I332" s="8">
        <v>50</v>
      </c>
      <c r="J332" s="9">
        <v>550</v>
      </c>
      <c r="K332" s="10">
        <v>275000</v>
      </c>
      <c r="L332" s="10">
        <v>110000</v>
      </c>
      <c r="M332" s="11">
        <v>0.4</v>
      </c>
      <c r="N332" s="5" t="s">
        <v>24</v>
      </c>
      <c r="O332" s="5">
        <f t="shared" si="10"/>
        <v>2021</v>
      </c>
      <c r="P332" s="5" t="str">
        <f t="shared" si="11"/>
        <v>Jul</v>
      </c>
    </row>
    <row r="333" spans="2:16" ht="14.25" customHeight="1" x14ac:dyDescent="0.45">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c r="O333" s="5">
        <f t="shared" si="10"/>
        <v>2021</v>
      </c>
      <c r="P333" s="5" t="str">
        <f t="shared" si="11"/>
        <v>Jul</v>
      </c>
    </row>
    <row r="334" spans="2:16" ht="14.25" customHeight="1" x14ac:dyDescent="0.45">
      <c r="B334" s="5" t="s">
        <v>14</v>
      </c>
      <c r="C334" s="5">
        <v>1185732</v>
      </c>
      <c r="D334" s="6">
        <v>44391</v>
      </c>
      <c r="E334" s="5" t="s">
        <v>36</v>
      </c>
      <c r="F334" s="5" t="s">
        <v>37</v>
      </c>
      <c r="G334" s="5" t="s">
        <v>38</v>
      </c>
      <c r="H334" s="7" t="s">
        <v>20</v>
      </c>
      <c r="I334" s="8">
        <v>40</v>
      </c>
      <c r="J334" s="9">
        <v>250</v>
      </c>
      <c r="K334" s="10">
        <v>100000</v>
      </c>
      <c r="L334" s="10">
        <v>35000</v>
      </c>
      <c r="M334" s="11">
        <v>0.35</v>
      </c>
      <c r="N334" s="5" t="s">
        <v>24</v>
      </c>
      <c r="O334" s="5">
        <f t="shared" si="10"/>
        <v>2021</v>
      </c>
      <c r="P334" s="5" t="str">
        <f t="shared" si="11"/>
        <v>Jul</v>
      </c>
    </row>
    <row r="335" spans="2:16" ht="14.25" customHeight="1" x14ac:dyDescent="0.45">
      <c r="B335" s="5" t="s">
        <v>14</v>
      </c>
      <c r="C335" s="5">
        <v>1185732</v>
      </c>
      <c r="D335" s="6">
        <v>44392</v>
      </c>
      <c r="E335" s="5" t="s">
        <v>36</v>
      </c>
      <c r="F335" s="5" t="s">
        <v>37</v>
      </c>
      <c r="G335" s="5" t="s">
        <v>38</v>
      </c>
      <c r="H335" s="7" t="s">
        <v>21</v>
      </c>
      <c r="I335" s="8">
        <v>40</v>
      </c>
      <c r="J335" s="9">
        <v>225</v>
      </c>
      <c r="K335" s="10">
        <v>90000</v>
      </c>
      <c r="L335" s="10">
        <v>36000</v>
      </c>
      <c r="M335" s="11">
        <v>0.4</v>
      </c>
      <c r="N335" s="5" t="s">
        <v>24</v>
      </c>
      <c r="O335" s="5">
        <f t="shared" si="10"/>
        <v>2021</v>
      </c>
      <c r="P335" s="5" t="str">
        <f t="shared" si="11"/>
        <v>Jul</v>
      </c>
    </row>
    <row r="336" spans="2:16" ht="14.25" customHeight="1" x14ac:dyDescent="0.45">
      <c r="B336" s="5" t="s">
        <v>14</v>
      </c>
      <c r="C336" s="5">
        <v>1185732</v>
      </c>
      <c r="D336" s="6">
        <v>44393</v>
      </c>
      <c r="E336" s="5" t="s">
        <v>36</v>
      </c>
      <c r="F336" s="5" t="s">
        <v>37</v>
      </c>
      <c r="G336" s="5" t="s">
        <v>38</v>
      </c>
      <c r="H336" s="7" t="s">
        <v>22</v>
      </c>
      <c r="I336" s="8">
        <v>50</v>
      </c>
      <c r="J336" s="9">
        <v>200</v>
      </c>
      <c r="K336" s="10">
        <v>100000</v>
      </c>
      <c r="L336" s="10">
        <v>35000</v>
      </c>
      <c r="M336" s="11">
        <v>0.35</v>
      </c>
      <c r="N336" s="5" t="s">
        <v>24</v>
      </c>
      <c r="O336" s="5">
        <f t="shared" si="10"/>
        <v>2021</v>
      </c>
      <c r="P336" s="5" t="str">
        <f t="shared" si="11"/>
        <v>Jul</v>
      </c>
    </row>
    <row r="337" spans="2:16" ht="14.25" customHeight="1" x14ac:dyDescent="0.45">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c r="O337" s="5">
        <f t="shared" si="10"/>
        <v>2021</v>
      </c>
      <c r="P337" s="5" t="str">
        <f t="shared" si="11"/>
        <v>Jul</v>
      </c>
    </row>
    <row r="338" spans="2:16" ht="14.25" customHeight="1" x14ac:dyDescent="0.45">
      <c r="B338" s="5" t="s">
        <v>14</v>
      </c>
      <c r="C338" s="5">
        <v>1185732</v>
      </c>
      <c r="D338" s="6">
        <v>44395</v>
      </c>
      <c r="E338" s="5" t="s">
        <v>36</v>
      </c>
      <c r="F338" s="5" t="s">
        <v>37</v>
      </c>
      <c r="G338" s="5" t="s">
        <v>38</v>
      </c>
      <c r="H338" s="7" t="s">
        <v>17</v>
      </c>
      <c r="I338" s="8">
        <v>50</v>
      </c>
      <c r="J338" s="9">
        <v>500</v>
      </c>
      <c r="K338" s="10">
        <v>250000</v>
      </c>
      <c r="L338" s="10">
        <v>100000</v>
      </c>
      <c r="M338" s="11">
        <v>0.4</v>
      </c>
      <c r="N338" s="5" t="s">
        <v>24</v>
      </c>
      <c r="O338" s="5">
        <f t="shared" si="10"/>
        <v>2021</v>
      </c>
      <c r="P338" s="5" t="str">
        <f t="shared" si="11"/>
        <v>Jul</v>
      </c>
    </row>
    <row r="339" spans="2:16" ht="14.25" customHeight="1" x14ac:dyDescent="0.45">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c r="O339" s="5">
        <f t="shared" si="10"/>
        <v>2021</v>
      </c>
      <c r="P339" s="5" t="str">
        <f t="shared" si="11"/>
        <v>Jul</v>
      </c>
    </row>
    <row r="340" spans="2:16" ht="14.25" customHeight="1" x14ac:dyDescent="0.45">
      <c r="B340" s="5" t="s">
        <v>14</v>
      </c>
      <c r="C340" s="5">
        <v>1185732</v>
      </c>
      <c r="D340" s="6">
        <v>44397</v>
      </c>
      <c r="E340" s="5" t="s">
        <v>36</v>
      </c>
      <c r="F340" s="5" t="s">
        <v>37</v>
      </c>
      <c r="G340" s="5" t="s">
        <v>38</v>
      </c>
      <c r="H340" s="7" t="s">
        <v>20</v>
      </c>
      <c r="I340" s="8">
        <v>40</v>
      </c>
      <c r="J340" s="9">
        <v>200</v>
      </c>
      <c r="K340" s="10">
        <v>80000</v>
      </c>
      <c r="L340" s="10">
        <v>28000</v>
      </c>
      <c r="M340" s="11">
        <v>0.35</v>
      </c>
      <c r="N340" s="5" t="s">
        <v>24</v>
      </c>
      <c r="O340" s="5">
        <f t="shared" si="10"/>
        <v>2021</v>
      </c>
      <c r="P340" s="5" t="str">
        <f t="shared" si="11"/>
        <v>Jul</v>
      </c>
    </row>
    <row r="341" spans="2:16" ht="14.25" customHeight="1" x14ac:dyDescent="0.45">
      <c r="B341" s="5" t="s">
        <v>14</v>
      </c>
      <c r="C341" s="5">
        <v>1185732</v>
      </c>
      <c r="D341" s="6">
        <v>44398</v>
      </c>
      <c r="E341" s="5" t="s">
        <v>36</v>
      </c>
      <c r="F341" s="5" t="s">
        <v>37</v>
      </c>
      <c r="G341" s="5" t="s">
        <v>38</v>
      </c>
      <c r="H341" s="7" t="s">
        <v>21</v>
      </c>
      <c r="I341" s="8">
        <v>40</v>
      </c>
      <c r="J341" s="9">
        <v>175</v>
      </c>
      <c r="K341" s="10">
        <v>70000</v>
      </c>
      <c r="L341" s="10">
        <v>28000</v>
      </c>
      <c r="M341" s="11">
        <v>0.4</v>
      </c>
      <c r="N341" s="5" t="s">
        <v>24</v>
      </c>
      <c r="O341" s="5">
        <f t="shared" si="10"/>
        <v>2021</v>
      </c>
      <c r="P341" s="5" t="str">
        <f t="shared" si="11"/>
        <v>Jul</v>
      </c>
    </row>
    <row r="342" spans="2:16" ht="14.25" customHeight="1" x14ac:dyDescent="0.45">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c r="O342" s="5">
        <f t="shared" si="10"/>
        <v>2021</v>
      </c>
      <c r="P342" s="5" t="str">
        <f t="shared" si="11"/>
        <v>Jul</v>
      </c>
    </row>
    <row r="343" spans="2:16" ht="14.25" customHeight="1" x14ac:dyDescent="0.45">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c r="O343" s="5">
        <f t="shared" si="10"/>
        <v>2021</v>
      </c>
      <c r="P343" s="5" t="str">
        <f t="shared" si="11"/>
        <v>Jul</v>
      </c>
    </row>
    <row r="344" spans="2:16" ht="14.25" customHeight="1" x14ac:dyDescent="0.45">
      <c r="B344" s="5" t="s">
        <v>14</v>
      </c>
      <c r="C344" s="5">
        <v>1185732</v>
      </c>
      <c r="D344" s="6">
        <v>44401</v>
      </c>
      <c r="E344" s="5" t="s">
        <v>36</v>
      </c>
      <c r="F344" s="5" t="s">
        <v>37</v>
      </c>
      <c r="G344" s="5" t="s">
        <v>38</v>
      </c>
      <c r="H344" s="7" t="s">
        <v>17</v>
      </c>
      <c r="I344" s="8">
        <v>60</v>
      </c>
      <c r="J344" s="9">
        <v>425</v>
      </c>
      <c r="K344" s="10">
        <v>255000</v>
      </c>
      <c r="L344" s="10">
        <v>102000</v>
      </c>
      <c r="M344" s="11">
        <v>0.4</v>
      </c>
      <c r="N344" s="5" t="s">
        <v>24</v>
      </c>
      <c r="O344" s="5">
        <f t="shared" si="10"/>
        <v>2021</v>
      </c>
      <c r="P344" s="5" t="str">
        <f t="shared" si="11"/>
        <v>Jul</v>
      </c>
    </row>
    <row r="345" spans="2:16" ht="14.25" customHeight="1" x14ac:dyDescent="0.45">
      <c r="B345" s="5" t="s">
        <v>14</v>
      </c>
      <c r="C345" s="5">
        <v>1185732</v>
      </c>
      <c r="D345" s="6">
        <v>44402</v>
      </c>
      <c r="E345" s="5" t="s">
        <v>36</v>
      </c>
      <c r="F345" s="5" t="s">
        <v>37</v>
      </c>
      <c r="G345" s="5" t="s">
        <v>38</v>
      </c>
      <c r="H345" s="7" t="s">
        <v>19</v>
      </c>
      <c r="I345" s="8">
        <v>50</v>
      </c>
      <c r="J345" s="9">
        <v>250</v>
      </c>
      <c r="K345" s="10">
        <v>125000</v>
      </c>
      <c r="L345" s="10">
        <v>43750</v>
      </c>
      <c r="M345" s="11">
        <v>0.35</v>
      </c>
      <c r="N345" s="5" t="s">
        <v>24</v>
      </c>
      <c r="O345" s="5">
        <f t="shared" si="10"/>
        <v>2021</v>
      </c>
      <c r="P345" s="5" t="str">
        <f t="shared" si="11"/>
        <v>Jul</v>
      </c>
    </row>
    <row r="346" spans="2:16" ht="14.25" customHeight="1" x14ac:dyDescent="0.45">
      <c r="B346" s="5" t="s">
        <v>14</v>
      </c>
      <c r="C346" s="5">
        <v>1185732</v>
      </c>
      <c r="D346" s="6">
        <v>44403</v>
      </c>
      <c r="E346" s="5" t="s">
        <v>36</v>
      </c>
      <c r="F346" s="5" t="s">
        <v>37</v>
      </c>
      <c r="G346" s="5" t="s">
        <v>38</v>
      </c>
      <c r="H346" s="7" t="s">
        <v>20</v>
      </c>
      <c r="I346" s="8">
        <v>50</v>
      </c>
      <c r="J346" s="9">
        <v>150</v>
      </c>
      <c r="K346" s="10">
        <v>75000</v>
      </c>
      <c r="L346" s="10">
        <v>26250</v>
      </c>
      <c r="M346" s="11">
        <v>0.35</v>
      </c>
      <c r="N346" s="5" t="s">
        <v>24</v>
      </c>
      <c r="O346" s="5">
        <f t="shared" si="10"/>
        <v>2021</v>
      </c>
      <c r="P346" s="5" t="str">
        <f t="shared" si="11"/>
        <v>Jul</v>
      </c>
    </row>
    <row r="347" spans="2:16" ht="14.25" customHeight="1" x14ac:dyDescent="0.45">
      <c r="B347" s="5" t="s">
        <v>14</v>
      </c>
      <c r="C347" s="5">
        <v>1185732</v>
      </c>
      <c r="D347" s="6">
        <v>44404</v>
      </c>
      <c r="E347" s="5" t="s">
        <v>36</v>
      </c>
      <c r="F347" s="5" t="s">
        <v>37</v>
      </c>
      <c r="G347" s="5" t="s">
        <v>38</v>
      </c>
      <c r="H347" s="7" t="s">
        <v>21</v>
      </c>
      <c r="I347" s="8">
        <v>50</v>
      </c>
      <c r="J347" s="9">
        <v>125</v>
      </c>
      <c r="K347" s="10">
        <v>62500</v>
      </c>
      <c r="L347" s="10">
        <v>25000</v>
      </c>
      <c r="M347" s="11">
        <v>0.4</v>
      </c>
      <c r="N347" s="5" t="s">
        <v>24</v>
      </c>
      <c r="O347" s="5">
        <f t="shared" si="10"/>
        <v>2021</v>
      </c>
      <c r="P347" s="5" t="str">
        <f t="shared" si="11"/>
        <v>Jul</v>
      </c>
    </row>
    <row r="348" spans="2:16" ht="14.25" customHeight="1" x14ac:dyDescent="0.45">
      <c r="B348" s="5" t="s">
        <v>14</v>
      </c>
      <c r="C348" s="5">
        <v>1185732</v>
      </c>
      <c r="D348" s="6">
        <v>44405</v>
      </c>
      <c r="E348" s="5" t="s">
        <v>36</v>
      </c>
      <c r="F348" s="5" t="s">
        <v>37</v>
      </c>
      <c r="G348" s="5" t="s">
        <v>38</v>
      </c>
      <c r="H348" s="7" t="s">
        <v>22</v>
      </c>
      <c r="I348" s="8">
        <v>60</v>
      </c>
      <c r="J348" s="9">
        <v>125</v>
      </c>
      <c r="K348" s="10">
        <v>75000</v>
      </c>
      <c r="L348" s="10">
        <v>26250</v>
      </c>
      <c r="M348" s="11">
        <v>0.35</v>
      </c>
      <c r="N348" s="5" t="s">
        <v>24</v>
      </c>
      <c r="O348" s="5">
        <f t="shared" si="10"/>
        <v>2021</v>
      </c>
      <c r="P348" s="5" t="str">
        <f t="shared" si="11"/>
        <v>Jul</v>
      </c>
    </row>
    <row r="349" spans="2:16" ht="14.25" customHeight="1" x14ac:dyDescent="0.45">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c r="O349" s="5">
        <f t="shared" si="10"/>
        <v>2021</v>
      </c>
      <c r="P349" s="5" t="str">
        <f t="shared" si="11"/>
        <v>Jul</v>
      </c>
    </row>
    <row r="350" spans="2:16" ht="14.25" customHeight="1" x14ac:dyDescent="0.45">
      <c r="B350" s="5" t="s">
        <v>14</v>
      </c>
      <c r="C350" s="5">
        <v>1185732</v>
      </c>
      <c r="D350" s="6">
        <v>44407</v>
      </c>
      <c r="E350" s="5" t="s">
        <v>36</v>
      </c>
      <c r="F350" s="5" t="s">
        <v>37</v>
      </c>
      <c r="G350" s="5" t="s">
        <v>38</v>
      </c>
      <c r="H350" s="7" t="s">
        <v>17</v>
      </c>
      <c r="I350" s="8">
        <v>60</v>
      </c>
      <c r="J350" s="9">
        <v>400</v>
      </c>
      <c r="K350" s="10">
        <v>240000</v>
      </c>
      <c r="L350" s="10">
        <v>96000</v>
      </c>
      <c r="M350" s="11">
        <v>0.4</v>
      </c>
      <c r="N350" s="5" t="s">
        <v>24</v>
      </c>
      <c r="O350" s="5">
        <f t="shared" si="10"/>
        <v>2021</v>
      </c>
      <c r="P350" s="5" t="str">
        <f t="shared" si="11"/>
        <v>Jul</v>
      </c>
    </row>
    <row r="351" spans="2:16" ht="14.25" customHeight="1" x14ac:dyDescent="0.45">
      <c r="B351" s="5" t="s">
        <v>14</v>
      </c>
      <c r="C351" s="5">
        <v>1185732</v>
      </c>
      <c r="D351" s="6">
        <v>44408</v>
      </c>
      <c r="E351" s="5" t="s">
        <v>36</v>
      </c>
      <c r="F351" s="5" t="s">
        <v>37</v>
      </c>
      <c r="G351" s="5" t="s">
        <v>38</v>
      </c>
      <c r="H351" s="7" t="s">
        <v>19</v>
      </c>
      <c r="I351" s="8">
        <v>50</v>
      </c>
      <c r="J351" s="9">
        <v>250</v>
      </c>
      <c r="K351" s="10">
        <v>125000</v>
      </c>
      <c r="L351" s="10">
        <v>43750</v>
      </c>
      <c r="M351" s="11">
        <v>0.35</v>
      </c>
      <c r="N351" s="5" t="s">
        <v>24</v>
      </c>
      <c r="O351" s="5">
        <f t="shared" si="10"/>
        <v>2021</v>
      </c>
      <c r="P351" s="5" t="str">
        <f t="shared" si="11"/>
        <v>Jul</v>
      </c>
    </row>
    <row r="352" spans="2:16" ht="14.25" customHeight="1" x14ac:dyDescent="0.45">
      <c r="B352" s="5" t="s">
        <v>14</v>
      </c>
      <c r="C352" s="5">
        <v>1185732</v>
      </c>
      <c r="D352" s="6">
        <v>44409</v>
      </c>
      <c r="E352" s="5" t="s">
        <v>36</v>
      </c>
      <c r="F352" s="5" t="s">
        <v>37</v>
      </c>
      <c r="G352" s="5" t="s">
        <v>38</v>
      </c>
      <c r="H352" s="7" t="s">
        <v>20</v>
      </c>
      <c r="I352" s="8">
        <v>50</v>
      </c>
      <c r="J352" s="9">
        <v>195</v>
      </c>
      <c r="K352" s="10">
        <v>97500</v>
      </c>
      <c r="L352" s="10">
        <v>34125</v>
      </c>
      <c r="M352" s="11">
        <v>0.35</v>
      </c>
      <c r="N352" s="5" t="s">
        <v>24</v>
      </c>
      <c r="O352" s="5">
        <f t="shared" si="10"/>
        <v>2021</v>
      </c>
      <c r="P352" s="5" t="str">
        <f t="shared" si="11"/>
        <v>Aug</v>
      </c>
    </row>
    <row r="353" spans="2:16" ht="14.25" customHeight="1" x14ac:dyDescent="0.45">
      <c r="B353" s="5" t="s">
        <v>14</v>
      </c>
      <c r="C353" s="5">
        <v>1185732</v>
      </c>
      <c r="D353" s="6">
        <v>44410</v>
      </c>
      <c r="E353" s="5" t="s">
        <v>36</v>
      </c>
      <c r="F353" s="5" t="s">
        <v>37</v>
      </c>
      <c r="G353" s="5" t="s">
        <v>38</v>
      </c>
      <c r="H353" s="7" t="s">
        <v>21</v>
      </c>
      <c r="I353" s="8">
        <v>50</v>
      </c>
      <c r="J353" s="9">
        <v>175</v>
      </c>
      <c r="K353" s="10">
        <v>87500</v>
      </c>
      <c r="L353" s="10">
        <v>35000</v>
      </c>
      <c r="M353" s="11">
        <v>0.4</v>
      </c>
      <c r="N353" s="5" t="s">
        <v>24</v>
      </c>
      <c r="O353" s="5">
        <f t="shared" si="10"/>
        <v>2021</v>
      </c>
      <c r="P353" s="5" t="str">
        <f t="shared" si="11"/>
        <v>Aug</v>
      </c>
    </row>
    <row r="354" spans="2:16" ht="14.25" customHeight="1" x14ac:dyDescent="0.45">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c r="O354" s="5">
        <f t="shared" si="10"/>
        <v>2021</v>
      </c>
      <c r="P354" s="5" t="str">
        <f t="shared" si="11"/>
        <v>Aug</v>
      </c>
    </row>
    <row r="355" spans="2:16" ht="14.25" customHeight="1" x14ac:dyDescent="0.45">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c r="O355" s="5">
        <f t="shared" si="10"/>
        <v>2021</v>
      </c>
      <c r="P355" s="5" t="str">
        <f t="shared" si="11"/>
        <v>Aug</v>
      </c>
    </row>
    <row r="356" spans="2:16" ht="14.25" customHeight="1" x14ac:dyDescent="0.45">
      <c r="B356" s="5" t="s">
        <v>14</v>
      </c>
      <c r="C356" s="5">
        <v>1185732</v>
      </c>
      <c r="D356" s="6">
        <v>44413</v>
      </c>
      <c r="E356" s="5" t="s">
        <v>36</v>
      </c>
      <c r="F356" s="5" t="s">
        <v>37</v>
      </c>
      <c r="G356" s="5" t="s">
        <v>38</v>
      </c>
      <c r="H356" s="7" t="s">
        <v>17</v>
      </c>
      <c r="I356" s="8">
        <v>60</v>
      </c>
      <c r="J356" s="9">
        <v>500</v>
      </c>
      <c r="K356" s="10">
        <v>300000</v>
      </c>
      <c r="L356" s="10">
        <v>120000</v>
      </c>
      <c r="M356" s="11">
        <v>0.4</v>
      </c>
      <c r="N356" s="5" t="s">
        <v>24</v>
      </c>
      <c r="O356" s="5">
        <f t="shared" si="10"/>
        <v>2021</v>
      </c>
      <c r="P356" s="5" t="str">
        <f t="shared" si="11"/>
        <v>Aug</v>
      </c>
    </row>
    <row r="357" spans="2:16" ht="14.25" customHeight="1" x14ac:dyDescent="0.45">
      <c r="B357" s="5" t="s">
        <v>14</v>
      </c>
      <c r="C357" s="5">
        <v>1185732</v>
      </c>
      <c r="D357" s="6">
        <v>44414</v>
      </c>
      <c r="E357" s="5" t="s">
        <v>36</v>
      </c>
      <c r="F357" s="5" t="s">
        <v>37</v>
      </c>
      <c r="G357" s="5" t="s">
        <v>38</v>
      </c>
      <c r="H357" s="7" t="s">
        <v>19</v>
      </c>
      <c r="I357" s="8">
        <v>50</v>
      </c>
      <c r="J357" s="9">
        <v>300</v>
      </c>
      <c r="K357" s="10">
        <v>150000</v>
      </c>
      <c r="L357" s="10">
        <v>52500</v>
      </c>
      <c r="M357" s="11">
        <v>0.35</v>
      </c>
      <c r="N357" s="5" t="s">
        <v>24</v>
      </c>
      <c r="O357" s="5">
        <f t="shared" si="10"/>
        <v>2021</v>
      </c>
      <c r="P357" s="5" t="str">
        <f t="shared" si="11"/>
        <v>Aug</v>
      </c>
    </row>
    <row r="358" spans="2:16" ht="14.25" customHeight="1" x14ac:dyDescent="0.45">
      <c r="B358" s="5" t="s">
        <v>14</v>
      </c>
      <c r="C358" s="5">
        <v>1185732</v>
      </c>
      <c r="D358" s="6">
        <v>44415</v>
      </c>
      <c r="E358" s="5" t="s">
        <v>36</v>
      </c>
      <c r="F358" s="5" t="s">
        <v>37</v>
      </c>
      <c r="G358" s="5" t="s">
        <v>38</v>
      </c>
      <c r="H358" s="7" t="s">
        <v>20</v>
      </c>
      <c r="I358" s="8">
        <v>50</v>
      </c>
      <c r="J358" s="9">
        <v>250</v>
      </c>
      <c r="K358" s="10">
        <v>125000</v>
      </c>
      <c r="L358" s="10">
        <v>43750</v>
      </c>
      <c r="M358" s="11">
        <v>0.35</v>
      </c>
      <c r="N358" s="5" t="s">
        <v>24</v>
      </c>
      <c r="O358" s="5">
        <f t="shared" si="10"/>
        <v>2021</v>
      </c>
      <c r="P358" s="5" t="str">
        <f t="shared" si="11"/>
        <v>Aug</v>
      </c>
    </row>
    <row r="359" spans="2:16" ht="14.25" customHeight="1" x14ac:dyDescent="0.45">
      <c r="B359" s="5" t="s">
        <v>14</v>
      </c>
      <c r="C359" s="5">
        <v>1185732</v>
      </c>
      <c r="D359" s="6">
        <v>44416</v>
      </c>
      <c r="E359" s="5" t="s">
        <v>36</v>
      </c>
      <c r="F359" s="5" t="s">
        <v>37</v>
      </c>
      <c r="G359" s="5" t="s">
        <v>38</v>
      </c>
      <c r="H359" s="7" t="s">
        <v>21</v>
      </c>
      <c r="I359" s="8">
        <v>50</v>
      </c>
      <c r="J359" s="9">
        <v>200</v>
      </c>
      <c r="K359" s="10">
        <v>100000</v>
      </c>
      <c r="L359" s="10">
        <v>40000</v>
      </c>
      <c r="M359" s="11">
        <v>0.4</v>
      </c>
      <c r="N359" s="5" t="s">
        <v>24</v>
      </c>
      <c r="O359" s="5">
        <f t="shared" si="10"/>
        <v>2021</v>
      </c>
      <c r="P359" s="5" t="str">
        <f t="shared" si="11"/>
        <v>Aug</v>
      </c>
    </row>
    <row r="360" spans="2:16" ht="14.25" customHeight="1" x14ac:dyDescent="0.45">
      <c r="B360" s="5" t="s">
        <v>14</v>
      </c>
      <c r="C360" s="5">
        <v>1185732</v>
      </c>
      <c r="D360" s="6">
        <v>44417</v>
      </c>
      <c r="E360" s="5" t="s">
        <v>36</v>
      </c>
      <c r="F360" s="5" t="s">
        <v>37</v>
      </c>
      <c r="G360" s="5" t="s">
        <v>38</v>
      </c>
      <c r="H360" s="7" t="s">
        <v>22</v>
      </c>
      <c r="I360" s="8">
        <v>60</v>
      </c>
      <c r="J360" s="9">
        <v>200</v>
      </c>
      <c r="K360" s="10">
        <v>120000</v>
      </c>
      <c r="L360" s="10">
        <v>42000</v>
      </c>
      <c r="M360" s="11">
        <v>0.35</v>
      </c>
      <c r="N360" s="5" t="s">
        <v>24</v>
      </c>
      <c r="O360" s="5">
        <f t="shared" si="10"/>
        <v>2021</v>
      </c>
      <c r="P360" s="5" t="str">
        <f t="shared" si="11"/>
        <v>Aug</v>
      </c>
    </row>
    <row r="361" spans="2:16" ht="14.25" customHeight="1" x14ac:dyDescent="0.45">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c r="O361" s="5">
        <f t="shared" si="10"/>
        <v>2021</v>
      </c>
      <c r="P361" s="5" t="str">
        <f t="shared" si="11"/>
        <v>Aug</v>
      </c>
    </row>
    <row r="362" spans="2:16" ht="14.25" customHeight="1" x14ac:dyDescent="0.45">
      <c r="B362" s="5" t="s">
        <v>26</v>
      </c>
      <c r="C362" s="5">
        <v>1197831</v>
      </c>
      <c r="D362" s="6">
        <v>44419</v>
      </c>
      <c r="E362" s="5" t="s">
        <v>36</v>
      </c>
      <c r="F362" s="5" t="s">
        <v>37</v>
      </c>
      <c r="G362" s="5" t="s">
        <v>38</v>
      </c>
      <c r="H362" s="7" t="s">
        <v>17</v>
      </c>
      <c r="I362" s="8">
        <v>20</v>
      </c>
      <c r="J362" s="9">
        <v>725</v>
      </c>
      <c r="K362" s="10">
        <v>145000</v>
      </c>
      <c r="L362" s="10">
        <v>43500</v>
      </c>
      <c r="M362" s="11">
        <v>0.3</v>
      </c>
      <c r="N362" s="5" t="s">
        <v>24</v>
      </c>
      <c r="O362" s="5">
        <f t="shared" si="10"/>
        <v>2021</v>
      </c>
      <c r="P362" s="5" t="str">
        <f t="shared" si="11"/>
        <v>Aug</v>
      </c>
    </row>
    <row r="363" spans="2:16" ht="14.25" customHeight="1" x14ac:dyDescent="0.45">
      <c r="B363" s="5" t="s">
        <v>26</v>
      </c>
      <c r="C363" s="5">
        <v>1197831</v>
      </c>
      <c r="D363" s="6">
        <v>44420</v>
      </c>
      <c r="E363" s="5" t="s">
        <v>36</v>
      </c>
      <c r="F363" s="5" t="s">
        <v>37</v>
      </c>
      <c r="G363" s="5" t="s">
        <v>38</v>
      </c>
      <c r="H363" s="7" t="s">
        <v>19</v>
      </c>
      <c r="I363" s="8">
        <v>30</v>
      </c>
      <c r="J363" s="9">
        <v>725</v>
      </c>
      <c r="K363" s="10">
        <v>217500</v>
      </c>
      <c r="L363" s="10">
        <v>65250</v>
      </c>
      <c r="M363" s="11">
        <v>0.3</v>
      </c>
      <c r="N363" s="5" t="s">
        <v>24</v>
      </c>
      <c r="O363" s="5">
        <f t="shared" si="10"/>
        <v>2021</v>
      </c>
      <c r="P363" s="5" t="str">
        <f t="shared" si="11"/>
        <v>Aug</v>
      </c>
    </row>
    <row r="364" spans="2:16" ht="14.25" customHeight="1" x14ac:dyDescent="0.45">
      <c r="B364" s="5" t="s">
        <v>26</v>
      </c>
      <c r="C364" s="5">
        <v>1197831</v>
      </c>
      <c r="D364" s="6">
        <v>44421</v>
      </c>
      <c r="E364" s="5" t="s">
        <v>36</v>
      </c>
      <c r="F364" s="5" t="s">
        <v>37</v>
      </c>
      <c r="G364" s="5" t="s">
        <v>38</v>
      </c>
      <c r="H364" s="7" t="s">
        <v>20</v>
      </c>
      <c r="I364" s="8">
        <v>30</v>
      </c>
      <c r="J364" s="9">
        <v>525</v>
      </c>
      <c r="K364" s="10">
        <v>157500</v>
      </c>
      <c r="L364" s="10">
        <v>47250</v>
      </c>
      <c r="M364" s="11">
        <v>0.3</v>
      </c>
      <c r="N364" s="5" t="s">
        <v>24</v>
      </c>
      <c r="O364" s="5">
        <f t="shared" si="10"/>
        <v>2021</v>
      </c>
      <c r="P364" s="5" t="str">
        <f t="shared" si="11"/>
        <v>Aug</v>
      </c>
    </row>
    <row r="365" spans="2:16" ht="14.25" customHeight="1" x14ac:dyDescent="0.45">
      <c r="B365" s="5" t="s">
        <v>26</v>
      </c>
      <c r="C365" s="5">
        <v>1197831</v>
      </c>
      <c r="D365" s="6">
        <v>44422</v>
      </c>
      <c r="E365" s="5" t="s">
        <v>36</v>
      </c>
      <c r="F365" s="5" t="s">
        <v>37</v>
      </c>
      <c r="G365" s="5" t="s">
        <v>38</v>
      </c>
      <c r="H365" s="7" t="s">
        <v>21</v>
      </c>
      <c r="I365" s="8">
        <v>35</v>
      </c>
      <c r="J365" s="9">
        <v>525</v>
      </c>
      <c r="K365" s="10">
        <v>183750</v>
      </c>
      <c r="L365" s="10">
        <v>73500</v>
      </c>
      <c r="M365" s="11">
        <v>0.4</v>
      </c>
      <c r="N365" s="5" t="s">
        <v>24</v>
      </c>
      <c r="O365" s="5">
        <f t="shared" si="10"/>
        <v>2021</v>
      </c>
      <c r="P365" s="5" t="str">
        <f t="shared" si="11"/>
        <v>Aug</v>
      </c>
    </row>
    <row r="366" spans="2:16" ht="14.25" customHeight="1" x14ac:dyDescent="0.45">
      <c r="B366" s="5" t="s">
        <v>26</v>
      </c>
      <c r="C366" s="5">
        <v>1197831</v>
      </c>
      <c r="D366" s="6">
        <v>44423</v>
      </c>
      <c r="E366" s="5" t="s">
        <v>27</v>
      </c>
      <c r="F366" s="5" t="s">
        <v>28</v>
      </c>
      <c r="G366" s="5" t="s">
        <v>39</v>
      </c>
      <c r="H366" s="7" t="s">
        <v>22</v>
      </c>
      <c r="I366" s="8">
        <v>40</v>
      </c>
      <c r="J366" s="9">
        <v>375</v>
      </c>
      <c r="K366" s="10">
        <v>150000</v>
      </c>
      <c r="L366" s="10">
        <v>37500</v>
      </c>
      <c r="M366" s="11">
        <v>0.25</v>
      </c>
      <c r="N366" s="5" t="s">
        <v>24</v>
      </c>
      <c r="O366" s="5">
        <f t="shared" si="10"/>
        <v>2021</v>
      </c>
      <c r="P366" s="5" t="str">
        <f t="shared" si="11"/>
        <v>Aug</v>
      </c>
    </row>
    <row r="367" spans="2:16" ht="14.25" customHeight="1" x14ac:dyDescent="0.45">
      <c r="B367" s="5" t="s">
        <v>26</v>
      </c>
      <c r="C367" s="5">
        <v>1197831</v>
      </c>
      <c r="D367" s="6">
        <v>44424</v>
      </c>
      <c r="E367" s="5" t="s">
        <v>27</v>
      </c>
      <c r="F367" s="5" t="s">
        <v>28</v>
      </c>
      <c r="G367" s="5" t="s">
        <v>39</v>
      </c>
      <c r="H367" s="7" t="s">
        <v>23</v>
      </c>
      <c r="I367" s="8">
        <v>35</v>
      </c>
      <c r="J367" s="9">
        <v>525</v>
      </c>
      <c r="K367" s="10">
        <v>183750</v>
      </c>
      <c r="L367" s="10">
        <v>82687.5</v>
      </c>
      <c r="M367" s="11">
        <v>0.45</v>
      </c>
      <c r="N367" s="5" t="s">
        <v>24</v>
      </c>
      <c r="O367" s="5">
        <f t="shared" si="10"/>
        <v>2021</v>
      </c>
      <c r="P367" s="5" t="str">
        <f t="shared" si="11"/>
        <v>Aug</v>
      </c>
    </row>
    <row r="368" spans="2:16" ht="14.25" customHeight="1" x14ac:dyDescent="0.45">
      <c r="B368" s="5" t="s">
        <v>26</v>
      </c>
      <c r="C368" s="5">
        <v>1197831</v>
      </c>
      <c r="D368" s="6">
        <v>44425</v>
      </c>
      <c r="E368" s="5" t="s">
        <v>27</v>
      </c>
      <c r="F368" s="5" t="s">
        <v>28</v>
      </c>
      <c r="G368" s="5" t="s">
        <v>39</v>
      </c>
      <c r="H368" s="7" t="s">
        <v>17</v>
      </c>
      <c r="I368" s="8">
        <v>25</v>
      </c>
      <c r="J368" s="9">
        <v>675</v>
      </c>
      <c r="K368" s="10">
        <v>168750</v>
      </c>
      <c r="L368" s="10">
        <v>50625</v>
      </c>
      <c r="M368" s="11">
        <v>0.3</v>
      </c>
      <c r="N368" s="5" t="s">
        <v>24</v>
      </c>
      <c r="O368" s="5">
        <f t="shared" si="10"/>
        <v>2021</v>
      </c>
      <c r="P368" s="5" t="str">
        <f t="shared" si="11"/>
        <v>Aug</v>
      </c>
    </row>
    <row r="369" spans="2:16" ht="14.25" customHeight="1" x14ac:dyDescent="0.45">
      <c r="B369" s="5" t="s">
        <v>26</v>
      </c>
      <c r="C369" s="5">
        <v>1197831</v>
      </c>
      <c r="D369" s="6">
        <v>44426</v>
      </c>
      <c r="E369" s="5" t="s">
        <v>27</v>
      </c>
      <c r="F369" s="5" t="s">
        <v>28</v>
      </c>
      <c r="G369" s="5" t="s">
        <v>39</v>
      </c>
      <c r="H369" s="7" t="s">
        <v>19</v>
      </c>
      <c r="I369" s="8">
        <v>35</v>
      </c>
      <c r="J369" s="9">
        <v>650</v>
      </c>
      <c r="K369" s="10">
        <v>227500</v>
      </c>
      <c r="L369" s="10">
        <v>68250</v>
      </c>
      <c r="M369" s="11">
        <v>0.3</v>
      </c>
      <c r="N369" s="5" t="s">
        <v>24</v>
      </c>
      <c r="O369" s="5">
        <f t="shared" si="10"/>
        <v>2021</v>
      </c>
      <c r="P369" s="5" t="str">
        <f t="shared" si="11"/>
        <v>Aug</v>
      </c>
    </row>
    <row r="370" spans="2:16" ht="14.25" customHeight="1" x14ac:dyDescent="0.45">
      <c r="B370" s="5" t="s">
        <v>26</v>
      </c>
      <c r="C370" s="5">
        <v>1197831</v>
      </c>
      <c r="D370" s="6">
        <v>44427</v>
      </c>
      <c r="E370" s="5" t="s">
        <v>27</v>
      </c>
      <c r="F370" s="5" t="s">
        <v>28</v>
      </c>
      <c r="G370" s="5" t="s">
        <v>39</v>
      </c>
      <c r="H370" s="7" t="s">
        <v>20</v>
      </c>
      <c r="I370" s="8">
        <v>35</v>
      </c>
      <c r="J370" s="9">
        <v>475</v>
      </c>
      <c r="K370" s="10">
        <v>166250</v>
      </c>
      <c r="L370" s="10">
        <v>49875</v>
      </c>
      <c r="M370" s="11">
        <v>0.3</v>
      </c>
      <c r="N370" s="5" t="s">
        <v>24</v>
      </c>
      <c r="O370" s="5">
        <f t="shared" si="10"/>
        <v>2021</v>
      </c>
      <c r="P370" s="5" t="str">
        <f t="shared" si="11"/>
        <v>Aug</v>
      </c>
    </row>
    <row r="371" spans="2:16" ht="14.25" customHeight="1" x14ac:dyDescent="0.45">
      <c r="B371" s="5" t="s">
        <v>26</v>
      </c>
      <c r="C371" s="5">
        <v>1197831</v>
      </c>
      <c r="D371" s="6">
        <v>44428</v>
      </c>
      <c r="E371" s="5" t="s">
        <v>27</v>
      </c>
      <c r="F371" s="5" t="s">
        <v>28</v>
      </c>
      <c r="G371" s="5" t="s">
        <v>39</v>
      </c>
      <c r="H371" s="7" t="s">
        <v>21</v>
      </c>
      <c r="I371" s="8">
        <v>35</v>
      </c>
      <c r="J371" s="9">
        <v>425</v>
      </c>
      <c r="K371" s="10">
        <v>148750</v>
      </c>
      <c r="L371" s="10">
        <v>59500</v>
      </c>
      <c r="M371" s="11">
        <v>0.4</v>
      </c>
      <c r="N371" s="5" t="s">
        <v>24</v>
      </c>
      <c r="O371" s="5">
        <f t="shared" si="10"/>
        <v>2021</v>
      </c>
      <c r="P371" s="5" t="str">
        <f t="shared" si="11"/>
        <v>Aug</v>
      </c>
    </row>
    <row r="372" spans="2:16" ht="14.25" customHeight="1" x14ac:dyDescent="0.45">
      <c r="B372" s="5" t="s">
        <v>26</v>
      </c>
      <c r="C372" s="5">
        <v>1197831</v>
      </c>
      <c r="D372" s="6">
        <v>44429</v>
      </c>
      <c r="E372" s="5" t="s">
        <v>27</v>
      </c>
      <c r="F372" s="5" t="s">
        <v>28</v>
      </c>
      <c r="G372" s="5" t="s">
        <v>39</v>
      </c>
      <c r="H372" s="7" t="s">
        <v>22</v>
      </c>
      <c r="I372" s="8">
        <v>40</v>
      </c>
      <c r="J372" s="9">
        <v>300</v>
      </c>
      <c r="K372" s="10">
        <v>120000</v>
      </c>
      <c r="L372" s="10">
        <v>30000</v>
      </c>
      <c r="M372" s="11">
        <v>0.25</v>
      </c>
      <c r="N372" s="5" t="s">
        <v>24</v>
      </c>
      <c r="O372" s="5">
        <f t="shared" si="10"/>
        <v>2021</v>
      </c>
      <c r="P372" s="5" t="str">
        <f t="shared" si="11"/>
        <v>Aug</v>
      </c>
    </row>
    <row r="373" spans="2:16" ht="14.25" customHeight="1" x14ac:dyDescent="0.45">
      <c r="B373" s="5" t="s">
        <v>26</v>
      </c>
      <c r="C373" s="5">
        <v>1197831</v>
      </c>
      <c r="D373" s="6">
        <v>44430</v>
      </c>
      <c r="E373" s="5" t="s">
        <v>27</v>
      </c>
      <c r="F373" s="5" t="s">
        <v>28</v>
      </c>
      <c r="G373" s="5" t="s">
        <v>39</v>
      </c>
      <c r="H373" s="7" t="s">
        <v>23</v>
      </c>
      <c r="I373" s="8">
        <v>35</v>
      </c>
      <c r="J373" s="9">
        <v>500</v>
      </c>
      <c r="K373" s="10">
        <v>175000</v>
      </c>
      <c r="L373" s="10">
        <v>78750</v>
      </c>
      <c r="M373" s="11">
        <v>0.45</v>
      </c>
      <c r="N373" s="5" t="s">
        <v>24</v>
      </c>
      <c r="O373" s="5">
        <f t="shared" si="10"/>
        <v>2021</v>
      </c>
      <c r="P373" s="5" t="str">
        <f t="shared" si="11"/>
        <v>Aug</v>
      </c>
    </row>
    <row r="374" spans="2:16" ht="14.25" customHeight="1" x14ac:dyDescent="0.45">
      <c r="B374" s="5" t="s">
        <v>26</v>
      </c>
      <c r="C374" s="5">
        <v>1197831</v>
      </c>
      <c r="D374" s="6">
        <v>44431</v>
      </c>
      <c r="E374" s="5" t="s">
        <v>27</v>
      </c>
      <c r="F374" s="5" t="s">
        <v>28</v>
      </c>
      <c r="G374" s="5" t="s">
        <v>39</v>
      </c>
      <c r="H374" s="7" t="s">
        <v>17</v>
      </c>
      <c r="I374" s="8">
        <v>30</v>
      </c>
      <c r="J374" s="9">
        <v>675</v>
      </c>
      <c r="K374" s="10">
        <v>202500</v>
      </c>
      <c r="L374" s="10">
        <v>70875</v>
      </c>
      <c r="M374" s="11">
        <v>0.35</v>
      </c>
      <c r="N374" s="5" t="s">
        <v>24</v>
      </c>
      <c r="O374" s="5">
        <f t="shared" si="10"/>
        <v>2021</v>
      </c>
      <c r="P374" s="5" t="str">
        <f t="shared" si="11"/>
        <v>Aug</v>
      </c>
    </row>
    <row r="375" spans="2:16" ht="14.25" customHeight="1" x14ac:dyDescent="0.45">
      <c r="B375" s="5" t="s">
        <v>26</v>
      </c>
      <c r="C375" s="5">
        <v>1197831</v>
      </c>
      <c r="D375" s="6">
        <v>44432</v>
      </c>
      <c r="E375" s="5" t="s">
        <v>27</v>
      </c>
      <c r="F375" s="5" t="s">
        <v>28</v>
      </c>
      <c r="G375" s="5" t="s">
        <v>39</v>
      </c>
      <c r="H375" s="7" t="s">
        <v>19</v>
      </c>
      <c r="I375" s="8">
        <v>40</v>
      </c>
      <c r="J375" s="9">
        <v>675</v>
      </c>
      <c r="K375" s="10">
        <v>270000</v>
      </c>
      <c r="L375" s="10">
        <v>94500</v>
      </c>
      <c r="M375" s="11">
        <v>0.35</v>
      </c>
      <c r="N375" s="5" t="s">
        <v>24</v>
      </c>
      <c r="O375" s="5">
        <f t="shared" si="10"/>
        <v>2021</v>
      </c>
      <c r="P375" s="5" t="str">
        <f t="shared" si="11"/>
        <v>Aug</v>
      </c>
    </row>
    <row r="376" spans="2:16" ht="14.25" customHeight="1" x14ac:dyDescent="0.45">
      <c r="B376" s="5" t="s">
        <v>26</v>
      </c>
      <c r="C376" s="5">
        <v>1197831</v>
      </c>
      <c r="D376" s="6">
        <v>44433</v>
      </c>
      <c r="E376" s="5" t="s">
        <v>27</v>
      </c>
      <c r="F376" s="5" t="s">
        <v>28</v>
      </c>
      <c r="G376" s="5" t="s">
        <v>39</v>
      </c>
      <c r="H376" s="7" t="s">
        <v>20</v>
      </c>
      <c r="I376" s="8">
        <v>30</v>
      </c>
      <c r="J376" s="9">
        <v>500</v>
      </c>
      <c r="K376" s="10">
        <v>150000</v>
      </c>
      <c r="L376" s="10">
        <v>52500</v>
      </c>
      <c r="M376" s="11">
        <v>0.35</v>
      </c>
      <c r="N376" s="5" t="s">
        <v>24</v>
      </c>
      <c r="O376" s="5">
        <f t="shared" si="10"/>
        <v>2021</v>
      </c>
      <c r="P376" s="5" t="str">
        <f t="shared" si="11"/>
        <v>Aug</v>
      </c>
    </row>
    <row r="377" spans="2:16" ht="14.25" customHeight="1" x14ac:dyDescent="0.45">
      <c r="B377" s="5" t="s">
        <v>26</v>
      </c>
      <c r="C377" s="5">
        <v>1197831</v>
      </c>
      <c r="D377" s="6">
        <v>44434</v>
      </c>
      <c r="E377" s="5" t="s">
        <v>27</v>
      </c>
      <c r="F377" s="5" t="s">
        <v>28</v>
      </c>
      <c r="G377" s="5" t="s">
        <v>39</v>
      </c>
      <c r="H377" s="7" t="s">
        <v>21</v>
      </c>
      <c r="I377" s="8">
        <v>35</v>
      </c>
      <c r="J377" s="9">
        <v>400</v>
      </c>
      <c r="K377" s="10">
        <v>140000</v>
      </c>
      <c r="L377" s="10">
        <v>63000</v>
      </c>
      <c r="M377" s="11">
        <v>0.45</v>
      </c>
      <c r="N377" s="5" t="s">
        <v>24</v>
      </c>
      <c r="O377" s="5">
        <f t="shared" si="10"/>
        <v>2021</v>
      </c>
      <c r="P377" s="5" t="str">
        <f t="shared" si="11"/>
        <v>Aug</v>
      </c>
    </row>
    <row r="378" spans="2:16" ht="14.25" customHeight="1" x14ac:dyDescent="0.45">
      <c r="B378" s="5" t="s">
        <v>26</v>
      </c>
      <c r="C378" s="5">
        <v>1197831</v>
      </c>
      <c r="D378" s="6">
        <v>44435</v>
      </c>
      <c r="E378" s="5" t="s">
        <v>27</v>
      </c>
      <c r="F378" s="5" t="s">
        <v>28</v>
      </c>
      <c r="G378" s="5" t="s">
        <v>39</v>
      </c>
      <c r="H378" s="7" t="s">
        <v>22</v>
      </c>
      <c r="I378" s="8">
        <v>40</v>
      </c>
      <c r="J378" s="9">
        <v>300</v>
      </c>
      <c r="K378" s="10">
        <v>120000</v>
      </c>
      <c r="L378" s="10">
        <v>36000</v>
      </c>
      <c r="M378" s="11">
        <v>0.3</v>
      </c>
      <c r="N378" s="5" t="s">
        <v>24</v>
      </c>
      <c r="O378" s="5">
        <f t="shared" si="10"/>
        <v>2021</v>
      </c>
      <c r="P378" s="5" t="str">
        <f t="shared" si="11"/>
        <v>Aug</v>
      </c>
    </row>
    <row r="379" spans="2:16" ht="14.25" customHeight="1" x14ac:dyDescent="0.45">
      <c r="B379" s="5" t="s">
        <v>26</v>
      </c>
      <c r="C379" s="5">
        <v>1197831</v>
      </c>
      <c r="D379" s="6">
        <v>44436</v>
      </c>
      <c r="E379" s="5" t="s">
        <v>27</v>
      </c>
      <c r="F379" s="5" t="s">
        <v>28</v>
      </c>
      <c r="G379" s="5" t="s">
        <v>39</v>
      </c>
      <c r="H379" s="7" t="s">
        <v>23</v>
      </c>
      <c r="I379" s="8">
        <v>35</v>
      </c>
      <c r="J379" s="9">
        <v>450</v>
      </c>
      <c r="K379" s="10">
        <v>157500</v>
      </c>
      <c r="L379" s="10">
        <v>78750</v>
      </c>
      <c r="M379" s="11">
        <v>0.5</v>
      </c>
      <c r="N379" s="5" t="s">
        <v>24</v>
      </c>
      <c r="O379" s="5">
        <f t="shared" si="10"/>
        <v>2021</v>
      </c>
      <c r="P379" s="5" t="str">
        <f t="shared" si="11"/>
        <v>Aug</v>
      </c>
    </row>
    <row r="380" spans="2:16" ht="14.25" customHeight="1" x14ac:dyDescent="0.45">
      <c r="B380" s="5" t="s">
        <v>26</v>
      </c>
      <c r="C380" s="5">
        <v>1197831</v>
      </c>
      <c r="D380" s="6">
        <v>44437</v>
      </c>
      <c r="E380" s="5" t="s">
        <v>27</v>
      </c>
      <c r="F380" s="5" t="s">
        <v>28</v>
      </c>
      <c r="G380" s="5" t="s">
        <v>39</v>
      </c>
      <c r="H380" s="7" t="s">
        <v>17</v>
      </c>
      <c r="I380" s="8">
        <v>20</v>
      </c>
      <c r="J380" s="9">
        <v>700</v>
      </c>
      <c r="K380" s="10">
        <v>140000</v>
      </c>
      <c r="L380" s="10">
        <v>49000</v>
      </c>
      <c r="M380" s="11">
        <v>0.35</v>
      </c>
      <c r="N380" s="5" t="s">
        <v>24</v>
      </c>
      <c r="O380" s="5">
        <f t="shared" si="10"/>
        <v>2021</v>
      </c>
      <c r="P380" s="5" t="str">
        <f t="shared" si="11"/>
        <v>Aug</v>
      </c>
    </row>
    <row r="381" spans="2:16" ht="14.25" customHeight="1" x14ac:dyDescent="0.45">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c r="O381" s="5">
        <f t="shared" si="10"/>
        <v>2021</v>
      </c>
      <c r="P381" s="5" t="str">
        <f t="shared" si="11"/>
        <v>Aug</v>
      </c>
    </row>
    <row r="382" spans="2:16" ht="14.25" customHeight="1" x14ac:dyDescent="0.45">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c r="O382" s="5">
        <f t="shared" si="10"/>
        <v>2021</v>
      </c>
      <c r="P382" s="5" t="str">
        <f t="shared" si="11"/>
        <v>Aug</v>
      </c>
    </row>
    <row r="383" spans="2:16" ht="14.25" customHeight="1" x14ac:dyDescent="0.45">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c r="O383" s="5">
        <f t="shared" si="10"/>
        <v>2021</v>
      </c>
      <c r="P383" s="5" t="str">
        <f t="shared" si="11"/>
        <v>Sep</v>
      </c>
    </row>
    <row r="384" spans="2:16" ht="14.25" customHeight="1" x14ac:dyDescent="0.45">
      <c r="B384" s="5" t="s">
        <v>26</v>
      </c>
      <c r="C384" s="5">
        <v>1197831</v>
      </c>
      <c r="D384" s="6">
        <v>44441</v>
      </c>
      <c r="E384" s="5" t="s">
        <v>27</v>
      </c>
      <c r="F384" s="5" t="s">
        <v>28</v>
      </c>
      <c r="G384" s="5" t="s">
        <v>39</v>
      </c>
      <c r="H384" s="7" t="s">
        <v>22</v>
      </c>
      <c r="I384" s="8">
        <v>35</v>
      </c>
      <c r="J384" s="9">
        <v>325</v>
      </c>
      <c r="K384" s="10">
        <v>113750</v>
      </c>
      <c r="L384" s="10">
        <v>34125</v>
      </c>
      <c r="M384" s="11">
        <v>0.3</v>
      </c>
      <c r="N384" s="5" t="s">
        <v>24</v>
      </c>
      <c r="O384" s="5">
        <f t="shared" si="10"/>
        <v>2021</v>
      </c>
      <c r="P384" s="5" t="str">
        <f t="shared" si="11"/>
        <v>Sep</v>
      </c>
    </row>
    <row r="385" spans="2:16" ht="14.25" customHeight="1" x14ac:dyDescent="0.45">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c r="O385" s="5">
        <f t="shared" si="10"/>
        <v>2021</v>
      </c>
      <c r="P385" s="5" t="str">
        <f t="shared" si="11"/>
        <v>Sep</v>
      </c>
    </row>
    <row r="386" spans="2:16" ht="14.25" customHeight="1" x14ac:dyDescent="0.45">
      <c r="B386" s="5" t="s">
        <v>26</v>
      </c>
      <c r="C386" s="5">
        <v>1197831</v>
      </c>
      <c r="D386" s="6">
        <v>44443</v>
      </c>
      <c r="E386" s="5" t="s">
        <v>27</v>
      </c>
      <c r="F386" s="5" t="s">
        <v>28</v>
      </c>
      <c r="G386" s="5" t="s">
        <v>39</v>
      </c>
      <c r="H386" s="7" t="s">
        <v>17</v>
      </c>
      <c r="I386" s="8">
        <v>20</v>
      </c>
      <c r="J386" s="9">
        <v>750</v>
      </c>
      <c r="K386" s="10">
        <v>150000</v>
      </c>
      <c r="L386" s="10">
        <v>52500</v>
      </c>
      <c r="M386" s="11">
        <v>0.35</v>
      </c>
      <c r="N386" s="5" t="s">
        <v>24</v>
      </c>
      <c r="O386" s="5">
        <f t="shared" si="10"/>
        <v>2021</v>
      </c>
      <c r="P386" s="5" t="str">
        <f t="shared" si="11"/>
        <v>Sep</v>
      </c>
    </row>
    <row r="387" spans="2:16" ht="14.25" customHeight="1" x14ac:dyDescent="0.45">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c r="O387" s="5">
        <f t="shared" si="10"/>
        <v>2021</v>
      </c>
      <c r="P387" s="5" t="str">
        <f t="shared" si="11"/>
        <v>Sep</v>
      </c>
    </row>
    <row r="388" spans="2:16" ht="14.25" customHeight="1" x14ac:dyDescent="0.45">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c r="O388" s="5">
        <f t="shared" si="10"/>
        <v>2021</v>
      </c>
      <c r="P388" s="5" t="str">
        <f t="shared" si="11"/>
        <v>Sep</v>
      </c>
    </row>
    <row r="389" spans="2:16" ht="14.25" customHeight="1" x14ac:dyDescent="0.45">
      <c r="B389" s="5" t="s">
        <v>26</v>
      </c>
      <c r="C389" s="5">
        <v>1197831</v>
      </c>
      <c r="D389" s="6">
        <v>44446</v>
      </c>
      <c r="E389" s="5" t="s">
        <v>27</v>
      </c>
      <c r="F389" s="5" t="s">
        <v>28</v>
      </c>
      <c r="G389" s="5" t="s">
        <v>39</v>
      </c>
      <c r="H389" s="7" t="s">
        <v>21</v>
      </c>
      <c r="I389" s="8">
        <v>35</v>
      </c>
      <c r="J389" s="9">
        <v>550</v>
      </c>
      <c r="K389" s="10">
        <v>192500</v>
      </c>
      <c r="L389" s="10">
        <v>86625</v>
      </c>
      <c r="M389" s="11">
        <v>0.45</v>
      </c>
      <c r="N389" s="5" t="s">
        <v>24</v>
      </c>
      <c r="O389" s="5">
        <f t="shared" si="10"/>
        <v>2021</v>
      </c>
      <c r="P389" s="5" t="str">
        <f t="shared" si="11"/>
        <v>Sep</v>
      </c>
    </row>
    <row r="390" spans="2:16" ht="14.25" customHeight="1" x14ac:dyDescent="0.45">
      <c r="B390" s="5" t="s">
        <v>26</v>
      </c>
      <c r="C390" s="5">
        <v>1197831</v>
      </c>
      <c r="D390" s="6">
        <v>44447</v>
      </c>
      <c r="E390" s="5" t="s">
        <v>27</v>
      </c>
      <c r="F390" s="5" t="s">
        <v>28</v>
      </c>
      <c r="G390" s="5" t="s">
        <v>39</v>
      </c>
      <c r="H390" s="7" t="s">
        <v>22</v>
      </c>
      <c r="I390" s="8">
        <v>50</v>
      </c>
      <c r="J390" s="9">
        <v>450</v>
      </c>
      <c r="K390" s="10">
        <v>225000</v>
      </c>
      <c r="L390" s="10">
        <v>67500</v>
      </c>
      <c r="M390" s="11">
        <v>0.3</v>
      </c>
      <c r="N390" s="5" t="s">
        <v>24</v>
      </c>
      <c r="O390" s="5">
        <f t="shared" si="10"/>
        <v>2021</v>
      </c>
      <c r="P390" s="5" t="str">
        <f t="shared" si="11"/>
        <v>Sep</v>
      </c>
    </row>
    <row r="391" spans="2:16" ht="14.25" customHeight="1" x14ac:dyDescent="0.45">
      <c r="B391" s="5" t="s">
        <v>26</v>
      </c>
      <c r="C391" s="5">
        <v>1197831</v>
      </c>
      <c r="D391" s="6">
        <v>44448</v>
      </c>
      <c r="E391" s="5" t="s">
        <v>27</v>
      </c>
      <c r="F391" s="5" t="s">
        <v>28</v>
      </c>
      <c r="G391" s="5" t="s">
        <v>39</v>
      </c>
      <c r="H391" s="7" t="s">
        <v>23</v>
      </c>
      <c r="I391" s="8">
        <v>45</v>
      </c>
      <c r="J391" s="9">
        <v>800</v>
      </c>
      <c r="K391" s="10">
        <v>360000</v>
      </c>
      <c r="L391" s="10">
        <v>180000</v>
      </c>
      <c r="M391" s="11">
        <v>0.5</v>
      </c>
      <c r="N391" s="5" t="s">
        <v>24</v>
      </c>
      <c r="O391" s="5">
        <f t="shared" ref="O391:O454" si="12">YEAR(D391)</f>
        <v>2021</v>
      </c>
      <c r="P391" s="5" t="str">
        <f t="shared" ref="P391:P454" si="13">TEXT(D391, "mmm")</f>
        <v>Sep</v>
      </c>
    </row>
    <row r="392" spans="2:16" ht="14.25" customHeight="1" x14ac:dyDescent="0.45">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c r="O392" s="5">
        <f t="shared" si="12"/>
        <v>2021</v>
      </c>
      <c r="P392" s="5" t="str">
        <f t="shared" si="13"/>
        <v>Sep</v>
      </c>
    </row>
    <row r="393" spans="2:16" ht="14.25" customHeight="1" x14ac:dyDescent="0.45">
      <c r="B393" s="5" t="s">
        <v>26</v>
      </c>
      <c r="C393" s="5">
        <v>1197831</v>
      </c>
      <c r="D393" s="6">
        <v>44450</v>
      </c>
      <c r="E393" s="5" t="s">
        <v>27</v>
      </c>
      <c r="F393" s="5" t="s">
        <v>28</v>
      </c>
      <c r="G393" s="5" t="s">
        <v>39</v>
      </c>
      <c r="H393" s="7" t="s">
        <v>19</v>
      </c>
      <c r="I393" s="8">
        <v>50</v>
      </c>
      <c r="J393" s="9">
        <v>800</v>
      </c>
      <c r="K393" s="10">
        <v>400000</v>
      </c>
      <c r="L393" s="10">
        <v>140000</v>
      </c>
      <c r="M393" s="11">
        <v>0.35</v>
      </c>
      <c r="N393" s="5" t="s">
        <v>24</v>
      </c>
      <c r="O393" s="5">
        <f t="shared" si="12"/>
        <v>2021</v>
      </c>
      <c r="P393" s="5" t="str">
        <f t="shared" si="13"/>
        <v>Sep</v>
      </c>
    </row>
    <row r="394" spans="2:16" ht="14.25" customHeight="1" x14ac:dyDescent="0.45">
      <c r="B394" s="5" t="s">
        <v>26</v>
      </c>
      <c r="C394" s="5">
        <v>1197831</v>
      </c>
      <c r="D394" s="6">
        <v>44451</v>
      </c>
      <c r="E394" s="5" t="s">
        <v>27</v>
      </c>
      <c r="F394" s="5" t="s">
        <v>28</v>
      </c>
      <c r="G394" s="5" t="s">
        <v>39</v>
      </c>
      <c r="H394" s="7" t="s">
        <v>20</v>
      </c>
      <c r="I394" s="8">
        <v>45</v>
      </c>
      <c r="J394" s="9">
        <v>650</v>
      </c>
      <c r="K394" s="10">
        <v>292500</v>
      </c>
      <c r="L394" s="10">
        <v>102375</v>
      </c>
      <c r="M394" s="11">
        <v>0.35</v>
      </c>
      <c r="N394" s="5" t="s">
        <v>24</v>
      </c>
      <c r="O394" s="5">
        <f t="shared" si="12"/>
        <v>2021</v>
      </c>
      <c r="P394" s="5" t="str">
        <f t="shared" si="13"/>
        <v>Sep</v>
      </c>
    </row>
    <row r="395" spans="2:16" ht="14.25" customHeight="1" x14ac:dyDescent="0.45">
      <c r="B395" s="5" t="s">
        <v>26</v>
      </c>
      <c r="C395" s="5">
        <v>1197831</v>
      </c>
      <c r="D395" s="6">
        <v>44452</v>
      </c>
      <c r="E395" s="5" t="s">
        <v>27</v>
      </c>
      <c r="F395" s="5" t="s">
        <v>28</v>
      </c>
      <c r="G395" s="5" t="s">
        <v>39</v>
      </c>
      <c r="H395" s="7" t="s">
        <v>21</v>
      </c>
      <c r="I395" s="8">
        <v>45</v>
      </c>
      <c r="J395" s="9">
        <v>600</v>
      </c>
      <c r="K395" s="10">
        <v>270000</v>
      </c>
      <c r="L395" s="10">
        <v>121500</v>
      </c>
      <c r="M395" s="11">
        <v>0.45</v>
      </c>
      <c r="N395" s="5" t="s">
        <v>24</v>
      </c>
      <c r="O395" s="5">
        <f t="shared" si="12"/>
        <v>2021</v>
      </c>
      <c r="P395" s="5" t="str">
        <f t="shared" si="13"/>
        <v>Sep</v>
      </c>
    </row>
    <row r="396" spans="2:16" ht="14.25" customHeight="1" x14ac:dyDescent="0.45">
      <c r="B396" s="5" t="s">
        <v>26</v>
      </c>
      <c r="C396" s="5">
        <v>1197831</v>
      </c>
      <c r="D396" s="6">
        <v>44453</v>
      </c>
      <c r="E396" s="5" t="s">
        <v>27</v>
      </c>
      <c r="F396" s="5" t="s">
        <v>28</v>
      </c>
      <c r="G396" s="5" t="s">
        <v>39</v>
      </c>
      <c r="H396" s="7" t="s">
        <v>22</v>
      </c>
      <c r="I396" s="8">
        <v>50</v>
      </c>
      <c r="J396" s="9">
        <v>500</v>
      </c>
      <c r="K396" s="10">
        <v>250000</v>
      </c>
      <c r="L396" s="10">
        <v>75000</v>
      </c>
      <c r="M396" s="11">
        <v>0.3</v>
      </c>
      <c r="N396" s="5" t="s">
        <v>24</v>
      </c>
      <c r="O396" s="5">
        <f t="shared" si="12"/>
        <v>2021</v>
      </c>
      <c r="P396" s="5" t="str">
        <f t="shared" si="13"/>
        <v>Sep</v>
      </c>
    </row>
    <row r="397" spans="2:16" ht="14.25" customHeight="1" x14ac:dyDescent="0.45">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c r="O397" s="5">
        <f t="shared" si="12"/>
        <v>2021</v>
      </c>
      <c r="P397" s="5" t="str">
        <f t="shared" si="13"/>
        <v>Sep</v>
      </c>
    </row>
    <row r="398" spans="2:16" ht="14.25" customHeight="1" x14ac:dyDescent="0.45">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c r="O398" s="5">
        <f t="shared" si="12"/>
        <v>2021</v>
      </c>
      <c r="P398" s="5" t="str">
        <f t="shared" si="13"/>
        <v>Sep</v>
      </c>
    </row>
    <row r="399" spans="2:16" ht="14.25" customHeight="1" x14ac:dyDescent="0.45">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c r="O399" s="5">
        <f t="shared" si="12"/>
        <v>2021</v>
      </c>
      <c r="P399" s="5" t="str">
        <f t="shared" si="13"/>
        <v>Sep</v>
      </c>
    </row>
    <row r="400" spans="2:16" ht="14.25" customHeight="1" x14ac:dyDescent="0.45">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c r="O400" s="5">
        <f t="shared" si="12"/>
        <v>2021</v>
      </c>
      <c r="P400" s="5" t="str">
        <f t="shared" si="13"/>
        <v>Sep</v>
      </c>
    </row>
    <row r="401" spans="2:16" ht="14.25" customHeight="1" x14ac:dyDescent="0.45">
      <c r="B401" s="5" t="s">
        <v>26</v>
      </c>
      <c r="C401" s="5">
        <v>1197831</v>
      </c>
      <c r="D401" s="6">
        <v>44458</v>
      </c>
      <c r="E401" s="5" t="s">
        <v>27</v>
      </c>
      <c r="F401" s="5" t="s">
        <v>28</v>
      </c>
      <c r="G401" s="5" t="s">
        <v>39</v>
      </c>
      <c r="H401" s="7" t="s">
        <v>21</v>
      </c>
      <c r="I401" s="8">
        <v>45</v>
      </c>
      <c r="J401" s="9">
        <v>575</v>
      </c>
      <c r="K401" s="10">
        <v>258750</v>
      </c>
      <c r="L401" s="10">
        <v>129375</v>
      </c>
      <c r="M401" s="11">
        <v>0.5</v>
      </c>
      <c r="N401" s="5" t="s">
        <v>24</v>
      </c>
      <c r="O401" s="5">
        <f t="shared" si="12"/>
        <v>2021</v>
      </c>
      <c r="P401" s="5" t="str">
        <f t="shared" si="13"/>
        <v>Sep</v>
      </c>
    </row>
    <row r="402" spans="2:16" ht="14.25" customHeight="1" x14ac:dyDescent="0.45">
      <c r="B402" s="5" t="s">
        <v>26</v>
      </c>
      <c r="C402" s="5">
        <v>1197831</v>
      </c>
      <c r="D402" s="6">
        <v>44459</v>
      </c>
      <c r="E402" s="5" t="s">
        <v>27</v>
      </c>
      <c r="F402" s="5" t="s">
        <v>28</v>
      </c>
      <c r="G402" s="5" t="s">
        <v>39</v>
      </c>
      <c r="H402" s="7" t="s">
        <v>22</v>
      </c>
      <c r="I402" s="8">
        <v>50</v>
      </c>
      <c r="J402" s="9">
        <v>575</v>
      </c>
      <c r="K402" s="10">
        <v>287500</v>
      </c>
      <c r="L402" s="10">
        <v>100625</v>
      </c>
      <c r="M402" s="11">
        <v>0.35</v>
      </c>
      <c r="N402" s="5" t="s">
        <v>24</v>
      </c>
      <c r="O402" s="5">
        <f t="shared" si="12"/>
        <v>2021</v>
      </c>
      <c r="P402" s="5" t="str">
        <f t="shared" si="13"/>
        <v>Sep</v>
      </c>
    </row>
    <row r="403" spans="2:16" ht="14.25" customHeight="1" x14ac:dyDescent="0.45">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c r="O403" s="5">
        <f t="shared" si="12"/>
        <v>2021</v>
      </c>
      <c r="P403" s="5" t="str">
        <f t="shared" si="13"/>
        <v>Sep</v>
      </c>
    </row>
    <row r="404" spans="2:16" ht="14.25" customHeight="1" x14ac:dyDescent="0.45">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c r="O404" s="5">
        <f t="shared" si="12"/>
        <v>2021</v>
      </c>
      <c r="P404" s="5" t="str">
        <f t="shared" si="13"/>
        <v>Sep</v>
      </c>
    </row>
    <row r="405" spans="2:16" ht="14.25" customHeight="1" x14ac:dyDescent="0.45">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c r="O405" s="5">
        <f t="shared" si="12"/>
        <v>2021</v>
      </c>
      <c r="P405" s="5" t="str">
        <f t="shared" si="13"/>
        <v>Sep</v>
      </c>
    </row>
    <row r="406" spans="2:16" ht="14.25" customHeight="1" x14ac:dyDescent="0.45">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c r="O406" s="5">
        <f t="shared" si="12"/>
        <v>2021</v>
      </c>
      <c r="P406" s="5" t="str">
        <f t="shared" si="13"/>
        <v>Sep</v>
      </c>
    </row>
    <row r="407" spans="2:16" ht="14.25" customHeight="1" x14ac:dyDescent="0.45">
      <c r="B407" s="5" t="s">
        <v>26</v>
      </c>
      <c r="C407" s="5">
        <v>1197831</v>
      </c>
      <c r="D407" s="6">
        <v>44464</v>
      </c>
      <c r="E407" s="5" t="s">
        <v>27</v>
      </c>
      <c r="F407" s="5" t="s">
        <v>28</v>
      </c>
      <c r="G407" s="5" t="s">
        <v>39</v>
      </c>
      <c r="H407" s="7" t="s">
        <v>21</v>
      </c>
      <c r="I407" s="8">
        <v>50</v>
      </c>
      <c r="J407" s="9">
        <v>525</v>
      </c>
      <c r="K407" s="10">
        <v>262500</v>
      </c>
      <c r="L407" s="10">
        <v>131250</v>
      </c>
      <c r="M407" s="11">
        <v>0.5</v>
      </c>
      <c r="N407" s="5" t="s">
        <v>24</v>
      </c>
      <c r="O407" s="5">
        <f t="shared" si="12"/>
        <v>2021</v>
      </c>
      <c r="P407" s="5" t="str">
        <f t="shared" si="13"/>
        <v>Sep</v>
      </c>
    </row>
    <row r="408" spans="2:16" ht="14.25" customHeight="1" x14ac:dyDescent="0.45">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c r="O408" s="5">
        <f t="shared" si="12"/>
        <v>2021</v>
      </c>
      <c r="P408" s="5" t="str">
        <f t="shared" si="13"/>
        <v>Sep</v>
      </c>
    </row>
    <row r="409" spans="2:16" ht="14.25" customHeight="1" x14ac:dyDescent="0.45">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c r="O409" s="5">
        <f t="shared" si="12"/>
        <v>2021</v>
      </c>
      <c r="P409" s="5" t="str">
        <f t="shared" si="13"/>
        <v>Sep</v>
      </c>
    </row>
    <row r="410" spans="2:16" ht="14.25" customHeight="1" x14ac:dyDescent="0.45">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c r="O410" s="5">
        <f t="shared" si="12"/>
        <v>2021</v>
      </c>
      <c r="P410" s="5" t="str">
        <f t="shared" si="13"/>
        <v>Sep</v>
      </c>
    </row>
    <row r="411" spans="2:16" ht="14.25" customHeight="1" x14ac:dyDescent="0.45">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c r="O411" s="5">
        <f t="shared" si="12"/>
        <v>2021</v>
      </c>
      <c r="P411" s="5" t="str">
        <f t="shared" si="13"/>
        <v>Sep</v>
      </c>
    </row>
    <row r="412" spans="2:16" ht="14.25" customHeight="1" x14ac:dyDescent="0.45">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c r="O412" s="5">
        <f t="shared" si="12"/>
        <v>2021</v>
      </c>
      <c r="P412" s="5" t="str">
        <f t="shared" si="13"/>
        <v>Sep</v>
      </c>
    </row>
    <row r="413" spans="2:16" ht="14.25" customHeight="1" x14ac:dyDescent="0.45">
      <c r="B413" s="5" t="s">
        <v>26</v>
      </c>
      <c r="C413" s="5">
        <v>1197831</v>
      </c>
      <c r="D413" s="6">
        <v>44470</v>
      </c>
      <c r="E413" s="5" t="s">
        <v>27</v>
      </c>
      <c r="F413" s="5" t="s">
        <v>28</v>
      </c>
      <c r="G413" s="5" t="s">
        <v>39</v>
      </c>
      <c r="H413" s="7" t="s">
        <v>21</v>
      </c>
      <c r="I413" s="8">
        <v>60</v>
      </c>
      <c r="J413" s="9">
        <v>450</v>
      </c>
      <c r="K413" s="10">
        <v>270000</v>
      </c>
      <c r="L413" s="10">
        <v>135000</v>
      </c>
      <c r="M413" s="11">
        <v>0.5</v>
      </c>
      <c r="N413" s="5" t="s">
        <v>24</v>
      </c>
      <c r="O413" s="5">
        <f t="shared" si="12"/>
        <v>2021</v>
      </c>
      <c r="P413" s="5" t="str">
        <f t="shared" si="13"/>
        <v>Oct</v>
      </c>
    </row>
    <row r="414" spans="2:16" ht="14.25" customHeight="1" x14ac:dyDescent="0.45">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c r="O414" s="5">
        <f t="shared" si="12"/>
        <v>2021</v>
      </c>
      <c r="P414" s="5" t="str">
        <f t="shared" si="13"/>
        <v>Oct</v>
      </c>
    </row>
    <row r="415" spans="2:16" ht="14.25" customHeight="1" x14ac:dyDescent="0.45">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c r="O415" s="5">
        <f t="shared" si="12"/>
        <v>2021</v>
      </c>
      <c r="P415" s="5" t="str">
        <f t="shared" si="13"/>
        <v>Oct</v>
      </c>
    </row>
    <row r="416" spans="2:16" ht="14.25" customHeight="1" x14ac:dyDescent="0.45">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c r="O416" s="5">
        <f t="shared" si="12"/>
        <v>2021</v>
      </c>
      <c r="P416" s="5" t="str">
        <f t="shared" si="13"/>
        <v>Oct</v>
      </c>
    </row>
    <row r="417" spans="2:16" ht="14.25" customHeight="1" x14ac:dyDescent="0.45">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c r="O417" s="5">
        <f t="shared" si="12"/>
        <v>2021</v>
      </c>
      <c r="P417" s="5" t="str">
        <f t="shared" si="13"/>
        <v>Oct</v>
      </c>
    </row>
    <row r="418" spans="2:16" ht="14.25" customHeight="1" x14ac:dyDescent="0.45">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c r="O418" s="5">
        <f t="shared" si="12"/>
        <v>2021</v>
      </c>
      <c r="P418" s="5" t="str">
        <f t="shared" si="13"/>
        <v>Oct</v>
      </c>
    </row>
    <row r="419" spans="2:16" ht="14.25" customHeight="1" x14ac:dyDescent="0.45">
      <c r="B419" s="5" t="s">
        <v>26</v>
      </c>
      <c r="C419" s="5">
        <v>1197831</v>
      </c>
      <c r="D419" s="6">
        <v>44476</v>
      </c>
      <c r="E419" s="5" t="s">
        <v>27</v>
      </c>
      <c r="F419" s="5" t="s">
        <v>28</v>
      </c>
      <c r="G419" s="5" t="s">
        <v>39</v>
      </c>
      <c r="H419" s="7" t="s">
        <v>21</v>
      </c>
      <c r="I419" s="8">
        <v>45</v>
      </c>
      <c r="J419" s="9">
        <v>425</v>
      </c>
      <c r="K419" s="10">
        <v>191250</v>
      </c>
      <c r="L419" s="10">
        <v>95625</v>
      </c>
      <c r="M419" s="11">
        <v>0.5</v>
      </c>
      <c r="N419" s="5" t="s">
        <v>24</v>
      </c>
      <c r="O419" s="5">
        <f t="shared" si="12"/>
        <v>2021</v>
      </c>
      <c r="P419" s="5" t="str">
        <f t="shared" si="13"/>
        <v>Oct</v>
      </c>
    </row>
    <row r="420" spans="2:16" ht="14.25" customHeight="1" x14ac:dyDescent="0.45">
      <c r="B420" s="5" t="s">
        <v>26</v>
      </c>
      <c r="C420" s="5">
        <v>1197831</v>
      </c>
      <c r="D420" s="6">
        <v>44477</v>
      </c>
      <c r="E420" s="5" t="s">
        <v>27</v>
      </c>
      <c r="F420" s="5" t="s">
        <v>28</v>
      </c>
      <c r="G420" s="5" t="s">
        <v>39</v>
      </c>
      <c r="H420" s="7" t="s">
        <v>22</v>
      </c>
      <c r="I420" s="8">
        <v>40</v>
      </c>
      <c r="J420" s="9">
        <v>400</v>
      </c>
      <c r="K420" s="10">
        <v>160000</v>
      </c>
      <c r="L420" s="10">
        <v>56000</v>
      </c>
      <c r="M420" s="11">
        <v>0.35</v>
      </c>
      <c r="N420" s="5" t="s">
        <v>24</v>
      </c>
      <c r="O420" s="5">
        <f t="shared" si="12"/>
        <v>2021</v>
      </c>
      <c r="P420" s="5" t="str">
        <f t="shared" si="13"/>
        <v>Oct</v>
      </c>
    </row>
    <row r="421" spans="2:16" ht="14.25" customHeight="1" x14ac:dyDescent="0.45">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c r="O421" s="5">
        <f t="shared" si="12"/>
        <v>2021</v>
      </c>
      <c r="P421" s="5" t="str">
        <f t="shared" si="13"/>
        <v>Oct</v>
      </c>
    </row>
    <row r="422" spans="2:16" ht="14.25" customHeight="1" x14ac:dyDescent="0.45">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c r="O422" s="5">
        <f t="shared" si="12"/>
        <v>2021</v>
      </c>
      <c r="P422" s="5" t="str">
        <f t="shared" si="13"/>
        <v>Oct</v>
      </c>
    </row>
    <row r="423" spans="2:16" ht="14.25" customHeight="1" x14ac:dyDescent="0.45">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c r="O423" s="5">
        <f t="shared" si="12"/>
        <v>2021</v>
      </c>
      <c r="P423" s="5" t="str">
        <f t="shared" si="13"/>
        <v>Oct</v>
      </c>
    </row>
    <row r="424" spans="2:16" ht="14.25" customHeight="1" x14ac:dyDescent="0.45">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c r="O424" s="5">
        <f t="shared" si="12"/>
        <v>2021</v>
      </c>
      <c r="P424" s="5" t="str">
        <f t="shared" si="13"/>
        <v>Oct</v>
      </c>
    </row>
    <row r="425" spans="2:16" ht="14.25" customHeight="1" x14ac:dyDescent="0.45">
      <c r="B425" s="5" t="s">
        <v>26</v>
      </c>
      <c r="C425" s="5">
        <v>1197831</v>
      </c>
      <c r="D425" s="6">
        <v>44482</v>
      </c>
      <c r="E425" s="5" t="s">
        <v>27</v>
      </c>
      <c r="F425" s="5" t="s">
        <v>28</v>
      </c>
      <c r="G425" s="5" t="s">
        <v>39</v>
      </c>
      <c r="H425" s="7" t="s">
        <v>21</v>
      </c>
      <c r="I425" s="8">
        <v>65</v>
      </c>
      <c r="J425" s="9">
        <v>500</v>
      </c>
      <c r="K425" s="10">
        <v>325000</v>
      </c>
      <c r="L425" s="10">
        <v>162500</v>
      </c>
      <c r="M425" s="11">
        <v>0.5</v>
      </c>
      <c r="N425" s="5" t="s">
        <v>24</v>
      </c>
      <c r="O425" s="5">
        <f t="shared" si="12"/>
        <v>2021</v>
      </c>
      <c r="P425" s="5" t="str">
        <f t="shared" si="13"/>
        <v>Oct</v>
      </c>
    </row>
    <row r="426" spans="2:16" ht="14.25" customHeight="1" x14ac:dyDescent="0.45">
      <c r="B426" s="5" t="s">
        <v>26</v>
      </c>
      <c r="C426" s="5">
        <v>1197831</v>
      </c>
      <c r="D426" s="6">
        <v>44483</v>
      </c>
      <c r="E426" s="5" t="s">
        <v>27</v>
      </c>
      <c r="F426" s="5" t="s">
        <v>28</v>
      </c>
      <c r="G426" s="5" t="s">
        <v>39</v>
      </c>
      <c r="H426" s="7" t="s">
        <v>22</v>
      </c>
      <c r="I426" s="8">
        <v>60</v>
      </c>
      <c r="J426" s="9">
        <v>475</v>
      </c>
      <c r="K426" s="10">
        <v>285000</v>
      </c>
      <c r="L426" s="10">
        <v>99750</v>
      </c>
      <c r="M426" s="11">
        <v>0.35</v>
      </c>
      <c r="N426" s="5" t="s">
        <v>24</v>
      </c>
      <c r="O426" s="5">
        <f t="shared" si="12"/>
        <v>2021</v>
      </c>
      <c r="P426" s="5" t="str">
        <f t="shared" si="13"/>
        <v>Oct</v>
      </c>
    </row>
    <row r="427" spans="2:16" ht="14.25" customHeight="1" x14ac:dyDescent="0.45">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c r="O427" s="5">
        <f t="shared" si="12"/>
        <v>2021</v>
      </c>
      <c r="P427" s="5" t="str">
        <f t="shared" si="13"/>
        <v>Oct</v>
      </c>
    </row>
    <row r="428" spans="2:16" ht="14.25" customHeight="1" x14ac:dyDescent="0.45">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c r="O428" s="5">
        <f t="shared" si="12"/>
        <v>2021</v>
      </c>
      <c r="P428" s="5" t="str">
        <f t="shared" si="13"/>
        <v>Oct</v>
      </c>
    </row>
    <row r="429" spans="2:16" ht="14.25" customHeight="1" x14ac:dyDescent="0.45">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c r="O429" s="5">
        <f t="shared" si="12"/>
        <v>2021</v>
      </c>
      <c r="P429" s="5" t="str">
        <f t="shared" si="13"/>
        <v>Oct</v>
      </c>
    </row>
    <row r="430" spans="2:16" ht="14.25" customHeight="1" x14ac:dyDescent="0.45">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c r="O430" s="5">
        <f t="shared" si="12"/>
        <v>2021</v>
      </c>
      <c r="P430" s="5" t="str">
        <f t="shared" si="13"/>
        <v>Oct</v>
      </c>
    </row>
    <row r="431" spans="2:16" ht="14.25" customHeight="1" x14ac:dyDescent="0.45">
      <c r="B431" s="5" t="s">
        <v>26</v>
      </c>
      <c r="C431" s="5">
        <v>1197831</v>
      </c>
      <c r="D431" s="6">
        <v>44488</v>
      </c>
      <c r="E431" s="5" t="s">
        <v>27</v>
      </c>
      <c r="F431" s="5" t="s">
        <v>28</v>
      </c>
      <c r="G431" s="5" t="s">
        <v>39</v>
      </c>
      <c r="H431" s="7" t="s">
        <v>21</v>
      </c>
      <c r="I431" s="8">
        <v>65</v>
      </c>
      <c r="J431" s="9">
        <v>575</v>
      </c>
      <c r="K431" s="10">
        <v>373750</v>
      </c>
      <c r="L431" s="10">
        <v>186875</v>
      </c>
      <c r="M431" s="11">
        <v>0.5</v>
      </c>
      <c r="N431" s="5" t="s">
        <v>24</v>
      </c>
      <c r="O431" s="5">
        <f t="shared" si="12"/>
        <v>2021</v>
      </c>
      <c r="P431" s="5" t="str">
        <f t="shared" si="13"/>
        <v>Oct</v>
      </c>
    </row>
    <row r="432" spans="2:16" ht="14.25" customHeight="1" x14ac:dyDescent="0.45">
      <c r="B432" s="5" t="s">
        <v>26</v>
      </c>
      <c r="C432" s="5">
        <v>1197831</v>
      </c>
      <c r="D432" s="6">
        <v>44489</v>
      </c>
      <c r="E432" s="5" t="s">
        <v>27</v>
      </c>
      <c r="F432" s="5" t="s">
        <v>28</v>
      </c>
      <c r="G432" s="5" t="s">
        <v>39</v>
      </c>
      <c r="H432" s="7" t="s">
        <v>22</v>
      </c>
      <c r="I432" s="8">
        <v>60</v>
      </c>
      <c r="J432" s="9">
        <v>525</v>
      </c>
      <c r="K432" s="10">
        <v>315000</v>
      </c>
      <c r="L432" s="10">
        <v>110250</v>
      </c>
      <c r="M432" s="11">
        <v>0.35</v>
      </c>
      <c r="N432" s="5" t="s">
        <v>24</v>
      </c>
      <c r="O432" s="5">
        <f t="shared" si="12"/>
        <v>2021</v>
      </c>
      <c r="P432" s="5" t="str">
        <f t="shared" si="13"/>
        <v>Oct</v>
      </c>
    </row>
    <row r="433" spans="2:16" ht="14.25" customHeight="1" x14ac:dyDescent="0.45">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c r="O433" s="5">
        <f t="shared" si="12"/>
        <v>2021</v>
      </c>
      <c r="P433" s="5" t="str">
        <f t="shared" si="13"/>
        <v>Oct</v>
      </c>
    </row>
    <row r="434" spans="2:16" ht="14.25" customHeight="1" x14ac:dyDescent="0.45">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c r="O434" s="5">
        <f t="shared" si="12"/>
        <v>2021</v>
      </c>
      <c r="P434" s="5" t="str">
        <f t="shared" si="13"/>
        <v>Oct</v>
      </c>
    </row>
    <row r="435" spans="2:16" ht="14.25" customHeight="1" x14ac:dyDescent="0.45">
      <c r="B435" s="5" t="s">
        <v>14</v>
      </c>
      <c r="C435" s="5">
        <v>1185732</v>
      </c>
      <c r="D435" s="6">
        <v>44492</v>
      </c>
      <c r="E435" s="5" t="s">
        <v>27</v>
      </c>
      <c r="F435" s="5" t="s">
        <v>28</v>
      </c>
      <c r="G435" s="5" t="s">
        <v>39</v>
      </c>
      <c r="H435" s="7" t="s">
        <v>19</v>
      </c>
      <c r="I435" s="8">
        <v>45</v>
      </c>
      <c r="J435" s="9">
        <v>225</v>
      </c>
      <c r="K435" s="10">
        <v>101250</v>
      </c>
      <c r="L435" s="10">
        <v>35437.5</v>
      </c>
      <c r="M435" s="11">
        <v>0.35</v>
      </c>
      <c r="N435" s="5" t="s">
        <v>24</v>
      </c>
      <c r="O435" s="5">
        <f t="shared" si="12"/>
        <v>2021</v>
      </c>
      <c r="P435" s="5" t="str">
        <f t="shared" si="13"/>
        <v>Oct</v>
      </c>
    </row>
    <row r="436" spans="2:16" ht="14.25" customHeight="1" x14ac:dyDescent="0.45">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c r="O436" s="5">
        <f t="shared" si="12"/>
        <v>2021</v>
      </c>
      <c r="P436" s="5" t="str">
        <f t="shared" si="13"/>
        <v>Oct</v>
      </c>
    </row>
    <row r="437" spans="2:16" ht="14.25" customHeight="1" x14ac:dyDescent="0.45">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c r="O437" s="5">
        <f t="shared" si="12"/>
        <v>2021</v>
      </c>
      <c r="P437" s="5" t="str">
        <f t="shared" si="13"/>
        <v>Oct</v>
      </c>
    </row>
    <row r="438" spans="2:16" ht="14.25" customHeight="1" x14ac:dyDescent="0.45">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c r="O438" s="5">
        <f t="shared" si="12"/>
        <v>2021</v>
      </c>
      <c r="P438" s="5" t="str">
        <f t="shared" si="13"/>
        <v>Oct</v>
      </c>
    </row>
    <row r="439" spans="2:16" ht="14.25" customHeight="1" x14ac:dyDescent="0.45">
      <c r="B439" s="5" t="s">
        <v>14</v>
      </c>
      <c r="C439" s="5">
        <v>1185732</v>
      </c>
      <c r="D439" s="6">
        <v>44496</v>
      </c>
      <c r="E439" s="5" t="s">
        <v>15</v>
      </c>
      <c r="F439" s="5" t="s">
        <v>40</v>
      </c>
      <c r="G439" s="5" t="s">
        <v>41</v>
      </c>
      <c r="H439" s="7" t="s">
        <v>23</v>
      </c>
      <c r="I439" s="8">
        <v>45</v>
      </c>
      <c r="J439" s="9">
        <v>225</v>
      </c>
      <c r="K439" s="10">
        <v>101250</v>
      </c>
      <c r="L439" s="10">
        <v>30375</v>
      </c>
      <c r="M439" s="11">
        <v>0.3</v>
      </c>
      <c r="N439" s="5" t="s">
        <v>24</v>
      </c>
      <c r="O439" s="5">
        <f t="shared" si="12"/>
        <v>2021</v>
      </c>
      <c r="P439" s="5" t="str">
        <f t="shared" si="13"/>
        <v>Oct</v>
      </c>
    </row>
    <row r="440" spans="2:16" ht="14.25" customHeight="1" x14ac:dyDescent="0.45">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c r="O440" s="5">
        <f t="shared" si="12"/>
        <v>2021</v>
      </c>
      <c r="P440" s="5" t="str">
        <f t="shared" si="13"/>
        <v>Oct</v>
      </c>
    </row>
    <row r="441" spans="2:16" ht="14.25" customHeight="1" x14ac:dyDescent="0.45">
      <c r="B441" s="5" t="s">
        <v>14</v>
      </c>
      <c r="C441" s="5">
        <v>1185732</v>
      </c>
      <c r="D441" s="6">
        <v>44498</v>
      </c>
      <c r="E441" s="5" t="s">
        <v>15</v>
      </c>
      <c r="F441" s="5" t="s">
        <v>40</v>
      </c>
      <c r="G441" s="5" t="s">
        <v>41</v>
      </c>
      <c r="H441" s="7" t="s">
        <v>19</v>
      </c>
      <c r="I441" s="8">
        <v>45</v>
      </c>
      <c r="J441" s="9">
        <v>125</v>
      </c>
      <c r="K441" s="10">
        <v>56250</v>
      </c>
      <c r="L441" s="10">
        <v>19687.5</v>
      </c>
      <c r="M441" s="11">
        <v>0.35</v>
      </c>
      <c r="N441" s="5" t="s">
        <v>24</v>
      </c>
      <c r="O441" s="5">
        <f t="shared" si="12"/>
        <v>2021</v>
      </c>
      <c r="P441" s="5" t="str">
        <f t="shared" si="13"/>
        <v>Oct</v>
      </c>
    </row>
    <row r="442" spans="2:16" ht="14.25" customHeight="1" x14ac:dyDescent="0.45">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c r="O442" s="5">
        <f t="shared" si="12"/>
        <v>2021</v>
      </c>
      <c r="P442" s="5" t="str">
        <f t="shared" si="13"/>
        <v>Oct</v>
      </c>
    </row>
    <row r="443" spans="2:16" ht="14.25" customHeight="1" x14ac:dyDescent="0.45">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c r="O443" s="5">
        <f t="shared" si="12"/>
        <v>2021</v>
      </c>
      <c r="P443" s="5" t="str">
        <f t="shared" si="13"/>
        <v>Oct</v>
      </c>
    </row>
    <row r="444" spans="2:16" ht="14.25" customHeight="1" x14ac:dyDescent="0.45">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c r="O444" s="5">
        <f t="shared" si="12"/>
        <v>2021</v>
      </c>
      <c r="P444" s="5" t="str">
        <f t="shared" si="13"/>
        <v>Nov</v>
      </c>
    </row>
    <row r="445" spans="2:16" ht="14.25" customHeight="1" x14ac:dyDescent="0.45">
      <c r="B445" s="5" t="s">
        <v>14</v>
      </c>
      <c r="C445" s="5">
        <v>1185732</v>
      </c>
      <c r="D445" s="6">
        <v>44502</v>
      </c>
      <c r="E445" s="5" t="s">
        <v>15</v>
      </c>
      <c r="F445" s="5" t="s">
        <v>40</v>
      </c>
      <c r="G445" s="5" t="s">
        <v>41</v>
      </c>
      <c r="H445" s="7" t="s">
        <v>23</v>
      </c>
      <c r="I445" s="8">
        <v>45</v>
      </c>
      <c r="J445" s="9">
        <v>225</v>
      </c>
      <c r="K445" s="10">
        <v>101250</v>
      </c>
      <c r="L445" s="10">
        <v>30375</v>
      </c>
      <c r="M445" s="11">
        <v>0.3</v>
      </c>
      <c r="N445" s="5" t="s">
        <v>24</v>
      </c>
      <c r="O445" s="5">
        <f t="shared" si="12"/>
        <v>2021</v>
      </c>
      <c r="P445" s="5" t="str">
        <f t="shared" si="13"/>
        <v>Nov</v>
      </c>
    </row>
    <row r="446" spans="2:16" ht="14.25" customHeight="1" x14ac:dyDescent="0.45">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c r="O446" s="5">
        <f t="shared" si="12"/>
        <v>2021</v>
      </c>
      <c r="P446" s="5" t="str">
        <f t="shared" si="13"/>
        <v>Nov</v>
      </c>
    </row>
    <row r="447" spans="2:16" ht="14.25" customHeight="1" x14ac:dyDescent="0.45">
      <c r="B447" s="5" t="s">
        <v>14</v>
      </c>
      <c r="C447" s="5">
        <v>1185732</v>
      </c>
      <c r="D447" s="6">
        <v>44504</v>
      </c>
      <c r="E447" s="5" t="s">
        <v>15</v>
      </c>
      <c r="F447" s="5" t="s">
        <v>40</v>
      </c>
      <c r="G447" s="5" t="s">
        <v>41</v>
      </c>
      <c r="H447" s="7" t="s">
        <v>19</v>
      </c>
      <c r="I447" s="8">
        <v>50</v>
      </c>
      <c r="J447" s="9">
        <v>150</v>
      </c>
      <c r="K447" s="10">
        <v>75000</v>
      </c>
      <c r="L447" s="10">
        <v>26250</v>
      </c>
      <c r="M447" s="11">
        <v>0.35</v>
      </c>
      <c r="N447" s="5" t="s">
        <v>24</v>
      </c>
      <c r="O447" s="5">
        <f t="shared" si="12"/>
        <v>2021</v>
      </c>
      <c r="P447" s="5" t="str">
        <f t="shared" si="13"/>
        <v>Nov</v>
      </c>
    </row>
    <row r="448" spans="2:16" ht="14.25" customHeight="1" x14ac:dyDescent="0.45">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c r="O448" s="5">
        <f t="shared" si="12"/>
        <v>2021</v>
      </c>
      <c r="P448" s="5" t="str">
        <f t="shared" si="13"/>
        <v>Nov</v>
      </c>
    </row>
    <row r="449" spans="2:16" ht="14.25" customHeight="1" x14ac:dyDescent="0.45">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c r="O449" s="5">
        <f t="shared" si="12"/>
        <v>2021</v>
      </c>
      <c r="P449" s="5" t="str">
        <f t="shared" si="13"/>
        <v>Nov</v>
      </c>
    </row>
    <row r="450" spans="2:16" ht="14.25" customHeight="1" x14ac:dyDescent="0.45">
      <c r="B450" s="5" t="s">
        <v>14</v>
      </c>
      <c r="C450" s="5">
        <v>1185732</v>
      </c>
      <c r="D450" s="6">
        <v>44507</v>
      </c>
      <c r="E450" s="5" t="s">
        <v>15</v>
      </c>
      <c r="F450" s="5" t="s">
        <v>40</v>
      </c>
      <c r="G450" s="5" t="s">
        <v>41</v>
      </c>
      <c r="H450" s="7" t="s">
        <v>22</v>
      </c>
      <c r="I450" s="8">
        <v>60</v>
      </c>
      <c r="J450" s="9">
        <v>75</v>
      </c>
      <c r="K450" s="10">
        <v>45000</v>
      </c>
      <c r="L450" s="10">
        <v>13500</v>
      </c>
      <c r="M450" s="11">
        <v>0.3</v>
      </c>
      <c r="N450" s="5" t="s">
        <v>24</v>
      </c>
      <c r="O450" s="5">
        <f t="shared" si="12"/>
        <v>2021</v>
      </c>
      <c r="P450" s="5" t="str">
        <f t="shared" si="13"/>
        <v>Nov</v>
      </c>
    </row>
    <row r="451" spans="2:16" ht="14.25" customHeight="1" x14ac:dyDescent="0.45">
      <c r="B451" s="5" t="s">
        <v>14</v>
      </c>
      <c r="C451" s="5">
        <v>1185732</v>
      </c>
      <c r="D451" s="6">
        <v>44508</v>
      </c>
      <c r="E451" s="5" t="s">
        <v>15</v>
      </c>
      <c r="F451" s="5" t="s">
        <v>40</v>
      </c>
      <c r="G451" s="5" t="s">
        <v>41</v>
      </c>
      <c r="H451" s="7" t="s">
        <v>23</v>
      </c>
      <c r="I451" s="8">
        <v>50</v>
      </c>
      <c r="J451" s="9">
        <v>175</v>
      </c>
      <c r="K451" s="10">
        <v>87500</v>
      </c>
      <c r="L451" s="10">
        <v>21875</v>
      </c>
      <c r="M451" s="11">
        <v>0.25</v>
      </c>
      <c r="N451" s="5" t="s">
        <v>24</v>
      </c>
      <c r="O451" s="5">
        <f t="shared" si="12"/>
        <v>2021</v>
      </c>
      <c r="P451" s="5" t="str">
        <f t="shared" si="13"/>
        <v>Nov</v>
      </c>
    </row>
    <row r="452" spans="2:16" ht="14.25" customHeight="1" x14ac:dyDescent="0.45">
      <c r="B452" s="5" t="s">
        <v>14</v>
      </c>
      <c r="C452" s="5">
        <v>1185732</v>
      </c>
      <c r="D452" s="6">
        <v>44509</v>
      </c>
      <c r="E452" s="5" t="s">
        <v>15</v>
      </c>
      <c r="F452" s="5" t="s">
        <v>40</v>
      </c>
      <c r="G452" s="5" t="s">
        <v>41</v>
      </c>
      <c r="H452" s="7" t="s">
        <v>17</v>
      </c>
      <c r="I452" s="8">
        <v>50</v>
      </c>
      <c r="J452" s="9">
        <v>450</v>
      </c>
      <c r="K452" s="10">
        <v>225000</v>
      </c>
      <c r="L452" s="10">
        <v>112500</v>
      </c>
      <c r="M452" s="11">
        <v>0.5</v>
      </c>
      <c r="N452" s="5" t="s">
        <v>24</v>
      </c>
      <c r="O452" s="5">
        <f t="shared" si="12"/>
        <v>2021</v>
      </c>
      <c r="P452" s="5" t="str">
        <f t="shared" si="13"/>
        <v>Nov</v>
      </c>
    </row>
    <row r="453" spans="2:16" ht="14.25" customHeight="1" x14ac:dyDescent="0.45">
      <c r="B453" s="5" t="s">
        <v>14</v>
      </c>
      <c r="C453" s="5">
        <v>1185732</v>
      </c>
      <c r="D453" s="6">
        <v>44510</v>
      </c>
      <c r="E453" s="5" t="s">
        <v>15</v>
      </c>
      <c r="F453" s="5" t="s">
        <v>40</v>
      </c>
      <c r="G453" s="5" t="s">
        <v>41</v>
      </c>
      <c r="H453" s="7" t="s">
        <v>19</v>
      </c>
      <c r="I453" s="8">
        <v>50</v>
      </c>
      <c r="J453" s="9">
        <v>150</v>
      </c>
      <c r="K453" s="10">
        <v>75000</v>
      </c>
      <c r="L453" s="10">
        <v>22500</v>
      </c>
      <c r="M453" s="11">
        <v>0.3</v>
      </c>
      <c r="N453" s="5" t="s">
        <v>24</v>
      </c>
      <c r="O453" s="5">
        <f t="shared" si="12"/>
        <v>2021</v>
      </c>
      <c r="P453" s="5" t="str">
        <f t="shared" si="13"/>
        <v>Nov</v>
      </c>
    </row>
    <row r="454" spans="2:16" ht="14.25" customHeight="1" x14ac:dyDescent="0.45">
      <c r="B454" s="5" t="s">
        <v>14</v>
      </c>
      <c r="C454" s="5">
        <v>1185732</v>
      </c>
      <c r="D454" s="6">
        <v>44511</v>
      </c>
      <c r="E454" s="5" t="s">
        <v>15</v>
      </c>
      <c r="F454" s="5" t="s">
        <v>40</v>
      </c>
      <c r="G454" s="5" t="s">
        <v>41</v>
      </c>
      <c r="H454" s="7" t="s">
        <v>20</v>
      </c>
      <c r="I454" s="8">
        <v>40</v>
      </c>
      <c r="J454" s="9">
        <v>150</v>
      </c>
      <c r="K454" s="10">
        <v>60000</v>
      </c>
      <c r="L454" s="10">
        <v>21000</v>
      </c>
      <c r="M454" s="11">
        <v>0.35</v>
      </c>
      <c r="N454" s="5" t="s">
        <v>24</v>
      </c>
      <c r="O454" s="5">
        <f t="shared" si="12"/>
        <v>2021</v>
      </c>
      <c r="P454" s="5" t="str">
        <f t="shared" si="13"/>
        <v>Nov</v>
      </c>
    </row>
    <row r="455" spans="2:16" ht="14.25" customHeight="1" x14ac:dyDescent="0.45">
      <c r="B455" s="5" t="s">
        <v>14</v>
      </c>
      <c r="C455" s="5">
        <v>1185732</v>
      </c>
      <c r="D455" s="6">
        <v>44512</v>
      </c>
      <c r="E455" s="5" t="s">
        <v>15</v>
      </c>
      <c r="F455" s="5" t="s">
        <v>40</v>
      </c>
      <c r="G455" s="5" t="s">
        <v>41</v>
      </c>
      <c r="H455" s="7" t="s">
        <v>21</v>
      </c>
      <c r="I455" s="8">
        <v>45</v>
      </c>
      <c r="J455" s="9">
        <v>75</v>
      </c>
      <c r="K455" s="10">
        <v>33750</v>
      </c>
      <c r="L455" s="10">
        <v>11812.5</v>
      </c>
      <c r="M455" s="11">
        <v>0.35</v>
      </c>
      <c r="N455" s="5" t="s">
        <v>24</v>
      </c>
      <c r="O455" s="5">
        <f t="shared" ref="O455:O518" si="14">YEAR(D455)</f>
        <v>2021</v>
      </c>
      <c r="P455" s="5" t="str">
        <f t="shared" ref="P455:P518" si="15">TEXT(D455, "mmm")</f>
        <v>Nov</v>
      </c>
    </row>
    <row r="456" spans="2:16" ht="14.25" customHeight="1" x14ac:dyDescent="0.45">
      <c r="B456" s="5" t="s">
        <v>14</v>
      </c>
      <c r="C456" s="5">
        <v>1185732</v>
      </c>
      <c r="D456" s="6">
        <v>44513</v>
      </c>
      <c r="E456" s="5" t="s">
        <v>15</v>
      </c>
      <c r="F456" s="5" t="s">
        <v>40</v>
      </c>
      <c r="G456" s="5" t="s">
        <v>41</v>
      </c>
      <c r="H456" s="7" t="s">
        <v>22</v>
      </c>
      <c r="I456" s="8">
        <v>60</v>
      </c>
      <c r="J456" s="9">
        <v>75</v>
      </c>
      <c r="K456" s="10">
        <v>45000</v>
      </c>
      <c r="L456" s="10">
        <v>13500</v>
      </c>
      <c r="M456" s="11">
        <v>0.3</v>
      </c>
      <c r="N456" s="5" t="s">
        <v>24</v>
      </c>
      <c r="O456" s="5">
        <f t="shared" si="14"/>
        <v>2021</v>
      </c>
      <c r="P456" s="5" t="str">
        <f t="shared" si="15"/>
        <v>Nov</v>
      </c>
    </row>
    <row r="457" spans="2:16" ht="14.25" customHeight="1" x14ac:dyDescent="0.45">
      <c r="B457" s="5" t="s">
        <v>14</v>
      </c>
      <c r="C457" s="5">
        <v>1185732</v>
      </c>
      <c r="D457" s="6">
        <v>44514</v>
      </c>
      <c r="E457" s="5" t="s">
        <v>15</v>
      </c>
      <c r="F457" s="5" t="s">
        <v>40</v>
      </c>
      <c r="G457" s="5" t="s">
        <v>41</v>
      </c>
      <c r="H457" s="7" t="s">
        <v>23</v>
      </c>
      <c r="I457" s="8">
        <v>50</v>
      </c>
      <c r="J457" s="9">
        <v>200</v>
      </c>
      <c r="K457" s="10">
        <v>100000</v>
      </c>
      <c r="L457" s="10">
        <v>25000</v>
      </c>
      <c r="M457" s="11">
        <v>0.25</v>
      </c>
      <c r="N457" s="5" t="s">
        <v>24</v>
      </c>
      <c r="O457" s="5">
        <f t="shared" si="14"/>
        <v>2021</v>
      </c>
      <c r="P457" s="5" t="str">
        <f t="shared" si="15"/>
        <v>Nov</v>
      </c>
    </row>
    <row r="458" spans="2:16" ht="14.25" customHeight="1" x14ac:dyDescent="0.45">
      <c r="B458" s="5" t="s">
        <v>14</v>
      </c>
      <c r="C458" s="5">
        <v>1185732</v>
      </c>
      <c r="D458" s="6">
        <v>44515</v>
      </c>
      <c r="E458" s="5" t="s">
        <v>15</v>
      </c>
      <c r="F458" s="5" t="s">
        <v>40</v>
      </c>
      <c r="G458" s="5" t="s">
        <v>41</v>
      </c>
      <c r="H458" s="7" t="s">
        <v>17</v>
      </c>
      <c r="I458" s="8">
        <v>60</v>
      </c>
      <c r="J458" s="9">
        <v>470</v>
      </c>
      <c r="K458" s="10">
        <v>282000</v>
      </c>
      <c r="L458" s="10">
        <v>141000</v>
      </c>
      <c r="M458" s="11">
        <v>0.5</v>
      </c>
      <c r="N458" s="5" t="s">
        <v>24</v>
      </c>
      <c r="O458" s="5">
        <f t="shared" si="14"/>
        <v>2021</v>
      </c>
      <c r="P458" s="5" t="str">
        <f t="shared" si="15"/>
        <v>Nov</v>
      </c>
    </row>
    <row r="459" spans="2:16" ht="14.25" customHeight="1" x14ac:dyDescent="0.45">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c r="O459" s="5">
        <f t="shared" si="14"/>
        <v>2021</v>
      </c>
      <c r="P459" s="5" t="str">
        <f t="shared" si="15"/>
        <v>Nov</v>
      </c>
    </row>
    <row r="460" spans="2:16" ht="14.25" customHeight="1" x14ac:dyDescent="0.45">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c r="O460" s="5">
        <f t="shared" si="14"/>
        <v>2021</v>
      </c>
      <c r="P460" s="5" t="str">
        <f t="shared" si="15"/>
        <v>Nov</v>
      </c>
    </row>
    <row r="461" spans="2:16" ht="14.25" customHeight="1" x14ac:dyDescent="0.45">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c r="O461" s="5">
        <f t="shared" si="14"/>
        <v>2021</v>
      </c>
      <c r="P461" s="5" t="str">
        <f t="shared" si="15"/>
        <v>Nov</v>
      </c>
    </row>
    <row r="462" spans="2:16" ht="14.25" customHeight="1" x14ac:dyDescent="0.45">
      <c r="B462" s="5" t="s">
        <v>14</v>
      </c>
      <c r="C462" s="5">
        <v>1185732</v>
      </c>
      <c r="D462" s="6">
        <v>44519</v>
      </c>
      <c r="E462" s="5" t="s">
        <v>15</v>
      </c>
      <c r="F462" s="5" t="s">
        <v>40</v>
      </c>
      <c r="G462" s="5" t="s">
        <v>41</v>
      </c>
      <c r="H462" s="7" t="s">
        <v>22</v>
      </c>
      <c r="I462" s="8">
        <v>65</v>
      </c>
      <c r="J462" s="9">
        <v>125</v>
      </c>
      <c r="K462" s="10">
        <v>81250</v>
      </c>
      <c r="L462" s="10">
        <v>24375</v>
      </c>
      <c r="M462" s="11">
        <v>0.3</v>
      </c>
      <c r="N462" s="5" t="s">
        <v>24</v>
      </c>
      <c r="O462" s="5">
        <f t="shared" si="14"/>
        <v>2021</v>
      </c>
      <c r="P462" s="5" t="str">
        <f t="shared" si="15"/>
        <v>Nov</v>
      </c>
    </row>
    <row r="463" spans="2:16" ht="14.25" customHeight="1" x14ac:dyDescent="0.45">
      <c r="B463" s="5" t="s">
        <v>14</v>
      </c>
      <c r="C463" s="5">
        <v>1185732</v>
      </c>
      <c r="D463" s="6">
        <v>44520</v>
      </c>
      <c r="E463" s="5" t="s">
        <v>15</v>
      </c>
      <c r="F463" s="5" t="s">
        <v>40</v>
      </c>
      <c r="G463" s="5" t="s">
        <v>41</v>
      </c>
      <c r="H463" s="7" t="s">
        <v>23</v>
      </c>
      <c r="I463" s="8">
        <v>70</v>
      </c>
      <c r="J463" s="9">
        <v>250</v>
      </c>
      <c r="K463" s="10">
        <v>175000</v>
      </c>
      <c r="L463" s="10">
        <v>52500</v>
      </c>
      <c r="M463" s="11">
        <v>0.3</v>
      </c>
      <c r="N463" s="5" t="s">
        <v>24</v>
      </c>
      <c r="O463" s="5">
        <f t="shared" si="14"/>
        <v>2021</v>
      </c>
      <c r="P463" s="5" t="str">
        <f t="shared" si="15"/>
        <v>Nov</v>
      </c>
    </row>
    <row r="464" spans="2:16" ht="14.25" customHeight="1" x14ac:dyDescent="0.45">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c r="O464" s="5">
        <f t="shared" si="14"/>
        <v>2021</v>
      </c>
      <c r="P464" s="5" t="str">
        <f t="shared" si="15"/>
        <v>Nov</v>
      </c>
    </row>
    <row r="465" spans="2:16" ht="14.25" customHeight="1" x14ac:dyDescent="0.45">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c r="O465" s="5">
        <f t="shared" si="14"/>
        <v>2021</v>
      </c>
      <c r="P465" s="5" t="str">
        <f t="shared" si="15"/>
        <v>Nov</v>
      </c>
    </row>
    <row r="466" spans="2:16" ht="14.25" customHeight="1" x14ac:dyDescent="0.45">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c r="O466" s="5">
        <f t="shared" si="14"/>
        <v>2021</v>
      </c>
      <c r="P466" s="5" t="str">
        <f t="shared" si="15"/>
        <v>Nov</v>
      </c>
    </row>
    <row r="467" spans="2:16" ht="14.25" customHeight="1" x14ac:dyDescent="0.45">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c r="O467" s="5">
        <f t="shared" si="14"/>
        <v>2021</v>
      </c>
      <c r="P467" s="5" t="str">
        <f t="shared" si="15"/>
        <v>Nov</v>
      </c>
    </row>
    <row r="468" spans="2:16" ht="14.25" customHeight="1" x14ac:dyDescent="0.45">
      <c r="B468" s="5" t="s">
        <v>14</v>
      </c>
      <c r="C468" s="5">
        <v>1185732</v>
      </c>
      <c r="D468" s="6">
        <v>44525</v>
      </c>
      <c r="E468" s="5" t="s">
        <v>15</v>
      </c>
      <c r="F468" s="5" t="s">
        <v>40</v>
      </c>
      <c r="G468" s="5" t="s">
        <v>41</v>
      </c>
      <c r="H468" s="7" t="s">
        <v>22</v>
      </c>
      <c r="I468" s="8">
        <v>65</v>
      </c>
      <c r="J468" s="9">
        <v>150</v>
      </c>
      <c r="K468" s="10">
        <v>97500</v>
      </c>
      <c r="L468" s="10">
        <v>34125</v>
      </c>
      <c r="M468" s="11">
        <v>0.35</v>
      </c>
      <c r="N468" s="5" t="s">
        <v>24</v>
      </c>
      <c r="O468" s="5">
        <f t="shared" si="14"/>
        <v>2021</v>
      </c>
      <c r="P468" s="5" t="str">
        <f t="shared" si="15"/>
        <v>Nov</v>
      </c>
    </row>
    <row r="469" spans="2:16" ht="14.25" customHeight="1" x14ac:dyDescent="0.45">
      <c r="B469" s="5" t="s">
        <v>14</v>
      </c>
      <c r="C469" s="5">
        <v>1185732</v>
      </c>
      <c r="D469" s="6">
        <v>44526</v>
      </c>
      <c r="E469" s="5" t="s">
        <v>15</v>
      </c>
      <c r="F469" s="5" t="s">
        <v>40</v>
      </c>
      <c r="G469" s="5" t="s">
        <v>41</v>
      </c>
      <c r="H469" s="7" t="s">
        <v>23</v>
      </c>
      <c r="I469" s="8">
        <v>70</v>
      </c>
      <c r="J469" s="9">
        <v>300</v>
      </c>
      <c r="K469" s="10">
        <v>210000</v>
      </c>
      <c r="L469" s="10">
        <v>63000</v>
      </c>
      <c r="M469" s="11">
        <v>0.3</v>
      </c>
      <c r="N469" s="5" t="s">
        <v>24</v>
      </c>
      <c r="O469" s="5">
        <f t="shared" si="14"/>
        <v>2021</v>
      </c>
      <c r="P469" s="5" t="str">
        <f t="shared" si="15"/>
        <v>Nov</v>
      </c>
    </row>
    <row r="470" spans="2:16" ht="14.25" customHeight="1" x14ac:dyDescent="0.45">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c r="O470" s="5">
        <f t="shared" si="14"/>
        <v>2021</v>
      </c>
      <c r="P470" s="5" t="str">
        <f t="shared" si="15"/>
        <v>Nov</v>
      </c>
    </row>
    <row r="471" spans="2:16" ht="14.25" customHeight="1" x14ac:dyDescent="0.45">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c r="O471" s="5">
        <f t="shared" si="14"/>
        <v>2021</v>
      </c>
      <c r="P471" s="5" t="str">
        <f t="shared" si="15"/>
        <v>Nov</v>
      </c>
    </row>
    <row r="472" spans="2:16" ht="14.25" customHeight="1" x14ac:dyDescent="0.45">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c r="O472" s="5">
        <f t="shared" si="14"/>
        <v>2021</v>
      </c>
      <c r="P472" s="5" t="str">
        <f t="shared" si="15"/>
        <v>Nov</v>
      </c>
    </row>
    <row r="473" spans="2:16" ht="14.25" customHeight="1" x14ac:dyDescent="0.45">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c r="O473" s="5">
        <f t="shared" si="14"/>
        <v>2021</v>
      </c>
      <c r="P473" s="5" t="str">
        <f t="shared" si="15"/>
        <v>Nov</v>
      </c>
    </row>
    <row r="474" spans="2:16" ht="14.25" customHeight="1" x14ac:dyDescent="0.45">
      <c r="B474" s="5" t="s">
        <v>14</v>
      </c>
      <c r="C474" s="5">
        <v>1185732</v>
      </c>
      <c r="D474" s="6">
        <v>44531</v>
      </c>
      <c r="E474" s="5" t="s">
        <v>15</v>
      </c>
      <c r="F474" s="5" t="s">
        <v>40</v>
      </c>
      <c r="G474" s="5" t="s">
        <v>41</v>
      </c>
      <c r="H474" s="7" t="s">
        <v>22</v>
      </c>
      <c r="I474" s="8">
        <v>65</v>
      </c>
      <c r="J474" s="9">
        <v>200</v>
      </c>
      <c r="K474" s="10">
        <v>130000</v>
      </c>
      <c r="L474" s="10">
        <v>45500</v>
      </c>
      <c r="M474" s="11">
        <v>0.35</v>
      </c>
      <c r="N474" s="5" t="s">
        <v>24</v>
      </c>
      <c r="O474" s="5">
        <f t="shared" si="14"/>
        <v>2021</v>
      </c>
      <c r="P474" s="5" t="str">
        <f t="shared" si="15"/>
        <v>Dec</v>
      </c>
    </row>
    <row r="475" spans="2:16" ht="14.25" customHeight="1" x14ac:dyDescent="0.45">
      <c r="B475" s="5" t="s">
        <v>14</v>
      </c>
      <c r="C475" s="5">
        <v>1185732</v>
      </c>
      <c r="D475" s="6">
        <v>44532</v>
      </c>
      <c r="E475" s="5" t="s">
        <v>15</v>
      </c>
      <c r="F475" s="5" t="s">
        <v>40</v>
      </c>
      <c r="G475" s="5" t="s">
        <v>41</v>
      </c>
      <c r="H475" s="7" t="s">
        <v>23</v>
      </c>
      <c r="I475" s="8">
        <v>70</v>
      </c>
      <c r="J475" s="9">
        <v>375</v>
      </c>
      <c r="K475" s="10">
        <v>262500</v>
      </c>
      <c r="L475" s="10">
        <v>78750</v>
      </c>
      <c r="M475" s="11">
        <v>0.3</v>
      </c>
      <c r="N475" s="5" t="s">
        <v>24</v>
      </c>
      <c r="O475" s="5">
        <f t="shared" si="14"/>
        <v>2021</v>
      </c>
      <c r="P475" s="5" t="str">
        <f t="shared" si="15"/>
        <v>Dec</v>
      </c>
    </row>
    <row r="476" spans="2:16" ht="14.25" customHeight="1" x14ac:dyDescent="0.45">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c r="O476" s="5">
        <f t="shared" si="14"/>
        <v>2021</v>
      </c>
      <c r="P476" s="5" t="str">
        <f t="shared" si="15"/>
        <v>Dec</v>
      </c>
    </row>
    <row r="477" spans="2:16" ht="14.25" customHeight="1" x14ac:dyDescent="0.45">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c r="O477" s="5">
        <f t="shared" si="14"/>
        <v>2021</v>
      </c>
      <c r="P477" s="5" t="str">
        <f t="shared" si="15"/>
        <v>Dec</v>
      </c>
    </row>
    <row r="478" spans="2:16" ht="14.25" customHeight="1" x14ac:dyDescent="0.45">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c r="O478" s="5">
        <f t="shared" si="14"/>
        <v>2021</v>
      </c>
      <c r="P478" s="5" t="str">
        <f t="shared" si="15"/>
        <v>Dec</v>
      </c>
    </row>
    <row r="479" spans="2:16" ht="14.25" customHeight="1" x14ac:dyDescent="0.45">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c r="O479" s="5">
        <f t="shared" si="14"/>
        <v>2021</v>
      </c>
      <c r="P479" s="5" t="str">
        <f t="shared" si="15"/>
        <v>Dec</v>
      </c>
    </row>
    <row r="480" spans="2:16" ht="14.25" customHeight="1" x14ac:dyDescent="0.45">
      <c r="B480" s="5" t="s">
        <v>14</v>
      </c>
      <c r="C480" s="5">
        <v>1185732</v>
      </c>
      <c r="D480" s="6">
        <v>44537</v>
      </c>
      <c r="E480" s="5" t="s">
        <v>15</v>
      </c>
      <c r="F480" s="5" t="s">
        <v>40</v>
      </c>
      <c r="G480" s="5" t="s">
        <v>41</v>
      </c>
      <c r="H480" s="7" t="s">
        <v>22</v>
      </c>
      <c r="I480" s="8">
        <v>65</v>
      </c>
      <c r="J480" s="9">
        <v>175</v>
      </c>
      <c r="K480" s="10">
        <v>113750</v>
      </c>
      <c r="L480" s="10">
        <v>39812.5</v>
      </c>
      <c r="M480" s="11">
        <v>0.35</v>
      </c>
      <c r="N480" s="5" t="s">
        <v>24</v>
      </c>
      <c r="O480" s="5">
        <f t="shared" si="14"/>
        <v>2021</v>
      </c>
      <c r="P480" s="5" t="str">
        <f t="shared" si="15"/>
        <v>Dec</v>
      </c>
    </row>
    <row r="481" spans="2:16" ht="14.25" customHeight="1" x14ac:dyDescent="0.45">
      <c r="B481" s="5" t="s">
        <v>14</v>
      </c>
      <c r="C481" s="5">
        <v>1185732</v>
      </c>
      <c r="D481" s="6">
        <v>44538</v>
      </c>
      <c r="E481" s="5" t="s">
        <v>15</v>
      </c>
      <c r="F481" s="5" t="s">
        <v>40</v>
      </c>
      <c r="G481" s="5" t="s">
        <v>41</v>
      </c>
      <c r="H481" s="7" t="s">
        <v>23</v>
      </c>
      <c r="I481" s="8">
        <v>70</v>
      </c>
      <c r="J481" s="9">
        <v>350</v>
      </c>
      <c r="K481" s="10">
        <v>245000</v>
      </c>
      <c r="L481" s="10">
        <v>73500</v>
      </c>
      <c r="M481" s="11">
        <v>0.3</v>
      </c>
      <c r="N481" s="5" t="s">
        <v>24</v>
      </c>
      <c r="O481" s="5">
        <f t="shared" si="14"/>
        <v>2021</v>
      </c>
      <c r="P481" s="5" t="str">
        <f t="shared" si="15"/>
        <v>Dec</v>
      </c>
    </row>
    <row r="482" spans="2:16" ht="14.25" customHeight="1" x14ac:dyDescent="0.45">
      <c r="B482" s="5" t="s">
        <v>14</v>
      </c>
      <c r="C482" s="5">
        <v>1185732</v>
      </c>
      <c r="D482" s="6">
        <v>44539</v>
      </c>
      <c r="E482" s="5" t="s">
        <v>15</v>
      </c>
      <c r="F482" s="5" t="s">
        <v>40</v>
      </c>
      <c r="G482" s="5" t="s">
        <v>41</v>
      </c>
      <c r="H482" s="7" t="s">
        <v>17</v>
      </c>
      <c r="I482" s="8">
        <v>65</v>
      </c>
      <c r="J482" s="9">
        <v>475</v>
      </c>
      <c r="K482" s="10">
        <v>308750</v>
      </c>
      <c r="L482" s="10">
        <v>154375</v>
      </c>
      <c r="M482" s="11">
        <v>0.5</v>
      </c>
      <c r="N482" s="5" t="s">
        <v>24</v>
      </c>
      <c r="O482" s="5">
        <f t="shared" si="14"/>
        <v>2021</v>
      </c>
      <c r="P482" s="5" t="str">
        <f t="shared" si="15"/>
        <v>Dec</v>
      </c>
    </row>
    <row r="483" spans="2:16" ht="14.25" customHeight="1" x14ac:dyDescent="0.45">
      <c r="B483" s="5" t="s">
        <v>14</v>
      </c>
      <c r="C483" s="5">
        <v>1185732</v>
      </c>
      <c r="D483" s="6">
        <v>44540</v>
      </c>
      <c r="E483" s="5" t="s">
        <v>15</v>
      </c>
      <c r="F483" s="5" t="s">
        <v>40</v>
      </c>
      <c r="G483" s="5" t="s">
        <v>41</v>
      </c>
      <c r="H483" s="7" t="s">
        <v>19</v>
      </c>
      <c r="I483" s="8">
        <v>50</v>
      </c>
      <c r="J483" s="9">
        <v>275</v>
      </c>
      <c r="K483" s="10">
        <v>137500</v>
      </c>
      <c r="L483" s="10">
        <v>41250</v>
      </c>
      <c r="M483" s="11">
        <v>0.3</v>
      </c>
      <c r="N483" s="5" t="s">
        <v>24</v>
      </c>
      <c r="O483" s="5">
        <f t="shared" si="14"/>
        <v>2021</v>
      </c>
      <c r="P483" s="5" t="str">
        <f t="shared" si="15"/>
        <v>Dec</v>
      </c>
    </row>
    <row r="484" spans="2:16" ht="14.25" customHeight="1" x14ac:dyDescent="0.45">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c r="O484" s="5">
        <f t="shared" si="14"/>
        <v>2021</v>
      </c>
      <c r="P484" s="5" t="str">
        <f t="shared" si="15"/>
        <v>Dec</v>
      </c>
    </row>
    <row r="485" spans="2:16" ht="14.25" customHeight="1" x14ac:dyDescent="0.45">
      <c r="B485" s="5" t="s">
        <v>14</v>
      </c>
      <c r="C485" s="5">
        <v>1185732</v>
      </c>
      <c r="D485" s="6">
        <v>44542</v>
      </c>
      <c r="E485" s="5" t="s">
        <v>15</v>
      </c>
      <c r="F485" s="5" t="s">
        <v>40</v>
      </c>
      <c r="G485" s="5" t="s">
        <v>41</v>
      </c>
      <c r="H485" s="7" t="s">
        <v>21</v>
      </c>
      <c r="I485" s="8">
        <v>45</v>
      </c>
      <c r="J485" s="9">
        <v>175</v>
      </c>
      <c r="K485" s="10">
        <v>78750</v>
      </c>
      <c r="L485" s="10">
        <v>27562.5</v>
      </c>
      <c r="M485" s="11">
        <v>0.35</v>
      </c>
      <c r="N485" s="5" t="s">
        <v>24</v>
      </c>
      <c r="O485" s="5">
        <f t="shared" si="14"/>
        <v>2021</v>
      </c>
      <c r="P485" s="5" t="str">
        <f t="shared" si="15"/>
        <v>Dec</v>
      </c>
    </row>
    <row r="486" spans="2:16" ht="14.25" customHeight="1" x14ac:dyDescent="0.45">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c r="O486" s="5">
        <f t="shared" si="14"/>
        <v>2021</v>
      </c>
      <c r="P486" s="5" t="str">
        <f t="shared" si="15"/>
        <v>Dec</v>
      </c>
    </row>
    <row r="487" spans="2:16" ht="14.25" customHeight="1" x14ac:dyDescent="0.45">
      <c r="B487" s="5" t="s">
        <v>14</v>
      </c>
      <c r="C487" s="5">
        <v>1185732</v>
      </c>
      <c r="D487" s="6">
        <v>44544</v>
      </c>
      <c r="E487" s="5" t="s">
        <v>15</v>
      </c>
      <c r="F487" s="5" t="s">
        <v>40</v>
      </c>
      <c r="G487" s="5" t="s">
        <v>41</v>
      </c>
      <c r="H487" s="7" t="s">
        <v>23</v>
      </c>
      <c r="I487" s="8">
        <v>60</v>
      </c>
      <c r="J487" s="9">
        <v>225</v>
      </c>
      <c r="K487" s="10">
        <v>135000</v>
      </c>
      <c r="L487" s="10">
        <v>33750</v>
      </c>
      <c r="M487" s="11">
        <v>0.25</v>
      </c>
      <c r="N487" s="5" t="s">
        <v>24</v>
      </c>
      <c r="O487" s="5">
        <f t="shared" si="14"/>
        <v>2021</v>
      </c>
      <c r="P487" s="5" t="str">
        <f t="shared" si="15"/>
        <v>Dec</v>
      </c>
    </row>
    <row r="488" spans="2:16" ht="14.25" customHeight="1" x14ac:dyDescent="0.45">
      <c r="B488" s="5" t="s">
        <v>14</v>
      </c>
      <c r="C488" s="5">
        <v>1185732</v>
      </c>
      <c r="D488" s="6">
        <v>44545</v>
      </c>
      <c r="E488" s="5" t="s">
        <v>15</v>
      </c>
      <c r="F488" s="5" t="s">
        <v>40</v>
      </c>
      <c r="G488" s="5" t="s">
        <v>41</v>
      </c>
      <c r="H488" s="7" t="s">
        <v>17</v>
      </c>
      <c r="I488" s="8">
        <v>60</v>
      </c>
      <c r="J488" s="9">
        <v>400</v>
      </c>
      <c r="K488" s="10">
        <v>240000</v>
      </c>
      <c r="L488" s="10">
        <v>120000</v>
      </c>
      <c r="M488" s="11">
        <v>0.5</v>
      </c>
      <c r="N488" s="5" t="s">
        <v>24</v>
      </c>
      <c r="O488" s="5">
        <f t="shared" si="14"/>
        <v>2021</v>
      </c>
      <c r="P488" s="5" t="str">
        <f t="shared" si="15"/>
        <v>Dec</v>
      </c>
    </row>
    <row r="489" spans="2:16" ht="14.25" customHeight="1" x14ac:dyDescent="0.45">
      <c r="B489" s="5" t="s">
        <v>14</v>
      </c>
      <c r="C489" s="5">
        <v>1185732</v>
      </c>
      <c r="D489" s="6">
        <v>44546</v>
      </c>
      <c r="E489" s="5" t="s">
        <v>15</v>
      </c>
      <c r="F489" s="5" t="s">
        <v>40</v>
      </c>
      <c r="G489" s="5" t="s">
        <v>41</v>
      </c>
      <c r="H489" s="7" t="s">
        <v>19</v>
      </c>
      <c r="I489" s="8">
        <v>50</v>
      </c>
      <c r="J489" s="9">
        <v>225</v>
      </c>
      <c r="K489" s="10">
        <v>112500</v>
      </c>
      <c r="L489" s="10">
        <v>33750</v>
      </c>
      <c r="M489" s="11">
        <v>0.3</v>
      </c>
      <c r="N489" s="5" t="s">
        <v>24</v>
      </c>
      <c r="O489" s="5">
        <f t="shared" si="14"/>
        <v>2021</v>
      </c>
      <c r="P489" s="5" t="str">
        <f t="shared" si="15"/>
        <v>Dec</v>
      </c>
    </row>
    <row r="490" spans="2:16" ht="14.25" customHeight="1" x14ac:dyDescent="0.45">
      <c r="B490" s="5" t="s">
        <v>14</v>
      </c>
      <c r="C490" s="5">
        <v>1185732</v>
      </c>
      <c r="D490" s="6">
        <v>44547</v>
      </c>
      <c r="E490" s="5" t="s">
        <v>15</v>
      </c>
      <c r="F490" s="5" t="s">
        <v>40</v>
      </c>
      <c r="G490" s="5" t="s">
        <v>41</v>
      </c>
      <c r="H490" s="7" t="s">
        <v>20</v>
      </c>
      <c r="I490" s="8">
        <v>50</v>
      </c>
      <c r="J490" s="9">
        <v>125</v>
      </c>
      <c r="K490" s="10">
        <v>62500</v>
      </c>
      <c r="L490" s="10">
        <v>21875</v>
      </c>
      <c r="M490" s="11">
        <v>0.35</v>
      </c>
      <c r="N490" s="5" t="s">
        <v>24</v>
      </c>
      <c r="O490" s="5">
        <f t="shared" si="14"/>
        <v>2021</v>
      </c>
      <c r="P490" s="5" t="str">
        <f t="shared" si="15"/>
        <v>Dec</v>
      </c>
    </row>
    <row r="491" spans="2:16" ht="14.25" customHeight="1" x14ac:dyDescent="0.45">
      <c r="B491" s="5" t="s">
        <v>14</v>
      </c>
      <c r="C491" s="5">
        <v>1185732</v>
      </c>
      <c r="D491" s="6">
        <v>44548</v>
      </c>
      <c r="E491" s="5" t="s">
        <v>15</v>
      </c>
      <c r="F491" s="5" t="s">
        <v>40</v>
      </c>
      <c r="G491" s="5" t="s">
        <v>41</v>
      </c>
      <c r="H491" s="7" t="s">
        <v>21</v>
      </c>
      <c r="I491" s="8">
        <v>50</v>
      </c>
      <c r="J491" s="9">
        <v>100</v>
      </c>
      <c r="K491" s="10">
        <v>50000</v>
      </c>
      <c r="L491" s="10">
        <v>17500</v>
      </c>
      <c r="M491" s="11">
        <v>0.35</v>
      </c>
      <c r="N491" s="5" t="s">
        <v>24</v>
      </c>
      <c r="O491" s="5">
        <f t="shared" si="14"/>
        <v>2021</v>
      </c>
      <c r="P491" s="5" t="str">
        <f t="shared" si="15"/>
        <v>Dec</v>
      </c>
    </row>
    <row r="492" spans="2:16" ht="14.25" customHeight="1" x14ac:dyDescent="0.45">
      <c r="B492" s="5" t="s">
        <v>14</v>
      </c>
      <c r="C492" s="5">
        <v>1185732</v>
      </c>
      <c r="D492" s="6">
        <v>44549</v>
      </c>
      <c r="E492" s="5" t="s">
        <v>15</v>
      </c>
      <c r="F492" s="5" t="s">
        <v>40</v>
      </c>
      <c r="G492" s="5" t="s">
        <v>41</v>
      </c>
      <c r="H492" s="7" t="s">
        <v>22</v>
      </c>
      <c r="I492" s="8">
        <v>60</v>
      </c>
      <c r="J492" s="9">
        <v>100</v>
      </c>
      <c r="K492" s="10">
        <v>60000</v>
      </c>
      <c r="L492" s="10">
        <v>18000</v>
      </c>
      <c r="M492" s="11">
        <v>0.3</v>
      </c>
      <c r="N492" s="5" t="s">
        <v>24</v>
      </c>
      <c r="O492" s="5">
        <f t="shared" si="14"/>
        <v>2021</v>
      </c>
      <c r="P492" s="5" t="str">
        <f t="shared" si="15"/>
        <v>Dec</v>
      </c>
    </row>
    <row r="493" spans="2:16" ht="14.25" customHeight="1" x14ac:dyDescent="0.45">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c r="O493" s="5">
        <f t="shared" si="14"/>
        <v>2021</v>
      </c>
      <c r="P493" s="5" t="str">
        <f t="shared" si="15"/>
        <v>Dec</v>
      </c>
    </row>
    <row r="494" spans="2:16" ht="14.25" customHeight="1" x14ac:dyDescent="0.45">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c r="O494" s="5">
        <f t="shared" si="14"/>
        <v>2021</v>
      </c>
      <c r="P494" s="5" t="str">
        <f t="shared" si="15"/>
        <v>Dec</v>
      </c>
    </row>
    <row r="495" spans="2:16" ht="14.25" customHeight="1" x14ac:dyDescent="0.45">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c r="O495" s="5">
        <f t="shared" si="14"/>
        <v>2021</v>
      </c>
      <c r="P495" s="5" t="str">
        <f t="shared" si="15"/>
        <v>Dec</v>
      </c>
    </row>
    <row r="496" spans="2:16" ht="14.25" customHeight="1" x14ac:dyDescent="0.45">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c r="O496" s="5">
        <f t="shared" si="14"/>
        <v>2021</v>
      </c>
      <c r="P496" s="5" t="str">
        <f t="shared" si="15"/>
        <v>Dec</v>
      </c>
    </row>
    <row r="497" spans="2:16" ht="14.25" customHeight="1" x14ac:dyDescent="0.45">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c r="O497" s="5">
        <f t="shared" si="14"/>
        <v>2021</v>
      </c>
      <c r="P497" s="5" t="str">
        <f t="shared" si="15"/>
        <v>Dec</v>
      </c>
    </row>
    <row r="498" spans="2:16" ht="14.25" customHeight="1" x14ac:dyDescent="0.45">
      <c r="B498" s="5" t="s">
        <v>14</v>
      </c>
      <c r="C498" s="5">
        <v>1185732</v>
      </c>
      <c r="D498" s="6">
        <v>44555</v>
      </c>
      <c r="E498" s="5" t="s">
        <v>15</v>
      </c>
      <c r="F498" s="5" t="s">
        <v>40</v>
      </c>
      <c r="G498" s="5" t="s">
        <v>41</v>
      </c>
      <c r="H498" s="7" t="s">
        <v>22</v>
      </c>
      <c r="I498" s="8">
        <v>70</v>
      </c>
      <c r="J498" s="9">
        <v>150</v>
      </c>
      <c r="K498" s="10">
        <v>105000</v>
      </c>
      <c r="L498" s="10">
        <v>36750</v>
      </c>
      <c r="M498" s="11">
        <v>0.35</v>
      </c>
      <c r="N498" s="5" t="s">
        <v>24</v>
      </c>
      <c r="O498" s="5">
        <f t="shared" si="14"/>
        <v>2021</v>
      </c>
      <c r="P498" s="5" t="str">
        <f t="shared" si="15"/>
        <v>Dec</v>
      </c>
    </row>
    <row r="499" spans="2:16" ht="14.25" customHeight="1" x14ac:dyDescent="0.45">
      <c r="B499" s="5" t="s">
        <v>14</v>
      </c>
      <c r="C499" s="5">
        <v>1185732</v>
      </c>
      <c r="D499" s="6">
        <v>44556</v>
      </c>
      <c r="E499" s="5" t="s">
        <v>15</v>
      </c>
      <c r="F499" s="5" t="s">
        <v>40</v>
      </c>
      <c r="G499" s="5" t="s">
        <v>41</v>
      </c>
      <c r="H499" s="7" t="s">
        <v>23</v>
      </c>
      <c r="I499" s="8">
        <v>75</v>
      </c>
      <c r="J499" s="9">
        <v>250</v>
      </c>
      <c r="K499" s="10">
        <v>187500</v>
      </c>
      <c r="L499" s="10">
        <v>56250</v>
      </c>
      <c r="M499" s="11">
        <v>0.3</v>
      </c>
      <c r="N499" s="5" t="s">
        <v>24</v>
      </c>
      <c r="O499" s="5">
        <f t="shared" si="14"/>
        <v>2021</v>
      </c>
      <c r="P499" s="5" t="str">
        <f t="shared" si="15"/>
        <v>Dec</v>
      </c>
    </row>
    <row r="500" spans="2:16" ht="14.25" customHeight="1" x14ac:dyDescent="0.45">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c r="O500" s="5">
        <f t="shared" si="14"/>
        <v>2021</v>
      </c>
      <c r="P500" s="5" t="str">
        <f t="shared" si="15"/>
        <v>Dec</v>
      </c>
    </row>
    <row r="501" spans="2:16" ht="14.25" customHeight="1" x14ac:dyDescent="0.45">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c r="O501" s="5">
        <f t="shared" si="14"/>
        <v>2021</v>
      </c>
      <c r="P501" s="5" t="str">
        <f t="shared" si="15"/>
        <v>Dec</v>
      </c>
    </row>
    <row r="502" spans="2:16" ht="14.25" customHeight="1" x14ac:dyDescent="0.45">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c r="O502" s="5">
        <f t="shared" si="14"/>
        <v>2021</v>
      </c>
      <c r="P502" s="5" t="str">
        <f t="shared" si="15"/>
        <v>Dec</v>
      </c>
    </row>
    <row r="503" spans="2:16" ht="14.25" customHeight="1" x14ac:dyDescent="0.45">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c r="O503" s="5">
        <f t="shared" si="14"/>
        <v>2021</v>
      </c>
      <c r="P503" s="5" t="str">
        <f t="shared" si="15"/>
        <v>Dec</v>
      </c>
    </row>
    <row r="504" spans="2:16" ht="14.25" customHeight="1" x14ac:dyDescent="0.45">
      <c r="B504" s="5" t="s">
        <v>14</v>
      </c>
      <c r="C504" s="5">
        <v>1185732</v>
      </c>
      <c r="D504" s="6">
        <v>44561</v>
      </c>
      <c r="E504" s="5" t="s">
        <v>15</v>
      </c>
      <c r="F504" s="5" t="s">
        <v>40</v>
      </c>
      <c r="G504" s="5" t="s">
        <v>41</v>
      </c>
      <c r="H504" s="7" t="s">
        <v>22</v>
      </c>
      <c r="I504" s="8">
        <v>70</v>
      </c>
      <c r="J504" s="9">
        <v>175</v>
      </c>
      <c r="K504" s="10">
        <v>122500</v>
      </c>
      <c r="L504" s="10">
        <v>42875</v>
      </c>
      <c r="M504" s="11">
        <v>0.35</v>
      </c>
      <c r="N504" s="5" t="s">
        <v>24</v>
      </c>
      <c r="O504" s="5">
        <f t="shared" si="14"/>
        <v>2021</v>
      </c>
      <c r="P504" s="5" t="str">
        <f t="shared" si="15"/>
        <v>Dec</v>
      </c>
    </row>
    <row r="505" spans="2:16" ht="14.25" customHeight="1" x14ac:dyDescent="0.45">
      <c r="B505" s="5" t="s">
        <v>14</v>
      </c>
      <c r="C505" s="5">
        <v>1185732</v>
      </c>
      <c r="D505" s="6">
        <v>43831</v>
      </c>
      <c r="E505" s="5" t="s">
        <v>15</v>
      </c>
      <c r="F505" s="5" t="s">
        <v>40</v>
      </c>
      <c r="G505" s="5" t="s">
        <v>41</v>
      </c>
      <c r="H505" s="7" t="s">
        <v>23</v>
      </c>
      <c r="I505" s="8">
        <v>75</v>
      </c>
      <c r="J505" s="9">
        <v>275</v>
      </c>
      <c r="K505" s="10">
        <v>206250</v>
      </c>
      <c r="L505" s="10">
        <v>61875</v>
      </c>
      <c r="M505" s="11">
        <v>0.3</v>
      </c>
      <c r="N505" s="5" t="s">
        <v>24</v>
      </c>
      <c r="O505" s="5">
        <f t="shared" si="14"/>
        <v>2020</v>
      </c>
      <c r="P505" s="5" t="str">
        <f t="shared" si="15"/>
        <v>Jan</v>
      </c>
    </row>
    <row r="506" spans="2:16" ht="14.25" customHeight="1" x14ac:dyDescent="0.45">
      <c r="B506" s="5" t="s">
        <v>30</v>
      </c>
      <c r="C506" s="5">
        <v>1128299</v>
      </c>
      <c r="D506" s="6">
        <v>43832</v>
      </c>
      <c r="E506" s="5" t="s">
        <v>15</v>
      </c>
      <c r="F506" s="5" t="s">
        <v>40</v>
      </c>
      <c r="G506" s="5" t="s">
        <v>41</v>
      </c>
      <c r="H506" s="7" t="s">
        <v>17</v>
      </c>
      <c r="I506" s="8">
        <v>35</v>
      </c>
      <c r="J506" s="9">
        <v>450</v>
      </c>
      <c r="K506" s="10">
        <v>157500</v>
      </c>
      <c r="L506" s="10">
        <v>63000</v>
      </c>
      <c r="M506" s="11">
        <v>0.4</v>
      </c>
      <c r="N506" s="5" t="s">
        <v>24</v>
      </c>
      <c r="O506" s="5">
        <f t="shared" si="14"/>
        <v>2020</v>
      </c>
      <c r="P506" s="5" t="str">
        <f t="shared" si="15"/>
        <v>Jan</v>
      </c>
    </row>
    <row r="507" spans="2:16" ht="14.25" customHeight="1" x14ac:dyDescent="0.45">
      <c r="B507" s="5" t="s">
        <v>30</v>
      </c>
      <c r="C507" s="5">
        <v>1128299</v>
      </c>
      <c r="D507" s="6">
        <v>43833</v>
      </c>
      <c r="E507" s="5" t="s">
        <v>15</v>
      </c>
      <c r="F507" s="5" t="s">
        <v>40</v>
      </c>
      <c r="G507" s="5" t="s">
        <v>41</v>
      </c>
      <c r="H507" s="7" t="s">
        <v>19</v>
      </c>
      <c r="I507" s="8">
        <v>45</v>
      </c>
      <c r="J507" s="9">
        <v>450</v>
      </c>
      <c r="K507" s="10">
        <v>202500</v>
      </c>
      <c r="L507" s="10">
        <v>50625</v>
      </c>
      <c r="M507" s="11">
        <v>0.25</v>
      </c>
      <c r="N507" s="5" t="s">
        <v>24</v>
      </c>
      <c r="O507" s="5">
        <f t="shared" si="14"/>
        <v>2020</v>
      </c>
      <c r="P507" s="5" t="str">
        <f t="shared" si="15"/>
        <v>Jan</v>
      </c>
    </row>
    <row r="508" spans="2:16" ht="14.25" customHeight="1" x14ac:dyDescent="0.45">
      <c r="B508" s="5" t="s">
        <v>30</v>
      </c>
      <c r="C508" s="5">
        <v>1128299</v>
      </c>
      <c r="D508" s="6">
        <v>43834</v>
      </c>
      <c r="E508" s="5" t="s">
        <v>15</v>
      </c>
      <c r="F508" s="5" t="s">
        <v>40</v>
      </c>
      <c r="G508" s="5" t="s">
        <v>41</v>
      </c>
      <c r="H508" s="7" t="s">
        <v>20</v>
      </c>
      <c r="I508" s="8">
        <v>45</v>
      </c>
      <c r="J508" s="9">
        <v>450</v>
      </c>
      <c r="K508" s="10">
        <v>202500</v>
      </c>
      <c r="L508" s="10">
        <v>81000</v>
      </c>
      <c r="M508" s="11">
        <v>0.4</v>
      </c>
      <c r="N508" s="5" t="s">
        <v>24</v>
      </c>
      <c r="O508" s="5">
        <f t="shared" si="14"/>
        <v>2020</v>
      </c>
      <c r="P508" s="5" t="str">
        <f t="shared" si="15"/>
        <v>Jan</v>
      </c>
    </row>
    <row r="509" spans="2:16" ht="14.25" customHeight="1" x14ac:dyDescent="0.45">
      <c r="B509" s="5" t="s">
        <v>30</v>
      </c>
      <c r="C509" s="5">
        <v>1128299</v>
      </c>
      <c r="D509" s="6">
        <v>43835</v>
      </c>
      <c r="E509" s="5" t="s">
        <v>15</v>
      </c>
      <c r="F509" s="5" t="s">
        <v>40</v>
      </c>
      <c r="G509" s="5" t="s">
        <v>41</v>
      </c>
      <c r="H509" s="7" t="s">
        <v>21</v>
      </c>
      <c r="I509" s="8">
        <v>45</v>
      </c>
      <c r="J509" s="9">
        <v>300</v>
      </c>
      <c r="K509" s="10">
        <v>135000</v>
      </c>
      <c r="L509" s="10">
        <v>47250</v>
      </c>
      <c r="M509" s="11">
        <v>0.35</v>
      </c>
      <c r="N509" s="5" t="s">
        <v>24</v>
      </c>
      <c r="O509" s="5">
        <f t="shared" si="14"/>
        <v>2020</v>
      </c>
      <c r="P509" s="5" t="str">
        <f t="shared" si="15"/>
        <v>Jan</v>
      </c>
    </row>
    <row r="510" spans="2:16" ht="14.25" customHeight="1" x14ac:dyDescent="0.45">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c r="O510" s="5">
        <f t="shared" si="14"/>
        <v>2020</v>
      </c>
      <c r="P510" s="5" t="str">
        <f t="shared" si="15"/>
        <v>Jan</v>
      </c>
    </row>
    <row r="511" spans="2:16" ht="14.25" customHeight="1" x14ac:dyDescent="0.45">
      <c r="B511" s="5" t="s">
        <v>30</v>
      </c>
      <c r="C511" s="5">
        <v>1128299</v>
      </c>
      <c r="D511" s="6">
        <v>43837</v>
      </c>
      <c r="E511" s="5" t="s">
        <v>31</v>
      </c>
      <c r="F511" s="5" t="s">
        <v>42</v>
      </c>
      <c r="G511" s="5" t="s">
        <v>43</v>
      </c>
      <c r="H511" s="7" t="s">
        <v>23</v>
      </c>
      <c r="I511" s="8">
        <v>45</v>
      </c>
      <c r="J511" s="9">
        <v>475</v>
      </c>
      <c r="K511" s="10">
        <v>213750</v>
      </c>
      <c r="L511" s="10">
        <v>42750</v>
      </c>
      <c r="M511" s="11">
        <v>0.2</v>
      </c>
      <c r="N511" s="5" t="s">
        <v>24</v>
      </c>
      <c r="O511" s="5">
        <f t="shared" si="14"/>
        <v>2020</v>
      </c>
      <c r="P511" s="5" t="str">
        <f t="shared" si="15"/>
        <v>Jan</v>
      </c>
    </row>
    <row r="512" spans="2:16" ht="14.25" customHeight="1" x14ac:dyDescent="0.45">
      <c r="B512" s="5" t="s">
        <v>30</v>
      </c>
      <c r="C512" s="5">
        <v>1128299</v>
      </c>
      <c r="D512" s="6">
        <v>43838</v>
      </c>
      <c r="E512" s="5" t="s">
        <v>31</v>
      </c>
      <c r="F512" s="5" t="s">
        <v>42</v>
      </c>
      <c r="G512" s="5" t="s">
        <v>43</v>
      </c>
      <c r="H512" s="7" t="s">
        <v>17</v>
      </c>
      <c r="I512" s="8">
        <v>35</v>
      </c>
      <c r="J512" s="9">
        <v>525</v>
      </c>
      <c r="K512" s="10">
        <v>183750</v>
      </c>
      <c r="L512" s="10">
        <v>73500</v>
      </c>
      <c r="M512" s="11">
        <v>0.4</v>
      </c>
      <c r="N512" s="5" t="s">
        <v>24</v>
      </c>
      <c r="O512" s="5">
        <f t="shared" si="14"/>
        <v>2020</v>
      </c>
      <c r="P512" s="5" t="str">
        <f t="shared" si="15"/>
        <v>Jan</v>
      </c>
    </row>
    <row r="513" spans="2:16" ht="14.25" customHeight="1" x14ac:dyDescent="0.45">
      <c r="B513" s="5" t="s">
        <v>30</v>
      </c>
      <c r="C513" s="5">
        <v>1128299</v>
      </c>
      <c r="D513" s="6">
        <v>43839</v>
      </c>
      <c r="E513" s="5" t="s">
        <v>31</v>
      </c>
      <c r="F513" s="5" t="s">
        <v>42</v>
      </c>
      <c r="G513" s="5" t="s">
        <v>43</v>
      </c>
      <c r="H513" s="7" t="s">
        <v>19</v>
      </c>
      <c r="I513" s="8">
        <v>45</v>
      </c>
      <c r="J513" s="9">
        <v>425</v>
      </c>
      <c r="K513" s="10">
        <v>191250</v>
      </c>
      <c r="L513" s="10">
        <v>47812.5</v>
      </c>
      <c r="M513" s="11">
        <v>0.25</v>
      </c>
      <c r="N513" s="5" t="s">
        <v>24</v>
      </c>
      <c r="O513" s="5">
        <f t="shared" si="14"/>
        <v>2020</v>
      </c>
      <c r="P513" s="5" t="str">
        <f t="shared" si="15"/>
        <v>Jan</v>
      </c>
    </row>
    <row r="514" spans="2:16" ht="14.25" customHeight="1" x14ac:dyDescent="0.45">
      <c r="B514" s="5" t="s">
        <v>30</v>
      </c>
      <c r="C514" s="5">
        <v>1128299</v>
      </c>
      <c r="D514" s="6">
        <v>43840</v>
      </c>
      <c r="E514" s="5" t="s">
        <v>31</v>
      </c>
      <c r="F514" s="5" t="s">
        <v>42</v>
      </c>
      <c r="G514" s="5" t="s">
        <v>43</v>
      </c>
      <c r="H514" s="7" t="s">
        <v>20</v>
      </c>
      <c r="I514" s="8">
        <v>45</v>
      </c>
      <c r="J514" s="9">
        <v>425</v>
      </c>
      <c r="K514" s="10">
        <v>191250</v>
      </c>
      <c r="L514" s="10">
        <v>76500</v>
      </c>
      <c r="M514" s="11">
        <v>0.4</v>
      </c>
      <c r="N514" s="5" t="s">
        <v>24</v>
      </c>
      <c r="O514" s="5">
        <f t="shared" si="14"/>
        <v>2020</v>
      </c>
      <c r="P514" s="5" t="str">
        <f t="shared" si="15"/>
        <v>Jan</v>
      </c>
    </row>
    <row r="515" spans="2:16" ht="14.25" customHeight="1" x14ac:dyDescent="0.45">
      <c r="B515" s="5" t="s">
        <v>30</v>
      </c>
      <c r="C515" s="5">
        <v>1128299</v>
      </c>
      <c r="D515" s="6">
        <v>43841</v>
      </c>
      <c r="E515" s="5" t="s">
        <v>31</v>
      </c>
      <c r="F515" s="5" t="s">
        <v>42</v>
      </c>
      <c r="G515" s="5" t="s">
        <v>43</v>
      </c>
      <c r="H515" s="7" t="s">
        <v>21</v>
      </c>
      <c r="I515" s="8">
        <v>45</v>
      </c>
      <c r="J515" s="9">
        <v>275</v>
      </c>
      <c r="K515" s="10">
        <v>123750</v>
      </c>
      <c r="L515" s="10">
        <v>43312.5</v>
      </c>
      <c r="M515" s="11">
        <v>0.35</v>
      </c>
      <c r="N515" s="5" t="s">
        <v>24</v>
      </c>
      <c r="O515" s="5">
        <f t="shared" si="14"/>
        <v>2020</v>
      </c>
      <c r="P515" s="5" t="str">
        <f t="shared" si="15"/>
        <v>Jan</v>
      </c>
    </row>
    <row r="516" spans="2:16" ht="14.25" customHeight="1" x14ac:dyDescent="0.45">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c r="O516" s="5">
        <f t="shared" si="14"/>
        <v>2020</v>
      </c>
      <c r="P516" s="5" t="str">
        <f t="shared" si="15"/>
        <v>Jan</v>
      </c>
    </row>
    <row r="517" spans="2:16" ht="14.25" customHeight="1" x14ac:dyDescent="0.45">
      <c r="B517" s="5" t="s">
        <v>30</v>
      </c>
      <c r="C517" s="5">
        <v>1128299</v>
      </c>
      <c r="D517" s="6">
        <v>43843</v>
      </c>
      <c r="E517" s="5" t="s">
        <v>31</v>
      </c>
      <c r="F517" s="5" t="s">
        <v>42</v>
      </c>
      <c r="G517" s="5" t="s">
        <v>43</v>
      </c>
      <c r="H517" s="7" t="s">
        <v>23</v>
      </c>
      <c r="I517" s="8">
        <v>45</v>
      </c>
      <c r="J517" s="9">
        <v>400</v>
      </c>
      <c r="K517" s="10">
        <v>180000</v>
      </c>
      <c r="L517" s="10">
        <v>36000</v>
      </c>
      <c r="M517" s="11">
        <v>0.2</v>
      </c>
      <c r="N517" s="5" t="s">
        <v>24</v>
      </c>
      <c r="O517" s="5">
        <f t="shared" si="14"/>
        <v>2020</v>
      </c>
      <c r="P517" s="5" t="str">
        <f t="shared" si="15"/>
        <v>Jan</v>
      </c>
    </row>
    <row r="518" spans="2:16" ht="14.25" customHeight="1" x14ac:dyDescent="0.45">
      <c r="B518" s="5" t="s">
        <v>30</v>
      </c>
      <c r="C518" s="5">
        <v>1128299</v>
      </c>
      <c r="D518" s="6">
        <v>43844</v>
      </c>
      <c r="E518" s="5" t="s">
        <v>31</v>
      </c>
      <c r="F518" s="5" t="s">
        <v>42</v>
      </c>
      <c r="G518" s="5" t="s">
        <v>43</v>
      </c>
      <c r="H518" s="7" t="s">
        <v>17</v>
      </c>
      <c r="I518" s="8">
        <v>45</v>
      </c>
      <c r="J518" s="9">
        <v>550</v>
      </c>
      <c r="K518" s="10">
        <v>247500</v>
      </c>
      <c r="L518" s="10">
        <v>99000</v>
      </c>
      <c r="M518" s="11">
        <v>0.4</v>
      </c>
      <c r="N518" s="5" t="s">
        <v>24</v>
      </c>
      <c r="O518" s="5">
        <f t="shared" si="14"/>
        <v>2020</v>
      </c>
      <c r="P518" s="5" t="str">
        <f t="shared" si="15"/>
        <v>Jan</v>
      </c>
    </row>
    <row r="519" spans="2:16" ht="14.25" customHeight="1" x14ac:dyDescent="0.45">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c r="O519" s="5">
        <f t="shared" ref="O519:O582" si="16">YEAR(D519)</f>
        <v>2020</v>
      </c>
      <c r="P519" s="5" t="str">
        <f t="shared" ref="P519:P582" si="17">TEXT(D519, "mmm")</f>
        <v>Jan</v>
      </c>
    </row>
    <row r="520" spans="2:16" ht="14.25" customHeight="1" x14ac:dyDescent="0.45">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c r="O520" s="5">
        <f t="shared" si="16"/>
        <v>2020</v>
      </c>
      <c r="P520" s="5" t="str">
        <f t="shared" si="17"/>
        <v>Jan</v>
      </c>
    </row>
    <row r="521" spans="2:16" ht="14.25" customHeight="1" x14ac:dyDescent="0.45">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c r="O521" s="5">
        <f t="shared" si="16"/>
        <v>2020</v>
      </c>
      <c r="P521" s="5" t="str">
        <f t="shared" si="17"/>
        <v>Jan</v>
      </c>
    </row>
    <row r="522" spans="2:16" ht="14.25" customHeight="1" x14ac:dyDescent="0.45">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c r="O522" s="5">
        <f t="shared" si="16"/>
        <v>2020</v>
      </c>
      <c r="P522" s="5" t="str">
        <f t="shared" si="17"/>
        <v>Jan</v>
      </c>
    </row>
    <row r="523" spans="2:16" ht="14.25" customHeight="1" x14ac:dyDescent="0.45">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c r="O523" s="5">
        <f t="shared" si="16"/>
        <v>2020</v>
      </c>
      <c r="P523" s="5" t="str">
        <f t="shared" si="17"/>
        <v>Jan</v>
      </c>
    </row>
    <row r="524" spans="2:16" ht="14.25" customHeight="1" x14ac:dyDescent="0.45">
      <c r="B524" s="5" t="s">
        <v>30</v>
      </c>
      <c r="C524" s="5">
        <v>1128299</v>
      </c>
      <c r="D524" s="6">
        <v>43850</v>
      </c>
      <c r="E524" s="5" t="s">
        <v>31</v>
      </c>
      <c r="F524" s="5" t="s">
        <v>42</v>
      </c>
      <c r="G524" s="5" t="s">
        <v>43</v>
      </c>
      <c r="H524" s="7" t="s">
        <v>17</v>
      </c>
      <c r="I524" s="8">
        <v>60</v>
      </c>
      <c r="J524" s="9">
        <v>550</v>
      </c>
      <c r="K524" s="10">
        <v>330000</v>
      </c>
      <c r="L524" s="10">
        <v>132000</v>
      </c>
      <c r="M524" s="11">
        <v>0.4</v>
      </c>
      <c r="N524" s="5" t="s">
        <v>24</v>
      </c>
      <c r="O524" s="5">
        <f t="shared" si="16"/>
        <v>2020</v>
      </c>
      <c r="P524" s="5" t="str">
        <f t="shared" si="17"/>
        <v>Jan</v>
      </c>
    </row>
    <row r="525" spans="2:16" ht="14.25" customHeight="1" x14ac:dyDescent="0.45">
      <c r="B525" s="5" t="s">
        <v>30</v>
      </c>
      <c r="C525" s="5">
        <v>1128299</v>
      </c>
      <c r="D525" s="6">
        <v>43851</v>
      </c>
      <c r="E525" s="5" t="s">
        <v>31</v>
      </c>
      <c r="F525" s="5" t="s">
        <v>42</v>
      </c>
      <c r="G525" s="5" t="s">
        <v>43</v>
      </c>
      <c r="H525" s="7" t="s">
        <v>19</v>
      </c>
      <c r="I525" s="8">
        <v>65</v>
      </c>
      <c r="J525" s="9">
        <v>350</v>
      </c>
      <c r="K525" s="10">
        <v>227500</v>
      </c>
      <c r="L525" s="10">
        <v>56875</v>
      </c>
      <c r="M525" s="11">
        <v>0.25</v>
      </c>
      <c r="N525" s="5" t="s">
        <v>24</v>
      </c>
      <c r="O525" s="5">
        <f t="shared" si="16"/>
        <v>2020</v>
      </c>
      <c r="P525" s="5" t="str">
        <f t="shared" si="17"/>
        <v>Jan</v>
      </c>
    </row>
    <row r="526" spans="2:16" ht="14.25" customHeight="1" x14ac:dyDescent="0.45">
      <c r="B526" s="5" t="s">
        <v>30</v>
      </c>
      <c r="C526" s="5">
        <v>1128299</v>
      </c>
      <c r="D526" s="6">
        <v>43852</v>
      </c>
      <c r="E526" s="5" t="s">
        <v>31</v>
      </c>
      <c r="F526" s="5" t="s">
        <v>42</v>
      </c>
      <c r="G526" s="5" t="s">
        <v>43</v>
      </c>
      <c r="H526" s="7" t="s">
        <v>20</v>
      </c>
      <c r="I526" s="8">
        <v>65</v>
      </c>
      <c r="J526" s="9">
        <v>400</v>
      </c>
      <c r="K526" s="10">
        <v>260000</v>
      </c>
      <c r="L526" s="10">
        <v>104000</v>
      </c>
      <c r="M526" s="11">
        <v>0.4</v>
      </c>
      <c r="N526" s="5" t="s">
        <v>24</v>
      </c>
      <c r="O526" s="5">
        <f t="shared" si="16"/>
        <v>2020</v>
      </c>
      <c r="P526" s="5" t="str">
        <f t="shared" si="17"/>
        <v>Jan</v>
      </c>
    </row>
    <row r="527" spans="2:16" ht="14.25" customHeight="1" x14ac:dyDescent="0.45">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c r="O527" s="5">
        <f t="shared" si="16"/>
        <v>2020</v>
      </c>
      <c r="P527" s="5" t="str">
        <f t="shared" si="17"/>
        <v>Jan</v>
      </c>
    </row>
    <row r="528" spans="2:16" ht="14.25" customHeight="1" x14ac:dyDescent="0.45">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c r="O528" s="5">
        <f t="shared" si="16"/>
        <v>2020</v>
      </c>
      <c r="P528" s="5" t="str">
        <f t="shared" si="17"/>
        <v>Jan</v>
      </c>
    </row>
    <row r="529" spans="2:16" ht="14.25" customHeight="1" x14ac:dyDescent="0.45">
      <c r="B529" s="5" t="s">
        <v>30</v>
      </c>
      <c r="C529" s="5">
        <v>1128299</v>
      </c>
      <c r="D529" s="6">
        <v>43855</v>
      </c>
      <c r="E529" s="5" t="s">
        <v>31</v>
      </c>
      <c r="F529" s="5" t="s">
        <v>42</v>
      </c>
      <c r="G529" s="5" t="s">
        <v>43</v>
      </c>
      <c r="H529" s="7" t="s">
        <v>23</v>
      </c>
      <c r="I529" s="8">
        <v>80</v>
      </c>
      <c r="J529" s="9">
        <v>350</v>
      </c>
      <c r="K529" s="10">
        <v>280000</v>
      </c>
      <c r="L529" s="10">
        <v>56000</v>
      </c>
      <c r="M529" s="11">
        <v>0.2</v>
      </c>
      <c r="N529" s="5" t="s">
        <v>24</v>
      </c>
      <c r="O529" s="5">
        <f t="shared" si="16"/>
        <v>2020</v>
      </c>
      <c r="P529" s="5" t="str">
        <f t="shared" si="17"/>
        <v>Jan</v>
      </c>
    </row>
    <row r="530" spans="2:16" ht="14.25" customHeight="1" x14ac:dyDescent="0.45">
      <c r="B530" s="5" t="s">
        <v>30</v>
      </c>
      <c r="C530" s="5">
        <v>1128299</v>
      </c>
      <c r="D530" s="6">
        <v>43856</v>
      </c>
      <c r="E530" s="5" t="s">
        <v>31</v>
      </c>
      <c r="F530" s="5" t="s">
        <v>42</v>
      </c>
      <c r="G530" s="5" t="s">
        <v>43</v>
      </c>
      <c r="H530" s="7" t="s">
        <v>17</v>
      </c>
      <c r="I530" s="8">
        <v>60</v>
      </c>
      <c r="J530" s="9">
        <v>550</v>
      </c>
      <c r="K530" s="10">
        <v>330000</v>
      </c>
      <c r="L530" s="10">
        <v>148500</v>
      </c>
      <c r="M530" s="11">
        <v>0.45</v>
      </c>
      <c r="N530" s="5" t="s">
        <v>24</v>
      </c>
      <c r="O530" s="5">
        <f t="shared" si="16"/>
        <v>2020</v>
      </c>
      <c r="P530" s="5" t="str">
        <f t="shared" si="17"/>
        <v>Jan</v>
      </c>
    </row>
    <row r="531" spans="2:16" ht="14.25" customHeight="1" x14ac:dyDescent="0.45">
      <c r="B531" s="5" t="s">
        <v>30</v>
      </c>
      <c r="C531" s="5">
        <v>1128299</v>
      </c>
      <c r="D531" s="6">
        <v>43857</v>
      </c>
      <c r="E531" s="5" t="s">
        <v>31</v>
      </c>
      <c r="F531" s="5" t="s">
        <v>42</v>
      </c>
      <c r="G531" s="5" t="s">
        <v>43</v>
      </c>
      <c r="H531" s="7" t="s">
        <v>19</v>
      </c>
      <c r="I531" s="8">
        <v>65</v>
      </c>
      <c r="J531" s="9">
        <v>400</v>
      </c>
      <c r="K531" s="10">
        <v>260000</v>
      </c>
      <c r="L531" s="10">
        <v>78000</v>
      </c>
      <c r="M531" s="11">
        <v>0.3</v>
      </c>
      <c r="N531" s="5" t="s">
        <v>24</v>
      </c>
      <c r="O531" s="5">
        <f t="shared" si="16"/>
        <v>2020</v>
      </c>
      <c r="P531" s="5" t="str">
        <f t="shared" si="17"/>
        <v>Jan</v>
      </c>
    </row>
    <row r="532" spans="2:16" ht="14.25" customHeight="1" x14ac:dyDescent="0.45">
      <c r="B532" s="5" t="s">
        <v>30</v>
      </c>
      <c r="C532" s="5">
        <v>1128299</v>
      </c>
      <c r="D532" s="6">
        <v>43858</v>
      </c>
      <c r="E532" s="5" t="s">
        <v>31</v>
      </c>
      <c r="F532" s="5" t="s">
        <v>42</v>
      </c>
      <c r="G532" s="5" t="s">
        <v>43</v>
      </c>
      <c r="H532" s="7" t="s">
        <v>20</v>
      </c>
      <c r="I532" s="8">
        <v>65</v>
      </c>
      <c r="J532" s="9">
        <v>400</v>
      </c>
      <c r="K532" s="10">
        <v>260000</v>
      </c>
      <c r="L532" s="10">
        <v>117000</v>
      </c>
      <c r="M532" s="11">
        <v>0.45</v>
      </c>
      <c r="N532" s="5" t="s">
        <v>24</v>
      </c>
      <c r="O532" s="5">
        <f t="shared" si="16"/>
        <v>2020</v>
      </c>
      <c r="P532" s="5" t="str">
        <f t="shared" si="17"/>
        <v>Jan</v>
      </c>
    </row>
    <row r="533" spans="2:16" ht="14.25" customHeight="1" x14ac:dyDescent="0.45">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c r="O533" s="5">
        <f t="shared" si="16"/>
        <v>2020</v>
      </c>
      <c r="P533" s="5" t="str">
        <f t="shared" si="17"/>
        <v>Jan</v>
      </c>
    </row>
    <row r="534" spans="2:16" ht="14.25" customHeight="1" x14ac:dyDescent="0.45">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c r="O534" s="5">
        <f t="shared" si="16"/>
        <v>2020</v>
      </c>
      <c r="P534" s="5" t="str">
        <f t="shared" si="17"/>
        <v>Jan</v>
      </c>
    </row>
    <row r="535" spans="2:16" ht="14.25" customHeight="1" x14ac:dyDescent="0.45">
      <c r="B535" s="5" t="s">
        <v>30</v>
      </c>
      <c r="C535" s="5">
        <v>1128299</v>
      </c>
      <c r="D535" s="6">
        <v>43861</v>
      </c>
      <c r="E535" s="5" t="s">
        <v>31</v>
      </c>
      <c r="F535" s="5" t="s">
        <v>42</v>
      </c>
      <c r="G535" s="5" t="s">
        <v>43</v>
      </c>
      <c r="H535" s="7" t="s">
        <v>23</v>
      </c>
      <c r="I535" s="8">
        <v>80</v>
      </c>
      <c r="J535" s="9">
        <v>450</v>
      </c>
      <c r="K535" s="10">
        <v>360000</v>
      </c>
      <c r="L535" s="10">
        <v>90000</v>
      </c>
      <c r="M535" s="11">
        <v>0.25</v>
      </c>
      <c r="N535" s="5" t="s">
        <v>24</v>
      </c>
      <c r="O535" s="5">
        <f t="shared" si="16"/>
        <v>2020</v>
      </c>
      <c r="P535" s="5" t="str">
        <f t="shared" si="17"/>
        <v>Jan</v>
      </c>
    </row>
    <row r="536" spans="2:16" ht="14.25" customHeight="1" x14ac:dyDescent="0.45">
      <c r="B536" s="5" t="s">
        <v>30</v>
      </c>
      <c r="C536" s="5">
        <v>1128299</v>
      </c>
      <c r="D536" s="6">
        <v>43862</v>
      </c>
      <c r="E536" s="5" t="s">
        <v>31</v>
      </c>
      <c r="F536" s="5" t="s">
        <v>42</v>
      </c>
      <c r="G536" s="5" t="s">
        <v>43</v>
      </c>
      <c r="H536" s="7" t="s">
        <v>17</v>
      </c>
      <c r="I536" s="8">
        <v>60</v>
      </c>
      <c r="J536" s="9">
        <v>700</v>
      </c>
      <c r="K536" s="10">
        <v>420000</v>
      </c>
      <c r="L536" s="10">
        <v>189000</v>
      </c>
      <c r="M536" s="11">
        <v>0.45</v>
      </c>
      <c r="N536" s="5" t="s">
        <v>24</v>
      </c>
      <c r="O536" s="5">
        <f t="shared" si="16"/>
        <v>2020</v>
      </c>
      <c r="P536" s="5" t="str">
        <f t="shared" si="17"/>
        <v>Feb</v>
      </c>
    </row>
    <row r="537" spans="2:16" ht="14.25" customHeight="1" x14ac:dyDescent="0.45">
      <c r="B537" s="5" t="s">
        <v>30</v>
      </c>
      <c r="C537" s="5">
        <v>1128299</v>
      </c>
      <c r="D537" s="6">
        <v>43863</v>
      </c>
      <c r="E537" s="5" t="s">
        <v>31</v>
      </c>
      <c r="F537" s="5" t="s">
        <v>42</v>
      </c>
      <c r="G537" s="5" t="s">
        <v>43</v>
      </c>
      <c r="H537" s="7" t="s">
        <v>19</v>
      </c>
      <c r="I537" s="8">
        <v>65</v>
      </c>
      <c r="J537" s="9">
        <v>550</v>
      </c>
      <c r="K537" s="10">
        <v>357500</v>
      </c>
      <c r="L537" s="10">
        <v>107250</v>
      </c>
      <c r="M537" s="11">
        <v>0.3</v>
      </c>
      <c r="N537" s="5" t="s">
        <v>24</v>
      </c>
      <c r="O537" s="5">
        <f t="shared" si="16"/>
        <v>2020</v>
      </c>
      <c r="P537" s="5" t="str">
        <f t="shared" si="17"/>
        <v>Feb</v>
      </c>
    </row>
    <row r="538" spans="2:16" ht="14.25" customHeight="1" x14ac:dyDescent="0.45">
      <c r="B538" s="5" t="s">
        <v>30</v>
      </c>
      <c r="C538" s="5">
        <v>1128299</v>
      </c>
      <c r="D538" s="6">
        <v>43864</v>
      </c>
      <c r="E538" s="5" t="s">
        <v>31</v>
      </c>
      <c r="F538" s="5" t="s">
        <v>42</v>
      </c>
      <c r="G538" s="5" t="s">
        <v>43</v>
      </c>
      <c r="H538" s="7" t="s">
        <v>20</v>
      </c>
      <c r="I538" s="8">
        <v>65</v>
      </c>
      <c r="J538" s="9">
        <v>550</v>
      </c>
      <c r="K538" s="10">
        <v>357500</v>
      </c>
      <c r="L538" s="10">
        <v>160875</v>
      </c>
      <c r="M538" s="11">
        <v>0.45</v>
      </c>
      <c r="N538" s="5" t="s">
        <v>24</v>
      </c>
      <c r="O538" s="5">
        <f t="shared" si="16"/>
        <v>2020</v>
      </c>
      <c r="P538" s="5" t="str">
        <f t="shared" si="17"/>
        <v>Feb</v>
      </c>
    </row>
    <row r="539" spans="2:16" ht="14.25" customHeight="1" x14ac:dyDescent="0.45">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c r="O539" s="5">
        <f t="shared" si="16"/>
        <v>2020</v>
      </c>
      <c r="P539" s="5" t="str">
        <f t="shared" si="17"/>
        <v>Feb</v>
      </c>
    </row>
    <row r="540" spans="2:16" ht="14.25" customHeight="1" x14ac:dyDescent="0.45">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c r="O540" s="5">
        <f t="shared" si="16"/>
        <v>2020</v>
      </c>
      <c r="P540" s="5" t="str">
        <f t="shared" si="17"/>
        <v>Feb</v>
      </c>
    </row>
    <row r="541" spans="2:16" ht="14.25" customHeight="1" x14ac:dyDescent="0.45">
      <c r="B541" s="5" t="s">
        <v>30</v>
      </c>
      <c r="C541" s="5">
        <v>1128299</v>
      </c>
      <c r="D541" s="6">
        <v>43867</v>
      </c>
      <c r="E541" s="5" t="s">
        <v>31</v>
      </c>
      <c r="F541" s="5" t="s">
        <v>42</v>
      </c>
      <c r="G541" s="5" t="s">
        <v>43</v>
      </c>
      <c r="H541" s="7" t="s">
        <v>23</v>
      </c>
      <c r="I541" s="8">
        <v>80</v>
      </c>
      <c r="J541" s="9">
        <v>600</v>
      </c>
      <c r="K541" s="10">
        <v>480000</v>
      </c>
      <c r="L541" s="10">
        <v>120000</v>
      </c>
      <c r="M541" s="11">
        <v>0.25</v>
      </c>
      <c r="N541" s="5" t="s">
        <v>24</v>
      </c>
      <c r="O541" s="5">
        <f t="shared" si="16"/>
        <v>2020</v>
      </c>
      <c r="P541" s="5" t="str">
        <f t="shared" si="17"/>
        <v>Feb</v>
      </c>
    </row>
    <row r="542" spans="2:16" ht="14.25" customHeight="1" x14ac:dyDescent="0.45">
      <c r="B542" s="5" t="s">
        <v>30</v>
      </c>
      <c r="C542" s="5">
        <v>1128299</v>
      </c>
      <c r="D542" s="6">
        <v>43868</v>
      </c>
      <c r="E542" s="5" t="s">
        <v>31</v>
      </c>
      <c r="F542" s="5" t="s">
        <v>42</v>
      </c>
      <c r="G542" s="5" t="s">
        <v>43</v>
      </c>
      <c r="H542" s="7" t="s">
        <v>17</v>
      </c>
      <c r="I542" s="8">
        <v>60</v>
      </c>
      <c r="J542" s="9">
        <v>750</v>
      </c>
      <c r="K542" s="10">
        <v>450000</v>
      </c>
      <c r="L542" s="10">
        <v>180000</v>
      </c>
      <c r="M542" s="11">
        <v>0.4</v>
      </c>
      <c r="N542" s="5" t="s">
        <v>24</v>
      </c>
      <c r="O542" s="5">
        <f t="shared" si="16"/>
        <v>2020</v>
      </c>
      <c r="P542" s="5" t="str">
        <f t="shared" si="17"/>
        <v>Feb</v>
      </c>
    </row>
    <row r="543" spans="2:16" ht="14.25" customHeight="1" x14ac:dyDescent="0.45">
      <c r="B543" s="5" t="s">
        <v>30</v>
      </c>
      <c r="C543" s="5">
        <v>1128299</v>
      </c>
      <c r="D543" s="6">
        <v>43869</v>
      </c>
      <c r="E543" s="5" t="s">
        <v>31</v>
      </c>
      <c r="F543" s="5" t="s">
        <v>42</v>
      </c>
      <c r="G543" s="5" t="s">
        <v>43</v>
      </c>
      <c r="H543" s="7" t="s">
        <v>19</v>
      </c>
      <c r="I543" s="8">
        <v>65</v>
      </c>
      <c r="J543" s="9">
        <v>600</v>
      </c>
      <c r="K543" s="10">
        <v>390000</v>
      </c>
      <c r="L543" s="10">
        <v>97500</v>
      </c>
      <c r="M543" s="11">
        <v>0.25</v>
      </c>
      <c r="N543" s="5" t="s">
        <v>24</v>
      </c>
      <c r="O543" s="5">
        <f t="shared" si="16"/>
        <v>2020</v>
      </c>
      <c r="P543" s="5" t="str">
        <f t="shared" si="17"/>
        <v>Feb</v>
      </c>
    </row>
    <row r="544" spans="2:16" ht="14.25" customHeight="1" x14ac:dyDescent="0.45">
      <c r="B544" s="5" t="s">
        <v>30</v>
      </c>
      <c r="C544" s="5">
        <v>1128299</v>
      </c>
      <c r="D544" s="6">
        <v>43870</v>
      </c>
      <c r="E544" s="5" t="s">
        <v>31</v>
      </c>
      <c r="F544" s="5" t="s">
        <v>42</v>
      </c>
      <c r="G544" s="5" t="s">
        <v>43</v>
      </c>
      <c r="H544" s="7" t="s">
        <v>20</v>
      </c>
      <c r="I544" s="8">
        <v>65</v>
      </c>
      <c r="J544" s="9">
        <v>550</v>
      </c>
      <c r="K544" s="10">
        <v>357500</v>
      </c>
      <c r="L544" s="10">
        <v>143000</v>
      </c>
      <c r="M544" s="11">
        <v>0.4</v>
      </c>
      <c r="N544" s="5" t="s">
        <v>18</v>
      </c>
      <c r="O544" s="5">
        <f t="shared" si="16"/>
        <v>2020</v>
      </c>
      <c r="P544" s="5" t="str">
        <f t="shared" si="17"/>
        <v>Feb</v>
      </c>
    </row>
    <row r="545" spans="2:16" ht="14.25" customHeight="1" x14ac:dyDescent="0.45">
      <c r="B545" s="5" t="s">
        <v>30</v>
      </c>
      <c r="C545" s="5">
        <v>1128299</v>
      </c>
      <c r="D545" s="6">
        <v>43871</v>
      </c>
      <c r="E545" s="5" t="s">
        <v>31</v>
      </c>
      <c r="F545" s="5" t="s">
        <v>42</v>
      </c>
      <c r="G545" s="5" t="s">
        <v>43</v>
      </c>
      <c r="H545" s="7" t="s">
        <v>21</v>
      </c>
      <c r="I545" s="8">
        <v>60</v>
      </c>
      <c r="J545" s="9">
        <v>450</v>
      </c>
      <c r="K545" s="10">
        <v>270000</v>
      </c>
      <c r="L545" s="10">
        <v>94500</v>
      </c>
      <c r="M545" s="11">
        <v>0.35</v>
      </c>
      <c r="N545" s="5" t="s">
        <v>18</v>
      </c>
      <c r="O545" s="5">
        <f t="shared" si="16"/>
        <v>2020</v>
      </c>
      <c r="P545" s="5" t="str">
        <f t="shared" si="17"/>
        <v>Feb</v>
      </c>
    </row>
    <row r="546" spans="2:16" ht="14.25" customHeight="1" x14ac:dyDescent="0.45">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c r="O546" s="5">
        <f t="shared" si="16"/>
        <v>2020</v>
      </c>
      <c r="P546" s="5" t="str">
        <f t="shared" si="17"/>
        <v>Feb</v>
      </c>
    </row>
    <row r="547" spans="2:16" ht="14.25" customHeight="1" x14ac:dyDescent="0.45">
      <c r="B547" s="5" t="s">
        <v>30</v>
      </c>
      <c r="C547" s="5">
        <v>1128299</v>
      </c>
      <c r="D547" s="6">
        <v>43873</v>
      </c>
      <c r="E547" s="5" t="s">
        <v>31</v>
      </c>
      <c r="F547" s="5" t="s">
        <v>42</v>
      </c>
      <c r="G547" s="5" t="s">
        <v>43</v>
      </c>
      <c r="H547" s="7" t="s">
        <v>23</v>
      </c>
      <c r="I547" s="8">
        <v>80</v>
      </c>
      <c r="J547" s="9">
        <v>500</v>
      </c>
      <c r="K547" s="10">
        <v>400000</v>
      </c>
      <c r="L547" s="10">
        <v>80000</v>
      </c>
      <c r="M547" s="11">
        <v>0.2</v>
      </c>
      <c r="N547" s="5" t="s">
        <v>18</v>
      </c>
      <c r="O547" s="5">
        <f t="shared" si="16"/>
        <v>2020</v>
      </c>
      <c r="P547" s="5" t="str">
        <f t="shared" si="17"/>
        <v>Feb</v>
      </c>
    </row>
    <row r="548" spans="2:16" ht="14.25" customHeight="1" x14ac:dyDescent="0.45">
      <c r="B548" s="5" t="s">
        <v>30</v>
      </c>
      <c r="C548" s="5">
        <v>1128299</v>
      </c>
      <c r="D548" s="6">
        <v>43874</v>
      </c>
      <c r="E548" s="5" t="s">
        <v>31</v>
      </c>
      <c r="F548" s="5" t="s">
        <v>42</v>
      </c>
      <c r="G548" s="5" t="s">
        <v>43</v>
      </c>
      <c r="H548" s="7" t="s">
        <v>17</v>
      </c>
      <c r="I548" s="8">
        <v>65</v>
      </c>
      <c r="J548" s="9">
        <v>700</v>
      </c>
      <c r="K548" s="10">
        <v>455000</v>
      </c>
      <c r="L548" s="10">
        <v>182000</v>
      </c>
      <c r="M548" s="11">
        <v>0.4</v>
      </c>
      <c r="N548" s="5" t="s">
        <v>18</v>
      </c>
      <c r="O548" s="5">
        <f t="shared" si="16"/>
        <v>2020</v>
      </c>
      <c r="P548" s="5" t="str">
        <f t="shared" si="17"/>
        <v>Feb</v>
      </c>
    </row>
    <row r="549" spans="2:16" ht="14.25" customHeight="1" x14ac:dyDescent="0.45">
      <c r="B549" s="5" t="s">
        <v>30</v>
      </c>
      <c r="C549" s="5">
        <v>1128299</v>
      </c>
      <c r="D549" s="6">
        <v>43875</v>
      </c>
      <c r="E549" s="5" t="s">
        <v>31</v>
      </c>
      <c r="F549" s="5" t="s">
        <v>42</v>
      </c>
      <c r="G549" s="5" t="s">
        <v>43</v>
      </c>
      <c r="H549" s="7" t="s">
        <v>19</v>
      </c>
      <c r="I549" s="8">
        <v>70</v>
      </c>
      <c r="J549" s="9">
        <v>650</v>
      </c>
      <c r="K549" s="10">
        <v>455000</v>
      </c>
      <c r="L549" s="10">
        <v>113750</v>
      </c>
      <c r="M549" s="11">
        <v>0.25</v>
      </c>
      <c r="N549" s="5" t="s">
        <v>18</v>
      </c>
      <c r="O549" s="5">
        <f t="shared" si="16"/>
        <v>2020</v>
      </c>
      <c r="P549" s="5" t="str">
        <f t="shared" si="17"/>
        <v>Feb</v>
      </c>
    </row>
    <row r="550" spans="2:16" ht="14.25" customHeight="1" x14ac:dyDescent="0.45">
      <c r="B550" s="5" t="s">
        <v>30</v>
      </c>
      <c r="C550" s="5">
        <v>1128299</v>
      </c>
      <c r="D550" s="6">
        <v>43876</v>
      </c>
      <c r="E550" s="5" t="s">
        <v>31</v>
      </c>
      <c r="F550" s="5" t="s">
        <v>42</v>
      </c>
      <c r="G550" s="5" t="s">
        <v>43</v>
      </c>
      <c r="H550" s="7" t="s">
        <v>20</v>
      </c>
      <c r="I550" s="8">
        <v>65</v>
      </c>
      <c r="J550" s="9">
        <v>525</v>
      </c>
      <c r="K550" s="10">
        <v>341250</v>
      </c>
      <c r="L550" s="10">
        <v>136500</v>
      </c>
      <c r="M550" s="11">
        <v>0.4</v>
      </c>
      <c r="N550" s="5" t="s">
        <v>18</v>
      </c>
      <c r="O550" s="5">
        <f t="shared" si="16"/>
        <v>2020</v>
      </c>
      <c r="P550" s="5" t="str">
        <f t="shared" si="17"/>
        <v>Feb</v>
      </c>
    </row>
    <row r="551" spans="2:16" ht="14.25" customHeight="1" x14ac:dyDescent="0.45">
      <c r="B551" s="5" t="s">
        <v>30</v>
      </c>
      <c r="C551" s="5">
        <v>1128299</v>
      </c>
      <c r="D551" s="6">
        <v>43877</v>
      </c>
      <c r="E551" s="5" t="s">
        <v>31</v>
      </c>
      <c r="F551" s="5" t="s">
        <v>42</v>
      </c>
      <c r="G551" s="5" t="s">
        <v>43</v>
      </c>
      <c r="H551" s="7" t="s">
        <v>21</v>
      </c>
      <c r="I551" s="8">
        <v>65</v>
      </c>
      <c r="J551" s="9">
        <v>475</v>
      </c>
      <c r="K551" s="10">
        <v>308750</v>
      </c>
      <c r="L551" s="10">
        <v>108062.5</v>
      </c>
      <c r="M551" s="11">
        <v>0.35</v>
      </c>
      <c r="N551" s="5" t="s">
        <v>18</v>
      </c>
      <c r="O551" s="5">
        <f t="shared" si="16"/>
        <v>2020</v>
      </c>
      <c r="P551" s="5" t="str">
        <f t="shared" si="17"/>
        <v>Feb</v>
      </c>
    </row>
    <row r="552" spans="2:16" ht="14.25" customHeight="1" x14ac:dyDescent="0.45">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c r="O552" s="5">
        <f t="shared" si="16"/>
        <v>2020</v>
      </c>
      <c r="P552" s="5" t="str">
        <f t="shared" si="17"/>
        <v>Feb</v>
      </c>
    </row>
    <row r="553" spans="2:16" ht="14.25" customHeight="1" x14ac:dyDescent="0.45">
      <c r="B553" s="5" t="s">
        <v>30</v>
      </c>
      <c r="C553" s="5">
        <v>1128299</v>
      </c>
      <c r="D553" s="6">
        <v>43879</v>
      </c>
      <c r="E553" s="5" t="s">
        <v>31</v>
      </c>
      <c r="F553" s="5" t="s">
        <v>42</v>
      </c>
      <c r="G553" s="5" t="s">
        <v>43</v>
      </c>
      <c r="H553" s="7" t="s">
        <v>23</v>
      </c>
      <c r="I553" s="8">
        <v>80</v>
      </c>
      <c r="J553" s="9">
        <v>400</v>
      </c>
      <c r="K553" s="10">
        <v>320000</v>
      </c>
      <c r="L553" s="10">
        <v>64000</v>
      </c>
      <c r="M553" s="11">
        <v>0.2</v>
      </c>
      <c r="N553" s="5" t="s">
        <v>18</v>
      </c>
      <c r="O553" s="5">
        <f t="shared" si="16"/>
        <v>2020</v>
      </c>
      <c r="P553" s="5" t="str">
        <f t="shared" si="17"/>
        <v>Feb</v>
      </c>
    </row>
    <row r="554" spans="2:16" ht="14.25" customHeight="1" x14ac:dyDescent="0.45">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c r="O554" s="5">
        <f t="shared" si="16"/>
        <v>2020</v>
      </c>
      <c r="P554" s="5" t="str">
        <f t="shared" si="17"/>
        <v>Feb</v>
      </c>
    </row>
    <row r="555" spans="2:16" ht="14.25" customHeight="1" x14ac:dyDescent="0.45">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c r="O555" s="5">
        <f t="shared" si="16"/>
        <v>2020</v>
      </c>
      <c r="P555" s="5" t="str">
        <f t="shared" si="17"/>
        <v>Feb</v>
      </c>
    </row>
    <row r="556" spans="2:16" ht="14.25" customHeight="1" x14ac:dyDescent="0.45">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c r="O556" s="5">
        <f t="shared" si="16"/>
        <v>2020</v>
      </c>
      <c r="P556" s="5" t="str">
        <f t="shared" si="17"/>
        <v>Feb</v>
      </c>
    </row>
    <row r="557" spans="2:16" ht="14.25" customHeight="1" x14ac:dyDescent="0.45">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c r="O557" s="5">
        <f t="shared" si="16"/>
        <v>2020</v>
      </c>
      <c r="P557" s="5" t="str">
        <f t="shared" si="17"/>
        <v>Feb</v>
      </c>
    </row>
    <row r="558" spans="2:16" ht="14.25" customHeight="1" x14ac:dyDescent="0.45">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c r="O558" s="5">
        <f t="shared" si="16"/>
        <v>2020</v>
      </c>
      <c r="P558" s="5" t="str">
        <f t="shared" si="17"/>
        <v>Feb</v>
      </c>
    </row>
    <row r="559" spans="2:16" ht="14.25" customHeight="1" x14ac:dyDescent="0.45">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c r="O559" s="5">
        <f t="shared" si="16"/>
        <v>2020</v>
      </c>
      <c r="P559" s="5" t="str">
        <f t="shared" si="17"/>
        <v>Feb</v>
      </c>
    </row>
    <row r="560" spans="2:16" ht="14.25" customHeight="1" x14ac:dyDescent="0.45">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c r="O560" s="5">
        <f t="shared" si="16"/>
        <v>2020</v>
      </c>
      <c r="P560" s="5" t="str">
        <f t="shared" si="17"/>
        <v>Feb</v>
      </c>
    </row>
    <row r="561" spans="2:16" ht="14.25" customHeight="1" x14ac:dyDescent="0.45">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c r="O561" s="5">
        <f t="shared" si="16"/>
        <v>2020</v>
      </c>
      <c r="P561" s="5" t="str">
        <f t="shared" si="17"/>
        <v>Feb</v>
      </c>
    </row>
    <row r="562" spans="2:16" ht="14.25" customHeight="1" x14ac:dyDescent="0.45">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c r="O562" s="5">
        <f t="shared" si="16"/>
        <v>2020</v>
      </c>
      <c r="P562" s="5" t="str">
        <f t="shared" si="17"/>
        <v>Feb</v>
      </c>
    </row>
    <row r="563" spans="2:16" ht="14.25" customHeight="1" x14ac:dyDescent="0.45">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c r="O563" s="5">
        <f t="shared" si="16"/>
        <v>2020</v>
      </c>
      <c r="P563" s="5" t="str">
        <f t="shared" si="17"/>
        <v>Feb</v>
      </c>
    </row>
    <row r="564" spans="2:16" ht="14.25" customHeight="1" x14ac:dyDescent="0.45">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c r="O564" s="5">
        <f t="shared" si="16"/>
        <v>2020</v>
      </c>
      <c r="P564" s="5" t="str">
        <f t="shared" si="17"/>
        <v>Mar</v>
      </c>
    </row>
    <row r="565" spans="2:16" ht="14.25" customHeight="1" x14ac:dyDescent="0.45">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c r="O565" s="5">
        <f t="shared" si="16"/>
        <v>2020</v>
      </c>
      <c r="P565" s="5" t="str">
        <f t="shared" si="17"/>
        <v>Mar</v>
      </c>
    </row>
    <row r="566" spans="2:16" ht="14.25" customHeight="1" x14ac:dyDescent="0.45">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c r="O566" s="5">
        <f t="shared" si="16"/>
        <v>2020</v>
      </c>
      <c r="P566" s="5" t="str">
        <f t="shared" si="17"/>
        <v>Mar</v>
      </c>
    </row>
    <row r="567" spans="2:16" ht="14.25" customHeight="1" x14ac:dyDescent="0.45">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c r="O567" s="5">
        <f t="shared" si="16"/>
        <v>2020</v>
      </c>
      <c r="P567" s="5" t="str">
        <f t="shared" si="17"/>
        <v>Mar</v>
      </c>
    </row>
    <row r="568" spans="2:16" ht="14.25" customHeight="1" x14ac:dyDescent="0.45">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c r="O568" s="5">
        <f t="shared" si="16"/>
        <v>2020</v>
      </c>
      <c r="P568" s="5" t="str">
        <f t="shared" si="17"/>
        <v>Mar</v>
      </c>
    </row>
    <row r="569" spans="2:16" ht="14.25" customHeight="1" x14ac:dyDescent="0.45">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c r="O569" s="5">
        <f t="shared" si="16"/>
        <v>2020</v>
      </c>
      <c r="P569" s="5" t="str">
        <f t="shared" si="17"/>
        <v>Mar</v>
      </c>
    </row>
    <row r="570" spans="2:16" ht="14.25" customHeight="1" x14ac:dyDescent="0.45">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c r="O570" s="5">
        <f t="shared" si="16"/>
        <v>2020</v>
      </c>
      <c r="P570" s="5" t="str">
        <f t="shared" si="17"/>
        <v>Mar</v>
      </c>
    </row>
    <row r="571" spans="2:16" ht="14.25" customHeight="1" x14ac:dyDescent="0.45">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c r="O571" s="5">
        <f t="shared" si="16"/>
        <v>2020</v>
      </c>
      <c r="P571" s="5" t="str">
        <f t="shared" si="17"/>
        <v>Mar</v>
      </c>
    </row>
    <row r="572" spans="2:16" ht="14.25" customHeight="1" x14ac:dyDescent="0.45">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c r="O572" s="5">
        <f t="shared" si="16"/>
        <v>2020</v>
      </c>
      <c r="P572" s="5" t="str">
        <f t="shared" si="17"/>
        <v>Mar</v>
      </c>
    </row>
    <row r="573" spans="2:16" ht="14.25" customHeight="1" x14ac:dyDescent="0.45">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c r="O573" s="5">
        <f t="shared" si="16"/>
        <v>2020</v>
      </c>
      <c r="P573" s="5" t="str">
        <f t="shared" si="17"/>
        <v>Mar</v>
      </c>
    </row>
    <row r="574" spans="2:16" ht="14.25" customHeight="1" x14ac:dyDescent="0.45">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c r="O574" s="5">
        <f t="shared" si="16"/>
        <v>2020</v>
      </c>
      <c r="P574" s="5" t="str">
        <f t="shared" si="17"/>
        <v>Mar</v>
      </c>
    </row>
    <row r="575" spans="2:16" ht="14.25" customHeight="1" x14ac:dyDescent="0.45">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c r="O575" s="5">
        <f t="shared" si="16"/>
        <v>2020</v>
      </c>
      <c r="P575" s="5" t="str">
        <f t="shared" si="17"/>
        <v>Mar</v>
      </c>
    </row>
    <row r="576" spans="2:16" ht="14.25" customHeight="1" x14ac:dyDescent="0.45">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c r="O576" s="5">
        <f t="shared" si="16"/>
        <v>2020</v>
      </c>
      <c r="P576" s="5" t="str">
        <f t="shared" si="17"/>
        <v>Mar</v>
      </c>
    </row>
    <row r="577" spans="2:16" ht="14.25" customHeight="1" x14ac:dyDescent="0.45">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c r="O577" s="5">
        <f t="shared" si="16"/>
        <v>2020</v>
      </c>
      <c r="P577" s="5" t="str">
        <f t="shared" si="17"/>
        <v>Mar</v>
      </c>
    </row>
    <row r="578" spans="2:16" ht="14.25" customHeight="1" x14ac:dyDescent="0.45">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c r="O578" s="5">
        <f t="shared" si="16"/>
        <v>2020</v>
      </c>
      <c r="P578" s="5" t="str">
        <f t="shared" si="17"/>
        <v>Mar</v>
      </c>
    </row>
    <row r="579" spans="2:16" ht="14.25" customHeight="1" x14ac:dyDescent="0.45">
      <c r="B579" s="5" t="s">
        <v>30</v>
      </c>
      <c r="C579" s="5">
        <v>1128299</v>
      </c>
      <c r="D579" s="6">
        <v>43906</v>
      </c>
      <c r="E579" s="5" t="s">
        <v>31</v>
      </c>
      <c r="F579" s="5" t="s">
        <v>42</v>
      </c>
      <c r="G579" s="5" t="s">
        <v>43</v>
      </c>
      <c r="H579" s="7" t="s">
        <v>19</v>
      </c>
      <c r="I579" s="8">
        <v>40</v>
      </c>
      <c r="J579" s="9">
        <v>425</v>
      </c>
      <c r="K579" s="10">
        <v>170000</v>
      </c>
      <c r="L579" s="10">
        <v>34000</v>
      </c>
      <c r="M579" s="11">
        <v>0.2</v>
      </c>
      <c r="N579" s="5" t="s">
        <v>18</v>
      </c>
      <c r="O579" s="5">
        <f t="shared" si="16"/>
        <v>2020</v>
      </c>
      <c r="P579" s="5" t="str">
        <f t="shared" si="17"/>
        <v>Mar</v>
      </c>
    </row>
    <row r="580" spans="2:16" ht="14.25" customHeight="1" x14ac:dyDescent="0.45">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c r="O580" s="5">
        <f t="shared" si="16"/>
        <v>2020</v>
      </c>
      <c r="P580" s="5" t="str">
        <f t="shared" si="17"/>
        <v>Mar</v>
      </c>
    </row>
    <row r="581" spans="2:16" ht="14.25" customHeight="1" x14ac:dyDescent="0.45">
      <c r="B581" s="5" t="s">
        <v>30</v>
      </c>
      <c r="C581" s="5">
        <v>1128299</v>
      </c>
      <c r="D581" s="6">
        <v>43908</v>
      </c>
      <c r="E581" s="5" t="s">
        <v>31</v>
      </c>
      <c r="F581" s="5" t="s">
        <v>42</v>
      </c>
      <c r="G581" s="5" t="s">
        <v>43</v>
      </c>
      <c r="H581" s="7" t="s">
        <v>21</v>
      </c>
      <c r="I581" s="8">
        <v>40</v>
      </c>
      <c r="J581" s="9">
        <v>275</v>
      </c>
      <c r="K581" s="10">
        <v>110000</v>
      </c>
      <c r="L581" s="10">
        <v>33000</v>
      </c>
      <c r="M581" s="11">
        <v>0.3</v>
      </c>
      <c r="N581" s="5" t="s">
        <v>18</v>
      </c>
      <c r="O581" s="5">
        <f t="shared" si="16"/>
        <v>2020</v>
      </c>
      <c r="P581" s="5" t="str">
        <f t="shared" si="17"/>
        <v>Mar</v>
      </c>
    </row>
    <row r="582" spans="2:16" ht="14.25" customHeight="1" x14ac:dyDescent="0.45">
      <c r="B582" s="5" t="s">
        <v>30</v>
      </c>
      <c r="C582" s="5">
        <v>1128299</v>
      </c>
      <c r="D582" s="6">
        <v>43909</v>
      </c>
      <c r="E582" s="5" t="s">
        <v>31</v>
      </c>
      <c r="F582" s="5" t="s">
        <v>44</v>
      </c>
      <c r="G582" s="5" t="s">
        <v>45</v>
      </c>
      <c r="H582" s="7" t="s">
        <v>22</v>
      </c>
      <c r="I582" s="8">
        <v>45</v>
      </c>
      <c r="J582" s="9">
        <v>225</v>
      </c>
      <c r="K582" s="10">
        <v>101250</v>
      </c>
      <c r="L582" s="10">
        <v>50625</v>
      </c>
      <c r="M582" s="11">
        <v>0.5</v>
      </c>
      <c r="N582" s="5" t="s">
        <v>18</v>
      </c>
      <c r="O582" s="5">
        <f t="shared" si="16"/>
        <v>2020</v>
      </c>
      <c r="P582" s="5" t="str">
        <f t="shared" si="17"/>
        <v>Mar</v>
      </c>
    </row>
    <row r="583" spans="2:16" ht="14.25" customHeight="1" x14ac:dyDescent="0.45">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c r="O583" s="5">
        <f t="shared" ref="O583:O646" si="18">YEAR(D583)</f>
        <v>2020</v>
      </c>
      <c r="P583" s="5" t="str">
        <f t="shared" ref="P583:P646" si="19">TEXT(D583, "mmm")</f>
        <v>Mar</v>
      </c>
    </row>
    <row r="584" spans="2:16" ht="14.25" customHeight="1" x14ac:dyDescent="0.45">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c r="O584" s="5">
        <f t="shared" si="18"/>
        <v>2020</v>
      </c>
      <c r="P584" s="5" t="str">
        <f t="shared" si="19"/>
        <v>Mar</v>
      </c>
    </row>
    <row r="585" spans="2:16" ht="14.25" customHeight="1" x14ac:dyDescent="0.45">
      <c r="B585" s="5" t="s">
        <v>30</v>
      </c>
      <c r="C585" s="5">
        <v>1128299</v>
      </c>
      <c r="D585" s="6">
        <v>43912</v>
      </c>
      <c r="E585" s="5" t="s">
        <v>31</v>
      </c>
      <c r="F585" s="5" t="s">
        <v>44</v>
      </c>
      <c r="G585" s="5" t="s">
        <v>45</v>
      </c>
      <c r="H585" s="7" t="s">
        <v>19</v>
      </c>
      <c r="I585" s="8">
        <v>40</v>
      </c>
      <c r="J585" s="9">
        <v>425</v>
      </c>
      <c r="K585" s="10">
        <v>170000</v>
      </c>
      <c r="L585" s="10">
        <v>34000</v>
      </c>
      <c r="M585" s="11">
        <v>0.2</v>
      </c>
      <c r="N585" s="5" t="s">
        <v>18</v>
      </c>
      <c r="O585" s="5">
        <f t="shared" si="18"/>
        <v>2020</v>
      </c>
      <c r="P585" s="5" t="str">
        <f t="shared" si="19"/>
        <v>Mar</v>
      </c>
    </row>
    <row r="586" spans="2:16" ht="14.25" customHeight="1" x14ac:dyDescent="0.45">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c r="O586" s="5">
        <f t="shared" si="18"/>
        <v>2020</v>
      </c>
      <c r="P586" s="5" t="str">
        <f t="shared" si="19"/>
        <v>Mar</v>
      </c>
    </row>
    <row r="587" spans="2:16" ht="14.25" customHeight="1" x14ac:dyDescent="0.45">
      <c r="B587" s="5" t="s">
        <v>30</v>
      </c>
      <c r="C587" s="5">
        <v>1128299</v>
      </c>
      <c r="D587" s="6">
        <v>43914</v>
      </c>
      <c r="E587" s="5" t="s">
        <v>31</v>
      </c>
      <c r="F587" s="5" t="s">
        <v>44</v>
      </c>
      <c r="G587" s="5" t="s">
        <v>45</v>
      </c>
      <c r="H587" s="7" t="s">
        <v>21</v>
      </c>
      <c r="I587" s="8">
        <v>40</v>
      </c>
      <c r="J587" s="9">
        <v>275</v>
      </c>
      <c r="K587" s="10">
        <v>110000</v>
      </c>
      <c r="L587" s="10">
        <v>33000</v>
      </c>
      <c r="M587" s="11">
        <v>0.3</v>
      </c>
      <c r="N587" s="5" t="s">
        <v>18</v>
      </c>
      <c r="O587" s="5">
        <f t="shared" si="18"/>
        <v>2020</v>
      </c>
      <c r="P587" s="5" t="str">
        <f t="shared" si="19"/>
        <v>Mar</v>
      </c>
    </row>
    <row r="588" spans="2:16" ht="14.25" customHeight="1" x14ac:dyDescent="0.45">
      <c r="B588" s="5" t="s">
        <v>30</v>
      </c>
      <c r="C588" s="5">
        <v>1128299</v>
      </c>
      <c r="D588" s="6">
        <v>43915</v>
      </c>
      <c r="E588" s="5" t="s">
        <v>31</v>
      </c>
      <c r="F588" s="5" t="s">
        <v>44</v>
      </c>
      <c r="G588" s="5" t="s">
        <v>45</v>
      </c>
      <c r="H588" s="7" t="s">
        <v>22</v>
      </c>
      <c r="I588" s="8">
        <v>45</v>
      </c>
      <c r="J588" s="9">
        <v>200</v>
      </c>
      <c r="K588" s="10">
        <v>90000</v>
      </c>
      <c r="L588" s="10">
        <v>45000</v>
      </c>
      <c r="M588" s="11">
        <v>0.5</v>
      </c>
      <c r="N588" s="5" t="s">
        <v>18</v>
      </c>
      <c r="O588" s="5">
        <f t="shared" si="18"/>
        <v>2020</v>
      </c>
      <c r="P588" s="5" t="str">
        <f t="shared" si="19"/>
        <v>Mar</v>
      </c>
    </row>
    <row r="589" spans="2:16" ht="14.25" customHeight="1" x14ac:dyDescent="0.45">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c r="O589" s="5">
        <f t="shared" si="18"/>
        <v>2020</v>
      </c>
      <c r="P589" s="5" t="str">
        <f t="shared" si="19"/>
        <v>Mar</v>
      </c>
    </row>
    <row r="590" spans="2:16" ht="14.25" customHeight="1" x14ac:dyDescent="0.45">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c r="O590" s="5">
        <f t="shared" si="18"/>
        <v>2020</v>
      </c>
      <c r="P590" s="5" t="str">
        <f t="shared" si="19"/>
        <v>Mar</v>
      </c>
    </row>
    <row r="591" spans="2:16" ht="14.25" customHeight="1" x14ac:dyDescent="0.45">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c r="O591" s="5">
        <f t="shared" si="18"/>
        <v>2020</v>
      </c>
      <c r="P591" s="5" t="str">
        <f t="shared" si="19"/>
        <v>Mar</v>
      </c>
    </row>
    <row r="592" spans="2:16" ht="14.25" customHeight="1" x14ac:dyDescent="0.45">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c r="O592" s="5">
        <f t="shared" si="18"/>
        <v>2020</v>
      </c>
      <c r="P592" s="5" t="str">
        <f t="shared" si="19"/>
        <v>Mar</v>
      </c>
    </row>
    <row r="593" spans="2:16" ht="14.25" customHeight="1" x14ac:dyDescent="0.45">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c r="O593" s="5">
        <f t="shared" si="18"/>
        <v>2020</v>
      </c>
      <c r="P593" s="5" t="str">
        <f t="shared" si="19"/>
        <v>Mar</v>
      </c>
    </row>
    <row r="594" spans="2:16" ht="14.25" customHeight="1" x14ac:dyDescent="0.45">
      <c r="B594" s="5" t="s">
        <v>30</v>
      </c>
      <c r="C594" s="5">
        <v>1128299</v>
      </c>
      <c r="D594" s="6">
        <v>43921</v>
      </c>
      <c r="E594" s="5" t="s">
        <v>31</v>
      </c>
      <c r="F594" s="5" t="s">
        <v>44</v>
      </c>
      <c r="G594" s="5" t="s">
        <v>45</v>
      </c>
      <c r="H594" s="7" t="s">
        <v>22</v>
      </c>
      <c r="I594" s="8">
        <v>60</v>
      </c>
      <c r="J594" s="9">
        <v>150</v>
      </c>
      <c r="K594" s="10">
        <v>90000</v>
      </c>
      <c r="L594" s="10">
        <v>45000</v>
      </c>
      <c r="M594" s="11">
        <v>0.5</v>
      </c>
      <c r="N594" s="5" t="s">
        <v>18</v>
      </c>
      <c r="O594" s="5">
        <f t="shared" si="18"/>
        <v>2020</v>
      </c>
      <c r="P594" s="5" t="str">
        <f t="shared" si="19"/>
        <v>Mar</v>
      </c>
    </row>
    <row r="595" spans="2:16" ht="14.25" customHeight="1" x14ac:dyDescent="0.45">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c r="O595" s="5">
        <f t="shared" si="18"/>
        <v>2020</v>
      </c>
      <c r="P595" s="5" t="str">
        <f t="shared" si="19"/>
        <v>Apr</v>
      </c>
    </row>
    <row r="596" spans="2:16" ht="14.25" customHeight="1" x14ac:dyDescent="0.45">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c r="O596" s="5">
        <f t="shared" si="18"/>
        <v>2020</v>
      </c>
      <c r="P596" s="5" t="str">
        <f t="shared" si="19"/>
        <v>Apr</v>
      </c>
    </row>
    <row r="597" spans="2:16" ht="14.25" customHeight="1" x14ac:dyDescent="0.45">
      <c r="B597" s="5" t="s">
        <v>30</v>
      </c>
      <c r="C597" s="5">
        <v>1128299</v>
      </c>
      <c r="D597" s="6">
        <v>43924</v>
      </c>
      <c r="E597" s="5" t="s">
        <v>31</v>
      </c>
      <c r="F597" s="5" t="s">
        <v>44</v>
      </c>
      <c r="G597" s="5" t="s">
        <v>45</v>
      </c>
      <c r="H597" s="7" t="s">
        <v>19</v>
      </c>
      <c r="I597" s="8">
        <v>65</v>
      </c>
      <c r="J597" s="9">
        <v>325</v>
      </c>
      <c r="K597" s="10">
        <v>211250</v>
      </c>
      <c r="L597" s="10">
        <v>42250</v>
      </c>
      <c r="M597" s="11">
        <v>0.2</v>
      </c>
      <c r="N597" s="5" t="s">
        <v>18</v>
      </c>
      <c r="O597" s="5">
        <f t="shared" si="18"/>
        <v>2020</v>
      </c>
      <c r="P597" s="5" t="str">
        <f t="shared" si="19"/>
        <v>Apr</v>
      </c>
    </row>
    <row r="598" spans="2:16" ht="14.25" customHeight="1" x14ac:dyDescent="0.45">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c r="O598" s="5">
        <f t="shared" si="18"/>
        <v>2020</v>
      </c>
      <c r="P598" s="5" t="str">
        <f t="shared" si="19"/>
        <v>Apr</v>
      </c>
    </row>
    <row r="599" spans="2:16" ht="14.25" customHeight="1" x14ac:dyDescent="0.45">
      <c r="B599" s="5" t="s">
        <v>30</v>
      </c>
      <c r="C599" s="5">
        <v>1128299</v>
      </c>
      <c r="D599" s="6">
        <v>43926</v>
      </c>
      <c r="E599" s="5" t="s">
        <v>31</v>
      </c>
      <c r="F599" s="5" t="s">
        <v>44</v>
      </c>
      <c r="G599" s="5" t="s">
        <v>45</v>
      </c>
      <c r="H599" s="7" t="s">
        <v>21</v>
      </c>
      <c r="I599" s="8">
        <v>60</v>
      </c>
      <c r="J599" s="9">
        <v>275</v>
      </c>
      <c r="K599" s="10">
        <v>165000</v>
      </c>
      <c r="L599" s="10">
        <v>49500</v>
      </c>
      <c r="M599" s="11">
        <v>0.3</v>
      </c>
      <c r="N599" s="5" t="s">
        <v>18</v>
      </c>
      <c r="O599" s="5">
        <f t="shared" si="18"/>
        <v>2020</v>
      </c>
      <c r="P599" s="5" t="str">
        <f t="shared" si="19"/>
        <v>Apr</v>
      </c>
    </row>
    <row r="600" spans="2:16" ht="14.25" customHeight="1" x14ac:dyDescent="0.45">
      <c r="B600" s="5" t="s">
        <v>30</v>
      </c>
      <c r="C600" s="5">
        <v>1128299</v>
      </c>
      <c r="D600" s="6">
        <v>43927</v>
      </c>
      <c r="E600" s="5" t="s">
        <v>31</v>
      </c>
      <c r="F600" s="5" t="s">
        <v>44</v>
      </c>
      <c r="G600" s="5" t="s">
        <v>45</v>
      </c>
      <c r="H600" s="7" t="s">
        <v>22</v>
      </c>
      <c r="I600" s="8">
        <v>65</v>
      </c>
      <c r="J600" s="9">
        <v>175</v>
      </c>
      <c r="K600" s="10">
        <v>113750</v>
      </c>
      <c r="L600" s="10">
        <v>56875</v>
      </c>
      <c r="M600" s="11">
        <v>0.5</v>
      </c>
      <c r="N600" s="5" t="s">
        <v>18</v>
      </c>
      <c r="O600" s="5">
        <f t="shared" si="18"/>
        <v>2020</v>
      </c>
      <c r="P600" s="5" t="str">
        <f t="shared" si="19"/>
        <v>Apr</v>
      </c>
    </row>
    <row r="601" spans="2:16" ht="14.25" customHeight="1" x14ac:dyDescent="0.45">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c r="O601" s="5">
        <f t="shared" si="18"/>
        <v>2020</v>
      </c>
      <c r="P601" s="5" t="str">
        <f t="shared" si="19"/>
        <v>Apr</v>
      </c>
    </row>
    <row r="602" spans="2:16" ht="14.25" customHeight="1" x14ac:dyDescent="0.45">
      <c r="B602" s="5" t="s">
        <v>30</v>
      </c>
      <c r="C602" s="5">
        <v>1128299</v>
      </c>
      <c r="D602" s="6">
        <v>43929</v>
      </c>
      <c r="E602" s="5" t="s">
        <v>31</v>
      </c>
      <c r="F602" s="5" t="s">
        <v>44</v>
      </c>
      <c r="G602" s="5" t="s">
        <v>45</v>
      </c>
      <c r="H602" s="7" t="s">
        <v>17</v>
      </c>
      <c r="I602" s="8">
        <v>60</v>
      </c>
      <c r="J602" s="9">
        <v>525</v>
      </c>
      <c r="K602" s="10">
        <v>315000</v>
      </c>
      <c r="L602" s="10">
        <v>157500</v>
      </c>
      <c r="M602" s="11">
        <v>0.5</v>
      </c>
      <c r="N602" s="5" t="s">
        <v>18</v>
      </c>
      <c r="O602" s="5">
        <f t="shared" si="18"/>
        <v>2020</v>
      </c>
      <c r="P602" s="5" t="str">
        <f t="shared" si="19"/>
        <v>Apr</v>
      </c>
    </row>
    <row r="603" spans="2:16" ht="14.25" customHeight="1" x14ac:dyDescent="0.45">
      <c r="B603" s="5" t="s">
        <v>30</v>
      </c>
      <c r="C603" s="5">
        <v>1128299</v>
      </c>
      <c r="D603" s="6">
        <v>43930</v>
      </c>
      <c r="E603" s="5" t="s">
        <v>31</v>
      </c>
      <c r="F603" s="5" t="s">
        <v>44</v>
      </c>
      <c r="G603" s="5" t="s">
        <v>45</v>
      </c>
      <c r="H603" s="7" t="s">
        <v>19</v>
      </c>
      <c r="I603" s="8">
        <v>65</v>
      </c>
      <c r="J603" s="9">
        <v>375</v>
      </c>
      <c r="K603" s="10">
        <v>243750</v>
      </c>
      <c r="L603" s="10">
        <v>85312.5</v>
      </c>
      <c r="M603" s="11">
        <v>0.35</v>
      </c>
      <c r="N603" s="5" t="s">
        <v>18</v>
      </c>
      <c r="O603" s="5">
        <f t="shared" si="18"/>
        <v>2020</v>
      </c>
      <c r="P603" s="5" t="str">
        <f t="shared" si="19"/>
        <v>Apr</v>
      </c>
    </row>
    <row r="604" spans="2:16" ht="14.25" customHeight="1" x14ac:dyDescent="0.45">
      <c r="B604" s="5" t="s">
        <v>30</v>
      </c>
      <c r="C604" s="5">
        <v>1128299</v>
      </c>
      <c r="D604" s="6">
        <v>43931</v>
      </c>
      <c r="E604" s="5" t="s">
        <v>31</v>
      </c>
      <c r="F604" s="5" t="s">
        <v>44</v>
      </c>
      <c r="G604" s="5" t="s">
        <v>45</v>
      </c>
      <c r="H604" s="7" t="s">
        <v>20</v>
      </c>
      <c r="I604" s="8">
        <v>65</v>
      </c>
      <c r="J604" s="9">
        <v>375</v>
      </c>
      <c r="K604" s="10">
        <v>243750</v>
      </c>
      <c r="L604" s="10">
        <v>121875</v>
      </c>
      <c r="M604" s="11">
        <v>0.5</v>
      </c>
      <c r="N604" s="5" t="s">
        <v>18</v>
      </c>
      <c r="O604" s="5">
        <f t="shared" si="18"/>
        <v>2020</v>
      </c>
      <c r="P604" s="5" t="str">
        <f t="shared" si="19"/>
        <v>Apr</v>
      </c>
    </row>
    <row r="605" spans="2:16" ht="14.25" customHeight="1" x14ac:dyDescent="0.45">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c r="O605" s="5">
        <f t="shared" si="18"/>
        <v>2020</v>
      </c>
      <c r="P605" s="5" t="str">
        <f t="shared" si="19"/>
        <v>Apr</v>
      </c>
    </row>
    <row r="606" spans="2:16" ht="14.25" customHeight="1" x14ac:dyDescent="0.45">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c r="O606" s="5">
        <f t="shared" si="18"/>
        <v>2020</v>
      </c>
      <c r="P606" s="5" t="str">
        <f t="shared" si="19"/>
        <v>Apr</v>
      </c>
    </row>
    <row r="607" spans="2:16" ht="14.25" customHeight="1" x14ac:dyDescent="0.45">
      <c r="B607" s="5" t="s">
        <v>30</v>
      </c>
      <c r="C607" s="5">
        <v>1128299</v>
      </c>
      <c r="D607" s="6">
        <v>43934</v>
      </c>
      <c r="E607" s="5" t="s">
        <v>31</v>
      </c>
      <c r="F607" s="5" t="s">
        <v>44</v>
      </c>
      <c r="G607" s="5" t="s">
        <v>45</v>
      </c>
      <c r="H607" s="7" t="s">
        <v>23</v>
      </c>
      <c r="I607" s="8">
        <v>80</v>
      </c>
      <c r="J607" s="9">
        <v>475</v>
      </c>
      <c r="K607" s="10">
        <v>380000</v>
      </c>
      <c r="L607" s="10">
        <v>114000</v>
      </c>
      <c r="M607" s="11">
        <v>0.3</v>
      </c>
      <c r="N607" s="5" t="s">
        <v>18</v>
      </c>
      <c r="O607" s="5">
        <f t="shared" si="18"/>
        <v>2020</v>
      </c>
      <c r="P607" s="5" t="str">
        <f t="shared" si="19"/>
        <v>Apr</v>
      </c>
    </row>
    <row r="608" spans="2:16" ht="14.25" customHeight="1" x14ac:dyDescent="0.45">
      <c r="B608" s="5" t="s">
        <v>30</v>
      </c>
      <c r="C608" s="5">
        <v>1128299</v>
      </c>
      <c r="D608" s="6">
        <v>43935</v>
      </c>
      <c r="E608" s="5" t="s">
        <v>31</v>
      </c>
      <c r="F608" s="5" t="s">
        <v>44</v>
      </c>
      <c r="G608" s="5" t="s">
        <v>45</v>
      </c>
      <c r="H608" s="7" t="s">
        <v>17</v>
      </c>
      <c r="I608" s="8">
        <v>60</v>
      </c>
      <c r="J608" s="9">
        <v>725</v>
      </c>
      <c r="K608" s="10">
        <v>435000</v>
      </c>
      <c r="L608" s="10">
        <v>217500</v>
      </c>
      <c r="M608" s="11">
        <v>0.5</v>
      </c>
      <c r="N608" s="5" t="s">
        <v>18</v>
      </c>
      <c r="O608" s="5">
        <f t="shared" si="18"/>
        <v>2020</v>
      </c>
      <c r="P608" s="5" t="str">
        <f t="shared" si="19"/>
        <v>Apr</v>
      </c>
    </row>
    <row r="609" spans="2:16" ht="14.25" customHeight="1" x14ac:dyDescent="0.45">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c r="O609" s="5">
        <f t="shared" si="18"/>
        <v>2020</v>
      </c>
      <c r="P609" s="5" t="str">
        <f t="shared" si="19"/>
        <v>Apr</v>
      </c>
    </row>
    <row r="610" spans="2:16" ht="14.25" customHeight="1" x14ac:dyDescent="0.45">
      <c r="B610" s="5" t="s">
        <v>30</v>
      </c>
      <c r="C610" s="5">
        <v>1128299</v>
      </c>
      <c r="D610" s="6">
        <v>43937</v>
      </c>
      <c r="E610" s="5" t="s">
        <v>31</v>
      </c>
      <c r="F610" s="5" t="s">
        <v>44</v>
      </c>
      <c r="G610" s="5" t="s">
        <v>45</v>
      </c>
      <c r="H610" s="7" t="s">
        <v>20</v>
      </c>
      <c r="I610" s="8">
        <v>65</v>
      </c>
      <c r="J610" s="9">
        <v>575</v>
      </c>
      <c r="K610" s="10">
        <v>373750</v>
      </c>
      <c r="L610" s="10">
        <v>186875</v>
      </c>
      <c r="M610" s="11">
        <v>0.5</v>
      </c>
      <c r="N610" s="5" t="s">
        <v>18</v>
      </c>
      <c r="O610" s="5">
        <f t="shared" si="18"/>
        <v>2020</v>
      </c>
      <c r="P610" s="5" t="str">
        <f t="shared" si="19"/>
        <v>Apr</v>
      </c>
    </row>
    <row r="611" spans="2:16" ht="14.25" customHeight="1" x14ac:dyDescent="0.45">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c r="O611" s="5">
        <f t="shared" si="18"/>
        <v>2020</v>
      </c>
      <c r="P611" s="5" t="str">
        <f t="shared" si="19"/>
        <v>Apr</v>
      </c>
    </row>
    <row r="612" spans="2:16" ht="14.25" customHeight="1" x14ac:dyDescent="0.45">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c r="O612" s="5">
        <f t="shared" si="18"/>
        <v>2020</v>
      </c>
      <c r="P612" s="5" t="str">
        <f t="shared" si="19"/>
        <v>Apr</v>
      </c>
    </row>
    <row r="613" spans="2:16" ht="14.25" customHeight="1" x14ac:dyDescent="0.45">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c r="O613" s="5">
        <f t="shared" si="18"/>
        <v>2020</v>
      </c>
      <c r="P613" s="5" t="str">
        <f t="shared" si="19"/>
        <v>Apr</v>
      </c>
    </row>
    <row r="614" spans="2:16" ht="14.25" customHeight="1" x14ac:dyDescent="0.45">
      <c r="B614" s="5" t="s">
        <v>30</v>
      </c>
      <c r="C614" s="5">
        <v>1128299</v>
      </c>
      <c r="D614" s="6">
        <v>43941</v>
      </c>
      <c r="E614" s="5" t="s">
        <v>31</v>
      </c>
      <c r="F614" s="5" t="s">
        <v>44</v>
      </c>
      <c r="G614" s="5" t="s">
        <v>45</v>
      </c>
      <c r="H614" s="7" t="s">
        <v>17</v>
      </c>
      <c r="I614" s="8">
        <v>65</v>
      </c>
      <c r="J614" s="9">
        <v>775</v>
      </c>
      <c r="K614" s="10">
        <v>503750</v>
      </c>
      <c r="L614" s="10">
        <v>226687.5</v>
      </c>
      <c r="M614" s="11">
        <v>0.45</v>
      </c>
      <c r="N614" s="5" t="s">
        <v>18</v>
      </c>
      <c r="O614" s="5">
        <f t="shared" si="18"/>
        <v>2020</v>
      </c>
      <c r="P614" s="5" t="str">
        <f t="shared" si="19"/>
        <v>Apr</v>
      </c>
    </row>
    <row r="615" spans="2:16" ht="14.25" customHeight="1" x14ac:dyDescent="0.45">
      <c r="B615" s="5" t="s">
        <v>30</v>
      </c>
      <c r="C615" s="5">
        <v>1128299</v>
      </c>
      <c r="D615" s="6">
        <v>43942</v>
      </c>
      <c r="E615" s="5" t="s">
        <v>31</v>
      </c>
      <c r="F615" s="5" t="s">
        <v>44</v>
      </c>
      <c r="G615" s="5" t="s">
        <v>45</v>
      </c>
      <c r="H615" s="7" t="s">
        <v>19</v>
      </c>
      <c r="I615" s="8">
        <v>70</v>
      </c>
      <c r="J615" s="9">
        <v>625</v>
      </c>
      <c r="K615" s="10">
        <v>437500</v>
      </c>
      <c r="L615" s="10">
        <v>131250</v>
      </c>
      <c r="M615" s="11">
        <v>0.3</v>
      </c>
      <c r="N615" s="5" t="s">
        <v>18</v>
      </c>
      <c r="O615" s="5">
        <f t="shared" si="18"/>
        <v>2020</v>
      </c>
      <c r="P615" s="5" t="str">
        <f t="shared" si="19"/>
        <v>Apr</v>
      </c>
    </row>
    <row r="616" spans="2:16" ht="14.25" customHeight="1" x14ac:dyDescent="0.45">
      <c r="B616" s="5" t="s">
        <v>30</v>
      </c>
      <c r="C616" s="5">
        <v>1128299</v>
      </c>
      <c r="D616" s="6">
        <v>43943</v>
      </c>
      <c r="E616" s="5" t="s">
        <v>31</v>
      </c>
      <c r="F616" s="5" t="s">
        <v>44</v>
      </c>
      <c r="G616" s="5" t="s">
        <v>45</v>
      </c>
      <c r="H616" s="7" t="s">
        <v>20</v>
      </c>
      <c r="I616" s="8">
        <v>70</v>
      </c>
      <c r="J616" s="9">
        <v>575</v>
      </c>
      <c r="K616" s="10">
        <v>402500</v>
      </c>
      <c r="L616" s="10">
        <v>181125</v>
      </c>
      <c r="M616" s="11">
        <v>0.45</v>
      </c>
      <c r="N616" s="5" t="s">
        <v>18</v>
      </c>
      <c r="O616" s="5">
        <f t="shared" si="18"/>
        <v>2020</v>
      </c>
      <c r="P616" s="5" t="str">
        <f t="shared" si="19"/>
        <v>Apr</v>
      </c>
    </row>
    <row r="617" spans="2:16" ht="14.25" customHeight="1" x14ac:dyDescent="0.45">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c r="O617" s="5">
        <f t="shared" si="18"/>
        <v>2020</v>
      </c>
      <c r="P617" s="5" t="str">
        <f t="shared" si="19"/>
        <v>Apr</v>
      </c>
    </row>
    <row r="618" spans="2:16" ht="14.25" customHeight="1" x14ac:dyDescent="0.45">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c r="O618" s="5">
        <f t="shared" si="18"/>
        <v>2020</v>
      </c>
      <c r="P618" s="5" t="str">
        <f t="shared" si="19"/>
        <v>Apr</v>
      </c>
    </row>
    <row r="619" spans="2:16" ht="14.25" customHeight="1" x14ac:dyDescent="0.45">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c r="O619" s="5">
        <f t="shared" si="18"/>
        <v>2020</v>
      </c>
      <c r="P619" s="5" t="str">
        <f t="shared" si="19"/>
        <v>Apr</v>
      </c>
    </row>
    <row r="620" spans="2:16" ht="14.25" customHeight="1" x14ac:dyDescent="0.45">
      <c r="B620" s="5" t="s">
        <v>30</v>
      </c>
      <c r="C620" s="5">
        <v>1128299</v>
      </c>
      <c r="D620" s="6">
        <v>43947</v>
      </c>
      <c r="E620" s="5" t="s">
        <v>31</v>
      </c>
      <c r="F620" s="5" t="s">
        <v>44</v>
      </c>
      <c r="G620" s="5" t="s">
        <v>45</v>
      </c>
      <c r="H620" s="7" t="s">
        <v>17</v>
      </c>
      <c r="I620" s="8">
        <v>70</v>
      </c>
      <c r="J620" s="9">
        <v>725</v>
      </c>
      <c r="K620" s="10">
        <v>507500</v>
      </c>
      <c r="L620" s="10">
        <v>228375</v>
      </c>
      <c r="M620" s="11">
        <v>0.45</v>
      </c>
      <c r="N620" s="5" t="s">
        <v>18</v>
      </c>
      <c r="O620" s="5">
        <f t="shared" si="18"/>
        <v>2020</v>
      </c>
      <c r="P620" s="5" t="str">
        <f t="shared" si="19"/>
        <v>Apr</v>
      </c>
    </row>
    <row r="621" spans="2:16" ht="14.25" customHeight="1" x14ac:dyDescent="0.45">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c r="O621" s="5">
        <f t="shared" si="18"/>
        <v>2020</v>
      </c>
      <c r="P621" s="5" t="str">
        <f t="shared" si="19"/>
        <v>Apr</v>
      </c>
    </row>
    <row r="622" spans="2:16" ht="14.25" customHeight="1" x14ac:dyDescent="0.45">
      <c r="B622" s="5" t="s">
        <v>30</v>
      </c>
      <c r="C622" s="5">
        <v>1128299</v>
      </c>
      <c r="D622" s="6">
        <v>43949</v>
      </c>
      <c r="E622" s="5" t="s">
        <v>31</v>
      </c>
      <c r="F622" s="5" t="s">
        <v>44</v>
      </c>
      <c r="G622" s="5" t="s">
        <v>45</v>
      </c>
      <c r="H622" s="7" t="s">
        <v>20</v>
      </c>
      <c r="I622" s="8">
        <v>70</v>
      </c>
      <c r="J622" s="9">
        <v>550</v>
      </c>
      <c r="K622" s="10">
        <v>385000</v>
      </c>
      <c r="L622" s="10">
        <v>173250</v>
      </c>
      <c r="M622" s="11">
        <v>0.45</v>
      </c>
      <c r="N622" s="5" t="s">
        <v>18</v>
      </c>
      <c r="O622" s="5">
        <f t="shared" si="18"/>
        <v>2020</v>
      </c>
      <c r="P622" s="5" t="str">
        <f t="shared" si="19"/>
        <v>Apr</v>
      </c>
    </row>
    <row r="623" spans="2:16" ht="14.25" customHeight="1" x14ac:dyDescent="0.45">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c r="O623" s="5">
        <f t="shared" si="18"/>
        <v>2020</v>
      </c>
      <c r="P623" s="5" t="str">
        <f t="shared" si="19"/>
        <v>Apr</v>
      </c>
    </row>
    <row r="624" spans="2:16" ht="14.25" customHeight="1" x14ac:dyDescent="0.45">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c r="O624" s="5">
        <f t="shared" si="18"/>
        <v>2020</v>
      </c>
      <c r="P624" s="5" t="str">
        <f t="shared" si="19"/>
        <v>Apr</v>
      </c>
    </row>
    <row r="625" spans="2:16" ht="14.25" customHeight="1" x14ac:dyDescent="0.45">
      <c r="B625" s="5" t="s">
        <v>30</v>
      </c>
      <c r="C625" s="5">
        <v>1128299</v>
      </c>
      <c r="D625" s="6">
        <v>43952</v>
      </c>
      <c r="E625" s="5" t="s">
        <v>31</v>
      </c>
      <c r="F625" s="5" t="s">
        <v>44</v>
      </c>
      <c r="G625" s="5" t="s">
        <v>45</v>
      </c>
      <c r="H625" s="7" t="s">
        <v>23</v>
      </c>
      <c r="I625" s="8">
        <v>80</v>
      </c>
      <c r="J625" s="9">
        <v>400</v>
      </c>
      <c r="K625" s="10">
        <v>320000</v>
      </c>
      <c r="L625" s="10">
        <v>80000</v>
      </c>
      <c r="M625" s="11">
        <v>0.25</v>
      </c>
      <c r="N625" s="5" t="s">
        <v>18</v>
      </c>
      <c r="O625" s="5">
        <f t="shared" si="18"/>
        <v>2020</v>
      </c>
      <c r="P625" s="5" t="str">
        <f t="shared" si="19"/>
        <v>May</v>
      </c>
    </row>
    <row r="626" spans="2:16" ht="14.25" customHeight="1" x14ac:dyDescent="0.45">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c r="O626" s="5">
        <f t="shared" si="18"/>
        <v>2020</v>
      </c>
      <c r="P626" s="5" t="str">
        <f t="shared" si="19"/>
        <v>May</v>
      </c>
    </row>
    <row r="627" spans="2:16" ht="14.25" customHeight="1" x14ac:dyDescent="0.45">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c r="O627" s="5">
        <f t="shared" si="18"/>
        <v>2020</v>
      </c>
      <c r="P627" s="5" t="str">
        <f t="shared" si="19"/>
        <v>May</v>
      </c>
    </row>
    <row r="628" spans="2:16" ht="14.25" customHeight="1" x14ac:dyDescent="0.45">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c r="O628" s="5">
        <f t="shared" si="18"/>
        <v>2020</v>
      </c>
      <c r="P628" s="5" t="str">
        <f t="shared" si="19"/>
        <v>May</v>
      </c>
    </row>
    <row r="629" spans="2:16" ht="14.25" customHeight="1" x14ac:dyDescent="0.45">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c r="O629" s="5">
        <f t="shared" si="18"/>
        <v>2020</v>
      </c>
      <c r="P629" s="5" t="str">
        <f t="shared" si="19"/>
        <v>May</v>
      </c>
    </row>
    <row r="630" spans="2:16" ht="14.25" customHeight="1" x14ac:dyDescent="0.45">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c r="O630" s="5">
        <f t="shared" si="18"/>
        <v>2020</v>
      </c>
      <c r="P630" s="5" t="str">
        <f t="shared" si="19"/>
        <v>May</v>
      </c>
    </row>
    <row r="631" spans="2:16" ht="14.25" customHeight="1" x14ac:dyDescent="0.45">
      <c r="B631" s="5" t="s">
        <v>30</v>
      </c>
      <c r="C631" s="5">
        <v>1128299</v>
      </c>
      <c r="D631" s="6">
        <v>43958</v>
      </c>
      <c r="E631" s="5" t="s">
        <v>31</v>
      </c>
      <c r="F631" s="5" t="s">
        <v>44</v>
      </c>
      <c r="G631" s="5" t="s">
        <v>45</v>
      </c>
      <c r="H631" s="7" t="s">
        <v>23</v>
      </c>
      <c r="I631" s="8">
        <v>70</v>
      </c>
      <c r="J631" s="9">
        <v>425</v>
      </c>
      <c r="K631" s="10">
        <v>297500</v>
      </c>
      <c r="L631" s="10">
        <v>59500</v>
      </c>
      <c r="M631" s="11">
        <v>0.2</v>
      </c>
      <c r="N631" s="5" t="s">
        <v>18</v>
      </c>
      <c r="O631" s="5">
        <f t="shared" si="18"/>
        <v>2020</v>
      </c>
      <c r="P631" s="5" t="str">
        <f t="shared" si="19"/>
        <v>May</v>
      </c>
    </row>
    <row r="632" spans="2:16" ht="14.25" customHeight="1" x14ac:dyDescent="0.45">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c r="O632" s="5">
        <f t="shared" si="18"/>
        <v>2020</v>
      </c>
      <c r="P632" s="5" t="str">
        <f t="shared" si="19"/>
        <v>May</v>
      </c>
    </row>
    <row r="633" spans="2:16" ht="14.25" customHeight="1" x14ac:dyDescent="0.45">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c r="O633" s="5">
        <f t="shared" si="18"/>
        <v>2020</v>
      </c>
      <c r="P633" s="5" t="str">
        <f t="shared" si="19"/>
        <v>May</v>
      </c>
    </row>
    <row r="634" spans="2:16" ht="14.25" customHeight="1" x14ac:dyDescent="0.45">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c r="O634" s="5">
        <f t="shared" si="18"/>
        <v>2020</v>
      </c>
      <c r="P634" s="5" t="str">
        <f t="shared" si="19"/>
        <v>May</v>
      </c>
    </row>
    <row r="635" spans="2:16" ht="14.25" customHeight="1" x14ac:dyDescent="0.45">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c r="O635" s="5">
        <f t="shared" si="18"/>
        <v>2020</v>
      </c>
      <c r="P635" s="5" t="str">
        <f t="shared" si="19"/>
        <v>May</v>
      </c>
    </row>
    <row r="636" spans="2:16" ht="14.25" customHeight="1" x14ac:dyDescent="0.45">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c r="O636" s="5">
        <f t="shared" si="18"/>
        <v>2020</v>
      </c>
      <c r="P636" s="5" t="str">
        <f t="shared" si="19"/>
        <v>May</v>
      </c>
    </row>
    <row r="637" spans="2:16" ht="14.25" customHeight="1" x14ac:dyDescent="0.45">
      <c r="B637" s="5" t="s">
        <v>30</v>
      </c>
      <c r="C637" s="5">
        <v>1128299</v>
      </c>
      <c r="D637" s="6">
        <v>43964</v>
      </c>
      <c r="E637" s="5" t="s">
        <v>31</v>
      </c>
      <c r="F637" s="5" t="s">
        <v>44</v>
      </c>
      <c r="G637" s="5" t="s">
        <v>45</v>
      </c>
      <c r="H637" s="7" t="s">
        <v>23</v>
      </c>
      <c r="I637" s="8">
        <v>70</v>
      </c>
      <c r="J637" s="9">
        <v>350</v>
      </c>
      <c r="K637" s="10">
        <v>245000</v>
      </c>
      <c r="L637" s="10">
        <v>49000</v>
      </c>
      <c r="M637" s="11">
        <v>0.2</v>
      </c>
      <c r="N637" s="5" t="s">
        <v>18</v>
      </c>
      <c r="O637" s="5">
        <f t="shared" si="18"/>
        <v>2020</v>
      </c>
      <c r="P637" s="5" t="str">
        <f t="shared" si="19"/>
        <v>May</v>
      </c>
    </row>
    <row r="638" spans="2:16" ht="14.25" customHeight="1" x14ac:dyDescent="0.45">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c r="O638" s="5">
        <f t="shared" si="18"/>
        <v>2020</v>
      </c>
      <c r="P638" s="5" t="str">
        <f t="shared" si="19"/>
        <v>May</v>
      </c>
    </row>
    <row r="639" spans="2:16" ht="14.25" customHeight="1" x14ac:dyDescent="0.45">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c r="O639" s="5">
        <f t="shared" si="18"/>
        <v>2020</v>
      </c>
      <c r="P639" s="5" t="str">
        <f t="shared" si="19"/>
        <v>May</v>
      </c>
    </row>
    <row r="640" spans="2:16" ht="14.25" customHeight="1" x14ac:dyDescent="0.45">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c r="O640" s="5">
        <f t="shared" si="18"/>
        <v>2020</v>
      </c>
      <c r="P640" s="5" t="str">
        <f t="shared" si="19"/>
        <v>May</v>
      </c>
    </row>
    <row r="641" spans="2:16" ht="14.25" customHeight="1" x14ac:dyDescent="0.45">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c r="O641" s="5">
        <f t="shared" si="18"/>
        <v>2020</v>
      </c>
      <c r="P641" s="5" t="str">
        <f t="shared" si="19"/>
        <v>May</v>
      </c>
    </row>
    <row r="642" spans="2:16" ht="14.25" customHeight="1" x14ac:dyDescent="0.45">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c r="O642" s="5">
        <f t="shared" si="18"/>
        <v>2020</v>
      </c>
      <c r="P642" s="5" t="str">
        <f t="shared" si="19"/>
        <v>May</v>
      </c>
    </row>
    <row r="643" spans="2:16" ht="14.25" customHeight="1" x14ac:dyDescent="0.45">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c r="O643" s="5">
        <f t="shared" si="18"/>
        <v>2020</v>
      </c>
      <c r="P643" s="5" t="str">
        <f t="shared" si="19"/>
        <v>May</v>
      </c>
    </row>
    <row r="644" spans="2:16" ht="14.25" customHeight="1" x14ac:dyDescent="0.45">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c r="O644" s="5">
        <f t="shared" si="18"/>
        <v>2020</v>
      </c>
      <c r="P644" s="5" t="str">
        <f t="shared" si="19"/>
        <v>May</v>
      </c>
    </row>
    <row r="645" spans="2:16" ht="14.25" customHeight="1" x14ac:dyDescent="0.45">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c r="O645" s="5">
        <f t="shared" si="18"/>
        <v>2020</v>
      </c>
      <c r="P645" s="5" t="str">
        <f t="shared" si="19"/>
        <v>May</v>
      </c>
    </row>
    <row r="646" spans="2:16" ht="14.25" customHeight="1" x14ac:dyDescent="0.45">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c r="O646" s="5">
        <f t="shared" si="18"/>
        <v>2020</v>
      </c>
      <c r="P646" s="5" t="str">
        <f t="shared" si="19"/>
        <v>May</v>
      </c>
    </row>
    <row r="647" spans="2:16" ht="14.25" customHeight="1" x14ac:dyDescent="0.45">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c r="O647" s="5">
        <f t="shared" ref="O647:O710" si="20">YEAR(D647)</f>
        <v>2020</v>
      </c>
      <c r="P647" s="5" t="str">
        <f t="shared" ref="P647:P710" si="21">TEXT(D647, "mmm")</f>
        <v>May</v>
      </c>
    </row>
    <row r="648" spans="2:16" ht="14.25" customHeight="1" x14ac:dyDescent="0.45">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c r="O648" s="5">
        <f t="shared" si="20"/>
        <v>2020</v>
      </c>
      <c r="P648" s="5" t="str">
        <f t="shared" si="21"/>
        <v>May</v>
      </c>
    </row>
    <row r="649" spans="2:16" ht="14.25" customHeight="1" x14ac:dyDescent="0.45">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c r="O649" s="5">
        <f t="shared" si="20"/>
        <v>2020</v>
      </c>
      <c r="P649" s="5" t="str">
        <f t="shared" si="21"/>
        <v>May</v>
      </c>
    </row>
    <row r="650" spans="2:16" ht="14.25" customHeight="1" x14ac:dyDescent="0.45">
      <c r="B650" s="5" t="s">
        <v>30</v>
      </c>
      <c r="C650" s="5">
        <v>1128299</v>
      </c>
      <c r="D650" s="6">
        <v>43977</v>
      </c>
      <c r="E650" s="5" t="s">
        <v>31</v>
      </c>
      <c r="F650" s="5" t="s">
        <v>44</v>
      </c>
      <c r="G650" s="5" t="s">
        <v>45</v>
      </c>
      <c r="H650" s="7" t="s">
        <v>17</v>
      </c>
      <c r="I650" s="8">
        <v>40</v>
      </c>
      <c r="J650" s="9">
        <v>450</v>
      </c>
      <c r="K650" s="10">
        <v>180000</v>
      </c>
      <c r="L650" s="10">
        <v>54000</v>
      </c>
      <c r="M650" s="11">
        <v>0.3</v>
      </c>
      <c r="N650" s="5" t="s">
        <v>18</v>
      </c>
      <c r="O650" s="5">
        <f t="shared" si="20"/>
        <v>2020</v>
      </c>
      <c r="P650" s="5" t="str">
        <f t="shared" si="21"/>
        <v>May</v>
      </c>
    </row>
    <row r="651" spans="2:16" ht="14.25" customHeight="1" x14ac:dyDescent="0.45">
      <c r="B651" s="5" t="s">
        <v>30</v>
      </c>
      <c r="C651" s="5">
        <v>1128299</v>
      </c>
      <c r="D651" s="6">
        <v>43978</v>
      </c>
      <c r="E651" s="5" t="s">
        <v>31</v>
      </c>
      <c r="F651" s="5" t="s">
        <v>44</v>
      </c>
      <c r="G651" s="5" t="s">
        <v>45</v>
      </c>
      <c r="H651" s="7" t="s">
        <v>19</v>
      </c>
      <c r="I651" s="8">
        <v>50</v>
      </c>
      <c r="J651" s="9">
        <v>450</v>
      </c>
      <c r="K651" s="10">
        <v>225000</v>
      </c>
      <c r="L651" s="10">
        <v>56250</v>
      </c>
      <c r="M651" s="11">
        <v>0.25</v>
      </c>
      <c r="N651" s="5" t="s">
        <v>18</v>
      </c>
      <c r="O651" s="5">
        <f t="shared" si="20"/>
        <v>2020</v>
      </c>
      <c r="P651" s="5" t="str">
        <f t="shared" si="21"/>
        <v>May</v>
      </c>
    </row>
    <row r="652" spans="2:16" ht="14.25" customHeight="1" x14ac:dyDescent="0.45">
      <c r="B652" s="5" t="s">
        <v>30</v>
      </c>
      <c r="C652" s="5">
        <v>1128299</v>
      </c>
      <c r="D652" s="6">
        <v>43979</v>
      </c>
      <c r="E652" s="5" t="s">
        <v>31</v>
      </c>
      <c r="F652" s="5" t="s">
        <v>44</v>
      </c>
      <c r="G652" s="5" t="s">
        <v>45</v>
      </c>
      <c r="H652" s="7" t="s">
        <v>20</v>
      </c>
      <c r="I652" s="8">
        <v>50</v>
      </c>
      <c r="J652" s="9">
        <v>450</v>
      </c>
      <c r="K652" s="10">
        <v>225000</v>
      </c>
      <c r="L652" s="10">
        <v>56250</v>
      </c>
      <c r="M652" s="11">
        <v>0.25</v>
      </c>
      <c r="N652" s="5" t="s">
        <v>18</v>
      </c>
      <c r="O652" s="5">
        <f t="shared" si="20"/>
        <v>2020</v>
      </c>
      <c r="P652" s="5" t="str">
        <f t="shared" si="21"/>
        <v>May</v>
      </c>
    </row>
    <row r="653" spans="2:16" ht="14.25" customHeight="1" x14ac:dyDescent="0.45">
      <c r="B653" s="5" t="s">
        <v>30</v>
      </c>
      <c r="C653" s="5">
        <v>1128299</v>
      </c>
      <c r="D653" s="6">
        <v>43980</v>
      </c>
      <c r="E653" s="5" t="s">
        <v>31</v>
      </c>
      <c r="F653" s="5" t="s">
        <v>44</v>
      </c>
      <c r="G653" s="5" t="s">
        <v>45</v>
      </c>
      <c r="H653" s="7" t="s">
        <v>21</v>
      </c>
      <c r="I653" s="8">
        <v>50</v>
      </c>
      <c r="J653" s="9">
        <v>300</v>
      </c>
      <c r="K653" s="10">
        <v>150000</v>
      </c>
      <c r="L653" s="10">
        <v>45000</v>
      </c>
      <c r="M653" s="11">
        <v>0.3</v>
      </c>
      <c r="N653" s="5" t="s">
        <v>18</v>
      </c>
      <c r="O653" s="5">
        <f t="shared" si="20"/>
        <v>2020</v>
      </c>
      <c r="P653" s="5" t="str">
        <f t="shared" si="21"/>
        <v>May</v>
      </c>
    </row>
    <row r="654" spans="2:16" ht="14.25" customHeight="1" x14ac:dyDescent="0.45">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c r="O654" s="5">
        <f t="shared" si="20"/>
        <v>2020</v>
      </c>
      <c r="P654" s="5" t="str">
        <f t="shared" si="21"/>
        <v>May</v>
      </c>
    </row>
    <row r="655" spans="2:16" ht="14.25" customHeight="1" x14ac:dyDescent="0.45">
      <c r="B655" s="5" t="s">
        <v>30</v>
      </c>
      <c r="C655" s="5">
        <v>1128299</v>
      </c>
      <c r="D655" s="6">
        <v>43982</v>
      </c>
      <c r="E655" s="5" t="s">
        <v>31</v>
      </c>
      <c r="F655" s="5" t="s">
        <v>46</v>
      </c>
      <c r="G655" s="5" t="s">
        <v>47</v>
      </c>
      <c r="H655" s="7" t="s">
        <v>23</v>
      </c>
      <c r="I655" s="8">
        <v>50</v>
      </c>
      <c r="J655" s="9">
        <v>500</v>
      </c>
      <c r="K655" s="10">
        <v>250000</v>
      </c>
      <c r="L655" s="10">
        <v>50000</v>
      </c>
      <c r="M655" s="11">
        <v>0.2</v>
      </c>
      <c r="N655" s="5" t="s">
        <v>18</v>
      </c>
      <c r="O655" s="5">
        <f t="shared" si="20"/>
        <v>2020</v>
      </c>
      <c r="P655" s="5" t="str">
        <f t="shared" si="21"/>
        <v>May</v>
      </c>
    </row>
    <row r="656" spans="2:16" ht="14.25" customHeight="1" x14ac:dyDescent="0.45">
      <c r="B656" s="5" t="s">
        <v>30</v>
      </c>
      <c r="C656" s="5">
        <v>1128299</v>
      </c>
      <c r="D656" s="6">
        <v>43983</v>
      </c>
      <c r="E656" s="5" t="s">
        <v>31</v>
      </c>
      <c r="F656" s="5" t="s">
        <v>46</v>
      </c>
      <c r="G656" s="5" t="s">
        <v>47</v>
      </c>
      <c r="H656" s="7" t="s">
        <v>17</v>
      </c>
      <c r="I656" s="8">
        <v>40</v>
      </c>
      <c r="J656" s="9">
        <v>550</v>
      </c>
      <c r="K656" s="10">
        <v>220000</v>
      </c>
      <c r="L656" s="10">
        <v>66000</v>
      </c>
      <c r="M656" s="11">
        <v>0.3</v>
      </c>
      <c r="N656" s="5" t="s">
        <v>18</v>
      </c>
      <c r="O656" s="5">
        <f t="shared" si="20"/>
        <v>2020</v>
      </c>
      <c r="P656" s="5" t="str">
        <f t="shared" si="21"/>
        <v>Jun</v>
      </c>
    </row>
    <row r="657" spans="2:16" ht="14.25" customHeight="1" x14ac:dyDescent="0.45">
      <c r="B657" s="5" t="s">
        <v>30</v>
      </c>
      <c r="C657" s="5">
        <v>1128299</v>
      </c>
      <c r="D657" s="6">
        <v>43984</v>
      </c>
      <c r="E657" s="5" t="s">
        <v>31</v>
      </c>
      <c r="F657" s="5" t="s">
        <v>46</v>
      </c>
      <c r="G657" s="5" t="s">
        <v>47</v>
      </c>
      <c r="H657" s="7" t="s">
        <v>19</v>
      </c>
      <c r="I657" s="8">
        <v>50</v>
      </c>
      <c r="J657" s="9">
        <v>450</v>
      </c>
      <c r="K657" s="10">
        <v>225000</v>
      </c>
      <c r="L657" s="10">
        <v>56250</v>
      </c>
      <c r="M657" s="11">
        <v>0.25</v>
      </c>
      <c r="N657" s="5" t="s">
        <v>18</v>
      </c>
      <c r="O657" s="5">
        <f t="shared" si="20"/>
        <v>2020</v>
      </c>
      <c r="P657" s="5" t="str">
        <f t="shared" si="21"/>
        <v>Jun</v>
      </c>
    </row>
    <row r="658" spans="2:16" ht="14.25" customHeight="1" x14ac:dyDescent="0.45">
      <c r="B658" s="5" t="s">
        <v>30</v>
      </c>
      <c r="C658" s="5">
        <v>1128299</v>
      </c>
      <c r="D658" s="6">
        <v>43985</v>
      </c>
      <c r="E658" s="5" t="s">
        <v>31</v>
      </c>
      <c r="F658" s="5" t="s">
        <v>46</v>
      </c>
      <c r="G658" s="5" t="s">
        <v>47</v>
      </c>
      <c r="H658" s="7" t="s">
        <v>20</v>
      </c>
      <c r="I658" s="8">
        <v>50</v>
      </c>
      <c r="J658" s="9">
        <v>450</v>
      </c>
      <c r="K658" s="10">
        <v>225000</v>
      </c>
      <c r="L658" s="10">
        <v>56250</v>
      </c>
      <c r="M658" s="11">
        <v>0.25</v>
      </c>
      <c r="N658" s="5" t="s">
        <v>18</v>
      </c>
      <c r="O658" s="5">
        <f t="shared" si="20"/>
        <v>2020</v>
      </c>
      <c r="P658" s="5" t="str">
        <f t="shared" si="21"/>
        <v>Jun</v>
      </c>
    </row>
    <row r="659" spans="2:16" ht="14.25" customHeight="1" x14ac:dyDescent="0.45">
      <c r="B659" s="5" t="s">
        <v>30</v>
      </c>
      <c r="C659" s="5">
        <v>1128299</v>
      </c>
      <c r="D659" s="6">
        <v>43986</v>
      </c>
      <c r="E659" s="5" t="s">
        <v>31</v>
      </c>
      <c r="F659" s="5" t="s">
        <v>46</v>
      </c>
      <c r="G659" s="5" t="s">
        <v>47</v>
      </c>
      <c r="H659" s="7" t="s">
        <v>21</v>
      </c>
      <c r="I659" s="8">
        <v>50</v>
      </c>
      <c r="J659" s="9">
        <v>300</v>
      </c>
      <c r="K659" s="10">
        <v>150000</v>
      </c>
      <c r="L659" s="10">
        <v>45000</v>
      </c>
      <c r="M659" s="11">
        <v>0.3</v>
      </c>
      <c r="N659" s="5" t="s">
        <v>18</v>
      </c>
      <c r="O659" s="5">
        <f t="shared" si="20"/>
        <v>2020</v>
      </c>
      <c r="P659" s="5" t="str">
        <f t="shared" si="21"/>
        <v>Jun</v>
      </c>
    </row>
    <row r="660" spans="2:16" ht="14.25" customHeight="1" x14ac:dyDescent="0.45">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c r="O660" s="5">
        <f t="shared" si="20"/>
        <v>2020</v>
      </c>
      <c r="P660" s="5" t="str">
        <f t="shared" si="21"/>
        <v>Jun</v>
      </c>
    </row>
    <row r="661" spans="2:16" ht="14.25" customHeight="1" x14ac:dyDescent="0.45">
      <c r="B661" s="5" t="s">
        <v>30</v>
      </c>
      <c r="C661" s="5">
        <v>1128299</v>
      </c>
      <c r="D661" s="6">
        <v>43988</v>
      </c>
      <c r="E661" s="5" t="s">
        <v>31</v>
      </c>
      <c r="F661" s="5" t="s">
        <v>46</v>
      </c>
      <c r="G661" s="5" t="s">
        <v>47</v>
      </c>
      <c r="H661" s="7" t="s">
        <v>23</v>
      </c>
      <c r="I661" s="8">
        <v>50</v>
      </c>
      <c r="J661" s="9">
        <v>425</v>
      </c>
      <c r="K661" s="10">
        <v>212500</v>
      </c>
      <c r="L661" s="10">
        <v>42500</v>
      </c>
      <c r="M661" s="11">
        <v>0.2</v>
      </c>
      <c r="N661" s="5" t="s">
        <v>18</v>
      </c>
      <c r="O661" s="5">
        <f t="shared" si="20"/>
        <v>2020</v>
      </c>
      <c r="P661" s="5" t="str">
        <f t="shared" si="21"/>
        <v>Jun</v>
      </c>
    </row>
    <row r="662" spans="2:16" ht="14.25" customHeight="1" x14ac:dyDescent="0.45">
      <c r="B662" s="5" t="s">
        <v>30</v>
      </c>
      <c r="C662" s="5">
        <v>1128299</v>
      </c>
      <c r="D662" s="6">
        <v>43989</v>
      </c>
      <c r="E662" s="5" t="s">
        <v>31</v>
      </c>
      <c r="F662" s="5" t="s">
        <v>46</v>
      </c>
      <c r="G662" s="5" t="s">
        <v>47</v>
      </c>
      <c r="H662" s="7" t="s">
        <v>17</v>
      </c>
      <c r="I662" s="8">
        <v>50</v>
      </c>
      <c r="J662" s="9">
        <v>575</v>
      </c>
      <c r="K662" s="10">
        <v>287500</v>
      </c>
      <c r="L662" s="10">
        <v>86250</v>
      </c>
      <c r="M662" s="11">
        <v>0.3</v>
      </c>
      <c r="N662" s="5" t="s">
        <v>18</v>
      </c>
      <c r="O662" s="5">
        <f t="shared" si="20"/>
        <v>2020</v>
      </c>
      <c r="P662" s="5" t="str">
        <f t="shared" si="21"/>
        <v>Jun</v>
      </c>
    </row>
    <row r="663" spans="2:16" ht="14.25" customHeight="1" x14ac:dyDescent="0.45">
      <c r="B663" s="5" t="s">
        <v>30</v>
      </c>
      <c r="C663" s="5">
        <v>1128299</v>
      </c>
      <c r="D663" s="6">
        <v>43990</v>
      </c>
      <c r="E663" s="5" t="s">
        <v>31</v>
      </c>
      <c r="F663" s="5" t="s">
        <v>46</v>
      </c>
      <c r="G663" s="5" t="s">
        <v>47</v>
      </c>
      <c r="H663" s="7" t="s">
        <v>19</v>
      </c>
      <c r="I663" s="8">
        <v>60</v>
      </c>
      <c r="J663" s="9">
        <v>425</v>
      </c>
      <c r="K663" s="10">
        <v>255000</v>
      </c>
      <c r="L663" s="10">
        <v>63750</v>
      </c>
      <c r="M663" s="11">
        <v>0.25</v>
      </c>
      <c r="N663" s="5" t="s">
        <v>18</v>
      </c>
      <c r="O663" s="5">
        <f t="shared" si="20"/>
        <v>2020</v>
      </c>
      <c r="P663" s="5" t="str">
        <f t="shared" si="21"/>
        <v>Jun</v>
      </c>
    </row>
    <row r="664" spans="2:16" ht="14.25" customHeight="1" x14ac:dyDescent="0.45">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c r="O664" s="5">
        <f t="shared" si="20"/>
        <v>2020</v>
      </c>
      <c r="P664" s="5" t="str">
        <f t="shared" si="21"/>
        <v>Jun</v>
      </c>
    </row>
    <row r="665" spans="2:16" ht="14.25" customHeight="1" x14ac:dyDescent="0.45">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c r="O665" s="5">
        <f t="shared" si="20"/>
        <v>2020</v>
      </c>
      <c r="P665" s="5" t="str">
        <f t="shared" si="21"/>
        <v>Jun</v>
      </c>
    </row>
    <row r="666" spans="2:16" ht="14.25" customHeight="1" x14ac:dyDescent="0.45">
      <c r="B666" s="5" t="s">
        <v>30</v>
      </c>
      <c r="C666" s="5">
        <v>1128299</v>
      </c>
      <c r="D666" s="6">
        <v>43993</v>
      </c>
      <c r="E666" s="5" t="s">
        <v>31</v>
      </c>
      <c r="F666" s="5" t="s">
        <v>46</v>
      </c>
      <c r="G666" s="5" t="s">
        <v>47</v>
      </c>
      <c r="H666" s="7" t="s">
        <v>22</v>
      </c>
      <c r="I666" s="8">
        <v>70</v>
      </c>
      <c r="J666" s="9">
        <v>175</v>
      </c>
      <c r="K666" s="10">
        <v>122500</v>
      </c>
      <c r="L666" s="10">
        <v>30625</v>
      </c>
      <c r="M666" s="11">
        <v>0.25</v>
      </c>
      <c r="N666" s="5" t="s">
        <v>18</v>
      </c>
      <c r="O666" s="5">
        <f t="shared" si="20"/>
        <v>2020</v>
      </c>
      <c r="P666" s="5" t="str">
        <f t="shared" si="21"/>
        <v>Jun</v>
      </c>
    </row>
    <row r="667" spans="2:16" ht="14.25" customHeight="1" x14ac:dyDescent="0.45">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c r="O667" s="5">
        <f t="shared" si="20"/>
        <v>2020</v>
      </c>
      <c r="P667" s="5" t="str">
        <f t="shared" si="21"/>
        <v>Jun</v>
      </c>
    </row>
    <row r="668" spans="2:16" ht="14.25" customHeight="1" x14ac:dyDescent="0.45">
      <c r="B668" s="5" t="s">
        <v>30</v>
      </c>
      <c r="C668" s="5">
        <v>1128299</v>
      </c>
      <c r="D668" s="6">
        <v>43995</v>
      </c>
      <c r="E668" s="5" t="s">
        <v>31</v>
      </c>
      <c r="F668" s="5" t="s">
        <v>46</v>
      </c>
      <c r="G668" s="5" t="s">
        <v>47</v>
      </c>
      <c r="H668" s="7" t="s">
        <v>17</v>
      </c>
      <c r="I668" s="8">
        <v>70</v>
      </c>
      <c r="J668" s="9">
        <v>550</v>
      </c>
      <c r="K668" s="10">
        <v>385000</v>
      </c>
      <c r="L668" s="10">
        <v>115500</v>
      </c>
      <c r="M668" s="11">
        <v>0.3</v>
      </c>
      <c r="N668" s="5" t="s">
        <v>18</v>
      </c>
      <c r="O668" s="5">
        <f t="shared" si="20"/>
        <v>2020</v>
      </c>
      <c r="P668" s="5" t="str">
        <f t="shared" si="21"/>
        <v>Jun</v>
      </c>
    </row>
    <row r="669" spans="2:16" ht="14.25" customHeight="1" x14ac:dyDescent="0.45">
      <c r="B669" s="5" t="s">
        <v>30</v>
      </c>
      <c r="C669" s="5">
        <v>1128299</v>
      </c>
      <c r="D669" s="6">
        <v>43996</v>
      </c>
      <c r="E669" s="5" t="s">
        <v>31</v>
      </c>
      <c r="F669" s="5" t="s">
        <v>46</v>
      </c>
      <c r="G669" s="5" t="s">
        <v>47</v>
      </c>
      <c r="H669" s="7" t="s">
        <v>19</v>
      </c>
      <c r="I669" s="8">
        <v>75</v>
      </c>
      <c r="J669" s="9">
        <v>350</v>
      </c>
      <c r="K669" s="10">
        <v>262500</v>
      </c>
      <c r="L669" s="10">
        <v>65625</v>
      </c>
      <c r="M669" s="11">
        <v>0.25</v>
      </c>
      <c r="N669" s="5" t="s">
        <v>18</v>
      </c>
      <c r="O669" s="5">
        <f t="shared" si="20"/>
        <v>2020</v>
      </c>
      <c r="P669" s="5" t="str">
        <f t="shared" si="21"/>
        <v>Jun</v>
      </c>
    </row>
    <row r="670" spans="2:16" ht="14.25" customHeight="1" x14ac:dyDescent="0.45">
      <c r="B670" s="5" t="s">
        <v>30</v>
      </c>
      <c r="C670" s="5">
        <v>1128299</v>
      </c>
      <c r="D670" s="6">
        <v>43997</v>
      </c>
      <c r="E670" s="5" t="s">
        <v>31</v>
      </c>
      <c r="F670" s="5" t="s">
        <v>46</v>
      </c>
      <c r="G670" s="5" t="s">
        <v>47</v>
      </c>
      <c r="H670" s="7" t="s">
        <v>20</v>
      </c>
      <c r="I670" s="8">
        <v>75</v>
      </c>
      <c r="J670" s="9">
        <v>400</v>
      </c>
      <c r="K670" s="10">
        <v>300000</v>
      </c>
      <c r="L670" s="10">
        <v>75000</v>
      </c>
      <c r="M670" s="11">
        <v>0.25</v>
      </c>
      <c r="N670" s="5" t="s">
        <v>18</v>
      </c>
      <c r="O670" s="5">
        <f t="shared" si="20"/>
        <v>2020</v>
      </c>
      <c r="P670" s="5" t="str">
        <f t="shared" si="21"/>
        <v>Jun</v>
      </c>
    </row>
    <row r="671" spans="2:16" ht="14.25" customHeight="1" x14ac:dyDescent="0.45">
      <c r="B671" s="5" t="s">
        <v>30</v>
      </c>
      <c r="C671" s="5">
        <v>1128299</v>
      </c>
      <c r="D671" s="6">
        <v>43998</v>
      </c>
      <c r="E671" s="5" t="s">
        <v>31</v>
      </c>
      <c r="F671" s="5" t="s">
        <v>46</v>
      </c>
      <c r="G671" s="5" t="s">
        <v>47</v>
      </c>
      <c r="H671" s="7" t="s">
        <v>21</v>
      </c>
      <c r="I671" s="8">
        <v>60</v>
      </c>
      <c r="J671" s="9">
        <v>300</v>
      </c>
      <c r="K671" s="10">
        <v>180000</v>
      </c>
      <c r="L671" s="10">
        <v>54000</v>
      </c>
      <c r="M671" s="11">
        <v>0.3</v>
      </c>
      <c r="N671" s="5" t="s">
        <v>18</v>
      </c>
      <c r="O671" s="5">
        <f t="shared" si="20"/>
        <v>2020</v>
      </c>
      <c r="P671" s="5" t="str">
        <f t="shared" si="21"/>
        <v>Jun</v>
      </c>
    </row>
    <row r="672" spans="2:16" ht="14.25" customHeight="1" x14ac:dyDescent="0.45">
      <c r="B672" s="5" t="s">
        <v>30</v>
      </c>
      <c r="C672" s="5">
        <v>1128299</v>
      </c>
      <c r="D672" s="6">
        <v>43999</v>
      </c>
      <c r="E672" s="5" t="s">
        <v>31</v>
      </c>
      <c r="F672" s="5" t="s">
        <v>46</v>
      </c>
      <c r="G672" s="5" t="s">
        <v>47</v>
      </c>
      <c r="H672" s="7" t="s">
        <v>22</v>
      </c>
      <c r="I672" s="8">
        <v>65</v>
      </c>
      <c r="J672" s="9">
        <v>200</v>
      </c>
      <c r="K672" s="10">
        <v>130000</v>
      </c>
      <c r="L672" s="10">
        <v>32500</v>
      </c>
      <c r="M672" s="11">
        <v>0.25</v>
      </c>
      <c r="N672" s="5" t="s">
        <v>18</v>
      </c>
      <c r="O672" s="5">
        <f t="shared" si="20"/>
        <v>2020</v>
      </c>
      <c r="P672" s="5" t="str">
        <f t="shared" si="21"/>
        <v>Jun</v>
      </c>
    </row>
    <row r="673" spans="2:16" ht="14.25" customHeight="1" x14ac:dyDescent="0.45">
      <c r="B673" s="5" t="s">
        <v>30</v>
      </c>
      <c r="C673" s="5">
        <v>1128299</v>
      </c>
      <c r="D673" s="6">
        <v>44000</v>
      </c>
      <c r="E673" s="5" t="s">
        <v>31</v>
      </c>
      <c r="F673" s="5" t="s">
        <v>46</v>
      </c>
      <c r="G673" s="5" t="s">
        <v>47</v>
      </c>
      <c r="H673" s="7" t="s">
        <v>23</v>
      </c>
      <c r="I673" s="8">
        <v>80</v>
      </c>
      <c r="J673" s="9">
        <v>350</v>
      </c>
      <c r="K673" s="10">
        <v>280000</v>
      </c>
      <c r="L673" s="10">
        <v>56000</v>
      </c>
      <c r="M673" s="11">
        <v>0.2</v>
      </c>
      <c r="N673" s="5" t="s">
        <v>18</v>
      </c>
      <c r="O673" s="5">
        <f t="shared" si="20"/>
        <v>2020</v>
      </c>
      <c r="P673" s="5" t="str">
        <f t="shared" si="21"/>
        <v>Jun</v>
      </c>
    </row>
    <row r="674" spans="2:16" ht="14.25" customHeight="1" x14ac:dyDescent="0.45">
      <c r="B674" s="5" t="s">
        <v>30</v>
      </c>
      <c r="C674" s="5">
        <v>1128299</v>
      </c>
      <c r="D674" s="6">
        <v>44001</v>
      </c>
      <c r="E674" s="5" t="s">
        <v>31</v>
      </c>
      <c r="F674" s="5" t="s">
        <v>46</v>
      </c>
      <c r="G674" s="5" t="s">
        <v>47</v>
      </c>
      <c r="H674" s="7" t="s">
        <v>17</v>
      </c>
      <c r="I674" s="8">
        <v>60</v>
      </c>
      <c r="J674" s="9">
        <v>550</v>
      </c>
      <c r="K674" s="10">
        <v>330000</v>
      </c>
      <c r="L674" s="10">
        <v>99000</v>
      </c>
      <c r="M674" s="11">
        <v>0.3</v>
      </c>
      <c r="N674" s="5" t="s">
        <v>18</v>
      </c>
      <c r="O674" s="5">
        <f t="shared" si="20"/>
        <v>2020</v>
      </c>
      <c r="P674" s="5" t="str">
        <f t="shared" si="21"/>
        <v>Jun</v>
      </c>
    </row>
    <row r="675" spans="2:16" ht="14.25" customHeight="1" x14ac:dyDescent="0.45">
      <c r="B675" s="5" t="s">
        <v>30</v>
      </c>
      <c r="C675" s="5">
        <v>1128299</v>
      </c>
      <c r="D675" s="6">
        <v>44002</v>
      </c>
      <c r="E675" s="5" t="s">
        <v>31</v>
      </c>
      <c r="F675" s="5" t="s">
        <v>46</v>
      </c>
      <c r="G675" s="5" t="s">
        <v>47</v>
      </c>
      <c r="H675" s="7" t="s">
        <v>19</v>
      </c>
      <c r="I675" s="8">
        <v>65</v>
      </c>
      <c r="J675" s="9">
        <v>400</v>
      </c>
      <c r="K675" s="10">
        <v>260000</v>
      </c>
      <c r="L675" s="10">
        <v>65000</v>
      </c>
      <c r="M675" s="11">
        <v>0.25</v>
      </c>
      <c r="N675" s="5" t="s">
        <v>18</v>
      </c>
      <c r="O675" s="5">
        <f t="shared" si="20"/>
        <v>2020</v>
      </c>
      <c r="P675" s="5" t="str">
        <f t="shared" si="21"/>
        <v>Jun</v>
      </c>
    </row>
    <row r="676" spans="2:16" ht="14.25" customHeight="1" x14ac:dyDescent="0.45">
      <c r="B676" s="5" t="s">
        <v>30</v>
      </c>
      <c r="C676" s="5">
        <v>1128299</v>
      </c>
      <c r="D676" s="6">
        <v>44003</v>
      </c>
      <c r="E676" s="5" t="s">
        <v>31</v>
      </c>
      <c r="F676" s="5" t="s">
        <v>46</v>
      </c>
      <c r="G676" s="5" t="s">
        <v>47</v>
      </c>
      <c r="H676" s="7" t="s">
        <v>20</v>
      </c>
      <c r="I676" s="8">
        <v>65</v>
      </c>
      <c r="J676" s="9">
        <v>400</v>
      </c>
      <c r="K676" s="10">
        <v>260000</v>
      </c>
      <c r="L676" s="10">
        <v>65000</v>
      </c>
      <c r="M676" s="11">
        <v>0.25</v>
      </c>
      <c r="N676" s="5" t="s">
        <v>18</v>
      </c>
      <c r="O676" s="5">
        <f t="shared" si="20"/>
        <v>2020</v>
      </c>
      <c r="P676" s="5" t="str">
        <f t="shared" si="21"/>
        <v>Jun</v>
      </c>
    </row>
    <row r="677" spans="2:16" ht="14.25" customHeight="1" x14ac:dyDescent="0.45">
      <c r="B677" s="5" t="s">
        <v>30</v>
      </c>
      <c r="C677" s="5">
        <v>1128299</v>
      </c>
      <c r="D677" s="6">
        <v>44004</v>
      </c>
      <c r="E677" s="5" t="s">
        <v>31</v>
      </c>
      <c r="F677" s="5" t="s">
        <v>46</v>
      </c>
      <c r="G677" s="5" t="s">
        <v>47</v>
      </c>
      <c r="H677" s="7" t="s">
        <v>21</v>
      </c>
      <c r="I677" s="8">
        <v>60</v>
      </c>
      <c r="J677" s="9">
        <v>300</v>
      </c>
      <c r="K677" s="10">
        <v>180000</v>
      </c>
      <c r="L677" s="10">
        <v>54000</v>
      </c>
      <c r="M677" s="11">
        <v>0.3</v>
      </c>
      <c r="N677" s="5" t="s">
        <v>18</v>
      </c>
      <c r="O677" s="5">
        <f t="shared" si="20"/>
        <v>2020</v>
      </c>
      <c r="P677" s="5" t="str">
        <f t="shared" si="21"/>
        <v>Jun</v>
      </c>
    </row>
    <row r="678" spans="2:16" ht="14.25" customHeight="1" x14ac:dyDescent="0.45">
      <c r="B678" s="5" t="s">
        <v>30</v>
      </c>
      <c r="C678" s="5">
        <v>1128299</v>
      </c>
      <c r="D678" s="6">
        <v>44005</v>
      </c>
      <c r="E678" s="5" t="s">
        <v>31</v>
      </c>
      <c r="F678" s="5" t="s">
        <v>46</v>
      </c>
      <c r="G678" s="5" t="s">
        <v>47</v>
      </c>
      <c r="H678" s="7" t="s">
        <v>22</v>
      </c>
      <c r="I678" s="8">
        <v>65</v>
      </c>
      <c r="J678" s="9">
        <v>200</v>
      </c>
      <c r="K678" s="10">
        <v>130000</v>
      </c>
      <c r="L678" s="10">
        <v>32500</v>
      </c>
      <c r="M678" s="11">
        <v>0.25</v>
      </c>
      <c r="N678" s="5" t="s">
        <v>18</v>
      </c>
      <c r="O678" s="5">
        <f t="shared" si="20"/>
        <v>2020</v>
      </c>
      <c r="P678" s="5" t="str">
        <f t="shared" si="21"/>
        <v>Jun</v>
      </c>
    </row>
    <row r="679" spans="2:16" ht="14.25" customHeight="1" x14ac:dyDescent="0.45">
      <c r="B679" s="5" t="s">
        <v>30</v>
      </c>
      <c r="C679" s="5">
        <v>1128299</v>
      </c>
      <c r="D679" s="6">
        <v>44006</v>
      </c>
      <c r="E679" s="5" t="s">
        <v>31</v>
      </c>
      <c r="F679" s="5" t="s">
        <v>46</v>
      </c>
      <c r="G679" s="5" t="s">
        <v>47</v>
      </c>
      <c r="H679" s="7" t="s">
        <v>23</v>
      </c>
      <c r="I679" s="8">
        <v>80</v>
      </c>
      <c r="J679" s="9">
        <v>500</v>
      </c>
      <c r="K679" s="10">
        <v>400000</v>
      </c>
      <c r="L679" s="10">
        <v>80000</v>
      </c>
      <c r="M679" s="11">
        <v>0.2</v>
      </c>
      <c r="N679" s="5" t="s">
        <v>18</v>
      </c>
      <c r="O679" s="5">
        <f t="shared" si="20"/>
        <v>2020</v>
      </c>
      <c r="P679" s="5" t="str">
        <f t="shared" si="21"/>
        <v>Jun</v>
      </c>
    </row>
    <row r="680" spans="2:16" ht="14.25" customHeight="1" x14ac:dyDescent="0.45">
      <c r="B680" s="5" t="s">
        <v>30</v>
      </c>
      <c r="C680" s="5">
        <v>1128299</v>
      </c>
      <c r="D680" s="6">
        <v>44007</v>
      </c>
      <c r="E680" s="5" t="s">
        <v>31</v>
      </c>
      <c r="F680" s="5" t="s">
        <v>46</v>
      </c>
      <c r="G680" s="5" t="s">
        <v>47</v>
      </c>
      <c r="H680" s="7" t="s">
        <v>17</v>
      </c>
      <c r="I680" s="8">
        <v>75</v>
      </c>
      <c r="J680" s="9">
        <v>750</v>
      </c>
      <c r="K680" s="10">
        <v>562500</v>
      </c>
      <c r="L680" s="10">
        <v>168750</v>
      </c>
      <c r="M680" s="11">
        <v>0.3</v>
      </c>
      <c r="N680" s="5" t="s">
        <v>18</v>
      </c>
      <c r="O680" s="5">
        <f t="shared" si="20"/>
        <v>2020</v>
      </c>
      <c r="P680" s="5" t="str">
        <f t="shared" si="21"/>
        <v>Jun</v>
      </c>
    </row>
    <row r="681" spans="2:16" ht="14.25" customHeight="1" x14ac:dyDescent="0.45">
      <c r="B681" s="5" t="s">
        <v>30</v>
      </c>
      <c r="C681" s="5">
        <v>1128299</v>
      </c>
      <c r="D681" s="6">
        <v>44008</v>
      </c>
      <c r="E681" s="5" t="s">
        <v>31</v>
      </c>
      <c r="F681" s="5" t="s">
        <v>46</v>
      </c>
      <c r="G681" s="5" t="s">
        <v>47</v>
      </c>
      <c r="H681" s="7" t="s">
        <v>19</v>
      </c>
      <c r="I681" s="8">
        <v>80</v>
      </c>
      <c r="J681" s="9">
        <v>625</v>
      </c>
      <c r="K681" s="10">
        <v>500000</v>
      </c>
      <c r="L681" s="10">
        <v>125000</v>
      </c>
      <c r="M681" s="11">
        <v>0.25</v>
      </c>
      <c r="N681" s="5" t="s">
        <v>18</v>
      </c>
      <c r="O681" s="5">
        <f t="shared" si="20"/>
        <v>2020</v>
      </c>
      <c r="P681" s="5" t="str">
        <f t="shared" si="21"/>
        <v>Jun</v>
      </c>
    </row>
    <row r="682" spans="2:16" ht="14.25" customHeight="1" x14ac:dyDescent="0.45">
      <c r="B682" s="5" t="s">
        <v>30</v>
      </c>
      <c r="C682" s="5">
        <v>1128299</v>
      </c>
      <c r="D682" s="6">
        <v>44009</v>
      </c>
      <c r="E682" s="5" t="s">
        <v>31</v>
      </c>
      <c r="F682" s="5" t="s">
        <v>46</v>
      </c>
      <c r="G682" s="5" t="s">
        <v>47</v>
      </c>
      <c r="H682" s="7" t="s">
        <v>20</v>
      </c>
      <c r="I682" s="8">
        <v>80</v>
      </c>
      <c r="J682" s="9">
        <v>625</v>
      </c>
      <c r="K682" s="10">
        <v>500000</v>
      </c>
      <c r="L682" s="10">
        <v>125000</v>
      </c>
      <c r="M682" s="11">
        <v>0.25</v>
      </c>
      <c r="N682" s="5" t="s">
        <v>18</v>
      </c>
      <c r="O682" s="5">
        <f t="shared" si="20"/>
        <v>2020</v>
      </c>
      <c r="P682" s="5" t="str">
        <f t="shared" si="21"/>
        <v>Jun</v>
      </c>
    </row>
    <row r="683" spans="2:16" ht="14.25" customHeight="1" x14ac:dyDescent="0.45">
      <c r="B683" s="5" t="s">
        <v>30</v>
      </c>
      <c r="C683" s="5">
        <v>1128299</v>
      </c>
      <c r="D683" s="6">
        <v>44010</v>
      </c>
      <c r="E683" s="5" t="s">
        <v>31</v>
      </c>
      <c r="F683" s="5" t="s">
        <v>46</v>
      </c>
      <c r="G683" s="5" t="s">
        <v>47</v>
      </c>
      <c r="H683" s="7" t="s">
        <v>21</v>
      </c>
      <c r="I683" s="8">
        <v>80</v>
      </c>
      <c r="J683" s="9">
        <v>500</v>
      </c>
      <c r="K683" s="10">
        <v>400000</v>
      </c>
      <c r="L683" s="10">
        <v>120000</v>
      </c>
      <c r="M683" s="11">
        <v>0.3</v>
      </c>
      <c r="N683" s="5" t="s">
        <v>18</v>
      </c>
      <c r="O683" s="5">
        <f t="shared" si="20"/>
        <v>2020</v>
      </c>
      <c r="P683" s="5" t="str">
        <f t="shared" si="21"/>
        <v>Jun</v>
      </c>
    </row>
    <row r="684" spans="2:16" ht="14.25" customHeight="1" x14ac:dyDescent="0.45">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c r="O684" s="5">
        <f t="shared" si="20"/>
        <v>2020</v>
      </c>
      <c r="P684" s="5" t="str">
        <f t="shared" si="21"/>
        <v>Jun</v>
      </c>
    </row>
    <row r="685" spans="2:16" ht="14.25" customHeight="1" x14ac:dyDescent="0.45">
      <c r="B685" s="5" t="s">
        <v>30</v>
      </c>
      <c r="C685" s="5">
        <v>1128299</v>
      </c>
      <c r="D685" s="6">
        <v>44012</v>
      </c>
      <c r="E685" s="5" t="s">
        <v>31</v>
      </c>
      <c r="F685" s="5" t="s">
        <v>46</v>
      </c>
      <c r="G685" s="5" t="s">
        <v>47</v>
      </c>
      <c r="H685" s="7" t="s">
        <v>23</v>
      </c>
      <c r="I685" s="8">
        <v>100</v>
      </c>
      <c r="J685" s="9">
        <v>675</v>
      </c>
      <c r="K685" s="10">
        <v>675000</v>
      </c>
      <c r="L685" s="10">
        <v>135000</v>
      </c>
      <c r="M685" s="11">
        <v>0.2</v>
      </c>
      <c r="N685" s="5" t="s">
        <v>18</v>
      </c>
      <c r="O685" s="5">
        <f t="shared" si="20"/>
        <v>2020</v>
      </c>
      <c r="P685" s="5" t="str">
        <f t="shared" si="21"/>
        <v>Jun</v>
      </c>
    </row>
    <row r="686" spans="2:16" ht="14.25" customHeight="1" x14ac:dyDescent="0.45">
      <c r="B686" s="5" t="s">
        <v>30</v>
      </c>
      <c r="C686" s="5">
        <v>1128299</v>
      </c>
      <c r="D686" s="6">
        <v>44013</v>
      </c>
      <c r="E686" s="5" t="s">
        <v>31</v>
      </c>
      <c r="F686" s="5" t="s">
        <v>46</v>
      </c>
      <c r="G686" s="5" t="s">
        <v>47</v>
      </c>
      <c r="H686" s="7" t="s">
        <v>17</v>
      </c>
      <c r="I686" s="8">
        <v>80</v>
      </c>
      <c r="J686" s="9">
        <v>825</v>
      </c>
      <c r="K686" s="10">
        <v>660000</v>
      </c>
      <c r="L686" s="10">
        <v>198000</v>
      </c>
      <c r="M686" s="11">
        <v>0.3</v>
      </c>
      <c r="N686" s="5" t="s">
        <v>18</v>
      </c>
      <c r="O686" s="5">
        <f t="shared" si="20"/>
        <v>2020</v>
      </c>
      <c r="P686" s="5" t="str">
        <f t="shared" si="21"/>
        <v>Jul</v>
      </c>
    </row>
    <row r="687" spans="2:16" ht="14.25" customHeight="1" x14ac:dyDescent="0.45">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c r="O687" s="5">
        <f t="shared" si="20"/>
        <v>2020</v>
      </c>
      <c r="P687" s="5" t="str">
        <f t="shared" si="21"/>
        <v>Jul</v>
      </c>
    </row>
    <row r="688" spans="2:16" ht="14.25" customHeight="1" x14ac:dyDescent="0.45">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c r="O688" s="5">
        <f t="shared" si="20"/>
        <v>2020</v>
      </c>
      <c r="P688" s="5" t="str">
        <f t="shared" si="21"/>
        <v>Jul</v>
      </c>
    </row>
    <row r="689" spans="2:16" ht="14.25" customHeight="1" x14ac:dyDescent="0.45">
      <c r="B689" s="5" t="s">
        <v>30</v>
      </c>
      <c r="C689" s="5">
        <v>1128299</v>
      </c>
      <c r="D689" s="6">
        <v>44016</v>
      </c>
      <c r="E689" s="5" t="s">
        <v>31</v>
      </c>
      <c r="F689" s="5" t="s">
        <v>46</v>
      </c>
      <c r="G689" s="5" t="s">
        <v>47</v>
      </c>
      <c r="H689" s="7" t="s">
        <v>21</v>
      </c>
      <c r="I689" s="8">
        <v>80</v>
      </c>
      <c r="J689" s="9">
        <v>525</v>
      </c>
      <c r="K689" s="10">
        <v>420000</v>
      </c>
      <c r="L689" s="10">
        <v>126000</v>
      </c>
      <c r="M689" s="11">
        <v>0.3</v>
      </c>
      <c r="N689" s="5" t="s">
        <v>18</v>
      </c>
      <c r="O689" s="5">
        <f t="shared" si="20"/>
        <v>2020</v>
      </c>
      <c r="P689" s="5" t="str">
        <f t="shared" si="21"/>
        <v>Jul</v>
      </c>
    </row>
    <row r="690" spans="2:16" ht="14.25" customHeight="1" x14ac:dyDescent="0.45">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c r="O690" s="5">
        <f t="shared" si="20"/>
        <v>2020</v>
      </c>
      <c r="P690" s="5" t="str">
        <f t="shared" si="21"/>
        <v>Jul</v>
      </c>
    </row>
    <row r="691" spans="2:16" ht="14.25" customHeight="1" x14ac:dyDescent="0.45">
      <c r="B691" s="5" t="s">
        <v>30</v>
      </c>
      <c r="C691" s="5">
        <v>1128299</v>
      </c>
      <c r="D691" s="6">
        <v>44018</v>
      </c>
      <c r="E691" s="5" t="s">
        <v>31</v>
      </c>
      <c r="F691" s="5" t="s">
        <v>46</v>
      </c>
      <c r="G691" s="5" t="s">
        <v>47</v>
      </c>
      <c r="H691" s="7" t="s">
        <v>23</v>
      </c>
      <c r="I691" s="8">
        <v>100</v>
      </c>
      <c r="J691" s="9">
        <v>575</v>
      </c>
      <c r="K691" s="10">
        <v>575000</v>
      </c>
      <c r="L691" s="10">
        <v>115000</v>
      </c>
      <c r="M691" s="11">
        <v>0.2</v>
      </c>
      <c r="N691" s="5" t="s">
        <v>18</v>
      </c>
      <c r="O691" s="5">
        <f t="shared" si="20"/>
        <v>2020</v>
      </c>
      <c r="P691" s="5" t="str">
        <f t="shared" si="21"/>
        <v>Jul</v>
      </c>
    </row>
    <row r="692" spans="2:16" ht="14.25" customHeight="1" x14ac:dyDescent="0.45">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c r="O692" s="5">
        <f t="shared" si="20"/>
        <v>2020</v>
      </c>
      <c r="P692" s="5" t="str">
        <f t="shared" si="21"/>
        <v>Jul</v>
      </c>
    </row>
    <row r="693" spans="2:16" ht="14.25" customHeight="1" x14ac:dyDescent="0.45">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c r="O693" s="5">
        <f t="shared" si="20"/>
        <v>2020</v>
      </c>
      <c r="P693" s="5" t="str">
        <f t="shared" si="21"/>
        <v>Jul</v>
      </c>
    </row>
    <row r="694" spans="2:16" ht="14.25" customHeight="1" x14ac:dyDescent="0.45">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c r="O694" s="5">
        <f t="shared" si="20"/>
        <v>2020</v>
      </c>
      <c r="P694" s="5" t="str">
        <f t="shared" si="21"/>
        <v>Jul</v>
      </c>
    </row>
    <row r="695" spans="2:16" ht="14.25" customHeight="1" x14ac:dyDescent="0.45">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c r="O695" s="5">
        <f t="shared" si="20"/>
        <v>2020</v>
      </c>
      <c r="P695" s="5" t="str">
        <f t="shared" si="21"/>
        <v>Jul</v>
      </c>
    </row>
    <row r="696" spans="2:16" ht="14.25" customHeight="1" x14ac:dyDescent="0.45">
      <c r="B696" s="5" t="s">
        <v>30</v>
      </c>
      <c r="C696" s="5">
        <v>1128299</v>
      </c>
      <c r="D696" s="6">
        <v>44023</v>
      </c>
      <c r="E696" s="5" t="s">
        <v>31</v>
      </c>
      <c r="F696" s="5" t="s">
        <v>46</v>
      </c>
      <c r="G696" s="5" t="s">
        <v>47</v>
      </c>
      <c r="H696" s="7" t="s">
        <v>22</v>
      </c>
      <c r="I696" s="8">
        <v>75</v>
      </c>
      <c r="J696" s="9">
        <v>575</v>
      </c>
      <c r="K696" s="10">
        <v>431250</v>
      </c>
      <c r="L696" s="10">
        <v>107812.5</v>
      </c>
      <c r="M696" s="11">
        <v>0.25</v>
      </c>
      <c r="N696" s="5" t="s">
        <v>18</v>
      </c>
      <c r="O696" s="5">
        <f t="shared" si="20"/>
        <v>2020</v>
      </c>
      <c r="P696" s="5" t="str">
        <f t="shared" si="21"/>
        <v>Jul</v>
      </c>
    </row>
    <row r="697" spans="2:16" ht="14.25" customHeight="1" x14ac:dyDescent="0.45">
      <c r="B697" s="5" t="s">
        <v>30</v>
      </c>
      <c r="C697" s="5">
        <v>1128299</v>
      </c>
      <c r="D697" s="6">
        <v>44024</v>
      </c>
      <c r="E697" s="5" t="s">
        <v>31</v>
      </c>
      <c r="F697" s="5" t="s">
        <v>46</v>
      </c>
      <c r="G697" s="5" t="s">
        <v>47</v>
      </c>
      <c r="H697" s="7" t="s">
        <v>23</v>
      </c>
      <c r="I697" s="8">
        <v>80</v>
      </c>
      <c r="J697" s="9">
        <v>400</v>
      </c>
      <c r="K697" s="10">
        <v>320000</v>
      </c>
      <c r="L697" s="10">
        <v>64000</v>
      </c>
      <c r="M697" s="11">
        <v>0.2</v>
      </c>
      <c r="N697" s="5" t="s">
        <v>18</v>
      </c>
      <c r="O697" s="5">
        <f t="shared" si="20"/>
        <v>2020</v>
      </c>
      <c r="P697" s="5" t="str">
        <f t="shared" si="21"/>
        <v>Jul</v>
      </c>
    </row>
    <row r="698" spans="2:16" ht="14.25" customHeight="1" x14ac:dyDescent="0.45">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c r="O698" s="5">
        <f t="shared" si="20"/>
        <v>2020</v>
      </c>
      <c r="P698" s="5" t="str">
        <f t="shared" si="21"/>
        <v>Jul</v>
      </c>
    </row>
    <row r="699" spans="2:16" ht="14.25" customHeight="1" x14ac:dyDescent="0.45">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c r="O699" s="5">
        <f t="shared" si="20"/>
        <v>2020</v>
      </c>
      <c r="P699" s="5" t="str">
        <f t="shared" si="21"/>
        <v>Jul</v>
      </c>
    </row>
    <row r="700" spans="2:16" ht="14.25" customHeight="1" x14ac:dyDescent="0.45">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c r="O700" s="5">
        <f t="shared" si="20"/>
        <v>2020</v>
      </c>
      <c r="P700" s="5" t="str">
        <f t="shared" si="21"/>
        <v>Jul</v>
      </c>
    </row>
    <row r="701" spans="2:16" ht="14.25" customHeight="1" x14ac:dyDescent="0.45">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c r="O701" s="5">
        <f t="shared" si="20"/>
        <v>2020</v>
      </c>
      <c r="P701" s="5" t="str">
        <f t="shared" si="21"/>
        <v>Jul</v>
      </c>
    </row>
    <row r="702" spans="2:16" ht="14.25" customHeight="1" x14ac:dyDescent="0.45">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c r="O702" s="5">
        <f t="shared" si="20"/>
        <v>2020</v>
      </c>
      <c r="P702" s="5" t="str">
        <f t="shared" si="21"/>
        <v>Jul</v>
      </c>
    </row>
    <row r="703" spans="2:16" ht="14.25" customHeight="1" x14ac:dyDescent="0.45">
      <c r="B703" s="5" t="s">
        <v>30</v>
      </c>
      <c r="C703" s="5">
        <v>1128299</v>
      </c>
      <c r="D703" s="6">
        <v>44030</v>
      </c>
      <c r="E703" s="5" t="s">
        <v>31</v>
      </c>
      <c r="F703" s="5" t="s">
        <v>46</v>
      </c>
      <c r="G703" s="5" t="s">
        <v>47</v>
      </c>
      <c r="H703" s="7" t="s">
        <v>23</v>
      </c>
      <c r="I703" s="8">
        <v>65</v>
      </c>
      <c r="J703" s="9">
        <v>450</v>
      </c>
      <c r="K703" s="10">
        <v>292500</v>
      </c>
      <c r="L703" s="10">
        <v>58500</v>
      </c>
      <c r="M703" s="11">
        <v>0.2</v>
      </c>
      <c r="N703" s="5" t="s">
        <v>18</v>
      </c>
      <c r="O703" s="5">
        <f t="shared" si="20"/>
        <v>2020</v>
      </c>
      <c r="P703" s="5" t="str">
        <f t="shared" si="21"/>
        <v>Jul</v>
      </c>
    </row>
    <row r="704" spans="2:16" ht="14.25" customHeight="1" x14ac:dyDescent="0.45">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c r="O704" s="5">
        <f t="shared" si="20"/>
        <v>2020</v>
      </c>
      <c r="P704" s="5" t="str">
        <f t="shared" si="21"/>
        <v>Jul</v>
      </c>
    </row>
    <row r="705" spans="2:16" ht="14.25" customHeight="1" x14ac:dyDescent="0.45">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c r="O705" s="5">
        <f t="shared" si="20"/>
        <v>2020</v>
      </c>
      <c r="P705" s="5" t="str">
        <f t="shared" si="21"/>
        <v>Jul</v>
      </c>
    </row>
    <row r="706" spans="2:16" ht="14.25" customHeight="1" x14ac:dyDescent="0.45">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c r="O706" s="5">
        <f t="shared" si="20"/>
        <v>2020</v>
      </c>
      <c r="P706" s="5" t="str">
        <f t="shared" si="21"/>
        <v>Jul</v>
      </c>
    </row>
    <row r="707" spans="2:16" ht="14.25" customHeight="1" x14ac:dyDescent="0.45">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c r="O707" s="5">
        <f t="shared" si="20"/>
        <v>2020</v>
      </c>
      <c r="P707" s="5" t="str">
        <f t="shared" si="21"/>
        <v>Jul</v>
      </c>
    </row>
    <row r="708" spans="2:16" ht="14.25" customHeight="1" x14ac:dyDescent="0.45">
      <c r="B708" s="5" t="s">
        <v>30</v>
      </c>
      <c r="C708" s="5">
        <v>1128299</v>
      </c>
      <c r="D708" s="6">
        <v>44035</v>
      </c>
      <c r="E708" s="5" t="s">
        <v>31</v>
      </c>
      <c r="F708" s="5" t="s">
        <v>46</v>
      </c>
      <c r="G708" s="5" t="s">
        <v>47</v>
      </c>
      <c r="H708" s="7" t="s">
        <v>22</v>
      </c>
      <c r="I708" s="8">
        <v>70</v>
      </c>
      <c r="J708" s="9">
        <v>325</v>
      </c>
      <c r="K708" s="10">
        <v>227500</v>
      </c>
      <c r="L708" s="10">
        <v>56875</v>
      </c>
      <c r="M708" s="11">
        <v>0.25</v>
      </c>
      <c r="N708" s="5" t="s">
        <v>18</v>
      </c>
      <c r="O708" s="5">
        <f t="shared" si="20"/>
        <v>2020</v>
      </c>
      <c r="P708" s="5" t="str">
        <f t="shared" si="21"/>
        <v>Jul</v>
      </c>
    </row>
    <row r="709" spans="2:16" ht="14.25" customHeight="1" x14ac:dyDescent="0.45">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c r="O709" s="5">
        <f t="shared" si="20"/>
        <v>2020</v>
      </c>
      <c r="P709" s="5" t="str">
        <f t="shared" si="21"/>
        <v>Jul</v>
      </c>
    </row>
    <row r="710" spans="2:16" ht="14.25" customHeight="1" x14ac:dyDescent="0.45">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c r="O710" s="5">
        <f t="shared" si="20"/>
        <v>2020</v>
      </c>
      <c r="P710" s="5" t="str">
        <f t="shared" si="21"/>
        <v>Jul</v>
      </c>
    </row>
    <row r="711" spans="2:16" ht="14.25" customHeight="1" x14ac:dyDescent="0.45">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c r="O711" s="5">
        <f t="shared" ref="O711:O774" si="22">YEAR(D711)</f>
        <v>2020</v>
      </c>
      <c r="P711" s="5" t="str">
        <f t="shared" ref="P711:P774" si="23">TEXT(D711, "mmm")</f>
        <v>Jul</v>
      </c>
    </row>
    <row r="712" spans="2:16" ht="14.25" customHeight="1" x14ac:dyDescent="0.45">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c r="O712" s="5">
        <f t="shared" si="22"/>
        <v>2020</v>
      </c>
      <c r="P712" s="5" t="str">
        <f t="shared" si="23"/>
        <v>Jul</v>
      </c>
    </row>
    <row r="713" spans="2:16" ht="14.25" customHeight="1" x14ac:dyDescent="0.45">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c r="O713" s="5">
        <f t="shared" si="22"/>
        <v>2020</v>
      </c>
      <c r="P713" s="5" t="str">
        <f t="shared" si="23"/>
        <v>Jul</v>
      </c>
    </row>
    <row r="714" spans="2:16" ht="14.25" customHeight="1" x14ac:dyDescent="0.45">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c r="O714" s="5">
        <f t="shared" si="22"/>
        <v>2020</v>
      </c>
      <c r="P714" s="5" t="str">
        <f t="shared" si="23"/>
        <v>Jul</v>
      </c>
    </row>
    <row r="715" spans="2:16" ht="14.25" customHeight="1" x14ac:dyDescent="0.45">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c r="O715" s="5">
        <f t="shared" si="22"/>
        <v>2020</v>
      </c>
      <c r="P715" s="5" t="str">
        <f t="shared" si="23"/>
        <v>Jul</v>
      </c>
    </row>
    <row r="716" spans="2:16" ht="14.25" customHeight="1" x14ac:dyDescent="0.45">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c r="O716" s="5">
        <f t="shared" si="22"/>
        <v>2020</v>
      </c>
      <c r="P716" s="5" t="str">
        <f t="shared" si="23"/>
        <v>Jul</v>
      </c>
    </row>
    <row r="717" spans="2:16" ht="14.25" customHeight="1" x14ac:dyDescent="0.45">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c r="O717" s="5">
        <f t="shared" si="22"/>
        <v>2020</v>
      </c>
      <c r="P717" s="5" t="str">
        <f t="shared" si="23"/>
        <v>Aug</v>
      </c>
    </row>
    <row r="718" spans="2:16" ht="14.25" customHeight="1" x14ac:dyDescent="0.45">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c r="O718" s="5">
        <f t="shared" si="22"/>
        <v>2020</v>
      </c>
      <c r="P718" s="5" t="str">
        <f t="shared" si="23"/>
        <v>Aug</v>
      </c>
    </row>
    <row r="719" spans="2:16" ht="14.25" customHeight="1" x14ac:dyDescent="0.45">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c r="O719" s="5">
        <f t="shared" si="22"/>
        <v>2020</v>
      </c>
      <c r="P719" s="5" t="str">
        <f t="shared" si="23"/>
        <v>Aug</v>
      </c>
    </row>
    <row r="720" spans="2:16" ht="14.25" customHeight="1" x14ac:dyDescent="0.45">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c r="O720" s="5">
        <f t="shared" si="22"/>
        <v>2020</v>
      </c>
      <c r="P720" s="5" t="str">
        <f t="shared" si="23"/>
        <v>Aug</v>
      </c>
    </row>
    <row r="721" spans="2:16" ht="14.25" customHeight="1" x14ac:dyDescent="0.45">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c r="O721" s="5">
        <f t="shared" si="22"/>
        <v>2020</v>
      </c>
      <c r="P721" s="5" t="str">
        <f t="shared" si="23"/>
        <v>Aug</v>
      </c>
    </row>
    <row r="722" spans="2:16" ht="14.25" customHeight="1" x14ac:dyDescent="0.45">
      <c r="B722" s="5" t="s">
        <v>14</v>
      </c>
      <c r="C722" s="5">
        <v>1185732</v>
      </c>
      <c r="D722" s="6">
        <v>44049</v>
      </c>
      <c r="E722" s="5" t="s">
        <v>31</v>
      </c>
      <c r="F722" s="5" t="s">
        <v>46</v>
      </c>
      <c r="G722" s="5" t="s">
        <v>47</v>
      </c>
      <c r="H722" s="7" t="s">
        <v>17</v>
      </c>
      <c r="I722" s="8">
        <v>45</v>
      </c>
      <c r="J722" s="9">
        <v>1050</v>
      </c>
      <c r="K722" s="10">
        <v>472500</v>
      </c>
      <c r="L722" s="10">
        <v>212625</v>
      </c>
      <c r="M722" s="11">
        <v>0.45</v>
      </c>
      <c r="N722" s="5" t="s">
        <v>18</v>
      </c>
      <c r="O722" s="5">
        <f t="shared" si="22"/>
        <v>2020</v>
      </c>
      <c r="P722" s="5" t="str">
        <f t="shared" si="23"/>
        <v>Aug</v>
      </c>
    </row>
    <row r="723" spans="2:16" ht="14.25" customHeight="1" x14ac:dyDescent="0.45">
      <c r="B723" s="5" t="s">
        <v>14</v>
      </c>
      <c r="C723" s="5">
        <v>1185732</v>
      </c>
      <c r="D723" s="6">
        <v>44050</v>
      </c>
      <c r="E723" s="5" t="s">
        <v>31</v>
      </c>
      <c r="F723" s="5" t="s">
        <v>46</v>
      </c>
      <c r="G723" s="5" t="s">
        <v>47</v>
      </c>
      <c r="H723" s="7" t="s">
        <v>19</v>
      </c>
      <c r="I723" s="8">
        <v>45</v>
      </c>
      <c r="J723" s="9">
        <v>850</v>
      </c>
      <c r="K723" s="10">
        <v>382500</v>
      </c>
      <c r="L723" s="10">
        <v>133875</v>
      </c>
      <c r="M723" s="11">
        <v>0.35</v>
      </c>
      <c r="N723" s="5" t="s">
        <v>18</v>
      </c>
      <c r="O723" s="5">
        <f t="shared" si="22"/>
        <v>2020</v>
      </c>
      <c r="P723" s="5" t="str">
        <f t="shared" si="23"/>
        <v>Aug</v>
      </c>
    </row>
    <row r="724" spans="2:16" ht="14.25" customHeight="1" x14ac:dyDescent="0.45">
      <c r="B724" s="5" t="s">
        <v>14</v>
      </c>
      <c r="C724" s="5">
        <v>1185732</v>
      </c>
      <c r="D724" s="6">
        <v>44051</v>
      </c>
      <c r="E724" s="5" t="s">
        <v>31</v>
      </c>
      <c r="F724" s="5" t="s">
        <v>46</v>
      </c>
      <c r="G724" s="5" t="s">
        <v>47</v>
      </c>
      <c r="H724" s="7" t="s">
        <v>20</v>
      </c>
      <c r="I724" s="8">
        <v>35</v>
      </c>
      <c r="J724" s="9">
        <v>850</v>
      </c>
      <c r="K724" s="10">
        <v>297500</v>
      </c>
      <c r="L724" s="10">
        <v>74375</v>
      </c>
      <c r="M724" s="11">
        <v>0.25</v>
      </c>
      <c r="N724" s="5" t="s">
        <v>18</v>
      </c>
      <c r="O724" s="5">
        <f t="shared" si="22"/>
        <v>2020</v>
      </c>
      <c r="P724" s="5" t="str">
        <f t="shared" si="23"/>
        <v>Aug</v>
      </c>
    </row>
    <row r="725" spans="2:16" ht="14.25" customHeight="1" x14ac:dyDescent="0.45">
      <c r="B725" s="5" t="s">
        <v>14</v>
      </c>
      <c r="C725" s="5">
        <v>1185732</v>
      </c>
      <c r="D725" s="6">
        <v>44052</v>
      </c>
      <c r="E725" s="5" t="s">
        <v>31</v>
      </c>
      <c r="F725" s="5" t="s">
        <v>46</v>
      </c>
      <c r="G725" s="5" t="s">
        <v>47</v>
      </c>
      <c r="H725" s="7" t="s">
        <v>21</v>
      </c>
      <c r="I725" s="8">
        <v>40</v>
      </c>
      <c r="J725" s="9">
        <v>700</v>
      </c>
      <c r="K725" s="10">
        <v>280000</v>
      </c>
      <c r="L725" s="10">
        <v>84000</v>
      </c>
      <c r="M725" s="11">
        <v>0.3</v>
      </c>
      <c r="N725" s="5" t="s">
        <v>18</v>
      </c>
      <c r="O725" s="5">
        <f t="shared" si="22"/>
        <v>2020</v>
      </c>
      <c r="P725" s="5" t="str">
        <f t="shared" si="23"/>
        <v>Aug</v>
      </c>
    </row>
    <row r="726" spans="2:16" ht="14.25" customHeight="1" x14ac:dyDescent="0.45">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c r="O726" s="5">
        <f t="shared" si="22"/>
        <v>2020</v>
      </c>
      <c r="P726" s="5" t="str">
        <f t="shared" si="23"/>
        <v>Aug</v>
      </c>
    </row>
    <row r="727" spans="2:16" ht="14.25" customHeight="1" x14ac:dyDescent="0.45">
      <c r="B727" s="5" t="s">
        <v>14</v>
      </c>
      <c r="C727" s="5">
        <v>1185732</v>
      </c>
      <c r="D727" s="6">
        <v>44054</v>
      </c>
      <c r="E727" s="5" t="s">
        <v>48</v>
      </c>
      <c r="F727" s="5" t="s">
        <v>49</v>
      </c>
      <c r="G727" s="5" t="s">
        <v>50</v>
      </c>
      <c r="H727" s="7" t="s">
        <v>23</v>
      </c>
      <c r="I727" s="8">
        <v>45</v>
      </c>
      <c r="J727" s="9">
        <v>850</v>
      </c>
      <c r="K727" s="10">
        <v>382500</v>
      </c>
      <c r="L727" s="10">
        <v>191250</v>
      </c>
      <c r="M727" s="11">
        <v>0.5</v>
      </c>
      <c r="N727" s="5" t="s">
        <v>18</v>
      </c>
      <c r="O727" s="5">
        <f t="shared" si="22"/>
        <v>2020</v>
      </c>
      <c r="P727" s="5" t="str">
        <f t="shared" si="23"/>
        <v>Aug</v>
      </c>
    </row>
    <row r="728" spans="2:16" ht="14.25" customHeight="1" x14ac:dyDescent="0.45">
      <c r="B728" s="5" t="s">
        <v>14</v>
      </c>
      <c r="C728" s="5">
        <v>1185732</v>
      </c>
      <c r="D728" s="6">
        <v>44055</v>
      </c>
      <c r="E728" s="5" t="s">
        <v>48</v>
      </c>
      <c r="F728" s="5" t="s">
        <v>49</v>
      </c>
      <c r="G728" s="5" t="s">
        <v>50</v>
      </c>
      <c r="H728" s="7" t="s">
        <v>17</v>
      </c>
      <c r="I728" s="8">
        <v>45</v>
      </c>
      <c r="J728" s="9">
        <v>1100</v>
      </c>
      <c r="K728" s="10">
        <v>495000</v>
      </c>
      <c r="L728" s="10">
        <v>222750</v>
      </c>
      <c r="M728" s="11">
        <v>0.45</v>
      </c>
      <c r="N728" s="5" t="s">
        <v>18</v>
      </c>
      <c r="O728" s="5">
        <f t="shared" si="22"/>
        <v>2020</v>
      </c>
      <c r="P728" s="5" t="str">
        <f t="shared" si="23"/>
        <v>Aug</v>
      </c>
    </row>
    <row r="729" spans="2:16" ht="14.25" customHeight="1" x14ac:dyDescent="0.45">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c r="O729" s="5">
        <f t="shared" si="22"/>
        <v>2020</v>
      </c>
      <c r="P729" s="5" t="str">
        <f t="shared" si="23"/>
        <v>Aug</v>
      </c>
    </row>
    <row r="730" spans="2:16" ht="14.25" customHeight="1" x14ac:dyDescent="0.45">
      <c r="B730" s="5" t="s">
        <v>14</v>
      </c>
      <c r="C730" s="5">
        <v>1185732</v>
      </c>
      <c r="D730" s="6">
        <v>44057</v>
      </c>
      <c r="E730" s="5" t="s">
        <v>48</v>
      </c>
      <c r="F730" s="5" t="s">
        <v>49</v>
      </c>
      <c r="G730" s="5" t="s">
        <v>50</v>
      </c>
      <c r="H730" s="7" t="s">
        <v>20</v>
      </c>
      <c r="I730" s="8">
        <v>35</v>
      </c>
      <c r="J730" s="9">
        <v>800</v>
      </c>
      <c r="K730" s="10">
        <v>280000</v>
      </c>
      <c r="L730" s="10">
        <v>70000</v>
      </c>
      <c r="M730" s="11">
        <v>0.25</v>
      </c>
      <c r="N730" s="5" t="s">
        <v>18</v>
      </c>
      <c r="O730" s="5">
        <f t="shared" si="22"/>
        <v>2020</v>
      </c>
      <c r="P730" s="5" t="str">
        <f t="shared" si="23"/>
        <v>Aug</v>
      </c>
    </row>
    <row r="731" spans="2:16" ht="14.25" customHeight="1" x14ac:dyDescent="0.45">
      <c r="B731" s="5" t="s">
        <v>30</v>
      </c>
      <c r="C731" s="5">
        <v>1185732</v>
      </c>
      <c r="D731" s="6">
        <v>44058</v>
      </c>
      <c r="E731" s="5" t="s">
        <v>48</v>
      </c>
      <c r="F731" s="5" t="s">
        <v>49</v>
      </c>
      <c r="G731" s="5" t="s">
        <v>50</v>
      </c>
      <c r="H731" s="7" t="s">
        <v>21</v>
      </c>
      <c r="I731" s="8">
        <v>40</v>
      </c>
      <c r="J731" s="9">
        <v>675</v>
      </c>
      <c r="K731" s="10">
        <v>270000</v>
      </c>
      <c r="L731" s="10">
        <v>81000</v>
      </c>
      <c r="M731" s="11">
        <v>0.3</v>
      </c>
      <c r="N731" s="5" t="s">
        <v>18</v>
      </c>
      <c r="O731" s="5">
        <f t="shared" si="22"/>
        <v>2020</v>
      </c>
      <c r="P731" s="5" t="str">
        <f t="shared" si="23"/>
        <v>Aug</v>
      </c>
    </row>
    <row r="732" spans="2:16" ht="14.25" customHeight="1" x14ac:dyDescent="0.45">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c r="O732" s="5">
        <f t="shared" si="22"/>
        <v>2020</v>
      </c>
      <c r="P732" s="5" t="str">
        <f t="shared" si="23"/>
        <v>Aug</v>
      </c>
    </row>
    <row r="733" spans="2:16" ht="14.25" customHeight="1" x14ac:dyDescent="0.45">
      <c r="B733" s="5" t="s">
        <v>14</v>
      </c>
      <c r="C733" s="5">
        <v>1185732</v>
      </c>
      <c r="D733" s="6">
        <v>44060</v>
      </c>
      <c r="E733" s="5" t="s">
        <v>48</v>
      </c>
      <c r="F733" s="5" t="s">
        <v>49</v>
      </c>
      <c r="G733" s="5" t="s">
        <v>50</v>
      </c>
      <c r="H733" s="7" t="s">
        <v>23</v>
      </c>
      <c r="I733" s="8">
        <v>45</v>
      </c>
      <c r="J733" s="9">
        <v>850</v>
      </c>
      <c r="K733" s="10">
        <v>382500</v>
      </c>
      <c r="L733" s="10">
        <v>191250</v>
      </c>
      <c r="M733" s="11">
        <v>0.5</v>
      </c>
      <c r="N733" s="5" t="s">
        <v>18</v>
      </c>
      <c r="O733" s="5">
        <f t="shared" si="22"/>
        <v>2020</v>
      </c>
      <c r="P733" s="5" t="str">
        <f t="shared" si="23"/>
        <v>Aug</v>
      </c>
    </row>
    <row r="734" spans="2:16" ht="14.25" customHeight="1" x14ac:dyDescent="0.45">
      <c r="B734" s="5" t="s">
        <v>14</v>
      </c>
      <c r="C734" s="5">
        <v>1185732</v>
      </c>
      <c r="D734" s="6">
        <v>44061</v>
      </c>
      <c r="E734" s="5" t="s">
        <v>48</v>
      </c>
      <c r="F734" s="5" t="s">
        <v>49</v>
      </c>
      <c r="G734" s="5" t="s">
        <v>50</v>
      </c>
      <c r="H734" s="7" t="s">
        <v>17</v>
      </c>
      <c r="I734" s="8">
        <v>45</v>
      </c>
      <c r="J734" s="9">
        <v>1070</v>
      </c>
      <c r="K734" s="10">
        <v>481500</v>
      </c>
      <c r="L734" s="10">
        <v>216675</v>
      </c>
      <c r="M734" s="11">
        <v>0.45</v>
      </c>
      <c r="N734" s="5" t="s">
        <v>18</v>
      </c>
      <c r="O734" s="5">
        <f t="shared" si="22"/>
        <v>2020</v>
      </c>
      <c r="P734" s="5" t="str">
        <f t="shared" si="23"/>
        <v>Aug</v>
      </c>
    </row>
    <row r="735" spans="2:16" ht="14.25" customHeight="1" x14ac:dyDescent="0.45">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c r="O735" s="5">
        <f t="shared" si="22"/>
        <v>2020</v>
      </c>
      <c r="P735" s="5" t="str">
        <f t="shared" si="23"/>
        <v>Aug</v>
      </c>
    </row>
    <row r="736" spans="2:16" ht="14.25" customHeight="1" x14ac:dyDescent="0.45">
      <c r="B736" s="5" t="s">
        <v>14</v>
      </c>
      <c r="C736" s="5">
        <v>1185732</v>
      </c>
      <c r="D736" s="6">
        <v>44063</v>
      </c>
      <c r="E736" s="5" t="s">
        <v>48</v>
      </c>
      <c r="F736" s="5" t="s">
        <v>49</v>
      </c>
      <c r="G736" s="5" t="s">
        <v>50</v>
      </c>
      <c r="H736" s="7" t="s">
        <v>20</v>
      </c>
      <c r="I736" s="8">
        <v>35</v>
      </c>
      <c r="J736" s="9">
        <v>775</v>
      </c>
      <c r="K736" s="10">
        <v>271250</v>
      </c>
      <c r="L736" s="10">
        <v>67812.5</v>
      </c>
      <c r="M736" s="11">
        <v>0.25</v>
      </c>
      <c r="N736" s="5" t="s">
        <v>18</v>
      </c>
      <c r="O736" s="5">
        <f t="shared" si="22"/>
        <v>2020</v>
      </c>
      <c r="P736" s="5" t="str">
        <f t="shared" si="23"/>
        <v>Aug</v>
      </c>
    </row>
    <row r="737" spans="2:16" ht="14.25" customHeight="1" x14ac:dyDescent="0.45">
      <c r="B737" s="5" t="s">
        <v>14</v>
      </c>
      <c r="C737" s="5">
        <v>1185732</v>
      </c>
      <c r="D737" s="6">
        <v>44064</v>
      </c>
      <c r="E737" s="5" t="s">
        <v>48</v>
      </c>
      <c r="F737" s="5" t="s">
        <v>49</v>
      </c>
      <c r="G737" s="5" t="s">
        <v>50</v>
      </c>
      <c r="H737" s="7" t="s">
        <v>21</v>
      </c>
      <c r="I737" s="8">
        <v>40</v>
      </c>
      <c r="J737" s="9">
        <v>625</v>
      </c>
      <c r="K737" s="10">
        <v>250000</v>
      </c>
      <c r="L737" s="10">
        <v>75000</v>
      </c>
      <c r="M737" s="11">
        <v>0.3</v>
      </c>
      <c r="N737" s="5" t="s">
        <v>18</v>
      </c>
      <c r="O737" s="5">
        <f t="shared" si="22"/>
        <v>2020</v>
      </c>
      <c r="P737" s="5" t="str">
        <f t="shared" si="23"/>
        <v>Aug</v>
      </c>
    </row>
    <row r="738" spans="2:16" ht="14.25" customHeight="1" x14ac:dyDescent="0.45">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c r="O738" s="5">
        <f t="shared" si="22"/>
        <v>2020</v>
      </c>
      <c r="P738" s="5" t="str">
        <f t="shared" si="23"/>
        <v>Aug</v>
      </c>
    </row>
    <row r="739" spans="2:16" ht="14.25" customHeight="1" x14ac:dyDescent="0.45">
      <c r="B739" s="5" t="s">
        <v>14</v>
      </c>
      <c r="C739" s="5">
        <v>1185732</v>
      </c>
      <c r="D739" s="6">
        <v>44066</v>
      </c>
      <c r="E739" s="5" t="s">
        <v>48</v>
      </c>
      <c r="F739" s="5" t="s">
        <v>49</v>
      </c>
      <c r="G739" s="5" t="s">
        <v>50</v>
      </c>
      <c r="H739" s="7" t="s">
        <v>23</v>
      </c>
      <c r="I739" s="8">
        <v>45</v>
      </c>
      <c r="J739" s="9">
        <v>775</v>
      </c>
      <c r="K739" s="10">
        <v>348750</v>
      </c>
      <c r="L739" s="10">
        <v>174375</v>
      </c>
      <c r="M739" s="11">
        <v>0.5</v>
      </c>
      <c r="N739" s="5" t="s">
        <v>18</v>
      </c>
      <c r="O739" s="5">
        <f t="shared" si="22"/>
        <v>2020</v>
      </c>
      <c r="P739" s="5" t="str">
        <f t="shared" si="23"/>
        <v>Aug</v>
      </c>
    </row>
    <row r="740" spans="2:16" ht="14.25" customHeight="1" x14ac:dyDescent="0.45">
      <c r="B740" s="5" t="s">
        <v>14</v>
      </c>
      <c r="C740" s="5">
        <v>1185732</v>
      </c>
      <c r="D740" s="6">
        <v>43945</v>
      </c>
      <c r="E740" s="5" t="s">
        <v>48</v>
      </c>
      <c r="F740" s="5" t="s">
        <v>49</v>
      </c>
      <c r="G740" s="5" t="s">
        <v>50</v>
      </c>
      <c r="H740" s="7" t="s">
        <v>17</v>
      </c>
      <c r="I740" s="8">
        <v>45</v>
      </c>
      <c r="J740" s="9">
        <v>1025</v>
      </c>
      <c r="K740" s="10">
        <v>461250</v>
      </c>
      <c r="L740" s="10">
        <v>207562.5</v>
      </c>
      <c r="M740" s="11">
        <v>0.45</v>
      </c>
      <c r="N740" s="5" t="s">
        <v>18</v>
      </c>
      <c r="O740" s="5">
        <f t="shared" si="22"/>
        <v>2020</v>
      </c>
      <c r="P740" s="5" t="str">
        <f t="shared" si="23"/>
        <v>Apr</v>
      </c>
    </row>
    <row r="741" spans="2:16" ht="14.25" customHeight="1" x14ac:dyDescent="0.45">
      <c r="B741" s="5" t="s">
        <v>14</v>
      </c>
      <c r="C741" s="5">
        <v>1185732</v>
      </c>
      <c r="D741" s="6">
        <v>43945</v>
      </c>
      <c r="E741" s="5" t="s">
        <v>48</v>
      </c>
      <c r="F741" s="5" t="s">
        <v>49</v>
      </c>
      <c r="G741" s="5" t="s">
        <v>50</v>
      </c>
      <c r="H741" s="7" t="s">
        <v>19</v>
      </c>
      <c r="I741" s="8">
        <v>45</v>
      </c>
      <c r="J741" s="9">
        <v>725</v>
      </c>
      <c r="K741" s="10">
        <v>326250</v>
      </c>
      <c r="L741" s="10">
        <v>114187.5</v>
      </c>
      <c r="M741" s="11">
        <v>0.35</v>
      </c>
      <c r="N741" s="5" t="s">
        <v>18</v>
      </c>
      <c r="O741" s="5">
        <f t="shared" si="22"/>
        <v>2020</v>
      </c>
      <c r="P741" s="5" t="str">
        <f t="shared" si="23"/>
        <v>Apr</v>
      </c>
    </row>
    <row r="742" spans="2:16" ht="14.25" customHeight="1" x14ac:dyDescent="0.45">
      <c r="B742" s="5" t="s">
        <v>30</v>
      </c>
      <c r="C742" s="5">
        <v>1185732</v>
      </c>
      <c r="D742" s="6">
        <v>43945</v>
      </c>
      <c r="E742" s="5" t="s">
        <v>48</v>
      </c>
      <c r="F742" s="5" t="s">
        <v>49</v>
      </c>
      <c r="G742" s="5" t="s">
        <v>50</v>
      </c>
      <c r="H742" s="7" t="s">
        <v>20</v>
      </c>
      <c r="I742" s="8">
        <v>35</v>
      </c>
      <c r="J742" s="9">
        <v>725</v>
      </c>
      <c r="K742" s="10">
        <v>253750</v>
      </c>
      <c r="L742" s="10">
        <v>63437.5</v>
      </c>
      <c r="M742" s="11">
        <v>0.25</v>
      </c>
      <c r="N742" s="5" t="s">
        <v>18</v>
      </c>
      <c r="O742" s="5">
        <f t="shared" si="22"/>
        <v>2020</v>
      </c>
      <c r="P742" s="5" t="str">
        <f t="shared" si="23"/>
        <v>Apr</v>
      </c>
    </row>
    <row r="743" spans="2:16" ht="14.25" customHeight="1" x14ac:dyDescent="0.45">
      <c r="B743" s="5" t="s">
        <v>30</v>
      </c>
      <c r="C743" s="5">
        <v>1185732</v>
      </c>
      <c r="D743" s="6">
        <v>43945</v>
      </c>
      <c r="E743" s="5" t="s">
        <v>48</v>
      </c>
      <c r="F743" s="5" t="s">
        <v>49</v>
      </c>
      <c r="G743" s="5" t="s">
        <v>50</v>
      </c>
      <c r="H743" s="7" t="s">
        <v>21</v>
      </c>
      <c r="I743" s="8">
        <v>40</v>
      </c>
      <c r="J743" s="9">
        <v>650</v>
      </c>
      <c r="K743" s="10">
        <v>260000</v>
      </c>
      <c r="L743" s="10">
        <v>78000</v>
      </c>
      <c r="M743" s="11">
        <v>0.3</v>
      </c>
      <c r="N743" s="5" t="s">
        <v>18</v>
      </c>
      <c r="O743" s="5">
        <f t="shared" si="22"/>
        <v>2020</v>
      </c>
      <c r="P743" s="5" t="str">
        <f t="shared" si="23"/>
        <v>Apr</v>
      </c>
    </row>
    <row r="744" spans="2:16" ht="14.25" customHeight="1" x14ac:dyDescent="0.45">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c r="O744" s="5">
        <f t="shared" si="22"/>
        <v>2020</v>
      </c>
      <c r="P744" s="5" t="str">
        <f t="shared" si="23"/>
        <v>Apr</v>
      </c>
    </row>
    <row r="745" spans="2:16" ht="14.25" customHeight="1" x14ac:dyDescent="0.45">
      <c r="B745" s="5" t="s">
        <v>30</v>
      </c>
      <c r="C745" s="5">
        <v>1185732</v>
      </c>
      <c r="D745" s="6">
        <v>43945</v>
      </c>
      <c r="E745" s="5" t="s">
        <v>48</v>
      </c>
      <c r="F745" s="5" t="s">
        <v>49</v>
      </c>
      <c r="G745" s="5" t="s">
        <v>50</v>
      </c>
      <c r="H745" s="7" t="s">
        <v>23</v>
      </c>
      <c r="I745" s="8">
        <v>45</v>
      </c>
      <c r="J745" s="9">
        <v>800</v>
      </c>
      <c r="K745" s="10">
        <v>360000</v>
      </c>
      <c r="L745" s="10">
        <v>180000</v>
      </c>
      <c r="M745" s="11">
        <v>0.5</v>
      </c>
      <c r="N745" s="5" t="s">
        <v>18</v>
      </c>
      <c r="O745" s="5">
        <f t="shared" si="22"/>
        <v>2020</v>
      </c>
      <c r="P745" s="5" t="str">
        <f t="shared" si="23"/>
        <v>Apr</v>
      </c>
    </row>
    <row r="746" spans="2:16" ht="14.25" customHeight="1" x14ac:dyDescent="0.45">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c r="O746" s="5">
        <f t="shared" si="22"/>
        <v>2020</v>
      </c>
      <c r="P746" s="5" t="str">
        <f t="shared" si="23"/>
        <v>Apr</v>
      </c>
    </row>
    <row r="747" spans="2:16" ht="14.25" customHeight="1" x14ac:dyDescent="0.45">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c r="O747" s="5">
        <f t="shared" si="22"/>
        <v>2020</v>
      </c>
      <c r="P747" s="5" t="str">
        <f t="shared" si="23"/>
        <v>Apr</v>
      </c>
    </row>
    <row r="748" spans="2:16" ht="14.25" customHeight="1" x14ac:dyDescent="0.45">
      <c r="B748" s="5" t="s">
        <v>30</v>
      </c>
      <c r="C748" s="5">
        <v>1185732</v>
      </c>
      <c r="D748" s="6">
        <v>43945</v>
      </c>
      <c r="E748" s="5" t="s">
        <v>48</v>
      </c>
      <c r="F748" s="5" t="s">
        <v>49</v>
      </c>
      <c r="G748" s="5" t="s">
        <v>50</v>
      </c>
      <c r="H748" s="7" t="s">
        <v>20</v>
      </c>
      <c r="I748" s="8">
        <v>50</v>
      </c>
      <c r="J748" s="9">
        <v>750</v>
      </c>
      <c r="K748" s="10">
        <v>375000</v>
      </c>
      <c r="L748" s="10">
        <v>93750</v>
      </c>
      <c r="M748" s="11">
        <v>0.25</v>
      </c>
      <c r="N748" s="5" t="s">
        <v>18</v>
      </c>
      <c r="O748" s="5">
        <f t="shared" si="22"/>
        <v>2020</v>
      </c>
      <c r="P748" s="5" t="str">
        <f t="shared" si="23"/>
        <v>Apr</v>
      </c>
    </row>
    <row r="749" spans="2:16" ht="14.25" customHeight="1" x14ac:dyDescent="0.45">
      <c r="B749" s="5" t="s">
        <v>30</v>
      </c>
      <c r="C749" s="5">
        <v>1185732</v>
      </c>
      <c r="D749" s="6">
        <v>43945</v>
      </c>
      <c r="E749" s="5" t="s">
        <v>48</v>
      </c>
      <c r="F749" s="5" t="s">
        <v>49</v>
      </c>
      <c r="G749" s="5" t="s">
        <v>50</v>
      </c>
      <c r="H749" s="7" t="s">
        <v>21</v>
      </c>
      <c r="I749" s="8">
        <v>50</v>
      </c>
      <c r="J749" s="9">
        <v>700</v>
      </c>
      <c r="K749" s="10">
        <v>350000</v>
      </c>
      <c r="L749" s="10">
        <v>105000</v>
      </c>
      <c r="M749" s="11">
        <v>0.3</v>
      </c>
      <c r="N749" s="5" t="s">
        <v>18</v>
      </c>
      <c r="O749" s="5">
        <f t="shared" si="22"/>
        <v>2020</v>
      </c>
      <c r="P749" s="5" t="str">
        <f t="shared" si="23"/>
        <v>Apr</v>
      </c>
    </row>
    <row r="750" spans="2:16" ht="14.25" customHeight="1" x14ac:dyDescent="0.45">
      <c r="B750" s="5" t="s">
        <v>30</v>
      </c>
      <c r="C750" s="5">
        <v>1185732</v>
      </c>
      <c r="D750" s="6">
        <v>43945</v>
      </c>
      <c r="E750" s="5" t="s">
        <v>48</v>
      </c>
      <c r="F750" s="5" t="s">
        <v>49</v>
      </c>
      <c r="G750" s="5" t="s">
        <v>50</v>
      </c>
      <c r="H750" s="7" t="s">
        <v>22</v>
      </c>
      <c r="I750" s="8">
        <v>60</v>
      </c>
      <c r="J750" s="9">
        <v>725</v>
      </c>
      <c r="K750" s="10">
        <v>435000</v>
      </c>
      <c r="L750" s="10">
        <v>152250</v>
      </c>
      <c r="M750" s="11">
        <v>0.35</v>
      </c>
      <c r="N750" s="5" t="s">
        <v>18</v>
      </c>
      <c r="O750" s="5">
        <f t="shared" si="22"/>
        <v>2020</v>
      </c>
      <c r="P750" s="5" t="str">
        <f t="shared" si="23"/>
        <v>Apr</v>
      </c>
    </row>
    <row r="751" spans="2:16" ht="14.25" customHeight="1" x14ac:dyDescent="0.45">
      <c r="B751" s="5" t="s">
        <v>30</v>
      </c>
      <c r="C751" s="5">
        <v>1185732</v>
      </c>
      <c r="D751" s="6">
        <v>43945</v>
      </c>
      <c r="E751" s="5" t="s">
        <v>48</v>
      </c>
      <c r="F751" s="5" t="s">
        <v>49</v>
      </c>
      <c r="G751" s="5" t="s">
        <v>50</v>
      </c>
      <c r="H751" s="7" t="s">
        <v>23</v>
      </c>
      <c r="I751" s="8">
        <v>65</v>
      </c>
      <c r="J751" s="9">
        <v>825</v>
      </c>
      <c r="K751" s="10">
        <v>536250</v>
      </c>
      <c r="L751" s="10">
        <v>268125</v>
      </c>
      <c r="M751" s="11">
        <v>0.5</v>
      </c>
      <c r="N751" s="5" t="s">
        <v>18</v>
      </c>
      <c r="O751" s="5">
        <f t="shared" si="22"/>
        <v>2020</v>
      </c>
      <c r="P751" s="5" t="str">
        <f t="shared" si="23"/>
        <v>Apr</v>
      </c>
    </row>
    <row r="752" spans="2:16" ht="14.25" customHeight="1" x14ac:dyDescent="0.45">
      <c r="B752" s="5" t="s">
        <v>30</v>
      </c>
      <c r="C752" s="5">
        <v>1185732</v>
      </c>
      <c r="D752" s="6">
        <v>43945</v>
      </c>
      <c r="E752" s="5" t="s">
        <v>48</v>
      </c>
      <c r="F752" s="5" t="s">
        <v>49</v>
      </c>
      <c r="G752" s="5" t="s">
        <v>50</v>
      </c>
      <c r="H752" s="7" t="s">
        <v>17</v>
      </c>
      <c r="I752" s="8">
        <v>60</v>
      </c>
      <c r="J752" s="9">
        <v>1075</v>
      </c>
      <c r="K752" s="10">
        <v>645000</v>
      </c>
      <c r="L752" s="10">
        <v>290250</v>
      </c>
      <c r="M752" s="11">
        <v>0.45</v>
      </c>
      <c r="N752" s="5" t="s">
        <v>18</v>
      </c>
      <c r="O752" s="5">
        <f t="shared" si="22"/>
        <v>2020</v>
      </c>
      <c r="P752" s="5" t="str">
        <f t="shared" si="23"/>
        <v>Apr</v>
      </c>
    </row>
    <row r="753" spans="2:16" ht="14.25" customHeight="1" x14ac:dyDescent="0.45">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c r="O753" s="5">
        <f t="shared" si="22"/>
        <v>2020</v>
      </c>
      <c r="P753" s="5" t="str">
        <f t="shared" si="23"/>
        <v>Apr</v>
      </c>
    </row>
    <row r="754" spans="2:16" ht="14.25" customHeight="1" x14ac:dyDescent="0.45">
      <c r="B754" s="5" t="s">
        <v>30</v>
      </c>
      <c r="C754" s="5">
        <v>1185732</v>
      </c>
      <c r="D754" s="6">
        <v>44081</v>
      </c>
      <c r="E754" s="5" t="s">
        <v>48</v>
      </c>
      <c r="F754" s="5" t="s">
        <v>49</v>
      </c>
      <c r="G754" s="5" t="s">
        <v>50</v>
      </c>
      <c r="H754" s="7" t="s">
        <v>20</v>
      </c>
      <c r="I754" s="8">
        <v>50</v>
      </c>
      <c r="J754" s="9">
        <v>800</v>
      </c>
      <c r="K754" s="10">
        <v>400000</v>
      </c>
      <c r="L754" s="10">
        <v>100000</v>
      </c>
      <c r="M754" s="11">
        <v>0.25</v>
      </c>
      <c r="N754" s="5" t="s">
        <v>18</v>
      </c>
      <c r="O754" s="5">
        <f t="shared" si="22"/>
        <v>2020</v>
      </c>
      <c r="P754" s="5" t="str">
        <f t="shared" si="23"/>
        <v>Sep</v>
      </c>
    </row>
    <row r="755" spans="2:16" ht="14.25" customHeight="1" x14ac:dyDescent="0.45">
      <c r="B755" s="5" t="s">
        <v>30</v>
      </c>
      <c r="C755" s="5">
        <v>1185732</v>
      </c>
      <c r="D755" s="6">
        <v>44082</v>
      </c>
      <c r="E755" s="5" t="s">
        <v>48</v>
      </c>
      <c r="F755" s="5" t="s">
        <v>49</v>
      </c>
      <c r="G755" s="5" t="s">
        <v>50</v>
      </c>
      <c r="H755" s="7" t="s">
        <v>21</v>
      </c>
      <c r="I755" s="8">
        <v>50</v>
      </c>
      <c r="J755" s="9">
        <v>775</v>
      </c>
      <c r="K755" s="10">
        <v>387500</v>
      </c>
      <c r="L755" s="10">
        <v>116250</v>
      </c>
      <c r="M755" s="11">
        <v>0.3</v>
      </c>
      <c r="N755" s="5" t="s">
        <v>18</v>
      </c>
      <c r="O755" s="5">
        <f t="shared" si="22"/>
        <v>2020</v>
      </c>
      <c r="P755" s="5" t="str">
        <f t="shared" si="23"/>
        <v>Sep</v>
      </c>
    </row>
    <row r="756" spans="2:16" ht="14.25" customHeight="1" x14ac:dyDescent="0.45">
      <c r="B756" s="5" t="s">
        <v>30</v>
      </c>
      <c r="C756" s="5">
        <v>1185732</v>
      </c>
      <c r="D756" s="6">
        <v>44083</v>
      </c>
      <c r="E756" s="5" t="s">
        <v>48</v>
      </c>
      <c r="F756" s="5" t="s">
        <v>49</v>
      </c>
      <c r="G756" s="5" t="s">
        <v>50</v>
      </c>
      <c r="H756" s="7" t="s">
        <v>22</v>
      </c>
      <c r="I756" s="8">
        <v>65</v>
      </c>
      <c r="J756" s="9">
        <v>775</v>
      </c>
      <c r="K756" s="10">
        <v>503750</v>
      </c>
      <c r="L756" s="10">
        <v>176312.5</v>
      </c>
      <c r="M756" s="11">
        <v>0.35</v>
      </c>
      <c r="N756" s="5" t="s">
        <v>18</v>
      </c>
      <c r="O756" s="5">
        <f t="shared" si="22"/>
        <v>2020</v>
      </c>
      <c r="P756" s="5" t="str">
        <f t="shared" si="23"/>
        <v>Sep</v>
      </c>
    </row>
    <row r="757" spans="2:16" ht="14.25" customHeight="1" x14ac:dyDescent="0.45">
      <c r="B757" s="5" t="s">
        <v>30</v>
      </c>
      <c r="C757" s="5">
        <v>1185732</v>
      </c>
      <c r="D757" s="6">
        <v>44084</v>
      </c>
      <c r="E757" s="5" t="s">
        <v>48</v>
      </c>
      <c r="F757" s="5" t="s">
        <v>49</v>
      </c>
      <c r="G757" s="5" t="s">
        <v>50</v>
      </c>
      <c r="H757" s="7" t="s">
        <v>23</v>
      </c>
      <c r="I757" s="8">
        <v>70</v>
      </c>
      <c r="J757" s="9">
        <v>925</v>
      </c>
      <c r="K757" s="10">
        <v>647500</v>
      </c>
      <c r="L757" s="10">
        <v>323750</v>
      </c>
      <c r="M757" s="11">
        <v>0.5</v>
      </c>
      <c r="N757" s="5" t="s">
        <v>18</v>
      </c>
      <c r="O757" s="5">
        <f t="shared" si="22"/>
        <v>2020</v>
      </c>
      <c r="P757" s="5" t="str">
        <f t="shared" si="23"/>
        <v>Sep</v>
      </c>
    </row>
    <row r="758" spans="2:16" ht="14.25" customHeight="1" x14ac:dyDescent="0.45">
      <c r="B758" s="5" t="s">
        <v>30</v>
      </c>
      <c r="C758" s="5">
        <v>1185732</v>
      </c>
      <c r="D758" s="6">
        <v>44085</v>
      </c>
      <c r="E758" s="5" t="s">
        <v>48</v>
      </c>
      <c r="F758" s="5" t="s">
        <v>49</v>
      </c>
      <c r="G758" s="5" t="s">
        <v>50</v>
      </c>
      <c r="H758" s="7" t="s">
        <v>17</v>
      </c>
      <c r="I758" s="8">
        <v>65</v>
      </c>
      <c r="J758" s="9">
        <v>1150</v>
      </c>
      <c r="K758" s="10">
        <v>747500</v>
      </c>
      <c r="L758" s="10">
        <v>336375</v>
      </c>
      <c r="M758" s="11">
        <v>0.45</v>
      </c>
      <c r="N758" s="5" t="s">
        <v>18</v>
      </c>
      <c r="O758" s="5">
        <f t="shared" si="22"/>
        <v>2020</v>
      </c>
      <c r="P758" s="5" t="str">
        <f t="shared" si="23"/>
        <v>Sep</v>
      </c>
    </row>
    <row r="759" spans="2:16" ht="14.25" customHeight="1" x14ac:dyDescent="0.45">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c r="O759" s="5">
        <f t="shared" si="22"/>
        <v>2020</v>
      </c>
      <c r="P759" s="5" t="str">
        <f t="shared" si="23"/>
        <v>Sep</v>
      </c>
    </row>
    <row r="760" spans="2:16" ht="14.25" customHeight="1" x14ac:dyDescent="0.45">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c r="O760" s="5">
        <f t="shared" si="22"/>
        <v>2020</v>
      </c>
      <c r="P760" s="5" t="str">
        <f t="shared" si="23"/>
        <v>Sep</v>
      </c>
    </row>
    <row r="761" spans="2:16" ht="14.25" customHeight="1" x14ac:dyDescent="0.45">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c r="O761" s="5">
        <f t="shared" si="22"/>
        <v>2020</v>
      </c>
      <c r="P761" s="5" t="str">
        <f t="shared" si="23"/>
        <v>Sep</v>
      </c>
    </row>
    <row r="762" spans="2:16" ht="14.25" customHeight="1" x14ac:dyDescent="0.45">
      <c r="B762" s="5" t="s">
        <v>30</v>
      </c>
      <c r="C762" s="5">
        <v>1185732</v>
      </c>
      <c r="D762" s="6">
        <v>44089</v>
      </c>
      <c r="E762" s="5" t="s">
        <v>48</v>
      </c>
      <c r="F762" s="5" t="s">
        <v>49</v>
      </c>
      <c r="G762" s="5" t="s">
        <v>50</v>
      </c>
      <c r="H762" s="7" t="s">
        <v>22</v>
      </c>
      <c r="I762" s="8">
        <v>65</v>
      </c>
      <c r="J762" s="9">
        <v>800</v>
      </c>
      <c r="K762" s="10">
        <v>520000</v>
      </c>
      <c r="L762" s="10">
        <v>182000</v>
      </c>
      <c r="M762" s="11">
        <v>0.35</v>
      </c>
      <c r="N762" s="5" t="s">
        <v>18</v>
      </c>
      <c r="O762" s="5">
        <f t="shared" si="22"/>
        <v>2020</v>
      </c>
      <c r="P762" s="5" t="str">
        <f t="shared" si="23"/>
        <v>Sep</v>
      </c>
    </row>
    <row r="763" spans="2:16" ht="14.25" customHeight="1" x14ac:dyDescent="0.45">
      <c r="B763" s="5" t="s">
        <v>30</v>
      </c>
      <c r="C763" s="5">
        <v>1185732</v>
      </c>
      <c r="D763" s="6">
        <v>44090</v>
      </c>
      <c r="E763" s="5" t="s">
        <v>48</v>
      </c>
      <c r="F763" s="5" t="s">
        <v>49</v>
      </c>
      <c r="G763" s="5" t="s">
        <v>50</v>
      </c>
      <c r="H763" s="7" t="s">
        <v>23</v>
      </c>
      <c r="I763" s="8">
        <v>70</v>
      </c>
      <c r="J763" s="9">
        <v>975</v>
      </c>
      <c r="K763" s="10">
        <v>682500</v>
      </c>
      <c r="L763" s="10">
        <v>341250</v>
      </c>
      <c r="M763" s="11">
        <v>0.5</v>
      </c>
      <c r="N763" s="5" t="s">
        <v>18</v>
      </c>
      <c r="O763" s="5">
        <f t="shared" si="22"/>
        <v>2020</v>
      </c>
      <c r="P763" s="5" t="str">
        <f t="shared" si="23"/>
        <v>Sep</v>
      </c>
    </row>
    <row r="764" spans="2:16" ht="14.25" customHeight="1" x14ac:dyDescent="0.45">
      <c r="B764" s="5" t="s">
        <v>30</v>
      </c>
      <c r="C764" s="5">
        <v>1185732</v>
      </c>
      <c r="D764" s="6">
        <v>44091</v>
      </c>
      <c r="E764" s="5" t="s">
        <v>48</v>
      </c>
      <c r="F764" s="5" t="s">
        <v>49</v>
      </c>
      <c r="G764" s="5" t="s">
        <v>50</v>
      </c>
      <c r="H764" s="7" t="s">
        <v>17</v>
      </c>
      <c r="I764" s="8">
        <v>65</v>
      </c>
      <c r="J764" s="9">
        <v>1125</v>
      </c>
      <c r="K764" s="10">
        <v>731250</v>
      </c>
      <c r="L764" s="10">
        <v>329062.5</v>
      </c>
      <c r="M764" s="11">
        <v>0.45</v>
      </c>
      <c r="N764" s="5" t="s">
        <v>18</v>
      </c>
      <c r="O764" s="5">
        <f t="shared" si="22"/>
        <v>2020</v>
      </c>
      <c r="P764" s="5" t="str">
        <f t="shared" si="23"/>
        <v>Sep</v>
      </c>
    </row>
    <row r="765" spans="2:16" ht="14.25" customHeight="1" x14ac:dyDescent="0.45">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c r="O765" s="5">
        <f t="shared" si="22"/>
        <v>2020</v>
      </c>
      <c r="P765" s="5" t="str">
        <f t="shared" si="23"/>
        <v>Sep</v>
      </c>
    </row>
    <row r="766" spans="2:16" ht="14.25" customHeight="1" x14ac:dyDescent="0.45">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c r="O766" s="5">
        <f t="shared" si="22"/>
        <v>2020</v>
      </c>
      <c r="P766" s="5" t="str">
        <f t="shared" si="23"/>
        <v>Sep</v>
      </c>
    </row>
    <row r="767" spans="2:16" ht="14.25" customHeight="1" x14ac:dyDescent="0.45">
      <c r="B767" s="5" t="s">
        <v>14</v>
      </c>
      <c r="C767" s="5">
        <v>1185732</v>
      </c>
      <c r="D767" s="6">
        <v>44094</v>
      </c>
      <c r="E767" s="5" t="s">
        <v>48</v>
      </c>
      <c r="F767" s="5" t="s">
        <v>49</v>
      </c>
      <c r="G767" s="5" t="s">
        <v>50</v>
      </c>
      <c r="H767" s="7" t="s">
        <v>21</v>
      </c>
      <c r="I767" s="8">
        <v>45</v>
      </c>
      <c r="J767" s="9">
        <v>775</v>
      </c>
      <c r="K767" s="10">
        <v>348750</v>
      </c>
      <c r="L767" s="10">
        <v>104625</v>
      </c>
      <c r="M767" s="11">
        <v>0.3</v>
      </c>
      <c r="N767" s="5" t="s">
        <v>18</v>
      </c>
      <c r="O767" s="5">
        <f t="shared" si="22"/>
        <v>2020</v>
      </c>
      <c r="P767" s="5" t="str">
        <f t="shared" si="23"/>
        <v>Sep</v>
      </c>
    </row>
    <row r="768" spans="2:16" ht="14.25" customHeight="1" x14ac:dyDescent="0.45">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c r="O768" s="5">
        <f t="shared" si="22"/>
        <v>2020</v>
      </c>
      <c r="P768" s="5" t="str">
        <f t="shared" si="23"/>
        <v>Sep</v>
      </c>
    </row>
    <row r="769" spans="2:16" ht="14.25" customHeight="1" x14ac:dyDescent="0.45">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c r="O769" s="5">
        <f t="shared" si="22"/>
        <v>2020</v>
      </c>
      <c r="P769" s="5" t="str">
        <f t="shared" si="23"/>
        <v>Sep</v>
      </c>
    </row>
    <row r="770" spans="2:16" ht="14.25" customHeight="1" x14ac:dyDescent="0.45">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c r="O770" s="5">
        <f t="shared" si="22"/>
        <v>2020</v>
      </c>
      <c r="P770" s="5" t="str">
        <f t="shared" si="23"/>
        <v>Sep</v>
      </c>
    </row>
    <row r="771" spans="2:16" ht="14.25" customHeight="1" x14ac:dyDescent="0.45">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c r="O771" s="5">
        <f t="shared" si="22"/>
        <v>2020</v>
      </c>
      <c r="P771" s="5" t="str">
        <f t="shared" si="23"/>
        <v>Sep</v>
      </c>
    </row>
    <row r="772" spans="2:16" ht="14.25" customHeight="1" x14ac:dyDescent="0.45">
      <c r="B772" s="5" t="s">
        <v>26</v>
      </c>
      <c r="C772" s="5">
        <v>1185732</v>
      </c>
      <c r="D772" s="6">
        <v>44099</v>
      </c>
      <c r="E772" s="5" t="s">
        <v>48</v>
      </c>
      <c r="F772" s="5" t="s">
        <v>49</v>
      </c>
      <c r="G772" s="5" t="s">
        <v>50</v>
      </c>
      <c r="H772" s="7" t="s">
        <v>20</v>
      </c>
      <c r="I772" s="8">
        <v>45</v>
      </c>
      <c r="J772" s="9">
        <v>750</v>
      </c>
      <c r="K772" s="10">
        <v>337500</v>
      </c>
      <c r="L772" s="10">
        <v>84375</v>
      </c>
      <c r="M772" s="11">
        <v>0.25</v>
      </c>
      <c r="N772" s="5" t="s">
        <v>18</v>
      </c>
      <c r="O772" s="5">
        <f t="shared" si="22"/>
        <v>2020</v>
      </c>
      <c r="P772" s="5" t="str">
        <f t="shared" si="23"/>
        <v>Sep</v>
      </c>
    </row>
    <row r="773" spans="2:16" ht="14.25" customHeight="1" x14ac:dyDescent="0.45">
      <c r="B773" s="5" t="s">
        <v>26</v>
      </c>
      <c r="C773" s="5">
        <v>1185732</v>
      </c>
      <c r="D773" s="6">
        <v>44100</v>
      </c>
      <c r="E773" s="5" t="s">
        <v>48</v>
      </c>
      <c r="F773" s="5" t="s">
        <v>49</v>
      </c>
      <c r="G773" s="5" t="s">
        <v>50</v>
      </c>
      <c r="H773" s="7" t="s">
        <v>21</v>
      </c>
      <c r="I773" s="8">
        <v>45</v>
      </c>
      <c r="J773" s="9">
        <v>725</v>
      </c>
      <c r="K773" s="10">
        <v>326250</v>
      </c>
      <c r="L773" s="10">
        <v>97875</v>
      </c>
      <c r="M773" s="11">
        <v>0.3</v>
      </c>
      <c r="N773" s="5" t="s">
        <v>18</v>
      </c>
      <c r="O773" s="5">
        <f t="shared" si="22"/>
        <v>2020</v>
      </c>
      <c r="P773" s="5" t="str">
        <f t="shared" si="23"/>
        <v>Sep</v>
      </c>
    </row>
    <row r="774" spans="2:16" ht="14.25" customHeight="1" x14ac:dyDescent="0.45">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c r="O774" s="5">
        <f t="shared" si="22"/>
        <v>2020</v>
      </c>
      <c r="P774" s="5" t="str">
        <f t="shared" si="23"/>
        <v>Sep</v>
      </c>
    </row>
    <row r="775" spans="2:16" ht="14.25" customHeight="1" x14ac:dyDescent="0.45">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c r="O775" s="5">
        <f t="shared" ref="O775:O838" si="24">YEAR(D775)</f>
        <v>2020</v>
      </c>
      <c r="P775" s="5" t="str">
        <f t="shared" ref="P775:P838" si="25">TEXT(D775, "mmm")</f>
        <v>Sep</v>
      </c>
    </row>
    <row r="776" spans="2:16" ht="14.25" customHeight="1" x14ac:dyDescent="0.45">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c r="O776" s="5">
        <f t="shared" si="24"/>
        <v>2020</v>
      </c>
      <c r="P776" s="5" t="str">
        <f t="shared" si="25"/>
        <v>Sep</v>
      </c>
    </row>
    <row r="777" spans="2:16" ht="14.25" customHeight="1" x14ac:dyDescent="0.45">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c r="O777" s="5">
        <f t="shared" si="24"/>
        <v>2020</v>
      </c>
      <c r="P777" s="5" t="str">
        <f t="shared" si="25"/>
        <v>Sep</v>
      </c>
    </row>
    <row r="778" spans="2:16" ht="14.25" customHeight="1" x14ac:dyDescent="0.45">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c r="O778" s="5">
        <f t="shared" si="24"/>
        <v>2020</v>
      </c>
      <c r="P778" s="5" t="str">
        <f t="shared" si="25"/>
        <v>Oct</v>
      </c>
    </row>
    <row r="779" spans="2:16" ht="14.25" customHeight="1" x14ac:dyDescent="0.45">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c r="O779" s="5">
        <f t="shared" si="24"/>
        <v>2020</v>
      </c>
      <c r="P779" s="5" t="str">
        <f t="shared" si="25"/>
        <v>Oct</v>
      </c>
    </row>
    <row r="780" spans="2:16" ht="14.25" customHeight="1" x14ac:dyDescent="0.45">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c r="O780" s="5">
        <f t="shared" si="24"/>
        <v>2020</v>
      </c>
      <c r="P780" s="5" t="str">
        <f t="shared" si="25"/>
        <v>Oct</v>
      </c>
    </row>
    <row r="781" spans="2:16" ht="14.25" customHeight="1" x14ac:dyDescent="0.45">
      <c r="B781" s="5" t="s">
        <v>26</v>
      </c>
      <c r="C781" s="5">
        <v>1185732</v>
      </c>
      <c r="D781" s="6">
        <v>44108</v>
      </c>
      <c r="E781" s="5" t="s">
        <v>48</v>
      </c>
      <c r="F781" s="5" t="s">
        <v>49</v>
      </c>
      <c r="G781" s="5" t="s">
        <v>50</v>
      </c>
      <c r="H781" s="7" t="s">
        <v>23</v>
      </c>
      <c r="I781" s="8">
        <v>65</v>
      </c>
      <c r="J781" s="9">
        <v>825</v>
      </c>
      <c r="K781" s="10">
        <v>536250</v>
      </c>
      <c r="L781" s="10">
        <v>268125</v>
      </c>
      <c r="M781" s="11">
        <v>0.5</v>
      </c>
      <c r="N781" s="5" t="s">
        <v>18</v>
      </c>
      <c r="O781" s="5">
        <f t="shared" si="24"/>
        <v>2020</v>
      </c>
      <c r="P781" s="5" t="str">
        <f t="shared" si="25"/>
        <v>Oct</v>
      </c>
    </row>
    <row r="782" spans="2:16" ht="14.25" customHeight="1" x14ac:dyDescent="0.45">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c r="O782" s="5">
        <f t="shared" si="24"/>
        <v>2020</v>
      </c>
      <c r="P782" s="5" t="str">
        <f t="shared" si="25"/>
        <v>Oct</v>
      </c>
    </row>
    <row r="783" spans="2:16" ht="14.25" customHeight="1" x14ac:dyDescent="0.45">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c r="O783" s="5">
        <f t="shared" si="24"/>
        <v>2020</v>
      </c>
      <c r="P783" s="5" t="str">
        <f t="shared" si="25"/>
        <v>Oct</v>
      </c>
    </row>
    <row r="784" spans="2:16" ht="14.25" customHeight="1" x14ac:dyDescent="0.45">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c r="O784" s="5">
        <f t="shared" si="24"/>
        <v>2020</v>
      </c>
      <c r="P784" s="5" t="str">
        <f t="shared" si="25"/>
        <v>Oct</v>
      </c>
    </row>
    <row r="785" spans="2:16" ht="14.25" customHeight="1" x14ac:dyDescent="0.45">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c r="O785" s="5">
        <f t="shared" si="24"/>
        <v>2020</v>
      </c>
      <c r="P785" s="5" t="str">
        <f t="shared" si="25"/>
        <v>Oct</v>
      </c>
    </row>
    <row r="786" spans="2:16" ht="14.25" customHeight="1" x14ac:dyDescent="0.45">
      <c r="B786" s="5" t="s">
        <v>26</v>
      </c>
      <c r="C786" s="5">
        <v>1185732</v>
      </c>
      <c r="D786" s="6">
        <v>44113</v>
      </c>
      <c r="E786" s="5" t="s">
        <v>48</v>
      </c>
      <c r="F786" s="5" t="s">
        <v>49</v>
      </c>
      <c r="G786" s="5" t="s">
        <v>50</v>
      </c>
      <c r="H786" s="7" t="s">
        <v>22</v>
      </c>
      <c r="I786" s="8">
        <v>65</v>
      </c>
      <c r="J786" s="9">
        <v>750</v>
      </c>
      <c r="K786" s="10">
        <v>487500</v>
      </c>
      <c r="L786" s="10">
        <v>170625</v>
      </c>
      <c r="M786" s="11">
        <v>0.35</v>
      </c>
      <c r="N786" s="5" t="s">
        <v>18</v>
      </c>
      <c r="O786" s="5">
        <f t="shared" si="24"/>
        <v>2020</v>
      </c>
      <c r="P786" s="5" t="str">
        <f t="shared" si="25"/>
        <v>Oct</v>
      </c>
    </row>
    <row r="787" spans="2:16" ht="14.25" customHeight="1" x14ac:dyDescent="0.45">
      <c r="B787" s="5" t="s">
        <v>26</v>
      </c>
      <c r="C787" s="5">
        <v>1185732</v>
      </c>
      <c r="D787" s="6">
        <v>44114</v>
      </c>
      <c r="E787" s="5" t="s">
        <v>48</v>
      </c>
      <c r="F787" s="5" t="s">
        <v>49</v>
      </c>
      <c r="G787" s="5" t="s">
        <v>50</v>
      </c>
      <c r="H787" s="7" t="s">
        <v>23</v>
      </c>
      <c r="I787" s="8">
        <v>70</v>
      </c>
      <c r="J787" s="9">
        <v>850</v>
      </c>
      <c r="K787" s="10">
        <v>595000</v>
      </c>
      <c r="L787" s="10">
        <v>297500</v>
      </c>
      <c r="M787" s="11">
        <v>0.5</v>
      </c>
      <c r="N787" s="5" t="s">
        <v>18</v>
      </c>
      <c r="O787" s="5">
        <f t="shared" si="24"/>
        <v>2020</v>
      </c>
      <c r="P787" s="5" t="str">
        <f t="shared" si="25"/>
        <v>Oct</v>
      </c>
    </row>
    <row r="788" spans="2:16" ht="14.25" customHeight="1" x14ac:dyDescent="0.45">
      <c r="B788" s="5" t="s">
        <v>26</v>
      </c>
      <c r="C788" s="5">
        <v>1185732</v>
      </c>
      <c r="D788" s="6">
        <v>43975</v>
      </c>
      <c r="E788" s="5" t="s">
        <v>48</v>
      </c>
      <c r="F788" s="5" t="s">
        <v>49</v>
      </c>
      <c r="G788" s="5" t="s">
        <v>50</v>
      </c>
      <c r="H788" s="7" t="s">
        <v>17</v>
      </c>
      <c r="I788" s="8">
        <v>65</v>
      </c>
      <c r="J788" s="9">
        <v>1075</v>
      </c>
      <c r="K788" s="10">
        <v>698750</v>
      </c>
      <c r="L788" s="10">
        <v>314437.5</v>
      </c>
      <c r="M788" s="11">
        <v>0.45</v>
      </c>
      <c r="N788" s="5" t="s">
        <v>18</v>
      </c>
      <c r="O788" s="5">
        <f t="shared" si="24"/>
        <v>2020</v>
      </c>
      <c r="P788" s="5" t="str">
        <f t="shared" si="25"/>
        <v>May</v>
      </c>
    </row>
    <row r="789" spans="2:16" ht="14.25" customHeight="1" x14ac:dyDescent="0.45">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c r="O789" s="5">
        <f t="shared" si="24"/>
        <v>2020</v>
      </c>
      <c r="P789" s="5" t="str">
        <f t="shared" si="25"/>
        <v>May</v>
      </c>
    </row>
    <row r="790" spans="2:16" ht="14.25" customHeight="1" x14ac:dyDescent="0.45">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c r="O790" s="5">
        <f t="shared" si="24"/>
        <v>2020</v>
      </c>
      <c r="P790" s="5" t="str">
        <f t="shared" si="25"/>
        <v>May</v>
      </c>
    </row>
    <row r="791" spans="2:16" ht="14.25" customHeight="1" x14ac:dyDescent="0.45">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c r="O791" s="5">
        <f t="shared" si="24"/>
        <v>2020</v>
      </c>
      <c r="P791" s="5" t="str">
        <f t="shared" si="25"/>
        <v>May</v>
      </c>
    </row>
    <row r="792" spans="2:16" ht="14.25" customHeight="1" x14ac:dyDescent="0.45">
      <c r="B792" s="5" t="s">
        <v>14</v>
      </c>
      <c r="C792" s="5">
        <v>1185732</v>
      </c>
      <c r="D792" s="6">
        <v>43975</v>
      </c>
      <c r="E792" s="5" t="s">
        <v>48</v>
      </c>
      <c r="F792" s="5" t="s">
        <v>49</v>
      </c>
      <c r="G792" s="5" t="s">
        <v>50</v>
      </c>
      <c r="H792" s="7" t="s">
        <v>22</v>
      </c>
      <c r="I792" s="8">
        <v>65</v>
      </c>
      <c r="J792" s="9">
        <v>775</v>
      </c>
      <c r="K792" s="10">
        <v>503750</v>
      </c>
      <c r="L792" s="10">
        <v>176312.5</v>
      </c>
      <c r="M792" s="11">
        <v>0.35</v>
      </c>
      <c r="N792" s="5" t="s">
        <v>18</v>
      </c>
      <c r="O792" s="5">
        <f t="shared" si="24"/>
        <v>2020</v>
      </c>
      <c r="P792" s="5" t="str">
        <f t="shared" si="25"/>
        <v>May</v>
      </c>
    </row>
    <row r="793" spans="2:16" ht="14.25" customHeight="1" x14ac:dyDescent="0.45">
      <c r="B793" s="5" t="s">
        <v>14</v>
      </c>
      <c r="C793" s="5">
        <v>1185732</v>
      </c>
      <c r="D793" s="6">
        <v>43975</v>
      </c>
      <c r="E793" s="5" t="s">
        <v>48</v>
      </c>
      <c r="F793" s="5" t="s">
        <v>49</v>
      </c>
      <c r="G793" s="5" t="s">
        <v>50</v>
      </c>
      <c r="H793" s="7" t="s">
        <v>23</v>
      </c>
      <c r="I793" s="8">
        <v>70</v>
      </c>
      <c r="J793" s="9">
        <v>875</v>
      </c>
      <c r="K793" s="10">
        <v>612500</v>
      </c>
      <c r="L793" s="10">
        <v>306250</v>
      </c>
      <c r="M793" s="11">
        <v>0.5</v>
      </c>
      <c r="N793" s="5" t="s">
        <v>18</v>
      </c>
      <c r="O793" s="5">
        <f t="shared" si="24"/>
        <v>2020</v>
      </c>
      <c r="P793" s="5" t="str">
        <f t="shared" si="25"/>
        <v>May</v>
      </c>
    </row>
    <row r="794" spans="2:16" ht="14.25" customHeight="1" x14ac:dyDescent="0.45">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c r="O794" s="5">
        <f t="shared" si="24"/>
        <v>2020</v>
      </c>
      <c r="P794" s="5" t="str">
        <f t="shared" si="25"/>
        <v>Oct</v>
      </c>
    </row>
    <row r="795" spans="2:16" ht="14.25" customHeight="1" x14ac:dyDescent="0.45">
      <c r="B795" s="5" t="s">
        <v>14</v>
      </c>
      <c r="C795" s="5">
        <v>1185732</v>
      </c>
      <c r="D795" s="6">
        <v>44122</v>
      </c>
      <c r="E795" s="5" t="s">
        <v>48</v>
      </c>
      <c r="F795" s="5" t="s">
        <v>49</v>
      </c>
      <c r="G795" s="5" t="s">
        <v>50</v>
      </c>
      <c r="H795" s="7" t="s">
        <v>19</v>
      </c>
      <c r="I795" s="8">
        <v>35</v>
      </c>
      <c r="J795" s="9">
        <v>250</v>
      </c>
      <c r="K795" s="10">
        <v>87500</v>
      </c>
      <c r="L795" s="10">
        <v>26250</v>
      </c>
      <c r="M795" s="11">
        <v>0.3</v>
      </c>
      <c r="N795" s="5" t="s">
        <v>18</v>
      </c>
      <c r="O795" s="5">
        <f t="shared" si="24"/>
        <v>2020</v>
      </c>
      <c r="P795" s="5" t="str">
        <f t="shared" si="25"/>
        <v>Oct</v>
      </c>
    </row>
    <row r="796" spans="2:16" ht="14.25" customHeight="1" x14ac:dyDescent="0.45">
      <c r="B796" s="5" t="s">
        <v>14</v>
      </c>
      <c r="C796" s="5">
        <v>1185732</v>
      </c>
      <c r="D796" s="6">
        <v>44123</v>
      </c>
      <c r="E796" s="5" t="s">
        <v>48</v>
      </c>
      <c r="F796" s="5" t="s">
        <v>49</v>
      </c>
      <c r="G796" s="5" t="s">
        <v>50</v>
      </c>
      <c r="H796" s="7" t="s">
        <v>20</v>
      </c>
      <c r="I796" s="8">
        <v>25</v>
      </c>
      <c r="J796" s="9">
        <v>250</v>
      </c>
      <c r="K796" s="10">
        <v>62500</v>
      </c>
      <c r="L796" s="10">
        <v>18750</v>
      </c>
      <c r="M796" s="11">
        <v>0.3</v>
      </c>
      <c r="N796" s="5" t="s">
        <v>18</v>
      </c>
      <c r="O796" s="5">
        <f t="shared" si="24"/>
        <v>2020</v>
      </c>
      <c r="P796" s="5" t="str">
        <f t="shared" si="25"/>
        <v>Oct</v>
      </c>
    </row>
    <row r="797" spans="2:16" ht="14.25" customHeight="1" x14ac:dyDescent="0.45">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c r="O797" s="5">
        <f t="shared" si="24"/>
        <v>2020</v>
      </c>
      <c r="P797" s="5" t="str">
        <f t="shared" si="25"/>
        <v>Oct</v>
      </c>
    </row>
    <row r="798" spans="2:16" ht="14.25" customHeight="1" x14ac:dyDescent="0.45">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c r="O798" s="5">
        <f t="shared" si="24"/>
        <v>2020</v>
      </c>
      <c r="P798" s="5" t="str">
        <f t="shared" si="25"/>
        <v>Oct</v>
      </c>
    </row>
    <row r="799" spans="2:16" ht="14.25" customHeight="1" x14ac:dyDescent="0.45">
      <c r="B799" s="5" t="s">
        <v>14</v>
      </c>
      <c r="C799" s="5">
        <v>1185732</v>
      </c>
      <c r="D799" s="6">
        <v>44126</v>
      </c>
      <c r="E799" s="5" t="s">
        <v>36</v>
      </c>
      <c r="F799" s="5" t="s">
        <v>51</v>
      </c>
      <c r="G799" s="5" t="s">
        <v>52</v>
      </c>
      <c r="H799" s="7" t="s">
        <v>23</v>
      </c>
      <c r="I799" s="8">
        <v>35</v>
      </c>
      <c r="J799" s="9">
        <v>250</v>
      </c>
      <c r="K799" s="10">
        <v>87500</v>
      </c>
      <c r="L799" s="10">
        <v>39375</v>
      </c>
      <c r="M799" s="11">
        <v>0.45</v>
      </c>
      <c r="N799" s="5" t="s">
        <v>18</v>
      </c>
      <c r="O799" s="5">
        <f t="shared" si="24"/>
        <v>2020</v>
      </c>
      <c r="P799" s="5" t="str">
        <f t="shared" si="25"/>
        <v>Oct</v>
      </c>
    </row>
    <row r="800" spans="2:16" ht="14.25" customHeight="1" x14ac:dyDescent="0.45">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c r="O800" s="5">
        <f t="shared" si="24"/>
        <v>2020</v>
      </c>
      <c r="P800" s="5" t="str">
        <f t="shared" si="25"/>
        <v>Oct</v>
      </c>
    </row>
    <row r="801" spans="2:16" ht="14.25" customHeight="1" x14ac:dyDescent="0.45">
      <c r="B801" s="5" t="s">
        <v>14</v>
      </c>
      <c r="C801" s="5">
        <v>1185732</v>
      </c>
      <c r="D801" s="6">
        <v>44128</v>
      </c>
      <c r="E801" s="5" t="s">
        <v>36</v>
      </c>
      <c r="F801" s="5" t="s">
        <v>51</v>
      </c>
      <c r="G801" s="5" t="s">
        <v>52</v>
      </c>
      <c r="H801" s="7" t="s">
        <v>19</v>
      </c>
      <c r="I801" s="8">
        <v>35</v>
      </c>
      <c r="J801" s="9">
        <v>150</v>
      </c>
      <c r="K801" s="10">
        <v>52500</v>
      </c>
      <c r="L801" s="10">
        <v>15750</v>
      </c>
      <c r="M801" s="11">
        <v>0.3</v>
      </c>
      <c r="N801" s="5" t="s">
        <v>18</v>
      </c>
      <c r="O801" s="5">
        <f t="shared" si="24"/>
        <v>2020</v>
      </c>
      <c r="P801" s="5" t="str">
        <f t="shared" si="25"/>
        <v>Oct</v>
      </c>
    </row>
    <row r="802" spans="2:16" ht="14.25" customHeight="1" x14ac:dyDescent="0.45">
      <c r="B802" s="5" t="s">
        <v>14</v>
      </c>
      <c r="C802" s="5">
        <v>1185732</v>
      </c>
      <c r="D802" s="6">
        <v>44129</v>
      </c>
      <c r="E802" s="5" t="s">
        <v>36</v>
      </c>
      <c r="F802" s="5" t="s">
        <v>51</v>
      </c>
      <c r="G802" s="5" t="s">
        <v>52</v>
      </c>
      <c r="H802" s="7" t="s">
        <v>20</v>
      </c>
      <c r="I802" s="8">
        <v>25</v>
      </c>
      <c r="J802" s="9">
        <v>200</v>
      </c>
      <c r="K802" s="10">
        <v>50000</v>
      </c>
      <c r="L802" s="10">
        <v>15000</v>
      </c>
      <c r="M802" s="11">
        <v>0.3</v>
      </c>
      <c r="N802" s="5" t="s">
        <v>18</v>
      </c>
      <c r="O802" s="5">
        <f t="shared" si="24"/>
        <v>2020</v>
      </c>
      <c r="P802" s="5" t="str">
        <f t="shared" si="25"/>
        <v>Oct</v>
      </c>
    </row>
    <row r="803" spans="2:16" ht="14.25" customHeight="1" x14ac:dyDescent="0.45">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c r="O803" s="5">
        <f t="shared" si="24"/>
        <v>2020</v>
      </c>
      <c r="P803" s="5" t="str">
        <f t="shared" si="25"/>
        <v>Oct</v>
      </c>
    </row>
    <row r="804" spans="2:16" ht="14.25" customHeight="1" x14ac:dyDescent="0.45">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c r="O804" s="5">
        <f t="shared" si="24"/>
        <v>2020</v>
      </c>
      <c r="P804" s="5" t="str">
        <f t="shared" si="25"/>
        <v>Oct</v>
      </c>
    </row>
    <row r="805" spans="2:16" ht="14.25" customHeight="1" x14ac:dyDescent="0.45">
      <c r="B805" s="5" t="s">
        <v>14</v>
      </c>
      <c r="C805" s="5">
        <v>1185732</v>
      </c>
      <c r="D805" s="6">
        <v>44132</v>
      </c>
      <c r="E805" s="5" t="s">
        <v>36</v>
      </c>
      <c r="F805" s="5" t="s">
        <v>51</v>
      </c>
      <c r="G805" s="5" t="s">
        <v>52</v>
      </c>
      <c r="H805" s="7" t="s">
        <v>23</v>
      </c>
      <c r="I805" s="8">
        <v>35</v>
      </c>
      <c r="J805" s="9">
        <v>225</v>
      </c>
      <c r="K805" s="10">
        <v>78750</v>
      </c>
      <c r="L805" s="10">
        <v>35437.5</v>
      </c>
      <c r="M805" s="11">
        <v>0.45</v>
      </c>
      <c r="N805" s="5" t="s">
        <v>18</v>
      </c>
      <c r="O805" s="5">
        <f t="shared" si="24"/>
        <v>2020</v>
      </c>
      <c r="P805" s="5" t="str">
        <f t="shared" si="25"/>
        <v>Oct</v>
      </c>
    </row>
    <row r="806" spans="2:16" ht="14.25" customHeight="1" x14ac:dyDescent="0.45">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c r="O806" s="5">
        <f t="shared" si="24"/>
        <v>2020</v>
      </c>
      <c r="P806" s="5" t="str">
        <f t="shared" si="25"/>
        <v>Oct</v>
      </c>
    </row>
    <row r="807" spans="2:16" ht="14.25" customHeight="1" x14ac:dyDescent="0.45">
      <c r="B807" s="5" t="s">
        <v>14</v>
      </c>
      <c r="C807" s="5">
        <v>1185732</v>
      </c>
      <c r="D807" s="6">
        <v>44134</v>
      </c>
      <c r="E807" s="5" t="s">
        <v>36</v>
      </c>
      <c r="F807" s="5" t="s">
        <v>51</v>
      </c>
      <c r="G807" s="5" t="s">
        <v>52</v>
      </c>
      <c r="H807" s="7" t="s">
        <v>19</v>
      </c>
      <c r="I807" s="8">
        <v>40</v>
      </c>
      <c r="J807" s="9">
        <v>125</v>
      </c>
      <c r="K807" s="10">
        <v>50000</v>
      </c>
      <c r="L807" s="10">
        <v>15000</v>
      </c>
      <c r="M807" s="11">
        <v>0.3</v>
      </c>
      <c r="N807" s="5" t="s">
        <v>18</v>
      </c>
      <c r="O807" s="5">
        <f t="shared" si="24"/>
        <v>2020</v>
      </c>
      <c r="P807" s="5" t="str">
        <f t="shared" si="25"/>
        <v>Oct</v>
      </c>
    </row>
    <row r="808" spans="2:16" ht="14.25" customHeight="1" x14ac:dyDescent="0.45">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c r="O808" s="5">
        <f t="shared" si="24"/>
        <v>2020</v>
      </c>
      <c r="P808" s="5" t="str">
        <f t="shared" si="25"/>
        <v>Oct</v>
      </c>
    </row>
    <row r="809" spans="2:16" ht="14.25" customHeight="1" x14ac:dyDescent="0.45">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c r="O809" s="5">
        <f t="shared" si="24"/>
        <v>2020</v>
      </c>
      <c r="P809" s="5" t="str">
        <f t="shared" si="25"/>
        <v>Nov</v>
      </c>
    </row>
    <row r="810" spans="2:16" ht="14.25" customHeight="1" x14ac:dyDescent="0.45">
      <c r="B810" s="5" t="s">
        <v>14</v>
      </c>
      <c r="C810" s="5">
        <v>1185732</v>
      </c>
      <c r="D810" s="6">
        <v>44137</v>
      </c>
      <c r="E810" s="5" t="s">
        <v>36</v>
      </c>
      <c r="F810" s="5" t="s">
        <v>51</v>
      </c>
      <c r="G810" s="5" t="s">
        <v>52</v>
      </c>
      <c r="H810" s="7" t="s">
        <v>22</v>
      </c>
      <c r="I810" s="8">
        <v>50</v>
      </c>
      <c r="J810" s="9">
        <v>75</v>
      </c>
      <c r="K810" s="10">
        <v>37500</v>
      </c>
      <c r="L810" s="10">
        <v>11250</v>
      </c>
      <c r="M810" s="11">
        <v>0.3</v>
      </c>
      <c r="N810" s="5" t="s">
        <v>18</v>
      </c>
      <c r="O810" s="5">
        <f t="shared" si="24"/>
        <v>2020</v>
      </c>
      <c r="P810" s="5" t="str">
        <f t="shared" si="25"/>
        <v>Nov</v>
      </c>
    </row>
    <row r="811" spans="2:16" ht="14.25" customHeight="1" x14ac:dyDescent="0.45">
      <c r="B811" s="5" t="s">
        <v>14</v>
      </c>
      <c r="C811" s="5">
        <v>1185732</v>
      </c>
      <c r="D811" s="6">
        <v>44138</v>
      </c>
      <c r="E811" s="5" t="s">
        <v>36</v>
      </c>
      <c r="F811" s="5" t="s">
        <v>51</v>
      </c>
      <c r="G811" s="5" t="s">
        <v>52</v>
      </c>
      <c r="H811" s="7" t="s">
        <v>23</v>
      </c>
      <c r="I811" s="8">
        <v>40</v>
      </c>
      <c r="J811" s="9">
        <v>175</v>
      </c>
      <c r="K811" s="10">
        <v>70000</v>
      </c>
      <c r="L811" s="10">
        <v>31500</v>
      </c>
      <c r="M811" s="11">
        <v>0.45</v>
      </c>
      <c r="N811" s="5" t="s">
        <v>18</v>
      </c>
      <c r="O811" s="5">
        <f t="shared" si="24"/>
        <v>2020</v>
      </c>
      <c r="P811" s="5" t="str">
        <f t="shared" si="25"/>
        <v>Nov</v>
      </c>
    </row>
    <row r="812" spans="2:16" ht="14.25" customHeight="1" x14ac:dyDescent="0.45">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c r="O812" s="5">
        <f t="shared" si="24"/>
        <v>2020</v>
      </c>
      <c r="P812" s="5" t="str">
        <f t="shared" si="25"/>
        <v>Nov</v>
      </c>
    </row>
    <row r="813" spans="2:16" ht="14.25" customHeight="1" x14ac:dyDescent="0.45">
      <c r="B813" s="5" t="s">
        <v>14</v>
      </c>
      <c r="C813" s="5">
        <v>1185732</v>
      </c>
      <c r="D813" s="6">
        <v>44140</v>
      </c>
      <c r="E813" s="5" t="s">
        <v>36</v>
      </c>
      <c r="F813" s="5" t="s">
        <v>51</v>
      </c>
      <c r="G813" s="5" t="s">
        <v>52</v>
      </c>
      <c r="H813" s="7" t="s">
        <v>19</v>
      </c>
      <c r="I813" s="8">
        <v>40</v>
      </c>
      <c r="J813" s="9">
        <v>100</v>
      </c>
      <c r="K813" s="10">
        <v>40000</v>
      </c>
      <c r="L813" s="10">
        <v>12000</v>
      </c>
      <c r="M813" s="11">
        <v>0.3</v>
      </c>
      <c r="N813" s="5" t="s">
        <v>18</v>
      </c>
      <c r="O813" s="5">
        <f t="shared" si="24"/>
        <v>2020</v>
      </c>
      <c r="P813" s="5" t="str">
        <f t="shared" si="25"/>
        <v>Nov</v>
      </c>
    </row>
    <row r="814" spans="2:16" ht="14.25" customHeight="1" x14ac:dyDescent="0.45">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c r="O814" s="5">
        <f t="shared" si="24"/>
        <v>2020</v>
      </c>
      <c r="P814" s="5" t="str">
        <f t="shared" si="25"/>
        <v>Nov</v>
      </c>
    </row>
    <row r="815" spans="2:16" ht="14.25" customHeight="1" x14ac:dyDescent="0.45">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c r="O815" s="5">
        <f t="shared" si="24"/>
        <v>2020</v>
      </c>
      <c r="P815" s="5" t="str">
        <f t="shared" si="25"/>
        <v>Nov</v>
      </c>
    </row>
    <row r="816" spans="2:16" ht="14.25" customHeight="1" x14ac:dyDescent="0.45">
      <c r="B816" s="5" t="s">
        <v>14</v>
      </c>
      <c r="C816" s="5">
        <v>1185732</v>
      </c>
      <c r="D816" s="6">
        <v>44143</v>
      </c>
      <c r="E816" s="5" t="s">
        <v>36</v>
      </c>
      <c r="F816" s="5" t="s">
        <v>51</v>
      </c>
      <c r="G816" s="5" t="s">
        <v>52</v>
      </c>
      <c r="H816" s="7" t="s">
        <v>22</v>
      </c>
      <c r="I816" s="8">
        <v>50</v>
      </c>
      <c r="J816" s="9">
        <v>50</v>
      </c>
      <c r="K816" s="10">
        <v>25000</v>
      </c>
      <c r="L816" s="10">
        <v>7500</v>
      </c>
      <c r="M816" s="11">
        <v>0.3</v>
      </c>
      <c r="N816" s="5" t="s">
        <v>18</v>
      </c>
      <c r="O816" s="5">
        <f t="shared" si="24"/>
        <v>2020</v>
      </c>
      <c r="P816" s="5" t="str">
        <f t="shared" si="25"/>
        <v>Nov</v>
      </c>
    </row>
    <row r="817" spans="2:16" ht="14.25" customHeight="1" x14ac:dyDescent="0.45">
      <c r="B817" s="5" t="s">
        <v>14</v>
      </c>
      <c r="C817" s="5">
        <v>1185732</v>
      </c>
      <c r="D817" s="6">
        <v>44144</v>
      </c>
      <c r="E817" s="5" t="s">
        <v>36</v>
      </c>
      <c r="F817" s="5" t="s">
        <v>51</v>
      </c>
      <c r="G817" s="5" t="s">
        <v>52</v>
      </c>
      <c r="H817" s="7" t="s">
        <v>23</v>
      </c>
      <c r="I817" s="8">
        <v>40</v>
      </c>
      <c r="J817" s="9">
        <v>175</v>
      </c>
      <c r="K817" s="10">
        <v>70000</v>
      </c>
      <c r="L817" s="10">
        <v>31500</v>
      </c>
      <c r="M817" s="11">
        <v>0.45</v>
      </c>
      <c r="N817" s="5" t="s">
        <v>18</v>
      </c>
      <c r="O817" s="5">
        <f t="shared" si="24"/>
        <v>2020</v>
      </c>
      <c r="P817" s="5" t="str">
        <f t="shared" si="25"/>
        <v>Nov</v>
      </c>
    </row>
    <row r="818" spans="2:16" ht="14.25" customHeight="1" x14ac:dyDescent="0.45">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c r="O818" s="5">
        <f t="shared" si="24"/>
        <v>2020</v>
      </c>
      <c r="P818" s="5" t="str">
        <f t="shared" si="25"/>
        <v>Nov</v>
      </c>
    </row>
    <row r="819" spans="2:16" ht="14.25" customHeight="1" x14ac:dyDescent="0.45">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c r="O819" s="5">
        <f t="shared" si="24"/>
        <v>2020</v>
      </c>
      <c r="P819" s="5" t="str">
        <f t="shared" si="25"/>
        <v>Nov</v>
      </c>
    </row>
    <row r="820" spans="2:16" ht="14.25" customHeight="1" x14ac:dyDescent="0.45">
      <c r="B820" s="5" t="s">
        <v>14</v>
      </c>
      <c r="C820" s="5">
        <v>1185732</v>
      </c>
      <c r="D820" s="6">
        <v>44147</v>
      </c>
      <c r="E820" s="5" t="s">
        <v>36</v>
      </c>
      <c r="F820" s="5" t="s">
        <v>51</v>
      </c>
      <c r="G820" s="5" t="s">
        <v>52</v>
      </c>
      <c r="H820" s="7" t="s">
        <v>20</v>
      </c>
      <c r="I820" s="8">
        <v>40</v>
      </c>
      <c r="J820" s="9">
        <v>125</v>
      </c>
      <c r="K820" s="10">
        <v>50000</v>
      </c>
      <c r="L820" s="10">
        <v>15000</v>
      </c>
      <c r="M820" s="11">
        <v>0.3</v>
      </c>
      <c r="N820" s="5" t="s">
        <v>18</v>
      </c>
      <c r="O820" s="5">
        <f t="shared" si="24"/>
        <v>2020</v>
      </c>
      <c r="P820" s="5" t="str">
        <f t="shared" si="25"/>
        <v>Nov</v>
      </c>
    </row>
    <row r="821" spans="2:16" ht="14.25" customHeight="1" x14ac:dyDescent="0.45">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c r="O821" s="5">
        <f t="shared" si="24"/>
        <v>2020</v>
      </c>
      <c r="P821" s="5" t="str">
        <f t="shared" si="25"/>
        <v>Nov</v>
      </c>
    </row>
    <row r="822" spans="2:16" ht="14.25" customHeight="1" x14ac:dyDescent="0.45">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c r="O822" s="5">
        <f t="shared" si="24"/>
        <v>2020</v>
      </c>
      <c r="P822" s="5" t="str">
        <f t="shared" si="25"/>
        <v>Nov</v>
      </c>
    </row>
    <row r="823" spans="2:16" ht="14.25" customHeight="1" x14ac:dyDescent="0.45">
      <c r="B823" s="5" t="s">
        <v>14</v>
      </c>
      <c r="C823" s="5">
        <v>1185732</v>
      </c>
      <c r="D823" s="6">
        <v>44150</v>
      </c>
      <c r="E823" s="5" t="s">
        <v>36</v>
      </c>
      <c r="F823" s="5" t="s">
        <v>51</v>
      </c>
      <c r="G823" s="5" t="s">
        <v>52</v>
      </c>
      <c r="H823" s="7" t="s">
        <v>23</v>
      </c>
      <c r="I823" s="8">
        <v>60</v>
      </c>
      <c r="J823" s="9">
        <v>175</v>
      </c>
      <c r="K823" s="10">
        <v>105000</v>
      </c>
      <c r="L823" s="10">
        <v>47250</v>
      </c>
      <c r="M823" s="11">
        <v>0.45</v>
      </c>
      <c r="N823" s="5" t="s">
        <v>18</v>
      </c>
      <c r="O823" s="5">
        <f t="shared" si="24"/>
        <v>2020</v>
      </c>
      <c r="P823" s="5" t="str">
        <f t="shared" si="25"/>
        <v>Nov</v>
      </c>
    </row>
    <row r="824" spans="2:16" ht="14.25" customHeight="1" x14ac:dyDescent="0.45">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c r="O824" s="5">
        <f t="shared" si="24"/>
        <v>2020</v>
      </c>
      <c r="P824" s="5" t="str">
        <f t="shared" si="25"/>
        <v>Nov</v>
      </c>
    </row>
    <row r="825" spans="2:16" ht="14.25" customHeight="1" x14ac:dyDescent="0.45">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c r="O825" s="5">
        <f t="shared" si="24"/>
        <v>2020</v>
      </c>
      <c r="P825" s="5" t="str">
        <f t="shared" si="25"/>
        <v>Nov</v>
      </c>
    </row>
    <row r="826" spans="2:16" ht="14.25" customHeight="1" x14ac:dyDescent="0.45">
      <c r="B826" s="5" t="s">
        <v>14</v>
      </c>
      <c r="C826" s="5">
        <v>1185732</v>
      </c>
      <c r="D826" s="6">
        <v>44153</v>
      </c>
      <c r="E826" s="5" t="s">
        <v>36</v>
      </c>
      <c r="F826" s="5" t="s">
        <v>51</v>
      </c>
      <c r="G826" s="5" t="s">
        <v>52</v>
      </c>
      <c r="H826" s="7" t="s">
        <v>20</v>
      </c>
      <c r="I826" s="8">
        <v>35</v>
      </c>
      <c r="J826" s="9">
        <v>175</v>
      </c>
      <c r="K826" s="10">
        <v>61250</v>
      </c>
      <c r="L826" s="10">
        <v>18375</v>
      </c>
      <c r="M826" s="11">
        <v>0.3</v>
      </c>
      <c r="N826" s="5" t="s">
        <v>24</v>
      </c>
      <c r="O826" s="5">
        <f t="shared" si="24"/>
        <v>2020</v>
      </c>
      <c r="P826" s="5" t="str">
        <f t="shared" si="25"/>
        <v>Nov</v>
      </c>
    </row>
    <row r="827" spans="2:16" ht="14.25" customHeight="1" x14ac:dyDescent="0.45">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c r="O827" s="5">
        <f t="shared" si="24"/>
        <v>2020</v>
      </c>
      <c r="P827" s="5" t="str">
        <f t="shared" si="25"/>
        <v>Nov</v>
      </c>
    </row>
    <row r="828" spans="2:16" ht="14.25" customHeight="1" x14ac:dyDescent="0.45">
      <c r="B828" s="5" t="s">
        <v>14</v>
      </c>
      <c r="C828" s="5">
        <v>1185732</v>
      </c>
      <c r="D828" s="6">
        <v>44155</v>
      </c>
      <c r="E828" s="5" t="s">
        <v>36</v>
      </c>
      <c r="F828" s="5" t="s">
        <v>51</v>
      </c>
      <c r="G828" s="5" t="s">
        <v>52</v>
      </c>
      <c r="H828" s="7" t="s">
        <v>22</v>
      </c>
      <c r="I828" s="8">
        <v>50</v>
      </c>
      <c r="J828" s="9">
        <v>150</v>
      </c>
      <c r="K828" s="10">
        <v>75000</v>
      </c>
      <c r="L828" s="10">
        <v>22500</v>
      </c>
      <c r="M828" s="11">
        <v>0.3</v>
      </c>
      <c r="N828" s="5" t="s">
        <v>24</v>
      </c>
      <c r="O828" s="5">
        <f t="shared" si="24"/>
        <v>2020</v>
      </c>
      <c r="P828" s="5" t="str">
        <f t="shared" si="25"/>
        <v>Nov</v>
      </c>
    </row>
    <row r="829" spans="2:16" ht="14.25" customHeight="1" x14ac:dyDescent="0.45">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c r="O829" s="5">
        <f t="shared" si="24"/>
        <v>2020</v>
      </c>
      <c r="P829" s="5" t="str">
        <f t="shared" si="25"/>
        <v>Nov</v>
      </c>
    </row>
    <row r="830" spans="2:16" ht="14.25" customHeight="1" x14ac:dyDescent="0.45">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c r="O830" s="5">
        <f t="shared" si="24"/>
        <v>2020</v>
      </c>
      <c r="P830" s="5" t="str">
        <f t="shared" si="25"/>
        <v>Nov</v>
      </c>
    </row>
    <row r="831" spans="2:16" ht="14.25" customHeight="1" x14ac:dyDescent="0.45">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c r="O831" s="5">
        <f t="shared" si="24"/>
        <v>2020</v>
      </c>
      <c r="P831" s="5" t="str">
        <f t="shared" si="25"/>
        <v>Nov</v>
      </c>
    </row>
    <row r="832" spans="2:16" ht="14.25" customHeight="1" x14ac:dyDescent="0.45">
      <c r="B832" s="5" t="s">
        <v>14</v>
      </c>
      <c r="C832" s="5">
        <v>1185732</v>
      </c>
      <c r="D832" s="6">
        <v>44159</v>
      </c>
      <c r="E832" s="5" t="s">
        <v>36</v>
      </c>
      <c r="F832" s="5" t="s">
        <v>51</v>
      </c>
      <c r="G832" s="5" t="s">
        <v>52</v>
      </c>
      <c r="H832" s="7" t="s">
        <v>20</v>
      </c>
      <c r="I832" s="8">
        <v>40</v>
      </c>
      <c r="J832" s="9">
        <v>225</v>
      </c>
      <c r="K832" s="10">
        <v>90000</v>
      </c>
      <c r="L832" s="10">
        <v>27000</v>
      </c>
      <c r="M832" s="11">
        <v>0.3</v>
      </c>
      <c r="N832" s="5" t="s">
        <v>24</v>
      </c>
      <c r="O832" s="5">
        <f t="shared" si="24"/>
        <v>2020</v>
      </c>
      <c r="P832" s="5" t="str">
        <f t="shared" si="25"/>
        <v>Nov</v>
      </c>
    </row>
    <row r="833" spans="2:16" ht="14.25" customHeight="1" x14ac:dyDescent="0.45">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c r="O833" s="5">
        <f t="shared" si="24"/>
        <v>2020</v>
      </c>
      <c r="P833" s="5" t="str">
        <f t="shared" si="25"/>
        <v>Nov</v>
      </c>
    </row>
    <row r="834" spans="2:16" ht="14.25" customHeight="1" x14ac:dyDescent="0.45">
      <c r="B834" s="5" t="s">
        <v>14</v>
      </c>
      <c r="C834" s="5">
        <v>1185732</v>
      </c>
      <c r="D834" s="6">
        <v>44161</v>
      </c>
      <c r="E834" s="5" t="s">
        <v>36</v>
      </c>
      <c r="F834" s="5" t="s">
        <v>51</v>
      </c>
      <c r="G834" s="5" t="s">
        <v>52</v>
      </c>
      <c r="H834" s="7" t="s">
        <v>22</v>
      </c>
      <c r="I834" s="8">
        <v>50</v>
      </c>
      <c r="J834" s="9">
        <v>200</v>
      </c>
      <c r="K834" s="10">
        <v>100000</v>
      </c>
      <c r="L834" s="10">
        <v>30000</v>
      </c>
      <c r="M834" s="11">
        <v>0.3</v>
      </c>
      <c r="N834" s="5" t="s">
        <v>24</v>
      </c>
      <c r="O834" s="5">
        <f t="shared" si="24"/>
        <v>2020</v>
      </c>
      <c r="P834" s="5" t="str">
        <f t="shared" si="25"/>
        <v>Nov</v>
      </c>
    </row>
    <row r="835" spans="2:16" ht="14.25" customHeight="1" x14ac:dyDescent="0.45">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c r="O835" s="5">
        <f t="shared" si="24"/>
        <v>2020</v>
      </c>
      <c r="P835" s="5" t="str">
        <f t="shared" si="25"/>
        <v>Nov</v>
      </c>
    </row>
    <row r="836" spans="2:16" ht="14.25" customHeight="1" x14ac:dyDescent="0.45">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c r="O836" s="5">
        <f t="shared" si="24"/>
        <v>2020</v>
      </c>
      <c r="P836" s="5" t="str">
        <f t="shared" si="25"/>
        <v>Nov</v>
      </c>
    </row>
    <row r="837" spans="2:16" ht="14.25" customHeight="1" x14ac:dyDescent="0.45">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c r="O837" s="5">
        <f t="shared" si="24"/>
        <v>2020</v>
      </c>
      <c r="P837" s="5" t="str">
        <f t="shared" si="25"/>
        <v>Nov</v>
      </c>
    </row>
    <row r="838" spans="2:16" ht="14.25" customHeight="1" x14ac:dyDescent="0.45">
      <c r="B838" s="5" t="s">
        <v>14</v>
      </c>
      <c r="C838" s="5">
        <v>1185732</v>
      </c>
      <c r="D838" s="6">
        <v>44165</v>
      </c>
      <c r="E838" s="5" t="s">
        <v>36</v>
      </c>
      <c r="F838" s="5" t="s">
        <v>51</v>
      </c>
      <c r="G838" s="5" t="s">
        <v>52</v>
      </c>
      <c r="H838" s="7" t="s">
        <v>20</v>
      </c>
      <c r="I838" s="8">
        <v>40</v>
      </c>
      <c r="J838" s="9">
        <v>225</v>
      </c>
      <c r="K838" s="10">
        <v>90000</v>
      </c>
      <c r="L838" s="10">
        <v>27000</v>
      </c>
      <c r="M838" s="11">
        <v>0.3</v>
      </c>
      <c r="N838" s="5" t="s">
        <v>24</v>
      </c>
      <c r="O838" s="5">
        <f t="shared" si="24"/>
        <v>2020</v>
      </c>
      <c r="P838" s="5" t="str">
        <f t="shared" si="25"/>
        <v>Nov</v>
      </c>
    </row>
    <row r="839" spans="2:16" ht="14.25" customHeight="1" x14ac:dyDescent="0.45">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c r="O839" s="5">
        <f t="shared" ref="O839:O902" si="26">YEAR(D839)</f>
        <v>2020</v>
      </c>
      <c r="P839" s="5" t="str">
        <f t="shared" ref="P839:P902" si="27">TEXT(D839, "mmm")</f>
        <v>Dec</v>
      </c>
    </row>
    <row r="840" spans="2:16" ht="14.25" customHeight="1" x14ac:dyDescent="0.45">
      <c r="B840" s="5" t="s">
        <v>14</v>
      </c>
      <c r="C840" s="5">
        <v>1185732</v>
      </c>
      <c r="D840" s="6">
        <v>44167</v>
      </c>
      <c r="E840" s="5" t="s">
        <v>36</v>
      </c>
      <c r="F840" s="5" t="s">
        <v>51</v>
      </c>
      <c r="G840" s="5" t="s">
        <v>52</v>
      </c>
      <c r="H840" s="7" t="s">
        <v>22</v>
      </c>
      <c r="I840" s="8">
        <v>45</v>
      </c>
      <c r="J840" s="9">
        <v>150</v>
      </c>
      <c r="K840" s="10">
        <v>67500</v>
      </c>
      <c r="L840" s="10">
        <v>20250</v>
      </c>
      <c r="M840" s="11">
        <v>0.3</v>
      </c>
      <c r="N840" s="5" t="s">
        <v>24</v>
      </c>
      <c r="O840" s="5">
        <f t="shared" si="26"/>
        <v>2020</v>
      </c>
      <c r="P840" s="5" t="str">
        <f t="shared" si="27"/>
        <v>Dec</v>
      </c>
    </row>
    <row r="841" spans="2:16" ht="14.25" customHeight="1" x14ac:dyDescent="0.45">
      <c r="B841" s="5" t="s">
        <v>14</v>
      </c>
      <c r="C841" s="5">
        <v>1185732</v>
      </c>
      <c r="D841" s="6">
        <v>44168</v>
      </c>
      <c r="E841" s="5" t="s">
        <v>36</v>
      </c>
      <c r="F841" s="5" t="s">
        <v>51</v>
      </c>
      <c r="G841" s="5" t="s">
        <v>52</v>
      </c>
      <c r="H841" s="7" t="s">
        <v>23</v>
      </c>
      <c r="I841" s="8">
        <v>50</v>
      </c>
      <c r="J841" s="9">
        <v>325</v>
      </c>
      <c r="K841" s="10">
        <v>162500</v>
      </c>
      <c r="L841" s="10">
        <v>73125</v>
      </c>
      <c r="M841" s="11">
        <v>0.45</v>
      </c>
      <c r="N841" s="5" t="s">
        <v>24</v>
      </c>
      <c r="O841" s="5">
        <f t="shared" si="26"/>
        <v>2020</v>
      </c>
      <c r="P841" s="5" t="str">
        <f t="shared" si="27"/>
        <v>Dec</v>
      </c>
    </row>
    <row r="842" spans="2:16" ht="14.25" customHeight="1" x14ac:dyDescent="0.45">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c r="O842" s="5">
        <f t="shared" si="26"/>
        <v>2020</v>
      </c>
      <c r="P842" s="5" t="str">
        <f t="shared" si="27"/>
        <v>Dec</v>
      </c>
    </row>
    <row r="843" spans="2:16" ht="14.25" customHeight="1" x14ac:dyDescent="0.45">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c r="O843" s="5">
        <f t="shared" si="26"/>
        <v>2020</v>
      </c>
      <c r="P843" s="5" t="str">
        <f t="shared" si="27"/>
        <v>Dec</v>
      </c>
    </row>
    <row r="844" spans="2:16" ht="14.25" customHeight="1" x14ac:dyDescent="0.45">
      <c r="B844" s="5" t="s">
        <v>14</v>
      </c>
      <c r="C844" s="5">
        <v>1185732</v>
      </c>
      <c r="D844" s="6">
        <v>44171</v>
      </c>
      <c r="E844" s="5" t="s">
        <v>36</v>
      </c>
      <c r="F844" s="5" t="s">
        <v>51</v>
      </c>
      <c r="G844" s="5" t="s">
        <v>52</v>
      </c>
      <c r="H844" s="7" t="s">
        <v>20</v>
      </c>
      <c r="I844" s="8">
        <v>25</v>
      </c>
      <c r="J844" s="9">
        <v>150</v>
      </c>
      <c r="K844" s="10">
        <v>37500</v>
      </c>
      <c r="L844" s="10">
        <v>11250</v>
      </c>
      <c r="M844" s="11">
        <v>0.3</v>
      </c>
      <c r="N844" s="5" t="s">
        <v>24</v>
      </c>
      <c r="O844" s="5">
        <f t="shared" si="26"/>
        <v>2020</v>
      </c>
      <c r="P844" s="5" t="str">
        <f t="shared" si="27"/>
        <v>Dec</v>
      </c>
    </row>
    <row r="845" spans="2:16" ht="14.25" customHeight="1" x14ac:dyDescent="0.45">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c r="O845" s="5">
        <f t="shared" si="26"/>
        <v>2020</v>
      </c>
      <c r="P845" s="5" t="str">
        <f t="shared" si="27"/>
        <v>Dec</v>
      </c>
    </row>
    <row r="846" spans="2:16" ht="14.25" customHeight="1" x14ac:dyDescent="0.45">
      <c r="B846" s="5" t="s">
        <v>14</v>
      </c>
      <c r="C846" s="5">
        <v>1185732</v>
      </c>
      <c r="D846" s="6">
        <v>44173</v>
      </c>
      <c r="E846" s="5" t="s">
        <v>36</v>
      </c>
      <c r="F846" s="5" t="s">
        <v>51</v>
      </c>
      <c r="G846" s="5" t="s">
        <v>52</v>
      </c>
      <c r="H846" s="7" t="s">
        <v>22</v>
      </c>
      <c r="I846" s="8">
        <v>35</v>
      </c>
      <c r="J846" s="9">
        <v>125</v>
      </c>
      <c r="K846" s="10">
        <v>43750</v>
      </c>
      <c r="L846" s="10">
        <v>13125</v>
      </c>
      <c r="M846" s="11">
        <v>0.3</v>
      </c>
      <c r="N846" s="5" t="s">
        <v>24</v>
      </c>
      <c r="O846" s="5">
        <f t="shared" si="26"/>
        <v>2020</v>
      </c>
      <c r="P846" s="5" t="str">
        <f t="shared" si="27"/>
        <v>Dec</v>
      </c>
    </row>
    <row r="847" spans="2:16" ht="14.25" customHeight="1" x14ac:dyDescent="0.45">
      <c r="B847" s="5" t="s">
        <v>14</v>
      </c>
      <c r="C847" s="5">
        <v>1185732</v>
      </c>
      <c r="D847" s="6">
        <v>44174</v>
      </c>
      <c r="E847" s="5" t="s">
        <v>36</v>
      </c>
      <c r="F847" s="5" t="s">
        <v>51</v>
      </c>
      <c r="G847" s="5" t="s">
        <v>52</v>
      </c>
      <c r="H847" s="7" t="s">
        <v>23</v>
      </c>
      <c r="I847" s="8">
        <v>40</v>
      </c>
      <c r="J847" s="9">
        <v>200</v>
      </c>
      <c r="K847" s="10">
        <v>80000</v>
      </c>
      <c r="L847" s="10">
        <v>36000</v>
      </c>
      <c r="M847" s="11">
        <v>0.45</v>
      </c>
      <c r="N847" s="5" t="s">
        <v>24</v>
      </c>
      <c r="O847" s="5">
        <f t="shared" si="26"/>
        <v>2020</v>
      </c>
      <c r="P847" s="5" t="str">
        <f t="shared" si="27"/>
        <v>Dec</v>
      </c>
    </row>
    <row r="848" spans="2:16" ht="14.25" customHeight="1" x14ac:dyDescent="0.45">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c r="O848" s="5">
        <f t="shared" si="26"/>
        <v>2020</v>
      </c>
      <c r="P848" s="5" t="str">
        <f t="shared" si="27"/>
        <v>Dec</v>
      </c>
    </row>
    <row r="849" spans="2:16" ht="14.25" customHeight="1" x14ac:dyDescent="0.45">
      <c r="B849" s="5" t="s">
        <v>14</v>
      </c>
      <c r="C849" s="5">
        <v>1185732</v>
      </c>
      <c r="D849" s="6">
        <v>44176</v>
      </c>
      <c r="E849" s="5" t="s">
        <v>36</v>
      </c>
      <c r="F849" s="5" t="s">
        <v>51</v>
      </c>
      <c r="G849" s="5" t="s">
        <v>52</v>
      </c>
      <c r="H849" s="7" t="s">
        <v>19</v>
      </c>
      <c r="I849" s="8">
        <v>35</v>
      </c>
      <c r="J849" s="9">
        <v>200</v>
      </c>
      <c r="K849" s="10">
        <v>70000</v>
      </c>
      <c r="L849" s="10">
        <v>21000</v>
      </c>
      <c r="M849" s="11">
        <v>0.3</v>
      </c>
      <c r="N849" s="5" t="s">
        <v>24</v>
      </c>
      <c r="O849" s="5">
        <f t="shared" si="26"/>
        <v>2020</v>
      </c>
      <c r="P849" s="5" t="str">
        <f t="shared" si="27"/>
        <v>Dec</v>
      </c>
    </row>
    <row r="850" spans="2:16" ht="14.25" customHeight="1" x14ac:dyDescent="0.45">
      <c r="B850" s="5" t="s">
        <v>14</v>
      </c>
      <c r="C850" s="5">
        <v>1185732</v>
      </c>
      <c r="D850" s="6">
        <v>44177</v>
      </c>
      <c r="E850" s="5" t="s">
        <v>36</v>
      </c>
      <c r="F850" s="5" t="s">
        <v>51</v>
      </c>
      <c r="G850" s="5" t="s">
        <v>52</v>
      </c>
      <c r="H850" s="7" t="s">
        <v>20</v>
      </c>
      <c r="I850" s="8">
        <v>35</v>
      </c>
      <c r="J850" s="9">
        <v>100</v>
      </c>
      <c r="K850" s="10">
        <v>35000</v>
      </c>
      <c r="L850" s="10">
        <v>10500</v>
      </c>
      <c r="M850" s="11">
        <v>0.3</v>
      </c>
      <c r="N850" s="5" t="s">
        <v>24</v>
      </c>
      <c r="O850" s="5">
        <f t="shared" si="26"/>
        <v>2020</v>
      </c>
      <c r="P850" s="5" t="str">
        <f t="shared" si="27"/>
        <v>Dec</v>
      </c>
    </row>
    <row r="851" spans="2:16" ht="14.25" customHeight="1" x14ac:dyDescent="0.45">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c r="O851" s="5">
        <f t="shared" si="26"/>
        <v>2020</v>
      </c>
      <c r="P851" s="5" t="str">
        <f t="shared" si="27"/>
        <v>Dec</v>
      </c>
    </row>
    <row r="852" spans="2:16" ht="14.25" customHeight="1" x14ac:dyDescent="0.45">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c r="O852" s="5">
        <f t="shared" si="26"/>
        <v>2020</v>
      </c>
      <c r="P852" s="5" t="str">
        <f t="shared" si="27"/>
        <v>Dec</v>
      </c>
    </row>
    <row r="853" spans="2:16" ht="14.25" customHeight="1" x14ac:dyDescent="0.45">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c r="O853" s="5">
        <f t="shared" si="26"/>
        <v>2020</v>
      </c>
      <c r="P853" s="5" t="str">
        <f t="shared" si="27"/>
        <v>Dec</v>
      </c>
    </row>
    <row r="854" spans="2:16" ht="14.25" customHeight="1" x14ac:dyDescent="0.45">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c r="O854" s="5">
        <f t="shared" si="26"/>
        <v>2020</v>
      </c>
      <c r="P854" s="5" t="str">
        <f t="shared" si="27"/>
        <v>Dec</v>
      </c>
    </row>
    <row r="855" spans="2:16" ht="14.25" customHeight="1" x14ac:dyDescent="0.45">
      <c r="B855" s="5" t="s">
        <v>14</v>
      </c>
      <c r="C855" s="5">
        <v>1185732</v>
      </c>
      <c r="D855" s="6">
        <v>44182</v>
      </c>
      <c r="E855" s="5" t="s">
        <v>36</v>
      </c>
      <c r="F855" s="5" t="s">
        <v>51</v>
      </c>
      <c r="G855" s="5" t="s">
        <v>52</v>
      </c>
      <c r="H855" s="7" t="s">
        <v>19</v>
      </c>
      <c r="I855" s="8">
        <v>40</v>
      </c>
      <c r="J855" s="9">
        <v>200</v>
      </c>
      <c r="K855" s="10">
        <v>80000</v>
      </c>
      <c r="L855" s="10">
        <v>24000</v>
      </c>
      <c r="M855" s="11">
        <v>0.3</v>
      </c>
      <c r="N855" s="5" t="s">
        <v>24</v>
      </c>
      <c r="O855" s="5">
        <f t="shared" si="26"/>
        <v>2020</v>
      </c>
      <c r="P855" s="5" t="str">
        <f t="shared" si="27"/>
        <v>Dec</v>
      </c>
    </row>
    <row r="856" spans="2:16" ht="14.25" customHeight="1" x14ac:dyDescent="0.45">
      <c r="B856" s="5" t="s">
        <v>14</v>
      </c>
      <c r="C856" s="5">
        <v>1185732</v>
      </c>
      <c r="D856" s="6">
        <v>44183</v>
      </c>
      <c r="E856" s="5" t="s">
        <v>36</v>
      </c>
      <c r="F856" s="5" t="s">
        <v>51</v>
      </c>
      <c r="G856" s="5" t="s">
        <v>52</v>
      </c>
      <c r="H856" s="7" t="s">
        <v>20</v>
      </c>
      <c r="I856" s="8">
        <v>40</v>
      </c>
      <c r="J856" s="9">
        <v>145</v>
      </c>
      <c r="K856" s="10">
        <v>58000</v>
      </c>
      <c r="L856" s="10">
        <v>17400</v>
      </c>
      <c r="M856" s="11">
        <v>0.3</v>
      </c>
      <c r="N856" s="5" t="s">
        <v>24</v>
      </c>
      <c r="O856" s="5">
        <f t="shared" si="26"/>
        <v>2020</v>
      </c>
      <c r="P856" s="5" t="str">
        <f t="shared" si="27"/>
        <v>Dec</v>
      </c>
    </row>
    <row r="857" spans="2:16" ht="14.25" customHeight="1" x14ac:dyDescent="0.45">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c r="O857" s="5">
        <f t="shared" si="26"/>
        <v>2020</v>
      </c>
      <c r="P857" s="5" t="str">
        <f t="shared" si="27"/>
        <v>Dec</v>
      </c>
    </row>
    <row r="858" spans="2:16" ht="14.25" customHeight="1" x14ac:dyDescent="0.45">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c r="O858" s="5">
        <f t="shared" si="26"/>
        <v>2020</v>
      </c>
      <c r="P858" s="5" t="str">
        <f t="shared" si="27"/>
        <v>Dec</v>
      </c>
    </row>
    <row r="859" spans="2:16" ht="14.25" customHeight="1" x14ac:dyDescent="0.45">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c r="O859" s="5">
        <f t="shared" si="26"/>
        <v>2020</v>
      </c>
      <c r="P859" s="5" t="str">
        <f t="shared" si="27"/>
        <v>Dec</v>
      </c>
    </row>
    <row r="860" spans="2:16" ht="14.25" customHeight="1" x14ac:dyDescent="0.45">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c r="O860" s="5">
        <f t="shared" si="26"/>
        <v>2020</v>
      </c>
      <c r="P860" s="5" t="str">
        <f t="shared" si="27"/>
        <v>Dec</v>
      </c>
    </row>
    <row r="861" spans="2:16" ht="14.25" customHeight="1" x14ac:dyDescent="0.45">
      <c r="B861" s="5" t="s">
        <v>14</v>
      </c>
      <c r="C861" s="5">
        <v>1185732</v>
      </c>
      <c r="D861" s="6">
        <v>44188</v>
      </c>
      <c r="E861" s="5" t="s">
        <v>36</v>
      </c>
      <c r="F861" s="5" t="s">
        <v>51</v>
      </c>
      <c r="G861" s="5" t="s">
        <v>52</v>
      </c>
      <c r="H861" s="7" t="s">
        <v>19</v>
      </c>
      <c r="I861" s="8">
        <v>45</v>
      </c>
      <c r="J861" s="9">
        <v>275</v>
      </c>
      <c r="K861" s="10">
        <v>123750</v>
      </c>
      <c r="L861" s="10">
        <v>37125</v>
      </c>
      <c r="M861" s="11">
        <v>0.3</v>
      </c>
      <c r="N861" s="5" t="s">
        <v>24</v>
      </c>
      <c r="O861" s="5">
        <f t="shared" si="26"/>
        <v>2020</v>
      </c>
      <c r="P861" s="5" t="str">
        <f t="shared" si="27"/>
        <v>Dec</v>
      </c>
    </row>
    <row r="862" spans="2:16" ht="14.25" customHeight="1" x14ac:dyDescent="0.45">
      <c r="B862" s="5" t="s">
        <v>14</v>
      </c>
      <c r="C862" s="5">
        <v>1185732</v>
      </c>
      <c r="D862" s="6">
        <v>44189</v>
      </c>
      <c r="E862" s="5" t="s">
        <v>36</v>
      </c>
      <c r="F862" s="5" t="s">
        <v>51</v>
      </c>
      <c r="G862" s="5" t="s">
        <v>52</v>
      </c>
      <c r="H862" s="7" t="s">
        <v>20</v>
      </c>
      <c r="I862" s="8">
        <v>45</v>
      </c>
      <c r="J862" s="9">
        <v>225</v>
      </c>
      <c r="K862" s="10">
        <v>101250</v>
      </c>
      <c r="L862" s="10">
        <v>30375</v>
      </c>
      <c r="M862" s="11">
        <v>0.3</v>
      </c>
      <c r="N862" s="5" t="s">
        <v>24</v>
      </c>
      <c r="O862" s="5">
        <f t="shared" si="26"/>
        <v>2020</v>
      </c>
      <c r="P862" s="5" t="str">
        <f t="shared" si="27"/>
        <v>Dec</v>
      </c>
    </row>
    <row r="863" spans="2:16" ht="14.25" customHeight="1" x14ac:dyDescent="0.45">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c r="O863" s="5">
        <f t="shared" si="26"/>
        <v>2020</v>
      </c>
      <c r="P863" s="5" t="str">
        <f t="shared" si="27"/>
        <v>Dec</v>
      </c>
    </row>
    <row r="864" spans="2:16" ht="14.25" customHeight="1" x14ac:dyDescent="0.45">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c r="O864" s="5">
        <f t="shared" si="26"/>
        <v>2020</v>
      </c>
      <c r="P864" s="5" t="str">
        <f t="shared" si="27"/>
        <v>Dec</v>
      </c>
    </row>
    <row r="865" spans="2:16" ht="14.25" customHeight="1" x14ac:dyDescent="0.45">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c r="O865" s="5">
        <f t="shared" si="26"/>
        <v>2020</v>
      </c>
      <c r="P865" s="5" t="str">
        <f t="shared" si="27"/>
        <v>Dec</v>
      </c>
    </row>
    <row r="866" spans="2:16" ht="14.25" customHeight="1" x14ac:dyDescent="0.45">
      <c r="B866" s="5" t="s">
        <v>34</v>
      </c>
      <c r="C866" s="5">
        <v>1189833</v>
      </c>
      <c r="D866" s="6">
        <v>44193</v>
      </c>
      <c r="E866" s="5" t="s">
        <v>36</v>
      </c>
      <c r="F866" s="5" t="s">
        <v>51</v>
      </c>
      <c r="G866" s="5" t="s">
        <v>52</v>
      </c>
      <c r="H866" s="7" t="s">
        <v>17</v>
      </c>
      <c r="I866" s="8">
        <v>35</v>
      </c>
      <c r="J866" s="9">
        <v>475</v>
      </c>
      <c r="K866" s="10">
        <v>166250</v>
      </c>
      <c r="L866" s="10">
        <v>74812.5</v>
      </c>
      <c r="M866" s="11">
        <v>0.45</v>
      </c>
      <c r="N866" s="5" t="s">
        <v>24</v>
      </c>
      <c r="O866" s="5">
        <f t="shared" si="26"/>
        <v>2020</v>
      </c>
      <c r="P866" s="5" t="str">
        <f t="shared" si="27"/>
        <v>Dec</v>
      </c>
    </row>
    <row r="867" spans="2:16" ht="14.25" customHeight="1" x14ac:dyDescent="0.45">
      <c r="B867" s="5" t="s">
        <v>34</v>
      </c>
      <c r="C867" s="5">
        <v>1189833</v>
      </c>
      <c r="D867" s="6">
        <v>44194</v>
      </c>
      <c r="E867" s="5" t="s">
        <v>36</v>
      </c>
      <c r="F867" s="5" t="s">
        <v>51</v>
      </c>
      <c r="G867" s="5" t="s">
        <v>52</v>
      </c>
      <c r="H867" s="7" t="s">
        <v>19</v>
      </c>
      <c r="I867" s="8">
        <v>45</v>
      </c>
      <c r="J867" s="9">
        <v>475</v>
      </c>
      <c r="K867" s="10">
        <v>213750</v>
      </c>
      <c r="L867" s="10">
        <v>64125</v>
      </c>
      <c r="M867" s="11">
        <v>0.3</v>
      </c>
      <c r="N867" s="5" t="s">
        <v>24</v>
      </c>
      <c r="O867" s="5">
        <f t="shared" si="26"/>
        <v>2020</v>
      </c>
      <c r="P867" s="5" t="str">
        <f t="shared" si="27"/>
        <v>Dec</v>
      </c>
    </row>
    <row r="868" spans="2:16" ht="14.25" customHeight="1" x14ac:dyDescent="0.45">
      <c r="B868" s="5" t="s">
        <v>34</v>
      </c>
      <c r="C868" s="5">
        <v>1189833</v>
      </c>
      <c r="D868" s="6">
        <v>44195</v>
      </c>
      <c r="E868" s="5" t="s">
        <v>36</v>
      </c>
      <c r="F868" s="5" t="s">
        <v>51</v>
      </c>
      <c r="G868" s="5" t="s">
        <v>52</v>
      </c>
      <c r="H868" s="7" t="s">
        <v>20</v>
      </c>
      <c r="I868" s="8">
        <v>45</v>
      </c>
      <c r="J868" s="9">
        <v>475</v>
      </c>
      <c r="K868" s="10">
        <v>213750</v>
      </c>
      <c r="L868" s="10">
        <v>96187.5</v>
      </c>
      <c r="M868" s="11">
        <v>0.45</v>
      </c>
      <c r="N868" s="5" t="s">
        <v>24</v>
      </c>
      <c r="O868" s="5">
        <f t="shared" si="26"/>
        <v>2020</v>
      </c>
      <c r="P868" s="5" t="str">
        <f t="shared" si="27"/>
        <v>Dec</v>
      </c>
    </row>
    <row r="869" spans="2:16" ht="14.25" customHeight="1" x14ac:dyDescent="0.45">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c r="O869" s="5">
        <f t="shared" si="26"/>
        <v>2020</v>
      </c>
      <c r="P869" s="5" t="str">
        <f t="shared" si="27"/>
        <v>Dec</v>
      </c>
    </row>
    <row r="870" spans="2:16" ht="14.25" customHeight="1" x14ac:dyDescent="0.45">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c r="O870" s="5">
        <f t="shared" si="26"/>
        <v>2021</v>
      </c>
      <c r="P870" s="5" t="str">
        <f t="shared" si="27"/>
        <v>Jan</v>
      </c>
    </row>
    <row r="871" spans="2:16" ht="14.25" customHeight="1" x14ac:dyDescent="0.45">
      <c r="B871" s="5" t="s">
        <v>34</v>
      </c>
      <c r="C871" s="5">
        <v>1189833</v>
      </c>
      <c r="D871" s="6">
        <v>44198</v>
      </c>
      <c r="E871" s="5" t="s">
        <v>36</v>
      </c>
      <c r="F871" s="5" t="s">
        <v>53</v>
      </c>
      <c r="G871" s="5" t="s">
        <v>54</v>
      </c>
      <c r="H871" s="7" t="s">
        <v>23</v>
      </c>
      <c r="I871" s="8">
        <v>45</v>
      </c>
      <c r="J871" s="9">
        <v>475</v>
      </c>
      <c r="K871" s="10">
        <v>213750</v>
      </c>
      <c r="L871" s="10">
        <v>53437.5</v>
      </c>
      <c r="M871" s="11">
        <v>0.25</v>
      </c>
      <c r="N871" s="5" t="s">
        <v>24</v>
      </c>
      <c r="O871" s="5">
        <f t="shared" si="26"/>
        <v>2021</v>
      </c>
      <c r="P871" s="5" t="str">
        <f t="shared" si="27"/>
        <v>Jan</v>
      </c>
    </row>
    <row r="872" spans="2:16" ht="14.25" customHeight="1" x14ac:dyDescent="0.45">
      <c r="B872" s="5" t="s">
        <v>34</v>
      </c>
      <c r="C872" s="5">
        <v>1189833</v>
      </c>
      <c r="D872" s="6">
        <v>44199</v>
      </c>
      <c r="E872" s="5" t="s">
        <v>36</v>
      </c>
      <c r="F872" s="5" t="s">
        <v>53</v>
      </c>
      <c r="G872" s="5" t="s">
        <v>54</v>
      </c>
      <c r="H872" s="7" t="s">
        <v>17</v>
      </c>
      <c r="I872" s="8">
        <v>35</v>
      </c>
      <c r="J872" s="9">
        <v>525</v>
      </c>
      <c r="K872" s="10">
        <v>183750</v>
      </c>
      <c r="L872" s="10">
        <v>82687.5</v>
      </c>
      <c r="M872" s="11">
        <v>0.45</v>
      </c>
      <c r="N872" s="5" t="s">
        <v>24</v>
      </c>
      <c r="O872" s="5">
        <f t="shared" si="26"/>
        <v>2021</v>
      </c>
      <c r="P872" s="5" t="str">
        <f t="shared" si="27"/>
        <v>Jan</v>
      </c>
    </row>
    <row r="873" spans="2:16" ht="14.25" customHeight="1" x14ac:dyDescent="0.45">
      <c r="B873" s="5" t="s">
        <v>34</v>
      </c>
      <c r="C873" s="5">
        <v>1189833</v>
      </c>
      <c r="D873" s="6">
        <v>44200</v>
      </c>
      <c r="E873" s="5" t="s">
        <v>36</v>
      </c>
      <c r="F873" s="5" t="s">
        <v>53</v>
      </c>
      <c r="G873" s="5" t="s">
        <v>54</v>
      </c>
      <c r="H873" s="7" t="s">
        <v>19</v>
      </c>
      <c r="I873" s="8">
        <v>45</v>
      </c>
      <c r="J873" s="9">
        <v>425</v>
      </c>
      <c r="K873" s="10">
        <v>191250</v>
      </c>
      <c r="L873" s="10">
        <v>57375</v>
      </c>
      <c r="M873" s="11">
        <v>0.3</v>
      </c>
      <c r="N873" s="5" t="s">
        <v>24</v>
      </c>
      <c r="O873" s="5">
        <f t="shared" si="26"/>
        <v>2021</v>
      </c>
      <c r="P873" s="5" t="str">
        <f t="shared" si="27"/>
        <v>Jan</v>
      </c>
    </row>
    <row r="874" spans="2:16" ht="14.25" customHeight="1" x14ac:dyDescent="0.45">
      <c r="B874" s="5" t="s">
        <v>34</v>
      </c>
      <c r="C874" s="5">
        <v>1189833</v>
      </c>
      <c r="D874" s="6">
        <v>44201</v>
      </c>
      <c r="E874" s="5" t="s">
        <v>36</v>
      </c>
      <c r="F874" s="5" t="s">
        <v>53</v>
      </c>
      <c r="G874" s="5" t="s">
        <v>54</v>
      </c>
      <c r="H874" s="7" t="s">
        <v>20</v>
      </c>
      <c r="I874" s="8">
        <v>45</v>
      </c>
      <c r="J874" s="9">
        <v>450</v>
      </c>
      <c r="K874" s="10">
        <v>202500</v>
      </c>
      <c r="L874" s="10">
        <v>91125</v>
      </c>
      <c r="M874" s="11">
        <v>0.45</v>
      </c>
      <c r="N874" s="5" t="s">
        <v>24</v>
      </c>
      <c r="O874" s="5">
        <f t="shared" si="26"/>
        <v>2021</v>
      </c>
      <c r="P874" s="5" t="str">
        <f t="shared" si="27"/>
        <v>Jan</v>
      </c>
    </row>
    <row r="875" spans="2:16" ht="14.25" customHeight="1" x14ac:dyDescent="0.45">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c r="O875" s="5">
        <f t="shared" si="26"/>
        <v>2021</v>
      </c>
      <c r="P875" s="5" t="str">
        <f t="shared" si="27"/>
        <v>Jan</v>
      </c>
    </row>
    <row r="876" spans="2:16" ht="14.25" customHeight="1" x14ac:dyDescent="0.45">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c r="O876" s="5">
        <f t="shared" si="26"/>
        <v>2021</v>
      </c>
      <c r="P876" s="5" t="str">
        <f t="shared" si="27"/>
        <v>Jan</v>
      </c>
    </row>
    <row r="877" spans="2:16" ht="14.25" customHeight="1" x14ac:dyDescent="0.45">
      <c r="B877" s="5" t="s">
        <v>34</v>
      </c>
      <c r="C877" s="5">
        <v>1189833</v>
      </c>
      <c r="D877" s="6">
        <v>44204</v>
      </c>
      <c r="E877" s="5" t="s">
        <v>36</v>
      </c>
      <c r="F877" s="5" t="s">
        <v>53</v>
      </c>
      <c r="G877" s="5" t="s">
        <v>54</v>
      </c>
      <c r="H877" s="7" t="s">
        <v>23</v>
      </c>
      <c r="I877" s="8">
        <v>45</v>
      </c>
      <c r="J877" s="9">
        <v>425</v>
      </c>
      <c r="K877" s="10">
        <v>191250</v>
      </c>
      <c r="L877" s="10">
        <v>47812.5</v>
      </c>
      <c r="M877" s="11">
        <v>0.25</v>
      </c>
      <c r="N877" s="5" t="s">
        <v>24</v>
      </c>
      <c r="O877" s="5">
        <f t="shared" si="26"/>
        <v>2021</v>
      </c>
      <c r="P877" s="5" t="str">
        <f t="shared" si="27"/>
        <v>Jan</v>
      </c>
    </row>
    <row r="878" spans="2:16" ht="14.25" customHeight="1" x14ac:dyDescent="0.45">
      <c r="B878" s="5" t="s">
        <v>34</v>
      </c>
      <c r="C878" s="5">
        <v>1189833</v>
      </c>
      <c r="D878" s="6">
        <v>44205</v>
      </c>
      <c r="E878" s="5" t="s">
        <v>36</v>
      </c>
      <c r="F878" s="5" t="s">
        <v>53</v>
      </c>
      <c r="G878" s="5" t="s">
        <v>54</v>
      </c>
      <c r="H878" s="7" t="s">
        <v>17</v>
      </c>
      <c r="I878" s="8">
        <v>35</v>
      </c>
      <c r="J878" s="9">
        <v>575</v>
      </c>
      <c r="K878" s="10">
        <v>201250</v>
      </c>
      <c r="L878" s="10">
        <v>90562.5</v>
      </c>
      <c r="M878" s="11">
        <v>0.45</v>
      </c>
      <c r="N878" s="5" t="s">
        <v>24</v>
      </c>
      <c r="O878" s="5">
        <f t="shared" si="26"/>
        <v>2021</v>
      </c>
      <c r="P878" s="5" t="str">
        <f t="shared" si="27"/>
        <v>Jan</v>
      </c>
    </row>
    <row r="879" spans="2:16" ht="14.25" customHeight="1" x14ac:dyDescent="0.45">
      <c r="B879" s="5" t="s">
        <v>34</v>
      </c>
      <c r="C879" s="5">
        <v>1189833</v>
      </c>
      <c r="D879" s="6">
        <v>44206</v>
      </c>
      <c r="E879" s="5" t="s">
        <v>36</v>
      </c>
      <c r="F879" s="5" t="s">
        <v>53</v>
      </c>
      <c r="G879" s="5" t="s">
        <v>54</v>
      </c>
      <c r="H879" s="7" t="s">
        <v>19</v>
      </c>
      <c r="I879" s="8">
        <v>45</v>
      </c>
      <c r="J879" s="9">
        <v>425</v>
      </c>
      <c r="K879" s="10">
        <v>191250</v>
      </c>
      <c r="L879" s="10">
        <v>57375</v>
      </c>
      <c r="M879" s="11">
        <v>0.3</v>
      </c>
      <c r="N879" s="5" t="s">
        <v>24</v>
      </c>
      <c r="O879" s="5">
        <f t="shared" si="26"/>
        <v>2021</v>
      </c>
      <c r="P879" s="5" t="str">
        <f t="shared" si="27"/>
        <v>Jan</v>
      </c>
    </row>
    <row r="880" spans="2:16" ht="14.25" customHeight="1" x14ac:dyDescent="0.45">
      <c r="B880" s="5" t="s">
        <v>34</v>
      </c>
      <c r="C880" s="5">
        <v>1189833</v>
      </c>
      <c r="D880" s="6">
        <v>44207</v>
      </c>
      <c r="E880" s="5" t="s">
        <v>36</v>
      </c>
      <c r="F880" s="5" t="s">
        <v>53</v>
      </c>
      <c r="G880" s="5" t="s">
        <v>54</v>
      </c>
      <c r="H880" s="7" t="s">
        <v>20</v>
      </c>
      <c r="I880" s="8">
        <v>45</v>
      </c>
      <c r="J880" s="9">
        <v>425</v>
      </c>
      <c r="K880" s="10">
        <v>191250</v>
      </c>
      <c r="L880" s="10">
        <v>86062.5</v>
      </c>
      <c r="M880" s="11">
        <v>0.45</v>
      </c>
      <c r="N880" s="5" t="s">
        <v>24</v>
      </c>
      <c r="O880" s="5">
        <f t="shared" si="26"/>
        <v>2021</v>
      </c>
      <c r="P880" s="5" t="str">
        <f t="shared" si="27"/>
        <v>Jan</v>
      </c>
    </row>
    <row r="881" spans="2:16" ht="14.25" customHeight="1" x14ac:dyDescent="0.45">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c r="O881" s="5">
        <f t="shared" si="26"/>
        <v>2021</v>
      </c>
      <c r="P881" s="5" t="str">
        <f t="shared" si="27"/>
        <v>Jan</v>
      </c>
    </row>
    <row r="882" spans="2:16" ht="14.25" customHeight="1" x14ac:dyDescent="0.45">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c r="O882" s="5">
        <f t="shared" si="26"/>
        <v>2021</v>
      </c>
      <c r="P882" s="5" t="str">
        <f t="shared" si="27"/>
        <v>Jan</v>
      </c>
    </row>
    <row r="883" spans="2:16" ht="14.25" customHeight="1" x14ac:dyDescent="0.45">
      <c r="B883" s="5" t="s">
        <v>34</v>
      </c>
      <c r="C883" s="5">
        <v>1189833</v>
      </c>
      <c r="D883" s="6">
        <v>44210</v>
      </c>
      <c r="E883" s="5" t="s">
        <v>36</v>
      </c>
      <c r="F883" s="5" t="s">
        <v>53</v>
      </c>
      <c r="G883" s="5" t="s">
        <v>54</v>
      </c>
      <c r="H883" s="7" t="s">
        <v>23</v>
      </c>
      <c r="I883" s="8">
        <v>45</v>
      </c>
      <c r="J883" s="9">
        <v>400</v>
      </c>
      <c r="K883" s="10">
        <v>180000</v>
      </c>
      <c r="L883" s="10">
        <v>45000</v>
      </c>
      <c r="M883" s="11">
        <v>0.25</v>
      </c>
      <c r="N883" s="5" t="s">
        <v>24</v>
      </c>
      <c r="O883" s="5">
        <f t="shared" si="26"/>
        <v>2021</v>
      </c>
      <c r="P883" s="5" t="str">
        <f t="shared" si="27"/>
        <v>Jan</v>
      </c>
    </row>
    <row r="884" spans="2:16" ht="14.25" customHeight="1" x14ac:dyDescent="0.45">
      <c r="B884" s="5" t="s">
        <v>34</v>
      </c>
      <c r="C884" s="5">
        <v>1189833</v>
      </c>
      <c r="D884" s="6">
        <v>44211</v>
      </c>
      <c r="E884" s="5" t="s">
        <v>36</v>
      </c>
      <c r="F884" s="5" t="s">
        <v>53</v>
      </c>
      <c r="G884" s="5" t="s">
        <v>54</v>
      </c>
      <c r="H884" s="7" t="s">
        <v>17</v>
      </c>
      <c r="I884" s="8">
        <v>45</v>
      </c>
      <c r="J884" s="9">
        <v>575</v>
      </c>
      <c r="K884" s="10">
        <v>258750</v>
      </c>
      <c r="L884" s="10">
        <v>116437.5</v>
      </c>
      <c r="M884" s="11">
        <v>0.45</v>
      </c>
      <c r="N884" s="5" t="s">
        <v>24</v>
      </c>
      <c r="O884" s="5">
        <f t="shared" si="26"/>
        <v>2021</v>
      </c>
      <c r="P884" s="5" t="str">
        <f t="shared" si="27"/>
        <v>Jan</v>
      </c>
    </row>
    <row r="885" spans="2:16" ht="14.25" customHeight="1" x14ac:dyDescent="0.45">
      <c r="B885" s="5" t="s">
        <v>34</v>
      </c>
      <c r="C885" s="5">
        <v>1189833</v>
      </c>
      <c r="D885" s="6">
        <v>44212</v>
      </c>
      <c r="E885" s="5" t="s">
        <v>36</v>
      </c>
      <c r="F885" s="5" t="s">
        <v>53</v>
      </c>
      <c r="G885" s="5" t="s">
        <v>54</v>
      </c>
      <c r="H885" s="7" t="s">
        <v>19</v>
      </c>
      <c r="I885" s="8">
        <v>45</v>
      </c>
      <c r="J885" s="9">
        <v>375</v>
      </c>
      <c r="K885" s="10">
        <v>168750</v>
      </c>
      <c r="L885" s="10">
        <v>50625</v>
      </c>
      <c r="M885" s="11">
        <v>0.3</v>
      </c>
      <c r="N885" s="5" t="s">
        <v>24</v>
      </c>
      <c r="O885" s="5">
        <f t="shared" si="26"/>
        <v>2021</v>
      </c>
      <c r="P885" s="5" t="str">
        <f t="shared" si="27"/>
        <v>Jan</v>
      </c>
    </row>
    <row r="886" spans="2:16" ht="14.25" customHeight="1" x14ac:dyDescent="0.45">
      <c r="B886" s="5" t="s">
        <v>34</v>
      </c>
      <c r="C886" s="5">
        <v>1189833</v>
      </c>
      <c r="D886" s="6">
        <v>44213</v>
      </c>
      <c r="E886" s="5" t="s">
        <v>36</v>
      </c>
      <c r="F886" s="5" t="s">
        <v>53</v>
      </c>
      <c r="G886" s="5" t="s">
        <v>54</v>
      </c>
      <c r="H886" s="7" t="s">
        <v>20</v>
      </c>
      <c r="I886" s="8">
        <v>45</v>
      </c>
      <c r="J886" s="9">
        <v>400</v>
      </c>
      <c r="K886" s="10">
        <v>180000</v>
      </c>
      <c r="L886" s="10">
        <v>81000</v>
      </c>
      <c r="M886" s="11">
        <v>0.45</v>
      </c>
      <c r="N886" s="5" t="s">
        <v>24</v>
      </c>
      <c r="O886" s="5">
        <f t="shared" si="26"/>
        <v>2021</v>
      </c>
      <c r="P886" s="5" t="str">
        <f t="shared" si="27"/>
        <v>Jan</v>
      </c>
    </row>
    <row r="887" spans="2:16" ht="14.25" customHeight="1" x14ac:dyDescent="0.45">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c r="O887" s="5">
        <f t="shared" si="26"/>
        <v>2021</v>
      </c>
      <c r="P887" s="5" t="str">
        <f t="shared" si="27"/>
        <v>Jan</v>
      </c>
    </row>
    <row r="888" spans="2:16" ht="14.25" customHeight="1" x14ac:dyDescent="0.45">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c r="O888" s="5">
        <f t="shared" si="26"/>
        <v>2021</v>
      </c>
      <c r="P888" s="5" t="str">
        <f t="shared" si="27"/>
        <v>Jan</v>
      </c>
    </row>
    <row r="889" spans="2:16" ht="14.25" customHeight="1" x14ac:dyDescent="0.45">
      <c r="B889" s="5" t="s">
        <v>34</v>
      </c>
      <c r="C889" s="5">
        <v>1189833</v>
      </c>
      <c r="D889" s="6">
        <v>44216</v>
      </c>
      <c r="E889" s="5" t="s">
        <v>36</v>
      </c>
      <c r="F889" s="5" t="s">
        <v>53</v>
      </c>
      <c r="G889" s="5" t="s">
        <v>54</v>
      </c>
      <c r="H889" s="7" t="s">
        <v>23</v>
      </c>
      <c r="I889" s="8">
        <v>60</v>
      </c>
      <c r="J889" s="9">
        <v>375</v>
      </c>
      <c r="K889" s="10">
        <v>225000</v>
      </c>
      <c r="L889" s="10">
        <v>56250</v>
      </c>
      <c r="M889" s="11">
        <v>0.25</v>
      </c>
      <c r="N889" s="5" t="s">
        <v>24</v>
      </c>
      <c r="O889" s="5">
        <f t="shared" si="26"/>
        <v>2021</v>
      </c>
      <c r="P889" s="5" t="str">
        <f t="shared" si="27"/>
        <v>Jan</v>
      </c>
    </row>
    <row r="890" spans="2:16" ht="14.25" customHeight="1" x14ac:dyDescent="0.45">
      <c r="B890" s="5" t="s">
        <v>34</v>
      </c>
      <c r="C890" s="5">
        <v>1189833</v>
      </c>
      <c r="D890" s="6">
        <v>44217</v>
      </c>
      <c r="E890" s="5" t="s">
        <v>36</v>
      </c>
      <c r="F890" s="5" t="s">
        <v>53</v>
      </c>
      <c r="G890" s="5" t="s">
        <v>54</v>
      </c>
      <c r="H890" s="7" t="s">
        <v>17</v>
      </c>
      <c r="I890" s="8">
        <v>40</v>
      </c>
      <c r="J890" s="9">
        <v>575</v>
      </c>
      <c r="K890" s="10">
        <v>230000</v>
      </c>
      <c r="L890" s="10">
        <v>103500</v>
      </c>
      <c r="M890" s="11">
        <v>0.45</v>
      </c>
      <c r="N890" s="5" t="s">
        <v>24</v>
      </c>
      <c r="O890" s="5">
        <f t="shared" si="26"/>
        <v>2021</v>
      </c>
      <c r="P890" s="5" t="str">
        <f t="shared" si="27"/>
        <v>Jan</v>
      </c>
    </row>
    <row r="891" spans="2:16" ht="14.25" customHeight="1" x14ac:dyDescent="0.45">
      <c r="B891" s="5" t="s">
        <v>34</v>
      </c>
      <c r="C891" s="5">
        <v>1189833</v>
      </c>
      <c r="D891" s="6">
        <v>44218</v>
      </c>
      <c r="E891" s="5" t="s">
        <v>36</v>
      </c>
      <c r="F891" s="5" t="s">
        <v>53</v>
      </c>
      <c r="G891" s="5" t="s">
        <v>54</v>
      </c>
      <c r="H891" s="7" t="s">
        <v>19</v>
      </c>
      <c r="I891" s="8">
        <v>45</v>
      </c>
      <c r="J891" s="9">
        <v>425</v>
      </c>
      <c r="K891" s="10">
        <v>191250</v>
      </c>
      <c r="L891" s="10">
        <v>57375</v>
      </c>
      <c r="M891" s="11">
        <v>0.3</v>
      </c>
      <c r="N891" s="5" t="s">
        <v>24</v>
      </c>
      <c r="O891" s="5">
        <f t="shared" si="26"/>
        <v>2021</v>
      </c>
      <c r="P891" s="5" t="str">
        <f t="shared" si="27"/>
        <v>Jan</v>
      </c>
    </row>
    <row r="892" spans="2:16" ht="14.25" customHeight="1" x14ac:dyDescent="0.45">
      <c r="B892" s="5" t="s">
        <v>34</v>
      </c>
      <c r="C892" s="5">
        <v>1189833</v>
      </c>
      <c r="D892" s="6">
        <v>44219</v>
      </c>
      <c r="E892" s="5" t="s">
        <v>36</v>
      </c>
      <c r="F892" s="5" t="s">
        <v>53</v>
      </c>
      <c r="G892" s="5" t="s">
        <v>54</v>
      </c>
      <c r="H892" s="7" t="s">
        <v>20</v>
      </c>
      <c r="I892" s="8">
        <v>45</v>
      </c>
      <c r="J892" s="9">
        <v>425</v>
      </c>
      <c r="K892" s="10">
        <v>191250</v>
      </c>
      <c r="L892" s="10">
        <v>86062.5</v>
      </c>
      <c r="M892" s="11">
        <v>0.45</v>
      </c>
      <c r="N892" s="5" t="s">
        <v>24</v>
      </c>
      <c r="O892" s="5">
        <f t="shared" si="26"/>
        <v>2021</v>
      </c>
      <c r="P892" s="5" t="str">
        <f t="shared" si="27"/>
        <v>Jan</v>
      </c>
    </row>
    <row r="893" spans="2:16" ht="14.25" customHeight="1" x14ac:dyDescent="0.45">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c r="O893" s="5">
        <f t="shared" si="26"/>
        <v>2021</v>
      </c>
      <c r="P893" s="5" t="str">
        <f t="shared" si="27"/>
        <v>Jan</v>
      </c>
    </row>
    <row r="894" spans="2:16" ht="14.25" customHeight="1" x14ac:dyDescent="0.45">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c r="O894" s="5">
        <f t="shared" si="26"/>
        <v>2021</v>
      </c>
      <c r="P894" s="5" t="str">
        <f t="shared" si="27"/>
        <v>Jan</v>
      </c>
    </row>
    <row r="895" spans="2:16" ht="14.25" customHeight="1" x14ac:dyDescent="0.45">
      <c r="B895" s="5" t="s">
        <v>34</v>
      </c>
      <c r="C895" s="5">
        <v>1189833</v>
      </c>
      <c r="D895" s="6">
        <v>44222</v>
      </c>
      <c r="E895" s="5" t="s">
        <v>36</v>
      </c>
      <c r="F895" s="5" t="s">
        <v>53</v>
      </c>
      <c r="G895" s="5" t="s">
        <v>54</v>
      </c>
      <c r="H895" s="7" t="s">
        <v>23</v>
      </c>
      <c r="I895" s="8">
        <v>60</v>
      </c>
      <c r="J895" s="9">
        <v>400</v>
      </c>
      <c r="K895" s="10">
        <v>240000</v>
      </c>
      <c r="L895" s="10">
        <v>60000</v>
      </c>
      <c r="M895" s="11">
        <v>0.25</v>
      </c>
      <c r="N895" s="5" t="s">
        <v>24</v>
      </c>
      <c r="O895" s="5">
        <f t="shared" si="26"/>
        <v>2021</v>
      </c>
      <c r="P895" s="5" t="str">
        <f t="shared" si="27"/>
        <v>Jan</v>
      </c>
    </row>
    <row r="896" spans="2:16" ht="14.25" customHeight="1" x14ac:dyDescent="0.45">
      <c r="B896" s="5" t="s">
        <v>34</v>
      </c>
      <c r="C896" s="5">
        <v>1189833</v>
      </c>
      <c r="D896" s="6">
        <v>44223</v>
      </c>
      <c r="E896" s="5" t="s">
        <v>36</v>
      </c>
      <c r="F896" s="5" t="s">
        <v>53</v>
      </c>
      <c r="G896" s="5" t="s">
        <v>54</v>
      </c>
      <c r="H896" s="7" t="s">
        <v>17</v>
      </c>
      <c r="I896" s="8">
        <v>40</v>
      </c>
      <c r="J896" s="9">
        <v>675</v>
      </c>
      <c r="K896" s="10">
        <v>270000</v>
      </c>
      <c r="L896" s="10">
        <v>121500</v>
      </c>
      <c r="M896" s="11">
        <v>0.45</v>
      </c>
      <c r="N896" s="5" t="s">
        <v>24</v>
      </c>
      <c r="O896" s="5">
        <f t="shared" si="26"/>
        <v>2021</v>
      </c>
      <c r="P896" s="5" t="str">
        <f t="shared" si="27"/>
        <v>Jan</v>
      </c>
    </row>
    <row r="897" spans="2:16" ht="14.25" customHeight="1" x14ac:dyDescent="0.45">
      <c r="B897" s="5" t="s">
        <v>34</v>
      </c>
      <c r="C897" s="5">
        <v>1189833</v>
      </c>
      <c r="D897" s="6">
        <v>44224</v>
      </c>
      <c r="E897" s="5" t="s">
        <v>36</v>
      </c>
      <c r="F897" s="5" t="s">
        <v>53</v>
      </c>
      <c r="G897" s="5" t="s">
        <v>54</v>
      </c>
      <c r="H897" s="7" t="s">
        <v>19</v>
      </c>
      <c r="I897" s="8">
        <v>45</v>
      </c>
      <c r="J897" s="9">
        <v>525</v>
      </c>
      <c r="K897" s="10">
        <v>236250</v>
      </c>
      <c r="L897" s="10">
        <v>70875</v>
      </c>
      <c r="M897" s="11">
        <v>0.3</v>
      </c>
      <c r="N897" s="5" t="s">
        <v>24</v>
      </c>
      <c r="O897" s="5">
        <f t="shared" si="26"/>
        <v>2021</v>
      </c>
      <c r="P897" s="5" t="str">
        <f t="shared" si="27"/>
        <v>Jan</v>
      </c>
    </row>
    <row r="898" spans="2:16" ht="14.25" customHeight="1" x14ac:dyDescent="0.45">
      <c r="B898" s="5" t="s">
        <v>34</v>
      </c>
      <c r="C898" s="5">
        <v>1189833</v>
      </c>
      <c r="D898" s="6">
        <v>44225</v>
      </c>
      <c r="E898" s="5" t="s">
        <v>36</v>
      </c>
      <c r="F898" s="5" t="s">
        <v>53</v>
      </c>
      <c r="G898" s="5" t="s">
        <v>54</v>
      </c>
      <c r="H898" s="7" t="s">
        <v>20</v>
      </c>
      <c r="I898" s="8">
        <v>45</v>
      </c>
      <c r="J898" s="9">
        <v>550</v>
      </c>
      <c r="K898" s="10">
        <v>247500</v>
      </c>
      <c r="L898" s="10">
        <v>111375</v>
      </c>
      <c r="M898" s="11">
        <v>0.45</v>
      </c>
      <c r="N898" s="5" t="s">
        <v>24</v>
      </c>
      <c r="O898" s="5">
        <f t="shared" si="26"/>
        <v>2021</v>
      </c>
      <c r="P898" s="5" t="str">
        <f t="shared" si="27"/>
        <v>Jan</v>
      </c>
    </row>
    <row r="899" spans="2:16" ht="14.25" customHeight="1" x14ac:dyDescent="0.45">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c r="O899" s="5">
        <f t="shared" si="26"/>
        <v>2021</v>
      </c>
      <c r="P899" s="5" t="str">
        <f t="shared" si="27"/>
        <v>Jan</v>
      </c>
    </row>
    <row r="900" spans="2:16" ht="14.25" customHeight="1" x14ac:dyDescent="0.45">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c r="O900" s="5">
        <f t="shared" si="26"/>
        <v>2021</v>
      </c>
      <c r="P900" s="5" t="str">
        <f t="shared" si="27"/>
        <v>Jan</v>
      </c>
    </row>
    <row r="901" spans="2:16" ht="14.25" customHeight="1" x14ac:dyDescent="0.45">
      <c r="B901" s="5" t="s">
        <v>34</v>
      </c>
      <c r="C901" s="5">
        <v>1189833</v>
      </c>
      <c r="D901" s="6">
        <v>44228</v>
      </c>
      <c r="E901" s="5" t="s">
        <v>36</v>
      </c>
      <c r="F901" s="5" t="s">
        <v>53</v>
      </c>
      <c r="G901" s="5" t="s">
        <v>54</v>
      </c>
      <c r="H901" s="7" t="s">
        <v>23</v>
      </c>
      <c r="I901" s="8">
        <v>60</v>
      </c>
      <c r="J901" s="9">
        <v>600</v>
      </c>
      <c r="K901" s="10">
        <v>360000</v>
      </c>
      <c r="L901" s="10">
        <v>90000</v>
      </c>
      <c r="M901" s="11">
        <v>0.25</v>
      </c>
      <c r="N901" s="5" t="s">
        <v>24</v>
      </c>
      <c r="O901" s="5">
        <f t="shared" si="26"/>
        <v>2021</v>
      </c>
      <c r="P901" s="5" t="str">
        <f t="shared" si="27"/>
        <v>Feb</v>
      </c>
    </row>
    <row r="902" spans="2:16" ht="14.25" customHeight="1" x14ac:dyDescent="0.45">
      <c r="B902" s="5" t="s">
        <v>34</v>
      </c>
      <c r="C902" s="5">
        <v>1189833</v>
      </c>
      <c r="D902" s="6">
        <v>44229</v>
      </c>
      <c r="E902" s="5" t="s">
        <v>36</v>
      </c>
      <c r="F902" s="5" t="s">
        <v>53</v>
      </c>
      <c r="G902" s="5" t="s">
        <v>54</v>
      </c>
      <c r="H902" s="7" t="s">
        <v>17</v>
      </c>
      <c r="I902" s="8">
        <v>40</v>
      </c>
      <c r="J902" s="9">
        <v>750</v>
      </c>
      <c r="K902" s="10">
        <v>300000</v>
      </c>
      <c r="L902" s="10">
        <v>135000</v>
      </c>
      <c r="M902" s="11">
        <v>0.45</v>
      </c>
      <c r="N902" s="5" t="s">
        <v>24</v>
      </c>
      <c r="O902" s="5">
        <f t="shared" si="26"/>
        <v>2021</v>
      </c>
      <c r="P902" s="5" t="str">
        <f t="shared" si="27"/>
        <v>Feb</v>
      </c>
    </row>
    <row r="903" spans="2:16" ht="14.25" customHeight="1" x14ac:dyDescent="0.45">
      <c r="B903" s="5" t="s">
        <v>34</v>
      </c>
      <c r="C903" s="5">
        <v>1189833</v>
      </c>
      <c r="D903" s="6">
        <v>44230</v>
      </c>
      <c r="E903" s="5" t="s">
        <v>36</v>
      </c>
      <c r="F903" s="5" t="s">
        <v>53</v>
      </c>
      <c r="G903" s="5" t="s">
        <v>54</v>
      </c>
      <c r="H903" s="7" t="s">
        <v>19</v>
      </c>
      <c r="I903" s="8">
        <v>45</v>
      </c>
      <c r="J903" s="9">
        <v>600</v>
      </c>
      <c r="K903" s="10">
        <v>270000</v>
      </c>
      <c r="L903" s="10">
        <v>81000</v>
      </c>
      <c r="M903" s="11">
        <v>0.3</v>
      </c>
      <c r="N903" s="5" t="s">
        <v>24</v>
      </c>
      <c r="O903" s="5">
        <f t="shared" ref="O903:O966" si="28">YEAR(D903)</f>
        <v>2021</v>
      </c>
      <c r="P903" s="5" t="str">
        <f t="shared" ref="P903:P966" si="29">TEXT(D903, "mmm")</f>
        <v>Feb</v>
      </c>
    </row>
    <row r="904" spans="2:16" ht="14.25" customHeight="1" x14ac:dyDescent="0.45">
      <c r="B904" s="5" t="s">
        <v>34</v>
      </c>
      <c r="C904" s="5">
        <v>1189833</v>
      </c>
      <c r="D904" s="6">
        <v>44231</v>
      </c>
      <c r="E904" s="5" t="s">
        <v>36</v>
      </c>
      <c r="F904" s="5" t="s">
        <v>53</v>
      </c>
      <c r="G904" s="5" t="s">
        <v>54</v>
      </c>
      <c r="H904" s="7" t="s">
        <v>20</v>
      </c>
      <c r="I904" s="8">
        <v>45</v>
      </c>
      <c r="J904" s="9">
        <v>550</v>
      </c>
      <c r="K904" s="10">
        <v>247500</v>
      </c>
      <c r="L904" s="10">
        <v>111375</v>
      </c>
      <c r="M904" s="11">
        <v>0.45</v>
      </c>
      <c r="N904" s="5" t="s">
        <v>24</v>
      </c>
      <c r="O904" s="5">
        <f t="shared" si="28"/>
        <v>2021</v>
      </c>
      <c r="P904" s="5" t="str">
        <f t="shared" si="29"/>
        <v>Feb</v>
      </c>
    </row>
    <row r="905" spans="2:16" ht="14.25" customHeight="1" x14ac:dyDescent="0.45">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c r="O905" s="5">
        <f t="shared" si="28"/>
        <v>2021</v>
      </c>
      <c r="P905" s="5" t="str">
        <f t="shared" si="29"/>
        <v>Feb</v>
      </c>
    </row>
    <row r="906" spans="2:16" ht="14.25" customHeight="1" x14ac:dyDescent="0.45">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c r="O906" s="5">
        <f t="shared" si="28"/>
        <v>2021</v>
      </c>
      <c r="P906" s="5" t="str">
        <f t="shared" si="29"/>
        <v>Feb</v>
      </c>
    </row>
    <row r="907" spans="2:16" ht="14.25" customHeight="1" x14ac:dyDescent="0.45">
      <c r="B907" s="5" t="s">
        <v>34</v>
      </c>
      <c r="C907" s="5">
        <v>1189833</v>
      </c>
      <c r="D907" s="6">
        <v>44234</v>
      </c>
      <c r="E907" s="5" t="s">
        <v>36</v>
      </c>
      <c r="F907" s="5" t="s">
        <v>53</v>
      </c>
      <c r="G907" s="5" t="s">
        <v>54</v>
      </c>
      <c r="H907" s="7" t="s">
        <v>23</v>
      </c>
      <c r="I907" s="8">
        <v>60</v>
      </c>
      <c r="J907" s="9">
        <v>475</v>
      </c>
      <c r="K907" s="10">
        <v>285000</v>
      </c>
      <c r="L907" s="10">
        <v>71250</v>
      </c>
      <c r="M907" s="11">
        <v>0.25</v>
      </c>
      <c r="N907" s="5" t="s">
        <v>24</v>
      </c>
      <c r="O907" s="5">
        <f t="shared" si="28"/>
        <v>2021</v>
      </c>
      <c r="P907" s="5" t="str">
        <f t="shared" si="29"/>
        <v>Feb</v>
      </c>
    </row>
    <row r="908" spans="2:16" ht="14.25" customHeight="1" x14ac:dyDescent="0.45">
      <c r="B908" s="5" t="s">
        <v>34</v>
      </c>
      <c r="C908" s="5">
        <v>1189833</v>
      </c>
      <c r="D908" s="6">
        <v>44235</v>
      </c>
      <c r="E908" s="5" t="s">
        <v>36</v>
      </c>
      <c r="F908" s="5" t="s">
        <v>53</v>
      </c>
      <c r="G908" s="5" t="s">
        <v>54</v>
      </c>
      <c r="H908" s="7" t="s">
        <v>17</v>
      </c>
      <c r="I908" s="8">
        <v>45</v>
      </c>
      <c r="J908" s="9">
        <v>675</v>
      </c>
      <c r="K908" s="10">
        <v>303750</v>
      </c>
      <c r="L908" s="10">
        <v>136687.5</v>
      </c>
      <c r="M908" s="11">
        <v>0.45</v>
      </c>
      <c r="N908" s="5" t="s">
        <v>24</v>
      </c>
      <c r="O908" s="5">
        <f t="shared" si="28"/>
        <v>2021</v>
      </c>
      <c r="P908" s="5" t="str">
        <f t="shared" si="29"/>
        <v>Feb</v>
      </c>
    </row>
    <row r="909" spans="2:16" ht="14.25" customHeight="1" x14ac:dyDescent="0.45">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c r="O909" s="5">
        <f t="shared" si="28"/>
        <v>2021</v>
      </c>
      <c r="P909" s="5" t="str">
        <f t="shared" si="29"/>
        <v>Feb</v>
      </c>
    </row>
    <row r="910" spans="2:16" ht="14.25" customHeight="1" x14ac:dyDescent="0.45">
      <c r="B910" s="5" t="s">
        <v>34</v>
      </c>
      <c r="C910" s="5">
        <v>1189833</v>
      </c>
      <c r="D910" s="6">
        <v>44237</v>
      </c>
      <c r="E910" s="5" t="s">
        <v>36</v>
      </c>
      <c r="F910" s="5" t="s">
        <v>53</v>
      </c>
      <c r="G910" s="5" t="s">
        <v>54</v>
      </c>
      <c r="H910" s="7" t="s">
        <v>20</v>
      </c>
      <c r="I910" s="8">
        <v>50</v>
      </c>
      <c r="J910" s="9">
        <v>500</v>
      </c>
      <c r="K910" s="10">
        <v>250000</v>
      </c>
      <c r="L910" s="10">
        <v>112500</v>
      </c>
      <c r="M910" s="11">
        <v>0.45</v>
      </c>
      <c r="N910" s="5" t="s">
        <v>24</v>
      </c>
      <c r="O910" s="5">
        <f t="shared" si="28"/>
        <v>2021</v>
      </c>
      <c r="P910" s="5" t="str">
        <f t="shared" si="29"/>
        <v>Feb</v>
      </c>
    </row>
    <row r="911" spans="2:16" ht="14.25" customHeight="1" x14ac:dyDescent="0.45">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c r="O911" s="5">
        <f t="shared" si="28"/>
        <v>2021</v>
      </c>
      <c r="P911" s="5" t="str">
        <f t="shared" si="29"/>
        <v>Feb</v>
      </c>
    </row>
    <row r="912" spans="2:16" ht="14.25" customHeight="1" x14ac:dyDescent="0.45">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c r="O912" s="5">
        <f t="shared" si="28"/>
        <v>2021</v>
      </c>
      <c r="P912" s="5" t="str">
        <f t="shared" si="29"/>
        <v>Feb</v>
      </c>
    </row>
    <row r="913" spans="2:16" ht="14.25" customHeight="1" x14ac:dyDescent="0.45">
      <c r="B913" s="5" t="s">
        <v>34</v>
      </c>
      <c r="C913" s="5">
        <v>1189833</v>
      </c>
      <c r="D913" s="6">
        <v>44240</v>
      </c>
      <c r="E913" s="5" t="s">
        <v>36</v>
      </c>
      <c r="F913" s="5" t="s">
        <v>53</v>
      </c>
      <c r="G913" s="5" t="s">
        <v>54</v>
      </c>
      <c r="H913" s="7" t="s">
        <v>23</v>
      </c>
      <c r="I913" s="8">
        <v>60</v>
      </c>
      <c r="J913" s="9">
        <v>400</v>
      </c>
      <c r="K913" s="10">
        <v>240000</v>
      </c>
      <c r="L913" s="10">
        <v>60000</v>
      </c>
      <c r="M913" s="11">
        <v>0.25</v>
      </c>
      <c r="N913" s="5" t="s">
        <v>24</v>
      </c>
      <c r="O913" s="5">
        <f t="shared" si="28"/>
        <v>2021</v>
      </c>
      <c r="P913" s="5" t="str">
        <f t="shared" si="29"/>
        <v>Feb</v>
      </c>
    </row>
    <row r="914" spans="2:16" ht="14.25" customHeight="1" x14ac:dyDescent="0.45">
      <c r="B914" s="5" t="s">
        <v>34</v>
      </c>
      <c r="C914" s="5">
        <v>1189833</v>
      </c>
      <c r="D914" s="6">
        <v>44241</v>
      </c>
      <c r="E914" s="5" t="s">
        <v>36</v>
      </c>
      <c r="F914" s="5" t="s">
        <v>53</v>
      </c>
      <c r="G914" s="5" t="s">
        <v>54</v>
      </c>
      <c r="H914" s="7" t="s">
        <v>17</v>
      </c>
      <c r="I914" s="8">
        <v>45</v>
      </c>
      <c r="J914" s="9">
        <v>600</v>
      </c>
      <c r="K914" s="10">
        <v>270000</v>
      </c>
      <c r="L914" s="10">
        <v>121500</v>
      </c>
      <c r="M914" s="11">
        <v>0.45</v>
      </c>
      <c r="N914" s="5" t="s">
        <v>24</v>
      </c>
      <c r="O914" s="5">
        <f t="shared" si="28"/>
        <v>2021</v>
      </c>
      <c r="P914" s="5" t="str">
        <f t="shared" si="29"/>
        <v>Feb</v>
      </c>
    </row>
    <row r="915" spans="2:16" ht="14.25" customHeight="1" x14ac:dyDescent="0.45">
      <c r="B915" s="5" t="s">
        <v>34</v>
      </c>
      <c r="C915" s="5">
        <v>1189833</v>
      </c>
      <c r="D915" s="6">
        <v>44242</v>
      </c>
      <c r="E915" s="5" t="s">
        <v>36</v>
      </c>
      <c r="F915" s="5" t="s">
        <v>53</v>
      </c>
      <c r="G915" s="5" t="s">
        <v>54</v>
      </c>
      <c r="H915" s="7" t="s">
        <v>19</v>
      </c>
      <c r="I915" s="8">
        <v>50</v>
      </c>
      <c r="J915" s="9">
        <v>600</v>
      </c>
      <c r="K915" s="10">
        <v>300000</v>
      </c>
      <c r="L915" s="10">
        <v>90000</v>
      </c>
      <c r="M915" s="11">
        <v>0.3</v>
      </c>
      <c r="N915" s="5" t="s">
        <v>24</v>
      </c>
      <c r="O915" s="5">
        <f t="shared" si="28"/>
        <v>2021</v>
      </c>
      <c r="P915" s="5" t="str">
        <f t="shared" si="29"/>
        <v>Feb</v>
      </c>
    </row>
    <row r="916" spans="2:16" ht="14.25" customHeight="1" x14ac:dyDescent="0.45">
      <c r="B916" s="5" t="s">
        <v>34</v>
      </c>
      <c r="C916" s="5">
        <v>1189833</v>
      </c>
      <c r="D916" s="6">
        <v>44243</v>
      </c>
      <c r="E916" s="5" t="s">
        <v>36</v>
      </c>
      <c r="F916" s="5" t="s">
        <v>53</v>
      </c>
      <c r="G916" s="5" t="s">
        <v>54</v>
      </c>
      <c r="H916" s="7" t="s">
        <v>20</v>
      </c>
      <c r="I916" s="8">
        <v>45</v>
      </c>
      <c r="J916" s="9">
        <v>450</v>
      </c>
      <c r="K916" s="10">
        <v>202500</v>
      </c>
      <c r="L916" s="10">
        <v>91125</v>
      </c>
      <c r="M916" s="11">
        <v>0.45</v>
      </c>
      <c r="N916" s="5" t="s">
        <v>24</v>
      </c>
      <c r="O916" s="5">
        <f t="shared" si="28"/>
        <v>2021</v>
      </c>
      <c r="P916" s="5" t="str">
        <f t="shared" si="29"/>
        <v>Feb</v>
      </c>
    </row>
    <row r="917" spans="2:16" ht="14.25" customHeight="1" x14ac:dyDescent="0.45">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c r="O917" s="5">
        <f t="shared" si="28"/>
        <v>2021</v>
      </c>
      <c r="P917" s="5" t="str">
        <f t="shared" si="29"/>
        <v>Feb</v>
      </c>
    </row>
    <row r="918" spans="2:16" ht="14.25" customHeight="1" x14ac:dyDescent="0.45">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c r="O918" s="5">
        <f t="shared" si="28"/>
        <v>2021</v>
      </c>
      <c r="P918" s="5" t="str">
        <f t="shared" si="29"/>
        <v>Feb</v>
      </c>
    </row>
    <row r="919" spans="2:16" ht="14.25" customHeight="1" x14ac:dyDescent="0.45">
      <c r="B919" s="5" t="s">
        <v>34</v>
      </c>
      <c r="C919" s="5">
        <v>1189833</v>
      </c>
      <c r="D919" s="6">
        <v>44246</v>
      </c>
      <c r="E919" s="5" t="s">
        <v>36</v>
      </c>
      <c r="F919" s="5" t="s">
        <v>53</v>
      </c>
      <c r="G919" s="5" t="s">
        <v>54</v>
      </c>
      <c r="H919" s="7" t="s">
        <v>23</v>
      </c>
      <c r="I919" s="8">
        <v>60</v>
      </c>
      <c r="J919" s="9">
        <v>450</v>
      </c>
      <c r="K919" s="10">
        <v>270000</v>
      </c>
      <c r="L919" s="10">
        <v>67500</v>
      </c>
      <c r="M919" s="11">
        <v>0.25</v>
      </c>
      <c r="N919" s="5" t="s">
        <v>24</v>
      </c>
      <c r="O919" s="5">
        <f t="shared" si="28"/>
        <v>2021</v>
      </c>
      <c r="P919" s="5" t="str">
        <f t="shared" si="29"/>
        <v>Feb</v>
      </c>
    </row>
    <row r="920" spans="2:16" ht="14.25" customHeight="1" x14ac:dyDescent="0.45">
      <c r="B920" s="5" t="s">
        <v>34</v>
      </c>
      <c r="C920" s="5">
        <v>1189833</v>
      </c>
      <c r="D920" s="6">
        <v>44247</v>
      </c>
      <c r="E920" s="5" t="s">
        <v>36</v>
      </c>
      <c r="F920" s="5" t="s">
        <v>53</v>
      </c>
      <c r="G920" s="5" t="s">
        <v>54</v>
      </c>
      <c r="H920" s="7" t="s">
        <v>17</v>
      </c>
      <c r="I920" s="8">
        <v>45</v>
      </c>
      <c r="J920" s="9">
        <v>550</v>
      </c>
      <c r="K920" s="10">
        <v>247500</v>
      </c>
      <c r="L920" s="10">
        <v>111375</v>
      </c>
      <c r="M920" s="11">
        <v>0.45</v>
      </c>
      <c r="N920" s="5" t="s">
        <v>24</v>
      </c>
      <c r="O920" s="5">
        <f t="shared" si="28"/>
        <v>2021</v>
      </c>
      <c r="P920" s="5" t="str">
        <f t="shared" si="29"/>
        <v>Feb</v>
      </c>
    </row>
    <row r="921" spans="2:16" ht="14.25" customHeight="1" x14ac:dyDescent="0.45">
      <c r="B921" s="5" t="s">
        <v>34</v>
      </c>
      <c r="C921" s="5">
        <v>1189833</v>
      </c>
      <c r="D921" s="6">
        <v>44248</v>
      </c>
      <c r="E921" s="5" t="s">
        <v>36</v>
      </c>
      <c r="F921" s="5" t="s">
        <v>53</v>
      </c>
      <c r="G921" s="5" t="s">
        <v>54</v>
      </c>
      <c r="H921" s="7" t="s">
        <v>19</v>
      </c>
      <c r="I921" s="8">
        <v>50</v>
      </c>
      <c r="J921" s="9">
        <v>550</v>
      </c>
      <c r="K921" s="10">
        <v>275000</v>
      </c>
      <c r="L921" s="10">
        <v>82500</v>
      </c>
      <c r="M921" s="11">
        <v>0.3</v>
      </c>
      <c r="N921" s="5" t="s">
        <v>24</v>
      </c>
      <c r="O921" s="5">
        <f t="shared" si="28"/>
        <v>2021</v>
      </c>
      <c r="P921" s="5" t="str">
        <f t="shared" si="29"/>
        <v>Feb</v>
      </c>
    </row>
    <row r="922" spans="2:16" ht="14.25" customHeight="1" x14ac:dyDescent="0.45">
      <c r="B922" s="5" t="s">
        <v>34</v>
      </c>
      <c r="C922" s="5">
        <v>1189833</v>
      </c>
      <c r="D922" s="6">
        <v>44249</v>
      </c>
      <c r="E922" s="5" t="s">
        <v>36</v>
      </c>
      <c r="F922" s="5" t="s">
        <v>53</v>
      </c>
      <c r="G922" s="5" t="s">
        <v>54</v>
      </c>
      <c r="H922" s="7" t="s">
        <v>20</v>
      </c>
      <c r="I922" s="8">
        <v>45</v>
      </c>
      <c r="J922" s="9">
        <v>400</v>
      </c>
      <c r="K922" s="10">
        <v>180000</v>
      </c>
      <c r="L922" s="10">
        <v>81000</v>
      </c>
      <c r="M922" s="11">
        <v>0.45</v>
      </c>
      <c r="N922" s="5" t="s">
        <v>24</v>
      </c>
      <c r="O922" s="5">
        <f t="shared" si="28"/>
        <v>2021</v>
      </c>
      <c r="P922" s="5" t="str">
        <f t="shared" si="29"/>
        <v>Feb</v>
      </c>
    </row>
    <row r="923" spans="2:16" ht="14.25" customHeight="1" x14ac:dyDescent="0.45">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c r="O923" s="5">
        <f t="shared" si="28"/>
        <v>2021</v>
      </c>
      <c r="P923" s="5" t="str">
        <f t="shared" si="29"/>
        <v>Feb</v>
      </c>
    </row>
    <row r="924" spans="2:16" ht="14.25" customHeight="1" x14ac:dyDescent="0.45">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c r="O924" s="5">
        <f t="shared" si="28"/>
        <v>2021</v>
      </c>
      <c r="P924" s="5" t="str">
        <f t="shared" si="29"/>
        <v>Feb</v>
      </c>
    </row>
    <row r="925" spans="2:16" ht="14.25" customHeight="1" x14ac:dyDescent="0.45">
      <c r="B925" s="5" t="s">
        <v>34</v>
      </c>
      <c r="C925" s="5">
        <v>1189833</v>
      </c>
      <c r="D925" s="6">
        <v>44252</v>
      </c>
      <c r="E925" s="5" t="s">
        <v>36</v>
      </c>
      <c r="F925" s="5" t="s">
        <v>53</v>
      </c>
      <c r="G925" s="5" t="s">
        <v>54</v>
      </c>
      <c r="H925" s="7" t="s">
        <v>23</v>
      </c>
      <c r="I925" s="8">
        <v>60</v>
      </c>
      <c r="J925" s="9">
        <v>400</v>
      </c>
      <c r="K925" s="10">
        <v>240000</v>
      </c>
      <c r="L925" s="10">
        <v>60000</v>
      </c>
      <c r="M925" s="11">
        <v>0.25</v>
      </c>
      <c r="N925" s="5" t="s">
        <v>24</v>
      </c>
      <c r="O925" s="5">
        <f t="shared" si="28"/>
        <v>2021</v>
      </c>
      <c r="P925" s="5" t="str">
        <f t="shared" si="29"/>
        <v>Feb</v>
      </c>
    </row>
    <row r="926" spans="2:16" ht="14.25" customHeight="1" x14ac:dyDescent="0.45">
      <c r="B926" s="5" t="s">
        <v>34</v>
      </c>
      <c r="C926" s="5">
        <v>1189833</v>
      </c>
      <c r="D926" s="6">
        <v>44253</v>
      </c>
      <c r="E926" s="5" t="s">
        <v>36</v>
      </c>
      <c r="F926" s="5" t="s">
        <v>53</v>
      </c>
      <c r="G926" s="5" t="s">
        <v>54</v>
      </c>
      <c r="H926" s="7" t="s">
        <v>17</v>
      </c>
      <c r="I926" s="8">
        <v>40</v>
      </c>
      <c r="J926" s="9">
        <v>575</v>
      </c>
      <c r="K926" s="10">
        <v>230000</v>
      </c>
      <c r="L926" s="10">
        <v>103500</v>
      </c>
      <c r="M926" s="11">
        <v>0.45</v>
      </c>
      <c r="N926" s="5" t="s">
        <v>24</v>
      </c>
      <c r="O926" s="5">
        <f t="shared" si="28"/>
        <v>2021</v>
      </c>
      <c r="P926" s="5" t="str">
        <f t="shared" si="29"/>
        <v>Feb</v>
      </c>
    </row>
    <row r="927" spans="2:16" ht="14.25" customHeight="1" x14ac:dyDescent="0.45">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c r="O927" s="5">
        <f t="shared" si="28"/>
        <v>2021</v>
      </c>
      <c r="P927" s="5" t="str">
        <f t="shared" si="29"/>
        <v>Feb</v>
      </c>
    </row>
    <row r="928" spans="2:16" ht="14.25" customHeight="1" x14ac:dyDescent="0.45">
      <c r="B928" s="5" t="s">
        <v>34</v>
      </c>
      <c r="C928" s="5">
        <v>1189833</v>
      </c>
      <c r="D928" s="6">
        <v>44255</v>
      </c>
      <c r="E928" s="5" t="s">
        <v>36</v>
      </c>
      <c r="F928" s="5" t="s">
        <v>53</v>
      </c>
      <c r="G928" s="5" t="s">
        <v>54</v>
      </c>
      <c r="H928" s="7" t="s">
        <v>20</v>
      </c>
      <c r="I928" s="8">
        <v>40</v>
      </c>
      <c r="J928" s="9">
        <v>425</v>
      </c>
      <c r="K928" s="10">
        <v>170000</v>
      </c>
      <c r="L928" s="10">
        <v>76500</v>
      </c>
      <c r="M928" s="11">
        <v>0.45</v>
      </c>
      <c r="N928" s="5" t="s">
        <v>24</v>
      </c>
      <c r="O928" s="5">
        <f t="shared" si="28"/>
        <v>2021</v>
      </c>
      <c r="P928" s="5" t="str">
        <f t="shared" si="29"/>
        <v>Feb</v>
      </c>
    </row>
    <row r="929" spans="2:16" ht="14.25" customHeight="1" x14ac:dyDescent="0.45">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c r="O929" s="5">
        <f t="shared" si="28"/>
        <v>2021</v>
      </c>
      <c r="P929" s="5" t="str">
        <f t="shared" si="29"/>
        <v>Mar</v>
      </c>
    </row>
    <row r="930" spans="2:16" ht="14.25" customHeight="1" x14ac:dyDescent="0.45">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c r="O930" s="5">
        <f t="shared" si="28"/>
        <v>2021</v>
      </c>
      <c r="P930" s="5" t="str">
        <f t="shared" si="29"/>
        <v>Mar</v>
      </c>
    </row>
    <row r="931" spans="2:16" ht="14.25" customHeight="1" x14ac:dyDescent="0.45">
      <c r="B931" s="5" t="s">
        <v>34</v>
      </c>
      <c r="C931" s="5">
        <v>1189833</v>
      </c>
      <c r="D931" s="6">
        <v>44258</v>
      </c>
      <c r="E931" s="5" t="s">
        <v>36</v>
      </c>
      <c r="F931" s="5" t="s">
        <v>53</v>
      </c>
      <c r="G931" s="5" t="s">
        <v>54</v>
      </c>
      <c r="H931" s="7" t="s">
        <v>23</v>
      </c>
      <c r="I931" s="8">
        <v>60</v>
      </c>
      <c r="J931" s="9">
        <v>475</v>
      </c>
      <c r="K931" s="10">
        <v>285000</v>
      </c>
      <c r="L931" s="10">
        <v>71250</v>
      </c>
      <c r="M931" s="11">
        <v>0.25</v>
      </c>
      <c r="N931" s="5" t="s">
        <v>24</v>
      </c>
      <c r="O931" s="5">
        <f t="shared" si="28"/>
        <v>2021</v>
      </c>
      <c r="P931" s="5" t="str">
        <f t="shared" si="29"/>
        <v>Mar</v>
      </c>
    </row>
    <row r="932" spans="2:16" ht="14.25" customHeight="1" x14ac:dyDescent="0.45">
      <c r="B932" s="5" t="s">
        <v>34</v>
      </c>
      <c r="C932" s="5">
        <v>1189833</v>
      </c>
      <c r="D932" s="6">
        <v>44259</v>
      </c>
      <c r="E932" s="5" t="s">
        <v>36</v>
      </c>
      <c r="F932" s="5" t="s">
        <v>53</v>
      </c>
      <c r="G932" s="5" t="s">
        <v>54</v>
      </c>
      <c r="H932" s="7" t="s">
        <v>17</v>
      </c>
      <c r="I932" s="8">
        <v>45</v>
      </c>
      <c r="J932" s="9">
        <v>675</v>
      </c>
      <c r="K932" s="10">
        <v>303750</v>
      </c>
      <c r="L932" s="10">
        <v>136687.5</v>
      </c>
      <c r="M932" s="11">
        <v>0.45</v>
      </c>
      <c r="N932" s="5" t="s">
        <v>24</v>
      </c>
      <c r="O932" s="5">
        <f t="shared" si="28"/>
        <v>2021</v>
      </c>
      <c r="P932" s="5" t="str">
        <f t="shared" si="29"/>
        <v>Mar</v>
      </c>
    </row>
    <row r="933" spans="2:16" ht="14.25" customHeight="1" x14ac:dyDescent="0.45">
      <c r="B933" s="5" t="s">
        <v>34</v>
      </c>
      <c r="C933" s="5">
        <v>1189833</v>
      </c>
      <c r="D933" s="6">
        <v>44260</v>
      </c>
      <c r="E933" s="5" t="s">
        <v>36</v>
      </c>
      <c r="F933" s="5" t="s">
        <v>53</v>
      </c>
      <c r="G933" s="5" t="s">
        <v>54</v>
      </c>
      <c r="H933" s="7" t="s">
        <v>19</v>
      </c>
      <c r="I933" s="8">
        <v>50</v>
      </c>
      <c r="J933" s="9">
        <v>675</v>
      </c>
      <c r="K933" s="10">
        <v>337500</v>
      </c>
      <c r="L933" s="10">
        <v>101250</v>
      </c>
      <c r="M933" s="11">
        <v>0.3</v>
      </c>
      <c r="N933" s="5" t="s">
        <v>24</v>
      </c>
      <c r="O933" s="5">
        <f t="shared" si="28"/>
        <v>2021</v>
      </c>
      <c r="P933" s="5" t="str">
        <f t="shared" si="29"/>
        <v>Mar</v>
      </c>
    </row>
    <row r="934" spans="2:16" ht="14.25" customHeight="1" x14ac:dyDescent="0.45">
      <c r="B934" s="5" t="s">
        <v>34</v>
      </c>
      <c r="C934" s="5">
        <v>1189833</v>
      </c>
      <c r="D934" s="6">
        <v>44261</v>
      </c>
      <c r="E934" s="5" t="s">
        <v>36</v>
      </c>
      <c r="F934" s="5" t="s">
        <v>53</v>
      </c>
      <c r="G934" s="5" t="s">
        <v>54</v>
      </c>
      <c r="H934" s="7" t="s">
        <v>20</v>
      </c>
      <c r="I934" s="8">
        <v>45</v>
      </c>
      <c r="J934" s="9">
        <v>475</v>
      </c>
      <c r="K934" s="10">
        <v>213750</v>
      </c>
      <c r="L934" s="10">
        <v>96187.5</v>
      </c>
      <c r="M934" s="11">
        <v>0.45</v>
      </c>
      <c r="N934" s="5" t="s">
        <v>24</v>
      </c>
      <c r="O934" s="5">
        <f t="shared" si="28"/>
        <v>2021</v>
      </c>
      <c r="P934" s="5" t="str">
        <f t="shared" si="29"/>
        <v>Mar</v>
      </c>
    </row>
    <row r="935" spans="2:16" ht="14.25" customHeight="1" x14ac:dyDescent="0.45">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c r="O935" s="5">
        <f t="shared" si="28"/>
        <v>2021</v>
      </c>
      <c r="P935" s="5" t="str">
        <f t="shared" si="29"/>
        <v>Mar</v>
      </c>
    </row>
    <row r="936" spans="2:16" ht="14.25" customHeight="1" x14ac:dyDescent="0.45">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c r="O936" s="5">
        <f t="shared" si="28"/>
        <v>2021</v>
      </c>
      <c r="P936" s="5" t="str">
        <f t="shared" si="29"/>
        <v>Mar</v>
      </c>
    </row>
    <row r="937" spans="2:16" ht="14.25" customHeight="1" x14ac:dyDescent="0.45">
      <c r="B937" s="5" t="s">
        <v>34</v>
      </c>
      <c r="C937" s="5">
        <v>1189833</v>
      </c>
      <c r="D937" s="6">
        <v>44264</v>
      </c>
      <c r="E937" s="5" t="s">
        <v>36</v>
      </c>
      <c r="F937" s="5" t="s">
        <v>53</v>
      </c>
      <c r="G937" s="5" t="s">
        <v>54</v>
      </c>
      <c r="H937" s="7" t="s">
        <v>23</v>
      </c>
      <c r="I937" s="8">
        <v>60</v>
      </c>
      <c r="J937" s="9">
        <v>500</v>
      </c>
      <c r="K937" s="10">
        <v>300000</v>
      </c>
      <c r="L937" s="10">
        <v>75000</v>
      </c>
      <c r="M937" s="11">
        <v>0.25</v>
      </c>
      <c r="N937" s="5" t="s">
        <v>24</v>
      </c>
      <c r="O937" s="5">
        <f t="shared" si="28"/>
        <v>2021</v>
      </c>
      <c r="P937" s="5" t="str">
        <f t="shared" si="29"/>
        <v>Mar</v>
      </c>
    </row>
    <row r="938" spans="2:16" ht="14.25" customHeight="1" x14ac:dyDescent="0.45">
      <c r="B938" s="5" t="s">
        <v>26</v>
      </c>
      <c r="C938" s="5">
        <v>1197831</v>
      </c>
      <c r="D938" s="6">
        <v>44265</v>
      </c>
      <c r="E938" s="5" t="s">
        <v>36</v>
      </c>
      <c r="F938" s="5" t="s">
        <v>53</v>
      </c>
      <c r="G938" s="5" t="s">
        <v>54</v>
      </c>
      <c r="H938" s="7" t="s">
        <v>17</v>
      </c>
      <c r="I938" s="8">
        <v>20</v>
      </c>
      <c r="J938" s="9">
        <v>700</v>
      </c>
      <c r="K938" s="10">
        <v>140000</v>
      </c>
      <c r="L938" s="10">
        <v>49000</v>
      </c>
      <c r="M938" s="11">
        <v>0.35</v>
      </c>
      <c r="N938" s="5" t="s">
        <v>24</v>
      </c>
      <c r="O938" s="5">
        <f t="shared" si="28"/>
        <v>2021</v>
      </c>
      <c r="P938" s="5" t="str">
        <f t="shared" si="29"/>
        <v>Mar</v>
      </c>
    </row>
    <row r="939" spans="2:16" ht="14.25" customHeight="1" x14ac:dyDescent="0.45">
      <c r="B939" s="5" t="s">
        <v>26</v>
      </c>
      <c r="C939" s="5">
        <v>1197831</v>
      </c>
      <c r="D939" s="6">
        <v>44266</v>
      </c>
      <c r="E939" s="5" t="s">
        <v>36</v>
      </c>
      <c r="F939" s="5" t="s">
        <v>53</v>
      </c>
      <c r="G939" s="5" t="s">
        <v>54</v>
      </c>
      <c r="H939" s="7" t="s">
        <v>19</v>
      </c>
      <c r="I939" s="8">
        <v>30</v>
      </c>
      <c r="J939" s="9">
        <v>700</v>
      </c>
      <c r="K939" s="10">
        <v>210000</v>
      </c>
      <c r="L939" s="10">
        <v>73500</v>
      </c>
      <c r="M939" s="11">
        <v>0.35</v>
      </c>
      <c r="N939" s="5" t="s">
        <v>24</v>
      </c>
      <c r="O939" s="5">
        <f t="shared" si="28"/>
        <v>2021</v>
      </c>
      <c r="P939" s="5" t="str">
        <f t="shared" si="29"/>
        <v>Mar</v>
      </c>
    </row>
    <row r="940" spans="2:16" ht="14.25" customHeight="1" x14ac:dyDescent="0.45">
      <c r="B940" s="5" t="s">
        <v>26</v>
      </c>
      <c r="C940" s="5">
        <v>1197831</v>
      </c>
      <c r="D940" s="6">
        <v>44267</v>
      </c>
      <c r="E940" s="5" t="s">
        <v>36</v>
      </c>
      <c r="F940" s="5" t="s">
        <v>53</v>
      </c>
      <c r="G940" s="5" t="s">
        <v>54</v>
      </c>
      <c r="H940" s="7" t="s">
        <v>20</v>
      </c>
      <c r="I940" s="8">
        <v>30</v>
      </c>
      <c r="J940" s="9">
        <v>500</v>
      </c>
      <c r="K940" s="10">
        <v>150000</v>
      </c>
      <c r="L940" s="10">
        <v>52500</v>
      </c>
      <c r="M940" s="11">
        <v>0.35</v>
      </c>
      <c r="N940" s="5" t="s">
        <v>24</v>
      </c>
      <c r="O940" s="5">
        <f t="shared" si="28"/>
        <v>2021</v>
      </c>
      <c r="P940" s="5" t="str">
        <f t="shared" si="29"/>
        <v>Mar</v>
      </c>
    </row>
    <row r="941" spans="2:16" ht="14.25" customHeight="1" x14ac:dyDescent="0.45">
      <c r="B941" s="5" t="s">
        <v>26</v>
      </c>
      <c r="C941" s="5">
        <v>1197831</v>
      </c>
      <c r="D941" s="6">
        <v>44268</v>
      </c>
      <c r="E941" s="5" t="s">
        <v>36</v>
      </c>
      <c r="F941" s="5" t="s">
        <v>53</v>
      </c>
      <c r="G941" s="5" t="s">
        <v>54</v>
      </c>
      <c r="H941" s="7" t="s">
        <v>21</v>
      </c>
      <c r="I941" s="8">
        <v>35</v>
      </c>
      <c r="J941" s="9">
        <v>500</v>
      </c>
      <c r="K941" s="10">
        <v>175000</v>
      </c>
      <c r="L941" s="10">
        <v>78750</v>
      </c>
      <c r="M941" s="11">
        <v>0.45</v>
      </c>
      <c r="N941" s="5" t="s">
        <v>24</v>
      </c>
      <c r="O941" s="5">
        <f t="shared" si="28"/>
        <v>2021</v>
      </c>
      <c r="P941" s="5" t="str">
        <f t="shared" si="29"/>
        <v>Mar</v>
      </c>
    </row>
    <row r="942" spans="2:16" ht="14.25" customHeight="1" x14ac:dyDescent="0.45">
      <c r="B942" s="5" t="s">
        <v>26</v>
      </c>
      <c r="C942" s="5">
        <v>1197831</v>
      </c>
      <c r="D942" s="6">
        <v>44269</v>
      </c>
      <c r="E942" s="5" t="s">
        <v>27</v>
      </c>
      <c r="F942" s="5" t="s">
        <v>55</v>
      </c>
      <c r="G942" s="5" t="s">
        <v>56</v>
      </c>
      <c r="H942" s="7" t="s">
        <v>22</v>
      </c>
      <c r="I942" s="8">
        <v>40</v>
      </c>
      <c r="J942" s="9">
        <v>350</v>
      </c>
      <c r="K942" s="10">
        <v>140000</v>
      </c>
      <c r="L942" s="10">
        <v>42000</v>
      </c>
      <c r="M942" s="11">
        <v>0.3</v>
      </c>
      <c r="N942" s="5" t="s">
        <v>24</v>
      </c>
      <c r="O942" s="5">
        <f t="shared" si="28"/>
        <v>2021</v>
      </c>
      <c r="P942" s="5" t="str">
        <f t="shared" si="29"/>
        <v>Mar</v>
      </c>
    </row>
    <row r="943" spans="2:16" ht="14.25" customHeight="1" x14ac:dyDescent="0.45">
      <c r="B943" s="5" t="s">
        <v>26</v>
      </c>
      <c r="C943" s="5">
        <v>1197831</v>
      </c>
      <c r="D943" s="6">
        <v>44270</v>
      </c>
      <c r="E943" s="5" t="s">
        <v>27</v>
      </c>
      <c r="F943" s="5" t="s">
        <v>55</v>
      </c>
      <c r="G943" s="5" t="s">
        <v>56</v>
      </c>
      <c r="H943" s="7" t="s">
        <v>23</v>
      </c>
      <c r="I943" s="8">
        <v>35</v>
      </c>
      <c r="J943" s="9">
        <v>500</v>
      </c>
      <c r="K943" s="10">
        <v>175000</v>
      </c>
      <c r="L943" s="10">
        <v>87500</v>
      </c>
      <c r="M943" s="11">
        <v>0.5</v>
      </c>
      <c r="N943" s="5" t="s">
        <v>24</v>
      </c>
      <c r="O943" s="5">
        <f t="shared" si="28"/>
        <v>2021</v>
      </c>
      <c r="P943" s="5" t="str">
        <f t="shared" si="29"/>
        <v>Mar</v>
      </c>
    </row>
    <row r="944" spans="2:16" ht="14.25" customHeight="1" x14ac:dyDescent="0.45">
      <c r="B944" s="5" t="s">
        <v>26</v>
      </c>
      <c r="C944" s="5">
        <v>1197831</v>
      </c>
      <c r="D944" s="6">
        <v>44271</v>
      </c>
      <c r="E944" s="5" t="s">
        <v>27</v>
      </c>
      <c r="F944" s="5" t="s">
        <v>55</v>
      </c>
      <c r="G944" s="5" t="s">
        <v>56</v>
      </c>
      <c r="H944" s="7" t="s">
        <v>17</v>
      </c>
      <c r="I944" s="8">
        <v>25</v>
      </c>
      <c r="J944" s="9">
        <v>650</v>
      </c>
      <c r="K944" s="10">
        <v>162500</v>
      </c>
      <c r="L944" s="10">
        <v>56875</v>
      </c>
      <c r="M944" s="11">
        <v>0.35</v>
      </c>
      <c r="N944" s="5" t="s">
        <v>24</v>
      </c>
      <c r="O944" s="5">
        <f t="shared" si="28"/>
        <v>2021</v>
      </c>
      <c r="P944" s="5" t="str">
        <f t="shared" si="29"/>
        <v>Mar</v>
      </c>
    </row>
    <row r="945" spans="2:16" ht="14.25" customHeight="1" x14ac:dyDescent="0.45">
      <c r="B945" s="5" t="s">
        <v>26</v>
      </c>
      <c r="C945" s="5">
        <v>1197831</v>
      </c>
      <c r="D945" s="6">
        <v>44272</v>
      </c>
      <c r="E945" s="5" t="s">
        <v>27</v>
      </c>
      <c r="F945" s="5" t="s">
        <v>55</v>
      </c>
      <c r="G945" s="5" t="s">
        <v>56</v>
      </c>
      <c r="H945" s="7" t="s">
        <v>19</v>
      </c>
      <c r="I945" s="8">
        <v>35</v>
      </c>
      <c r="J945" s="9">
        <v>625</v>
      </c>
      <c r="K945" s="10">
        <v>218750</v>
      </c>
      <c r="L945" s="10">
        <v>76562.5</v>
      </c>
      <c r="M945" s="11">
        <v>0.35</v>
      </c>
      <c r="N945" s="5" t="s">
        <v>24</v>
      </c>
      <c r="O945" s="5">
        <f t="shared" si="28"/>
        <v>2021</v>
      </c>
      <c r="P945" s="5" t="str">
        <f t="shared" si="29"/>
        <v>Mar</v>
      </c>
    </row>
    <row r="946" spans="2:16" ht="14.25" customHeight="1" x14ac:dyDescent="0.45">
      <c r="B946" s="5" t="s">
        <v>26</v>
      </c>
      <c r="C946" s="5">
        <v>1197831</v>
      </c>
      <c r="D946" s="6">
        <v>44273</v>
      </c>
      <c r="E946" s="5" t="s">
        <v>27</v>
      </c>
      <c r="F946" s="5" t="s">
        <v>55</v>
      </c>
      <c r="G946" s="5" t="s">
        <v>56</v>
      </c>
      <c r="H946" s="7" t="s">
        <v>20</v>
      </c>
      <c r="I946" s="8">
        <v>35</v>
      </c>
      <c r="J946" s="9">
        <v>450</v>
      </c>
      <c r="K946" s="10">
        <v>157500</v>
      </c>
      <c r="L946" s="10">
        <v>55125</v>
      </c>
      <c r="M946" s="11">
        <v>0.35</v>
      </c>
      <c r="N946" s="5" t="s">
        <v>24</v>
      </c>
      <c r="O946" s="5">
        <f t="shared" si="28"/>
        <v>2021</v>
      </c>
      <c r="P946" s="5" t="str">
        <f t="shared" si="29"/>
        <v>Mar</v>
      </c>
    </row>
    <row r="947" spans="2:16" ht="14.25" customHeight="1" x14ac:dyDescent="0.45">
      <c r="B947" s="5" t="s">
        <v>26</v>
      </c>
      <c r="C947" s="5">
        <v>1197831</v>
      </c>
      <c r="D947" s="6">
        <v>44274</v>
      </c>
      <c r="E947" s="5" t="s">
        <v>27</v>
      </c>
      <c r="F947" s="5" t="s">
        <v>55</v>
      </c>
      <c r="G947" s="5" t="s">
        <v>56</v>
      </c>
      <c r="H947" s="7" t="s">
        <v>21</v>
      </c>
      <c r="I947" s="8">
        <v>35</v>
      </c>
      <c r="J947" s="9">
        <v>400</v>
      </c>
      <c r="K947" s="10">
        <v>140000</v>
      </c>
      <c r="L947" s="10">
        <v>63000</v>
      </c>
      <c r="M947" s="11">
        <v>0.45</v>
      </c>
      <c r="N947" s="5" t="s">
        <v>24</v>
      </c>
      <c r="O947" s="5">
        <f t="shared" si="28"/>
        <v>2021</v>
      </c>
      <c r="P947" s="5" t="str">
        <f t="shared" si="29"/>
        <v>Mar</v>
      </c>
    </row>
    <row r="948" spans="2:16" ht="14.25" customHeight="1" x14ac:dyDescent="0.45">
      <c r="B948" s="5" t="s">
        <v>26</v>
      </c>
      <c r="C948" s="5">
        <v>1197831</v>
      </c>
      <c r="D948" s="6">
        <v>44275</v>
      </c>
      <c r="E948" s="5" t="s">
        <v>27</v>
      </c>
      <c r="F948" s="5" t="s">
        <v>55</v>
      </c>
      <c r="G948" s="5" t="s">
        <v>56</v>
      </c>
      <c r="H948" s="7" t="s">
        <v>22</v>
      </c>
      <c r="I948" s="8">
        <v>40</v>
      </c>
      <c r="J948" s="9">
        <v>275</v>
      </c>
      <c r="K948" s="10">
        <v>110000</v>
      </c>
      <c r="L948" s="10">
        <v>33000</v>
      </c>
      <c r="M948" s="11">
        <v>0.3</v>
      </c>
      <c r="N948" s="5" t="s">
        <v>24</v>
      </c>
      <c r="O948" s="5">
        <f t="shared" si="28"/>
        <v>2021</v>
      </c>
      <c r="P948" s="5" t="str">
        <f t="shared" si="29"/>
        <v>Mar</v>
      </c>
    </row>
    <row r="949" spans="2:16" ht="14.25" customHeight="1" x14ac:dyDescent="0.45">
      <c r="B949" s="5" t="s">
        <v>26</v>
      </c>
      <c r="C949" s="5">
        <v>1197831</v>
      </c>
      <c r="D949" s="6">
        <v>44276</v>
      </c>
      <c r="E949" s="5" t="s">
        <v>27</v>
      </c>
      <c r="F949" s="5" t="s">
        <v>55</v>
      </c>
      <c r="G949" s="5" t="s">
        <v>56</v>
      </c>
      <c r="H949" s="7" t="s">
        <v>23</v>
      </c>
      <c r="I949" s="8">
        <v>35</v>
      </c>
      <c r="J949" s="9">
        <v>475</v>
      </c>
      <c r="K949" s="10">
        <v>166250</v>
      </c>
      <c r="L949" s="10">
        <v>83125</v>
      </c>
      <c r="M949" s="11">
        <v>0.5</v>
      </c>
      <c r="N949" s="5" t="s">
        <v>24</v>
      </c>
      <c r="O949" s="5">
        <f t="shared" si="28"/>
        <v>2021</v>
      </c>
      <c r="P949" s="5" t="str">
        <f t="shared" si="29"/>
        <v>Mar</v>
      </c>
    </row>
    <row r="950" spans="2:16" ht="14.25" customHeight="1" x14ac:dyDescent="0.45">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c r="O950" s="5">
        <f t="shared" si="28"/>
        <v>2021</v>
      </c>
      <c r="P950" s="5" t="str">
        <f t="shared" si="29"/>
        <v>Mar</v>
      </c>
    </row>
    <row r="951" spans="2:16" ht="14.25" customHeight="1" x14ac:dyDescent="0.45">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c r="O951" s="5">
        <f t="shared" si="28"/>
        <v>2021</v>
      </c>
      <c r="P951" s="5" t="str">
        <f t="shared" si="29"/>
        <v>Mar</v>
      </c>
    </row>
    <row r="952" spans="2:16" ht="14.25" customHeight="1" x14ac:dyDescent="0.45">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c r="O952" s="5">
        <f t="shared" si="28"/>
        <v>2021</v>
      </c>
      <c r="P952" s="5" t="str">
        <f t="shared" si="29"/>
        <v>Mar</v>
      </c>
    </row>
    <row r="953" spans="2:16" ht="14.25" customHeight="1" x14ac:dyDescent="0.45">
      <c r="B953" s="5" t="s">
        <v>26</v>
      </c>
      <c r="C953" s="5">
        <v>1197831</v>
      </c>
      <c r="D953" s="6">
        <v>44280</v>
      </c>
      <c r="E953" s="5" t="s">
        <v>27</v>
      </c>
      <c r="F953" s="5" t="s">
        <v>55</v>
      </c>
      <c r="G953" s="5" t="s">
        <v>56</v>
      </c>
      <c r="H953" s="7" t="s">
        <v>21</v>
      </c>
      <c r="I953" s="8">
        <v>35</v>
      </c>
      <c r="J953" s="9">
        <v>375</v>
      </c>
      <c r="K953" s="10">
        <v>131250</v>
      </c>
      <c r="L953" s="10">
        <v>65625</v>
      </c>
      <c r="M953" s="11">
        <v>0.5</v>
      </c>
      <c r="N953" s="5" t="s">
        <v>24</v>
      </c>
      <c r="O953" s="5">
        <f t="shared" si="28"/>
        <v>2021</v>
      </c>
      <c r="P953" s="5" t="str">
        <f t="shared" si="29"/>
        <v>Mar</v>
      </c>
    </row>
    <row r="954" spans="2:16" ht="14.25" customHeight="1" x14ac:dyDescent="0.45">
      <c r="B954" s="5" t="s">
        <v>26</v>
      </c>
      <c r="C954" s="5">
        <v>1197831</v>
      </c>
      <c r="D954" s="6">
        <v>44281</v>
      </c>
      <c r="E954" s="5" t="s">
        <v>27</v>
      </c>
      <c r="F954" s="5" t="s">
        <v>55</v>
      </c>
      <c r="G954" s="5" t="s">
        <v>56</v>
      </c>
      <c r="H954" s="7" t="s">
        <v>22</v>
      </c>
      <c r="I954" s="8">
        <v>40</v>
      </c>
      <c r="J954" s="9">
        <v>275</v>
      </c>
      <c r="K954" s="10">
        <v>110000</v>
      </c>
      <c r="L954" s="10">
        <v>38500</v>
      </c>
      <c r="M954" s="11">
        <v>0.35</v>
      </c>
      <c r="N954" s="5" t="s">
        <v>24</v>
      </c>
      <c r="O954" s="5">
        <f t="shared" si="28"/>
        <v>2021</v>
      </c>
      <c r="P954" s="5" t="str">
        <f t="shared" si="29"/>
        <v>Mar</v>
      </c>
    </row>
    <row r="955" spans="2:16" ht="14.25" customHeight="1" x14ac:dyDescent="0.45">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c r="O955" s="5">
        <f t="shared" si="28"/>
        <v>2021</v>
      </c>
      <c r="P955" s="5" t="str">
        <f t="shared" si="29"/>
        <v>Mar</v>
      </c>
    </row>
    <row r="956" spans="2:16" ht="14.25" customHeight="1" x14ac:dyDescent="0.45">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c r="O956" s="5">
        <f t="shared" si="28"/>
        <v>2021</v>
      </c>
      <c r="P956" s="5" t="str">
        <f t="shared" si="29"/>
        <v>Mar</v>
      </c>
    </row>
    <row r="957" spans="2:16" ht="14.25" customHeight="1" x14ac:dyDescent="0.45">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c r="O957" s="5">
        <f t="shared" si="28"/>
        <v>2021</v>
      </c>
      <c r="P957" s="5" t="str">
        <f t="shared" si="29"/>
        <v>Mar</v>
      </c>
    </row>
    <row r="958" spans="2:16" ht="14.25" customHeight="1" x14ac:dyDescent="0.45">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c r="O958" s="5">
        <f t="shared" si="28"/>
        <v>2021</v>
      </c>
      <c r="P958" s="5" t="str">
        <f t="shared" si="29"/>
        <v>Mar</v>
      </c>
    </row>
    <row r="959" spans="2:16" ht="14.25" customHeight="1" x14ac:dyDescent="0.45">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c r="O959" s="5">
        <f t="shared" si="28"/>
        <v>2021</v>
      </c>
      <c r="P959" s="5" t="str">
        <f t="shared" si="29"/>
        <v>Mar</v>
      </c>
    </row>
    <row r="960" spans="2:16" ht="14.25" customHeight="1" x14ac:dyDescent="0.45">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c r="O960" s="5">
        <f t="shared" si="28"/>
        <v>2021</v>
      </c>
      <c r="P960" s="5" t="str">
        <f t="shared" si="29"/>
        <v>Apr</v>
      </c>
    </row>
    <row r="961" spans="2:16" ht="14.25" customHeight="1" x14ac:dyDescent="0.45">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c r="O961" s="5">
        <f t="shared" si="28"/>
        <v>2021</v>
      </c>
      <c r="P961" s="5" t="str">
        <f t="shared" si="29"/>
        <v>Apr</v>
      </c>
    </row>
    <row r="962" spans="2:16" ht="14.25" customHeight="1" x14ac:dyDescent="0.45">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c r="O962" s="5">
        <f t="shared" si="28"/>
        <v>2021</v>
      </c>
      <c r="P962" s="5" t="str">
        <f t="shared" si="29"/>
        <v>Apr</v>
      </c>
    </row>
    <row r="963" spans="2:16" ht="14.25" customHeight="1" x14ac:dyDescent="0.45">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c r="O963" s="5">
        <f t="shared" si="28"/>
        <v>2021</v>
      </c>
      <c r="P963" s="5" t="str">
        <f t="shared" si="29"/>
        <v>Apr</v>
      </c>
    </row>
    <row r="964" spans="2:16" ht="14.25" customHeight="1" x14ac:dyDescent="0.45">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c r="O964" s="5">
        <f t="shared" si="28"/>
        <v>2021</v>
      </c>
      <c r="P964" s="5" t="str">
        <f t="shared" si="29"/>
        <v>Apr</v>
      </c>
    </row>
    <row r="965" spans="2:16" ht="14.25" customHeight="1" x14ac:dyDescent="0.45">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c r="O965" s="5">
        <f t="shared" si="28"/>
        <v>2021</v>
      </c>
      <c r="P965" s="5" t="str">
        <f t="shared" si="29"/>
        <v>Apr</v>
      </c>
    </row>
    <row r="966" spans="2:16" ht="14.25" customHeight="1" x14ac:dyDescent="0.45">
      <c r="B966" s="5" t="s">
        <v>26</v>
      </c>
      <c r="C966" s="5">
        <v>1197831</v>
      </c>
      <c r="D966" s="6">
        <v>44293</v>
      </c>
      <c r="E966" s="5" t="s">
        <v>27</v>
      </c>
      <c r="F966" s="5" t="s">
        <v>55</v>
      </c>
      <c r="G966" s="5" t="s">
        <v>56</v>
      </c>
      <c r="H966" s="7" t="s">
        <v>22</v>
      </c>
      <c r="I966" s="8">
        <v>45</v>
      </c>
      <c r="J966" s="9">
        <v>425</v>
      </c>
      <c r="K966" s="10">
        <v>191250</v>
      </c>
      <c r="L966" s="10">
        <v>66937.5</v>
      </c>
      <c r="M966" s="11">
        <v>0.35</v>
      </c>
      <c r="N966" s="5" t="s">
        <v>24</v>
      </c>
      <c r="O966" s="5">
        <f t="shared" si="28"/>
        <v>2021</v>
      </c>
      <c r="P966" s="5" t="str">
        <f t="shared" si="29"/>
        <v>Apr</v>
      </c>
    </row>
    <row r="967" spans="2:16" ht="14.25" customHeight="1" x14ac:dyDescent="0.45">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c r="O967" s="5">
        <f t="shared" ref="O967:O1030" si="30">YEAR(D967)</f>
        <v>2021</v>
      </c>
      <c r="P967" s="5" t="str">
        <f t="shared" ref="P967:P1030" si="31">TEXT(D967, "mmm")</f>
        <v>Apr</v>
      </c>
    </row>
    <row r="968" spans="2:16" ht="14.25" customHeight="1" x14ac:dyDescent="0.45">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c r="O968" s="5">
        <f t="shared" si="30"/>
        <v>2021</v>
      </c>
      <c r="P968" s="5" t="str">
        <f t="shared" si="31"/>
        <v>Apr</v>
      </c>
    </row>
    <row r="969" spans="2:16" ht="14.25" customHeight="1" x14ac:dyDescent="0.45">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c r="O969" s="5">
        <f t="shared" si="30"/>
        <v>2021</v>
      </c>
      <c r="P969" s="5" t="str">
        <f t="shared" si="31"/>
        <v>Apr</v>
      </c>
    </row>
    <row r="970" spans="2:16" ht="14.25" customHeight="1" x14ac:dyDescent="0.45">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c r="O970" s="5">
        <f t="shared" si="30"/>
        <v>2021</v>
      </c>
      <c r="P970" s="5" t="str">
        <f t="shared" si="31"/>
        <v>Apr</v>
      </c>
    </row>
    <row r="971" spans="2:16" ht="14.25" customHeight="1" x14ac:dyDescent="0.45">
      <c r="B971" s="5" t="s">
        <v>26</v>
      </c>
      <c r="C971" s="5">
        <v>1197831</v>
      </c>
      <c r="D971" s="6">
        <v>44298</v>
      </c>
      <c r="E971" s="5" t="s">
        <v>27</v>
      </c>
      <c r="F971" s="5" t="s">
        <v>55</v>
      </c>
      <c r="G971" s="5" t="s">
        <v>56</v>
      </c>
      <c r="H971" s="7" t="s">
        <v>21</v>
      </c>
      <c r="I971" s="8">
        <v>40</v>
      </c>
      <c r="J971" s="9">
        <v>600</v>
      </c>
      <c r="K971" s="10">
        <v>240000</v>
      </c>
      <c r="L971" s="10">
        <v>120000</v>
      </c>
      <c r="M971" s="11">
        <v>0.5</v>
      </c>
      <c r="N971" s="5" t="s">
        <v>24</v>
      </c>
      <c r="O971" s="5">
        <f t="shared" si="30"/>
        <v>2021</v>
      </c>
      <c r="P971" s="5" t="str">
        <f t="shared" si="31"/>
        <v>Apr</v>
      </c>
    </row>
    <row r="972" spans="2:16" ht="14.25" customHeight="1" x14ac:dyDescent="0.45">
      <c r="B972" s="5" t="s">
        <v>26</v>
      </c>
      <c r="C972" s="5">
        <v>1197831</v>
      </c>
      <c r="D972" s="6">
        <v>44299</v>
      </c>
      <c r="E972" s="5" t="s">
        <v>27</v>
      </c>
      <c r="F972" s="5" t="s">
        <v>55</v>
      </c>
      <c r="G972" s="5" t="s">
        <v>56</v>
      </c>
      <c r="H972" s="7" t="s">
        <v>22</v>
      </c>
      <c r="I972" s="8">
        <v>45</v>
      </c>
      <c r="J972" s="9">
        <v>500</v>
      </c>
      <c r="K972" s="10">
        <v>225000</v>
      </c>
      <c r="L972" s="10">
        <v>78750</v>
      </c>
      <c r="M972" s="11">
        <v>0.35</v>
      </c>
      <c r="N972" s="5" t="s">
        <v>24</v>
      </c>
      <c r="O972" s="5">
        <f t="shared" si="30"/>
        <v>2021</v>
      </c>
      <c r="P972" s="5" t="str">
        <f t="shared" si="31"/>
        <v>Apr</v>
      </c>
    </row>
    <row r="973" spans="2:16" ht="14.25" customHeight="1" x14ac:dyDescent="0.45">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c r="O973" s="5">
        <f t="shared" si="30"/>
        <v>2021</v>
      </c>
      <c r="P973" s="5" t="str">
        <f t="shared" si="31"/>
        <v>Apr</v>
      </c>
    </row>
    <row r="974" spans="2:16" ht="14.25" customHeight="1" x14ac:dyDescent="0.45">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c r="O974" s="5">
        <f t="shared" si="30"/>
        <v>2021</v>
      </c>
      <c r="P974" s="5" t="str">
        <f t="shared" si="31"/>
        <v>Apr</v>
      </c>
    </row>
    <row r="975" spans="2:16" ht="14.25" customHeight="1" x14ac:dyDescent="0.45">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c r="O975" s="5">
        <f t="shared" si="30"/>
        <v>2021</v>
      </c>
      <c r="P975" s="5" t="str">
        <f t="shared" si="31"/>
        <v>Apr</v>
      </c>
    </row>
    <row r="976" spans="2:16" ht="14.25" customHeight="1" x14ac:dyDescent="0.45">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c r="O976" s="5">
        <f t="shared" si="30"/>
        <v>2021</v>
      </c>
      <c r="P976" s="5" t="str">
        <f t="shared" si="31"/>
        <v>Apr</v>
      </c>
    </row>
    <row r="977" spans="2:16" ht="14.25" customHeight="1" x14ac:dyDescent="0.45">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c r="O977" s="5">
        <f t="shared" si="30"/>
        <v>2021</v>
      </c>
      <c r="P977" s="5" t="str">
        <f t="shared" si="31"/>
        <v>Apr</v>
      </c>
    </row>
    <row r="978" spans="2:16" ht="14.25" customHeight="1" x14ac:dyDescent="0.45">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c r="O978" s="5">
        <f t="shared" si="30"/>
        <v>2021</v>
      </c>
      <c r="P978" s="5" t="str">
        <f t="shared" si="31"/>
        <v>Apr</v>
      </c>
    </row>
    <row r="979" spans="2:16" ht="14.25" customHeight="1" x14ac:dyDescent="0.45">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c r="O979" s="5">
        <f t="shared" si="30"/>
        <v>2021</v>
      </c>
      <c r="P979" s="5" t="str">
        <f t="shared" si="31"/>
        <v>Apr</v>
      </c>
    </row>
    <row r="980" spans="2:16" ht="14.25" customHeight="1" x14ac:dyDescent="0.45">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c r="O980" s="5">
        <f t="shared" si="30"/>
        <v>2021</v>
      </c>
      <c r="P980" s="5" t="str">
        <f t="shared" si="31"/>
        <v>Apr</v>
      </c>
    </row>
    <row r="981" spans="2:16" ht="14.25" customHeight="1" x14ac:dyDescent="0.45">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c r="O981" s="5">
        <f t="shared" si="30"/>
        <v>2021</v>
      </c>
      <c r="P981" s="5" t="str">
        <f t="shared" si="31"/>
        <v>Apr</v>
      </c>
    </row>
    <row r="982" spans="2:16" ht="14.25" customHeight="1" x14ac:dyDescent="0.45">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c r="O982" s="5">
        <f t="shared" si="30"/>
        <v>2021</v>
      </c>
      <c r="P982" s="5" t="str">
        <f t="shared" si="31"/>
        <v>Apr</v>
      </c>
    </row>
    <row r="983" spans="2:16" ht="14.25" customHeight="1" x14ac:dyDescent="0.45">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c r="O983" s="5">
        <f t="shared" si="30"/>
        <v>2021</v>
      </c>
      <c r="P983" s="5" t="str">
        <f t="shared" si="31"/>
        <v>Apr</v>
      </c>
    </row>
    <row r="984" spans="2:16" ht="14.25" customHeight="1" x14ac:dyDescent="0.45">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c r="O984" s="5">
        <f t="shared" si="30"/>
        <v>2021</v>
      </c>
      <c r="P984" s="5" t="str">
        <f t="shared" si="31"/>
        <v>Apr</v>
      </c>
    </row>
    <row r="985" spans="2:16" ht="14.25" customHeight="1" x14ac:dyDescent="0.45">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c r="O985" s="5">
        <f t="shared" si="30"/>
        <v>2021</v>
      </c>
      <c r="P985" s="5" t="str">
        <f t="shared" si="31"/>
        <v>Apr</v>
      </c>
    </row>
    <row r="986" spans="2:16" ht="14.25" customHeight="1" x14ac:dyDescent="0.45">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c r="O986" s="5">
        <f t="shared" si="30"/>
        <v>2021</v>
      </c>
      <c r="P986" s="5" t="str">
        <f t="shared" si="31"/>
        <v>Apr</v>
      </c>
    </row>
    <row r="987" spans="2:16" ht="14.25" customHeight="1" x14ac:dyDescent="0.45">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c r="O987" s="5">
        <f t="shared" si="30"/>
        <v>2021</v>
      </c>
      <c r="P987" s="5" t="str">
        <f t="shared" si="31"/>
        <v>Apr</v>
      </c>
    </row>
    <row r="988" spans="2:16" ht="14.25" customHeight="1" x14ac:dyDescent="0.45">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c r="O988" s="5">
        <f t="shared" si="30"/>
        <v>2021</v>
      </c>
      <c r="P988" s="5" t="str">
        <f t="shared" si="31"/>
        <v>Apr</v>
      </c>
    </row>
    <row r="989" spans="2:16" ht="14.25" customHeight="1" x14ac:dyDescent="0.45">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c r="O989" s="5">
        <f t="shared" si="30"/>
        <v>2021</v>
      </c>
      <c r="P989" s="5" t="str">
        <f t="shared" si="31"/>
        <v>Apr</v>
      </c>
    </row>
    <row r="990" spans="2:16" ht="14.25" customHeight="1" x14ac:dyDescent="0.45">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c r="O990" s="5">
        <f t="shared" si="30"/>
        <v>2021</v>
      </c>
      <c r="P990" s="5" t="str">
        <f t="shared" si="31"/>
        <v>May</v>
      </c>
    </row>
    <row r="991" spans="2:16" ht="14.25" customHeight="1" x14ac:dyDescent="0.45">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c r="O991" s="5">
        <f t="shared" si="30"/>
        <v>2021</v>
      </c>
      <c r="P991" s="5" t="str">
        <f t="shared" si="31"/>
        <v>May</v>
      </c>
    </row>
    <row r="992" spans="2:16" ht="14.25" customHeight="1" x14ac:dyDescent="0.45">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c r="O992" s="5">
        <f t="shared" si="30"/>
        <v>2021</v>
      </c>
      <c r="P992" s="5" t="str">
        <f t="shared" si="31"/>
        <v>May</v>
      </c>
    </row>
    <row r="993" spans="2:16" ht="14.25" customHeight="1" x14ac:dyDescent="0.45">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c r="O993" s="5">
        <f t="shared" si="30"/>
        <v>2021</v>
      </c>
      <c r="P993" s="5" t="str">
        <f t="shared" si="31"/>
        <v>May</v>
      </c>
    </row>
    <row r="994" spans="2:16" ht="14.25" customHeight="1" x14ac:dyDescent="0.45">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c r="O994" s="5">
        <f t="shared" si="30"/>
        <v>2021</v>
      </c>
      <c r="P994" s="5" t="str">
        <f t="shared" si="31"/>
        <v>May</v>
      </c>
    </row>
    <row r="995" spans="2:16" ht="14.25" customHeight="1" x14ac:dyDescent="0.45">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c r="O995" s="5">
        <f t="shared" si="30"/>
        <v>2021</v>
      </c>
      <c r="P995" s="5" t="str">
        <f t="shared" si="31"/>
        <v>May</v>
      </c>
    </row>
    <row r="996" spans="2:16" ht="14.25" customHeight="1" x14ac:dyDescent="0.45">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c r="O996" s="5">
        <f t="shared" si="30"/>
        <v>2021</v>
      </c>
      <c r="P996" s="5" t="str">
        <f t="shared" si="31"/>
        <v>May</v>
      </c>
    </row>
    <row r="997" spans="2:16" ht="14.25" customHeight="1" x14ac:dyDescent="0.45">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c r="O997" s="5">
        <f t="shared" si="30"/>
        <v>2021</v>
      </c>
      <c r="P997" s="5" t="str">
        <f t="shared" si="31"/>
        <v>May</v>
      </c>
    </row>
    <row r="998" spans="2:16" ht="14.25" customHeight="1" x14ac:dyDescent="0.45">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c r="O998" s="5">
        <f t="shared" si="30"/>
        <v>2021</v>
      </c>
      <c r="P998" s="5" t="str">
        <f t="shared" si="31"/>
        <v>May</v>
      </c>
    </row>
    <row r="999" spans="2:16" ht="14.25" customHeight="1" x14ac:dyDescent="0.45">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c r="O999" s="5">
        <f t="shared" si="30"/>
        <v>2021</v>
      </c>
      <c r="P999" s="5" t="str">
        <f t="shared" si="31"/>
        <v>May</v>
      </c>
    </row>
    <row r="1000" spans="2:16" ht="14.25" customHeight="1" x14ac:dyDescent="0.45">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c r="O1000" s="5">
        <f t="shared" si="30"/>
        <v>2021</v>
      </c>
      <c r="P1000" s="5" t="str">
        <f t="shared" si="31"/>
        <v>May</v>
      </c>
    </row>
    <row r="1001" spans="2:16" ht="14.25" customHeight="1" x14ac:dyDescent="0.45">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c r="O1001" s="5">
        <f t="shared" si="30"/>
        <v>2021</v>
      </c>
      <c r="P1001" s="5" t="str">
        <f t="shared" si="31"/>
        <v>May</v>
      </c>
    </row>
    <row r="1002" spans="2:16" ht="14.25" customHeight="1" x14ac:dyDescent="0.45">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c r="O1002" s="5">
        <f t="shared" si="30"/>
        <v>2021</v>
      </c>
      <c r="P1002" s="5" t="str">
        <f t="shared" si="31"/>
        <v>May</v>
      </c>
    </row>
    <row r="1003" spans="2:16" ht="14.25" customHeight="1" x14ac:dyDescent="0.45">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c r="O1003" s="5">
        <f t="shared" si="30"/>
        <v>2021</v>
      </c>
      <c r="P1003" s="5" t="str">
        <f t="shared" si="31"/>
        <v>May</v>
      </c>
    </row>
    <row r="1004" spans="2:16" ht="14.25" customHeight="1" x14ac:dyDescent="0.45">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c r="O1004" s="5">
        <f t="shared" si="30"/>
        <v>2021</v>
      </c>
      <c r="P1004" s="5" t="str">
        <f t="shared" si="31"/>
        <v>May</v>
      </c>
    </row>
    <row r="1005" spans="2:16" ht="14.25" customHeight="1" x14ac:dyDescent="0.45">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c r="O1005" s="5">
        <f t="shared" si="30"/>
        <v>2021</v>
      </c>
      <c r="P1005" s="5" t="str">
        <f t="shared" si="31"/>
        <v>May</v>
      </c>
    </row>
    <row r="1006" spans="2:16" ht="14.25" customHeight="1" x14ac:dyDescent="0.45">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c r="O1006" s="5">
        <f t="shared" si="30"/>
        <v>2021</v>
      </c>
      <c r="P1006" s="5" t="str">
        <f t="shared" si="31"/>
        <v>May</v>
      </c>
    </row>
    <row r="1007" spans="2:16" ht="14.25" customHeight="1" x14ac:dyDescent="0.45">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c r="O1007" s="5">
        <f t="shared" si="30"/>
        <v>2021</v>
      </c>
      <c r="P1007" s="5" t="str">
        <f t="shared" si="31"/>
        <v>May</v>
      </c>
    </row>
    <row r="1008" spans="2:16" ht="14.25" customHeight="1" x14ac:dyDescent="0.45">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c r="O1008" s="5">
        <f t="shared" si="30"/>
        <v>2021</v>
      </c>
      <c r="P1008" s="5" t="str">
        <f t="shared" si="31"/>
        <v>May</v>
      </c>
    </row>
    <row r="1009" spans="2:16" ht="14.25" customHeight="1" x14ac:dyDescent="0.45">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c r="O1009" s="5">
        <f t="shared" si="30"/>
        <v>2021</v>
      </c>
      <c r="P1009" s="5" t="str">
        <f t="shared" si="31"/>
        <v>May</v>
      </c>
    </row>
    <row r="1010" spans="2:16" ht="14.25" customHeight="1" x14ac:dyDescent="0.45">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c r="O1010" s="5">
        <f t="shared" si="30"/>
        <v>2021</v>
      </c>
      <c r="P1010" s="5" t="str">
        <f t="shared" si="31"/>
        <v>May</v>
      </c>
    </row>
    <row r="1011" spans="2:16" ht="14.25" customHeight="1" x14ac:dyDescent="0.45">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c r="O1011" s="5">
        <f t="shared" si="30"/>
        <v>2021</v>
      </c>
      <c r="P1011" s="5" t="str">
        <f t="shared" si="31"/>
        <v>May</v>
      </c>
    </row>
    <row r="1012" spans="2:16" ht="14.25" customHeight="1" x14ac:dyDescent="0.45">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c r="O1012" s="5">
        <f t="shared" si="30"/>
        <v>2021</v>
      </c>
      <c r="P1012" s="5" t="str">
        <f t="shared" si="31"/>
        <v>May</v>
      </c>
    </row>
    <row r="1013" spans="2:16" ht="14.25" customHeight="1" x14ac:dyDescent="0.45">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c r="O1013" s="5">
        <f t="shared" si="30"/>
        <v>2021</v>
      </c>
      <c r="P1013" s="5" t="str">
        <f t="shared" si="31"/>
        <v>May</v>
      </c>
    </row>
    <row r="1014" spans="2:16" ht="14.25" customHeight="1" x14ac:dyDescent="0.45">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c r="O1014" s="5">
        <f t="shared" si="30"/>
        <v>2021</v>
      </c>
      <c r="P1014" s="5" t="str">
        <f t="shared" si="31"/>
        <v>May</v>
      </c>
    </row>
    <row r="1015" spans="2:16" ht="14.25" customHeight="1" x14ac:dyDescent="0.45">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c r="O1015" s="5">
        <f t="shared" si="30"/>
        <v>2021</v>
      </c>
      <c r="P1015" s="5" t="str">
        <f t="shared" si="31"/>
        <v>May</v>
      </c>
    </row>
    <row r="1016" spans="2:16" ht="14.25" customHeight="1" x14ac:dyDescent="0.45">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c r="O1016" s="5">
        <f t="shared" si="30"/>
        <v>2021</v>
      </c>
      <c r="P1016" s="5" t="str">
        <f t="shared" si="31"/>
        <v>May</v>
      </c>
    </row>
    <row r="1017" spans="2:16" ht="14.25" customHeight="1" x14ac:dyDescent="0.45">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c r="O1017" s="5">
        <f t="shared" si="30"/>
        <v>2021</v>
      </c>
      <c r="P1017" s="5" t="str">
        <f t="shared" si="31"/>
        <v>May</v>
      </c>
    </row>
    <row r="1018" spans="2:16" ht="14.25" customHeight="1" x14ac:dyDescent="0.45">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c r="O1018" s="5">
        <f t="shared" si="30"/>
        <v>2021</v>
      </c>
      <c r="P1018" s="5" t="str">
        <f t="shared" si="31"/>
        <v>May</v>
      </c>
    </row>
    <row r="1019" spans="2:16" ht="14.25" customHeight="1" x14ac:dyDescent="0.45">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c r="O1019" s="5">
        <f t="shared" si="30"/>
        <v>2021</v>
      </c>
      <c r="P1019" s="5" t="str">
        <f t="shared" si="31"/>
        <v>May</v>
      </c>
    </row>
    <row r="1020" spans="2:16" ht="14.25" customHeight="1" x14ac:dyDescent="0.45">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c r="O1020" s="5">
        <f t="shared" si="30"/>
        <v>2021</v>
      </c>
      <c r="P1020" s="5" t="str">
        <f t="shared" si="31"/>
        <v>May</v>
      </c>
    </row>
    <row r="1021" spans="2:16" ht="14.25" customHeight="1" x14ac:dyDescent="0.45">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c r="O1021" s="5">
        <f t="shared" si="30"/>
        <v>2021</v>
      </c>
      <c r="P1021" s="5" t="str">
        <f t="shared" si="31"/>
        <v>Jun</v>
      </c>
    </row>
    <row r="1022" spans="2:16" ht="14.25" customHeight="1" x14ac:dyDescent="0.45">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c r="O1022" s="5">
        <f t="shared" si="30"/>
        <v>2021</v>
      </c>
      <c r="P1022" s="5" t="str">
        <f t="shared" si="31"/>
        <v>Jun</v>
      </c>
    </row>
    <row r="1023" spans="2:16" ht="14.25" customHeight="1" x14ac:dyDescent="0.45">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c r="O1023" s="5">
        <f t="shared" si="30"/>
        <v>2021</v>
      </c>
      <c r="P1023" s="5" t="str">
        <f t="shared" si="31"/>
        <v>Jun</v>
      </c>
    </row>
    <row r="1024" spans="2:16" ht="14.25" customHeight="1" x14ac:dyDescent="0.45">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c r="O1024" s="5">
        <f t="shared" si="30"/>
        <v>2021</v>
      </c>
      <c r="P1024" s="5" t="str">
        <f t="shared" si="31"/>
        <v>Jun</v>
      </c>
    </row>
    <row r="1025" spans="2:16" ht="14.25" customHeight="1" x14ac:dyDescent="0.45">
      <c r="B1025" s="5" t="s">
        <v>14</v>
      </c>
      <c r="C1025" s="5">
        <v>1185732</v>
      </c>
      <c r="D1025" s="6">
        <v>44352</v>
      </c>
      <c r="E1025" s="5" t="s">
        <v>36</v>
      </c>
      <c r="F1025" s="5" t="s">
        <v>57</v>
      </c>
      <c r="G1025" s="5" t="s">
        <v>58</v>
      </c>
      <c r="H1025" s="7" t="s">
        <v>21</v>
      </c>
      <c r="I1025" s="8">
        <v>35</v>
      </c>
      <c r="J1025" s="9">
        <v>0</v>
      </c>
      <c r="K1025" s="10">
        <v>0</v>
      </c>
      <c r="L1025" s="10">
        <v>0</v>
      </c>
      <c r="M1025" s="11">
        <v>0.4</v>
      </c>
      <c r="N1025" s="5" t="s">
        <v>24</v>
      </c>
      <c r="O1025" s="5">
        <f t="shared" si="30"/>
        <v>2021</v>
      </c>
      <c r="P1025" s="5" t="str">
        <f t="shared" si="31"/>
        <v>Jun</v>
      </c>
    </row>
    <row r="1026" spans="2:16" ht="14.25" customHeight="1" x14ac:dyDescent="0.45">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c r="O1026" s="5">
        <f t="shared" si="30"/>
        <v>2021</v>
      </c>
      <c r="P1026" s="5" t="str">
        <f t="shared" si="31"/>
        <v>Jun</v>
      </c>
    </row>
    <row r="1027" spans="2:16" ht="14.25" customHeight="1" x14ac:dyDescent="0.45">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c r="O1027" s="5">
        <f t="shared" si="30"/>
        <v>2021</v>
      </c>
      <c r="P1027" s="5" t="str">
        <f t="shared" si="31"/>
        <v>Jun</v>
      </c>
    </row>
    <row r="1028" spans="2:16" ht="14.25" customHeight="1" x14ac:dyDescent="0.45">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c r="O1028" s="5">
        <f t="shared" si="30"/>
        <v>2021</v>
      </c>
      <c r="P1028" s="5" t="str">
        <f t="shared" si="31"/>
        <v>Jun</v>
      </c>
    </row>
    <row r="1029" spans="2:16" ht="14.25" customHeight="1" x14ac:dyDescent="0.45">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c r="O1029" s="5">
        <f t="shared" si="30"/>
        <v>2021</v>
      </c>
      <c r="P1029" s="5" t="str">
        <f t="shared" si="31"/>
        <v>Jun</v>
      </c>
    </row>
    <row r="1030" spans="2:16" ht="14.25" customHeight="1" x14ac:dyDescent="0.45">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c r="O1030" s="5">
        <f t="shared" si="30"/>
        <v>2021</v>
      </c>
      <c r="P1030" s="5" t="str">
        <f t="shared" si="31"/>
        <v>Jun</v>
      </c>
    </row>
    <row r="1031" spans="2:16" ht="14.25" customHeight="1" x14ac:dyDescent="0.45">
      <c r="B1031" s="5" t="s">
        <v>14</v>
      </c>
      <c r="C1031" s="5">
        <v>1185732</v>
      </c>
      <c r="D1031" s="6">
        <v>44358</v>
      </c>
      <c r="E1031" s="5" t="s">
        <v>36</v>
      </c>
      <c r="F1031" s="5" t="s">
        <v>57</v>
      </c>
      <c r="G1031" s="5" t="s">
        <v>58</v>
      </c>
      <c r="H1031" s="7" t="s">
        <v>21</v>
      </c>
      <c r="I1031" s="8">
        <v>30</v>
      </c>
      <c r="J1031" s="9">
        <v>0</v>
      </c>
      <c r="K1031" s="10">
        <v>0</v>
      </c>
      <c r="L1031" s="10">
        <v>0</v>
      </c>
      <c r="M1031" s="11">
        <v>0.4</v>
      </c>
      <c r="N1031" s="5" t="s">
        <v>24</v>
      </c>
      <c r="O1031" s="5">
        <f t="shared" ref="O1031:O1094" si="32">YEAR(D1031)</f>
        <v>2021</v>
      </c>
      <c r="P1031" s="5" t="str">
        <f t="shared" ref="P1031:P1094" si="33">TEXT(D1031, "mmm")</f>
        <v>Jun</v>
      </c>
    </row>
    <row r="1032" spans="2:16" ht="14.25" customHeight="1" x14ac:dyDescent="0.45">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c r="O1032" s="5">
        <f t="shared" si="32"/>
        <v>2021</v>
      </c>
      <c r="P1032" s="5" t="str">
        <f t="shared" si="33"/>
        <v>Jun</v>
      </c>
    </row>
    <row r="1033" spans="2:16" ht="14.25" customHeight="1" x14ac:dyDescent="0.45">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c r="O1033" s="5">
        <f t="shared" si="32"/>
        <v>2021</v>
      </c>
      <c r="P1033" s="5" t="str">
        <f t="shared" si="33"/>
        <v>Jun</v>
      </c>
    </row>
    <row r="1034" spans="2:16" ht="14.25" customHeight="1" x14ac:dyDescent="0.45">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c r="O1034" s="5">
        <f t="shared" si="32"/>
        <v>2021</v>
      </c>
      <c r="P1034" s="5" t="str">
        <f t="shared" si="33"/>
        <v>Jun</v>
      </c>
    </row>
    <row r="1035" spans="2:16" ht="14.25" customHeight="1" x14ac:dyDescent="0.45">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c r="O1035" s="5">
        <f t="shared" si="32"/>
        <v>2021</v>
      </c>
      <c r="P1035" s="5" t="str">
        <f t="shared" si="33"/>
        <v>Jun</v>
      </c>
    </row>
    <row r="1036" spans="2:16" ht="14.25" customHeight="1" x14ac:dyDescent="0.45">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c r="O1036" s="5">
        <f t="shared" si="32"/>
        <v>2021</v>
      </c>
      <c r="P1036" s="5" t="str">
        <f t="shared" si="33"/>
        <v>Jun</v>
      </c>
    </row>
    <row r="1037" spans="2:16" ht="14.25" customHeight="1" x14ac:dyDescent="0.45">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c r="O1037" s="5">
        <f t="shared" si="32"/>
        <v>2021</v>
      </c>
      <c r="P1037" s="5" t="str">
        <f t="shared" si="33"/>
        <v>Jun</v>
      </c>
    </row>
    <row r="1038" spans="2:16" ht="14.25" customHeight="1" x14ac:dyDescent="0.45">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c r="O1038" s="5">
        <f t="shared" si="32"/>
        <v>2021</v>
      </c>
      <c r="P1038" s="5" t="str">
        <f t="shared" si="33"/>
        <v>Jun</v>
      </c>
    </row>
    <row r="1039" spans="2:16" ht="14.25" customHeight="1" x14ac:dyDescent="0.45">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c r="O1039" s="5">
        <f t="shared" si="32"/>
        <v>2021</v>
      </c>
      <c r="P1039" s="5" t="str">
        <f t="shared" si="33"/>
        <v>Jun</v>
      </c>
    </row>
    <row r="1040" spans="2:16" ht="14.25" customHeight="1" x14ac:dyDescent="0.45">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c r="O1040" s="5">
        <f t="shared" si="32"/>
        <v>2021</v>
      </c>
      <c r="P1040" s="5" t="str">
        <f t="shared" si="33"/>
        <v>Jun</v>
      </c>
    </row>
    <row r="1041" spans="2:16" ht="14.25" customHeight="1" x14ac:dyDescent="0.45">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c r="O1041" s="5">
        <f t="shared" si="32"/>
        <v>2021</v>
      </c>
      <c r="P1041" s="5" t="str">
        <f t="shared" si="33"/>
        <v>Jun</v>
      </c>
    </row>
    <row r="1042" spans="2:16" ht="14.25" customHeight="1" x14ac:dyDescent="0.45">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c r="O1042" s="5">
        <f t="shared" si="32"/>
        <v>2021</v>
      </c>
      <c r="P1042" s="5" t="str">
        <f t="shared" si="33"/>
        <v>Jun</v>
      </c>
    </row>
    <row r="1043" spans="2:16" ht="14.25" customHeight="1" x14ac:dyDescent="0.45">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c r="O1043" s="5">
        <f t="shared" si="32"/>
        <v>2021</v>
      </c>
      <c r="P1043" s="5" t="str">
        <f t="shared" si="33"/>
        <v>Jun</v>
      </c>
    </row>
    <row r="1044" spans="2:16" ht="14.25" customHeight="1" x14ac:dyDescent="0.45">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c r="O1044" s="5">
        <f t="shared" si="32"/>
        <v>2021</v>
      </c>
      <c r="P1044" s="5" t="str">
        <f t="shared" si="33"/>
        <v>Jun</v>
      </c>
    </row>
    <row r="1045" spans="2:16" ht="14.25" customHeight="1" x14ac:dyDescent="0.45">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c r="O1045" s="5">
        <f t="shared" si="32"/>
        <v>2021</v>
      </c>
      <c r="P1045" s="5" t="str">
        <f t="shared" si="33"/>
        <v>Jun</v>
      </c>
    </row>
    <row r="1046" spans="2:16" ht="14.25" customHeight="1" x14ac:dyDescent="0.45">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c r="O1046" s="5">
        <f t="shared" si="32"/>
        <v>2021</v>
      </c>
      <c r="P1046" s="5" t="str">
        <f t="shared" si="33"/>
        <v>Jun</v>
      </c>
    </row>
    <row r="1047" spans="2:16" ht="14.25" customHeight="1" x14ac:dyDescent="0.45">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c r="O1047" s="5">
        <f t="shared" si="32"/>
        <v>2021</v>
      </c>
      <c r="P1047" s="5" t="str">
        <f t="shared" si="33"/>
        <v>Jun</v>
      </c>
    </row>
    <row r="1048" spans="2:16" ht="14.25" customHeight="1" x14ac:dyDescent="0.45">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c r="O1048" s="5">
        <f t="shared" si="32"/>
        <v>2021</v>
      </c>
      <c r="P1048" s="5" t="str">
        <f t="shared" si="33"/>
        <v>Jun</v>
      </c>
    </row>
    <row r="1049" spans="2:16" ht="14.25" customHeight="1" x14ac:dyDescent="0.45">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c r="O1049" s="5">
        <f t="shared" si="32"/>
        <v>2021</v>
      </c>
      <c r="P1049" s="5" t="str">
        <f t="shared" si="33"/>
        <v>Jun</v>
      </c>
    </row>
    <row r="1050" spans="2:16" ht="14.25" customHeight="1" x14ac:dyDescent="0.45">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c r="O1050" s="5">
        <f t="shared" si="32"/>
        <v>2021</v>
      </c>
      <c r="P1050" s="5" t="str">
        <f t="shared" si="33"/>
        <v>Jun</v>
      </c>
    </row>
    <row r="1051" spans="2:16" ht="14.25" customHeight="1" x14ac:dyDescent="0.45">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c r="O1051" s="5">
        <f t="shared" si="32"/>
        <v>2021</v>
      </c>
      <c r="P1051" s="5" t="str">
        <f t="shared" si="33"/>
        <v>Jul</v>
      </c>
    </row>
    <row r="1052" spans="2:16" ht="14.25" customHeight="1" x14ac:dyDescent="0.45">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c r="O1052" s="5">
        <f t="shared" si="32"/>
        <v>2021</v>
      </c>
      <c r="P1052" s="5" t="str">
        <f t="shared" si="33"/>
        <v>Jul</v>
      </c>
    </row>
    <row r="1053" spans="2:16" ht="14.25" customHeight="1" x14ac:dyDescent="0.45">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c r="O1053" s="5">
        <f t="shared" si="32"/>
        <v>2021</v>
      </c>
      <c r="P1053" s="5" t="str">
        <f t="shared" si="33"/>
        <v>Jul</v>
      </c>
    </row>
    <row r="1054" spans="2:16" ht="14.25" customHeight="1" x14ac:dyDescent="0.45">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c r="O1054" s="5">
        <f t="shared" si="32"/>
        <v>2021</v>
      </c>
      <c r="P1054" s="5" t="str">
        <f t="shared" si="33"/>
        <v>Jul</v>
      </c>
    </row>
    <row r="1055" spans="2:16" ht="14.25" customHeight="1" x14ac:dyDescent="0.45">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c r="O1055" s="5">
        <f t="shared" si="32"/>
        <v>2021</v>
      </c>
      <c r="P1055" s="5" t="str">
        <f t="shared" si="33"/>
        <v>Jul</v>
      </c>
    </row>
    <row r="1056" spans="2:16" ht="14.25" customHeight="1" x14ac:dyDescent="0.45">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c r="O1056" s="5">
        <f t="shared" si="32"/>
        <v>2021</v>
      </c>
      <c r="P1056" s="5" t="str">
        <f t="shared" si="33"/>
        <v>Jul</v>
      </c>
    </row>
    <row r="1057" spans="2:16" ht="14.25" customHeight="1" x14ac:dyDescent="0.45">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c r="O1057" s="5">
        <f t="shared" si="32"/>
        <v>2021</v>
      </c>
      <c r="P1057" s="5" t="str">
        <f t="shared" si="33"/>
        <v>Jul</v>
      </c>
    </row>
    <row r="1058" spans="2:16" ht="14.25" customHeight="1" x14ac:dyDescent="0.45">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c r="O1058" s="5">
        <f t="shared" si="32"/>
        <v>2021</v>
      </c>
      <c r="P1058" s="5" t="str">
        <f t="shared" si="33"/>
        <v>Jul</v>
      </c>
    </row>
    <row r="1059" spans="2:16" ht="14.25" customHeight="1" x14ac:dyDescent="0.45">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c r="O1059" s="5">
        <f t="shared" si="32"/>
        <v>2021</v>
      </c>
      <c r="P1059" s="5" t="str">
        <f t="shared" si="33"/>
        <v>Jul</v>
      </c>
    </row>
    <row r="1060" spans="2:16" ht="14.25" customHeight="1" x14ac:dyDescent="0.45">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c r="O1060" s="5">
        <f t="shared" si="32"/>
        <v>2021</v>
      </c>
      <c r="P1060" s="5" t="str">
        <f t="shared" si="33"/>
        <v>Jul</v>
      </c>
    </row>
    <row r="1061" spans="2:16" ht="14.25" customHeight="1" x14ac:dyDescent="0.45">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c r="O1061" s="5">
        <f t="shared" si="32"/>
        <v>2021</v>
      </c>
      <c r="P1061" s="5" t="str">
        <f t="shared" si="33"/>
        <v>Jul</v>
      </c>
    </row>
    <row r="1062" spans="2:16" ht="14.25" customHeight="1" x14ac:dyDescent="0.45">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c r="O1062" s="5">
        <f t="shared" si="32"/>
        <v>2021</v>
      </c>
      <c r="P1062" s="5" t="str">
        <f t="shared" si="33"/>
        <v>Jul</v>
      </c>
    </row>
    <row r="1063" spans="2:16" ht="14.25" customHeight="1" x14ac:dyDescent="0.45">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c r="O1063" s="5">
        <f t="shared" si="32"/>
        <v>2021</v>
      </c>
      <c r="P1063" s="5" t="str">
        <f t="shared" si="33"/>
        <v>Jul</v>
      </c>
    </row>
    <row r="1064" spans="2:16" ht="14.25" customHeight="1" x14ac:dyDescent="0.45">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c r="O1064" s="5">
        <f t="shared" si="32"/>
        <v>2021</v>
      </c>
      <c r="P1064" s="5" t="str">
        <f t="shared" si="33"/>
        <v>Jul</v>
      </c>
    </row>
    <row r="1065" spans="2:16" ht="14.25" customHeight="1" x14ac:dyDescent="0.45">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c r="O1065" s="5">
        <f t="shared" si="32"/>
        <v>2021</v>
      </c>
      <c r="P1065" s="5" t="str">
        <f t="shared" si="33"/>
        <v>Jul</v>
      </c>
    </row>
    <row r="1066" spans="2:16" ht="14.25" customHeight="1" x14ac:dyDescent="0.45">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c r="O1066" s="5">
        <f t="shared" si="32"/>
        <v>2021</v>
      </c>
      <c r="P1066" s="5" t="str">
        <f t="shared" si="33"/>
        <v>Jul</v>
      </c>
    </row>
    <row r="1067" spans="2:16" ht="14.25" customHeight="1" x14ac:dyDescent="0.45">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c r="O1067" s="5">
        <f t="shared" si="32"/>
        <v>2021</v>
      </c>
      <c r="P1067" s="5" t="str">
        <f t="shared" si="33"/>
        <v>Jul</v>
      </c>
    </row>
    <row r="1068" spans="2:16" ht="14.25" customHeight="1" x14ac:dyDescent="0.45">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c r="O1068" s="5">
        <f t="shared" si="32"/>
        <v>2021</v>
      </c>
      <c r="P1068" s="5" t="str">
        <f t="shared" si="33"/>
        <v>Jul</v>
      </c>
    </row>
    <row r="1069" spans="2:16" ht="14.25" customHeight="1" x14ac:dyDescent="0.45">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c r="O1069" s="5">
        <f t="shared" si="32"/>
        <v>2021</v>
      </c>
      <c r="P1069" s="5" t="str">
        <f t="shared" si="33"/>
        <v>Jul</v>
      </c>
    </row>
    <row r="1070" spans="2:16" ht="14.25" customHeight="1" x14ac:dyDescent="0.45">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c r="O1070" s="5">
        <f t="shared" si="32"/>
        <v>2021</v>
      </c>
      <c r="P1070" s="5" t="str">
        <f t="shared" si="33"/>
        <v>Jul</v>
      </c>
    </row>
    <row r="1071" spans="2:16" ht="14.25" customHeight="1" x14ac:dyDescent="0.45">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c r="O1071" s="5">
        <f t="shared" si="32"/>
        <v>2021</v>
      </c>
      <c r="P1071" s="5" t="str">
        <f t="shared" si="33"/>
        <v>Jul</v>
      </c>
    </row>
    <row r="1072" spans="2:16" ht="14.25" customHeight="1" x14ac:dyDescent="0.45">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c r="O1072" s="5">
        <f t="shared" si="32"/>
        <v>2021</v>
      </c>
      <c r="P1072" s="5" t="str">
        <f t="shared" si="33"/>
        <v>Jul</v>
      </c>
    </row>
    <row r="1073" spans="2:16" ht="14.25" customHeight="1" x14ac:dyDescent="0.45">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c r="O1073" s="5">
        <f t="shared" si="32"/>
        <v>2021</v>
      </c>
      <c r="P1073" s="5" t="str">
        <f t="shared" si="33"/>
        <v>Jul</v>
      </c>
    </row>
    <row r="1074" spans="2:16" ht="14.25" customHeight="1" x14ac:dyDescent="0.45">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c r="O1074" s="5">
        <f t="shared" si="32"/>
        <v>2021</v>
      </c>
      <c r="P1074" s="5" t="str">
        <f t="shared" si="33"/>
        <v>Jul</v>
      </c>
    </row>
    <row r="1075" spans="2:16" ht="14.25" customHeight="1" x14ac:dyDescent="0.45">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c r="O1075" s="5">
        <f t="shared" si="32"/>
        <v>2021</v>
      </c>
      <c r="P1075" s="5" t="str">
        <f t="shared" si="33"/>
        <v>Jul</v>
      </c>
    </row>
    <row r="1076" spans="2:16" ht="14.25" customHeight="1" x14ac:dyDescent="0.45">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c r="O1076" s="5">
        <f t="shared" si="32"/>
        <v>2021</v>
      </c>
      <c r="P1076" s="5" t="str">
        <f t="shared" si="33"/>
        <v>Jul</v>
      </c>
    </row>
    <row r="1077" spans="2:16" ht="14.25" customHeight="1" x14ac:dyDescent="0.45">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c r="O1077" s="5">
        <f t="shared" si="32"/>
        <v>2021</v>
      </c>
      <c r="P1077" s="5" t="str">
        <f t="shared" si="33"/>
        <v>Jul</v>
      </c>
    </row>
    <row r="1078" spans="2:16" ht="14.25" customHeight="1" x14ac:dyDescent="0.45">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c r="O1078" s="5">
        <f t="shared" si="32"/>
        <v>2021</v>
      </c>
      <c r="P1078" s="5" t="str">
        <f t="shared" si="33"/>
        <v>Jul</v>
      </c>
    </row>
    <row r="1079" spans="2:16" ht="14.25" customHeight="1" x14ac:dyDescent="0.45">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c r="O1079" s="5">
        <f t="shared" si="32"/>
        <v>2021</v>
      </c>
      <c r="P1079" s="5" t="str">
        <f t="shared" si="33"/>
        <v>Jul</v>
      </c>
    </row>
    <row r="1080" spans="2:16" ht="14.25" customHeight="1" x14ac:dyDescent="0.45">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c r="O1080" s="5">
        <f t="shared" si="32"/>
        <v>2021</v>
      </c>
      <c r="P1080" s="5" t="str">
        <f t="shared" si="33"/>
        <v>Jul</v>
      </c>
    </row>
    <row r="1081" spans="2:16" ht="14.25" customHeight="1" x14ac:dyDescent="0.45">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c r="O1081" s="5">
        <f t="shared" si="32"/>
        <v>2021</v>
      </c>
      <c r="P1081" s="5" t="str">
        <f t="shared" si="33"/>
        <v>Jul</v>
      </c>
    </row>
    <row r="1082" spans="2:16" ht="14.25" customHeight="1" x14ac:dyDescent="0.45">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c r="O1082" s="5">
        <f t="shared" si="32"/>
        <v>2021</v>
      </c>
      <c r="P1082" s="5" t="str">
        <f t="shared" si="33"/>
        <v>Aug</v>
      </c>
    </row>
    <row r="1083" spans="2:16" ht="14.25" customHeight="1" x14ac:dyDescent="0.45">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c r="O1083" s="5">
        <f t="shared" si="32"/>
        <v>2021</v>
      </c>
      <c r="P1083" s="5" t="str">
        <f t="shared" si="33"/>
        <v>Aug</v>
      </c>
    </row>
    <row r="1084" spans="2:16" ht="14.25" customHeight="1" x14ac:dyDescent="0.45">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c r="O1084" s="5">
        <f t="shared" si="32"/>
        <v>2021</v>
      </c>
      <c r="P1084" s="5" t="str">
        <f t="shared" si="33"/>
        <v>Aug</v>
      </c>
    </row>
    <row r="1085" spans="2:16" ht="14.25" customHeight="1" x14ac:dyDescent="0.45">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c r="O1085" s="5">
        <f t="shared" si="32"/>
        <v>2021</v>
      </c>
      <c r="P1085" s="5" t="str">
        <f t="shared" si="33"/>
        <v>Aug</v>
      </c>
    </row>
    <row r="1086" spans="2:16" ht="14.25" customHeight="1" x14ac:dyDescent="0.45">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c r="O1086" s="5">
        <f t="shared" si="32"/>
        <v>2021</v>
      </c>
      <c r="P1086" s="5" t="str">
        <f t="shared" si="33"/>
        <v>Aug</v>
      </c>
    </row>
    <row r="1087" spans="2:16" ht="14.25" customHeight="1" x14ac:dyDescent="0.45">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c r="O1087" s="5">
        <f t="shared" si="32"/>
        <v>2021</v>
      </c>
      <c r="P1087" s="5" t="str">
        <f t="shared" si="33"/>
        <v>Aug</v>
      </c>
    </row>
    <row r="1088" spans="2:16" ht="14.25" customHeight="1" x14ac:dyDescent="0.45">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c r="O1088" s="5">
        <f t="shared" si="32"/>
        <v>2021</v>
      </c>
      <c r="P1088" s="5" t="str">
        <f t="shared" si="33"/>
        <v>Aug</v>
      </c>
    </row>
    <row r="1089" spans="2:16" ht="14.25" customHeight="1" x14ac:dyDescent="0.45">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c r="O1089" s="5">
        <f t="shared" si="32"/>
        <v>2021</v>
      </c>
      <c r="P1089" s="5" t="str">
        <f t="shared" si="33"/>
        <v>Aug</v>
      </c>
    </row>
    <row r="1090" spans="2:16" ht="14.25" customHeight="1" x14ac:dyDescent="0.45">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c r="O1090" s="5">
        <f t="shared" si="32"/>
        <v>2021</v>
      </c>
      <c r="P1090" s="5" t="str">
        <f t="shared" si="33"/>
        <v>Aug</v>
      </c>
    </row>
    <row r="1091" spans="2:16" ht="14.25" customHeight="1" x14ac:dyDescent="0.45">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c r="O1091" s="5">
        <f t="shared" si="32"/>
        <v>2021</v>
      </c>
      <c r="P1091" s="5" t="str">
        <f t="shared" si="33"/>
        <v>Aug</v>
      </c>
    </row>
    <row r="1092" spans="2:16" ht="14.25" customHeight="1" x14ac:dyDescent="0.45">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c r="O1092" s="5">
        <f t="shared" si="32"/>
        <v>2021</v>
      </c>
      <c r="P1092" s="5" t="str">
        <f t="shared" si="33"/>
        <v>Aug</v>
      </c>
    </row>
    <row r="1093" spans="2:16" ht="14.25" customHeight="1" x14ac:dyDescent="0.45">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c r="O1093" s="5">
        <f t="shared" si="32"/>
        <v>2021</v>
      </c>
      <c r="P1093" s="5" t="str">
        <f t="shared" si="33"/>
        <v>Aug</v>
      </c>
    </row>
    <row r="1094" spans="2:16" ht="14.25" customHeight="1" x14ac:dyDescent="0.45">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c r="O1094" s="5">
        <f t="shared" si="32"/>
        <v>2021</v>
      </c>
      <c r="P1094" s="5" t="str">
        <f t="shared" si="33"/>
        <v>Aug</v>
      </c>
    </row>
    <row r="1095" spans="2:16" ht="14.25" customHeight="1" x14ac:dyDescent="0.45">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c r="O1095" s="5">
        <f t="shared" ref="O1095:O1158" si="34">YEAR(D1095)</f>
        <v>2021</v>
      </c>
      <c r="P1095" s="5" t="str">
        <f t="shared" ref="P1095:P1158" si="35">TEXT(D1095, "mmm")</f>
        <v>Aug</v>
      </c>
    </row>
    <row r="1096" spans="2:16" ht="14.25" customHeight="1" x14ac:dyDescent="0.45">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c r="O1096" s="5">
        <f t="shared" si="34"/>
        <v>2021</v>
      </c>
      <c r="P1096" s="5" t="str">
        <f t="shared" si="35"/>
        <v>Aug</v>
      </c>
    </row>
    <row r="1097" spans="2:16" ht="14.25" customHeight="1" x14ac:dyDescent="0.45">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c r="O1097" s="5">
        <f t="shared" si="34"/>
        <v>2021</v>
      </c>
      <c r="P1097" s="5" t="str">
        <f t="shared" si="35"/>
        <v>Aug</v>
      </c>
    </row>
    <row r="1098" spans="2:16" ht="14.25" customHeight="1" x14ac:dyDescent="0.45">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c r="O1098" s="5">
        <f t="shared" si="34"/>
        <v>2021</v>
      </c>
      <c r="P1098" s="5" t="str">
        <f t="shared" si="35"/>
        <v>Aug</v>
      </c>
    </row>
    <row r="1099" spans="2:16" ht="14.25" customHeight="1" x14ac:dyDescent="0.45">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c r="O1099" s="5">
        <f t="shared" si="34"/>
        <v>2021</v>
      </c>
      <c r="P1099" s="5" t="str">
        <f t="shared" si="35"/>
        <v>Aug</v>
      </c>
    </row>
    <row r="1100" spans="2:16" ht="14.25" customHeight="1" x14ac:dyDescent="0.45">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c r="O1100" s="5">
        <f t="shared" si="34"/>
        <v>2021</v>
      </c>
      <c r="P1100" s="5" t="str">
        <f t="shared" si="35"/>
        <v>Aug</v>
      </c>
    </row>
    <row r="1101" spans="2:16" ht="14.25" customHeight="1" x14ac:dyDescent="0.45">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c r="O1101" s="5">
        <f t="shared" si="34"/>
        <v>2021</v>
      </c>
      <c r="P1101" s="5" t="str">
        <f t="shared" si="35"/>
        <v>Aug</v>
      </c>
    </row>
    <row r="1102" spans="2:16" ht="14.25" customHeight="1" x14ac:dyDescent="0.45">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c r="O1102" s="5">
        <f t="shared" si="34"/>
        <v>2021</v>
      </c>
      <c r="P1102" s="5" t="str">
        <f t="shared" si="35"/>
        <v>Aug</v>
      </c>
    </row>
    <row r="1103" spans="2:16" ht="14.25" customHeight="1" x14ac:dyDescent="0.45">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c r="O1103" s="5">
        <f t="shared" si="34"/>
        <v>2021</v>
      </c>
      <c r="P1103" s="5" t="str">
        <f t="shared" si="35"/>
        <v>Aug</v>
      </c>
    </row>
    <row r="1104" spans="2:16" ht="14.25" customHeight="1" x14ac:dyDescent="0.45">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c r="O1104" s="5">
        <f t="shared" si="34"/>
        <v>2021</v>
      </c>
      <c r="P1104" s="5" t="str">
        <f t="shared" si="35"/>
        <v>Aug</v>
      </c>
    </row>
    <row r="1105" spans="2:16" ht="14.25" customHeight="1" x14ac:dyDescent="0.45">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c r="O1105" s="5">
        <f t="shared" si="34"/>
        <v>2021</v>
      </c>
      <c r="P1105" s="5" t="str">
        <f t="shared" si="35"/>
        <v>Aug</v>
      </c>
    </row>
    <row r="1106" spans="2:16" ht="14.25" customHeight="1" x14ac:dyDescent="0.45">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c r="O1106" s="5">
        <f t="shared" si="34"/>
        <v>2021</v>
      </c>
      <c r="P1106" s="5" t="str">
        <f t="shared" si="35"/>
        <v>Aug</v>
      </c>
    </row>
    <row r="1107" spans="2:16" ht="14.25" customHeight="1" x14ac:dyDescent="0.45">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c r="O1107" s="5">
        <f t="shared" si="34"/>
        <v>2021</v>
      </c>
      <c r="P1107" s="5" t="str">
        <f t="shared" si="35"/>
        <v>Aug</v>
      </c>
    </row>
    <row r="1108" spans="2:16" ht="14.25" customHeight="1" x14ac:dyDescent="0.45">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c r="O1108" s="5">
        <f t="shared" si="34"/>
        <v>2021</v>
      </c>
      <c r="P1108" s="5" t="str">
        <f t="shared" si="35"/>
        <v>Aug</v>
      </c>
    </row>
    <row r="1109" spans="2:16" ht="14.25" customHeight="1" x14ac:dyDescent="0.45">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c r="O1109" s="5">
        <f t="shared" si="34"/>
        <v>2021</v>
      </c>
      <c r="P1109" s="5" t="str">
        <f t="shared" si="35"/>
        <v>Aug</v>
      </c>
    </row>
    <row r="1110" spans="2:16" ht="14.25" customHeight="1" x14ac:dyDescent="0.45">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c r="O1110" s="5">
        <f t="shared" si="34"/>
        <v>2021</v>
      </c>
      <c r="P1110" s="5" t="str">
        <f t="shared" si="35"/>
        <v>Aug</v>
      </c>
    </row>
    <row r="1111" spans="2:16" ht="14.25" customHeight="1" x14ac:dyDescent="0.45">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c r="O1111" s="5">
        <f t="shared" si="34"/>
        <v>2021</v>
      </c>
      <c r="P1111" s="5" t="str">
        <f t="shared" si="35"/>
        <v>Aug</v>
      </c>
    </row>
    <row r="1112" spans="2:16" ht="14.25" customHeight="1" x14ac:dyDescent="0.45">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c r="O1112" s="5">
        <f t="shared" si="34"/>
        <v>2021</v>
      </c>
      <c r="P1112" s="5" t="str">
        <f t="shared" si="35"/>
        <v>Aug</v>
      </c>
    </row>
    <row r="1113" spans="2:16" ht="14.25" customHeight="1" x14ac:dyDescent="0.45">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c r="O1113" s="5">
        <f t="shared" si="34"/>
        <v>2021</v>
      </c>
      <c r="P1113" s="5" t="str">
        <f t="shared" si="35"/>
        <v>Sep</v>
      </c>
    </row>
    <row r="1114" spans="2:16" ht="14.25" customHeight="1" x14ac:dyDescent="0.45">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c r="O1114" s="5">
        <f t="shared" si="34"/>
        <v>2021</v>
      </c>
      <c r="P1114" s="5" t="str">
        <f t="shared" si="35"/>
        <v>Sep</v>
      </c>
    </row>
    <row r="1115" spans="2:16" ht="14.25" customHeight="1" x14ac:dyDescent="0.45">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c r="O1115" s="5">
        <f t="shared" si="34"/>
        <v>2021</v>
      </c>
      <c r="P1115" s="5" t="str">
        <f t="shared" si="35"/>
        <v>Sep</v>
      </c>
    </row>
    <row r="1116" spans="2:16" ht="14.25" customHeight="1" x14ac:dyDescent="0.45">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c r="O1116" s="5">
        <f t="shared" si="34"/>
        <v>2021</v>
      </c>
      <c r="P1116" s="5" t="str">
        <f t="shared" si="35"/>
        <v>Sep</v>
      </c>
    </row>
    <row r="1117" spans="2:16" ht="14.25" customHeight="1" x14ac:dyDescent="0.45">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c r="O1117" s="5">
        <f t="shared" si="34"/>
        <v>2021</v>
      </c>
      <c r="P1117" s="5" t="str">
        <f t="shared" si="35"/>
        <v>Sep</v>
      </c>
    </row>
    <row r="1118" spans="2:16" ht="14.25" customHeight="1" x14ac:dyDescent="0.45">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c r="O1118" s="5">
        <f t="shared" si="34"/>
        <v>2021</v>
      </c>
      <c r="P1118" s="5" t="str">
        <f t="shared" si="35"/>
        <v>Sep</v>
      </c>
    </row>
    <row r="1119" spans="2:16" ht="14.25" customHeight="1" x14ac:dyDescent="0.45">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c r="O1119" s="5">
        <f t="shared" si="34"/>
        <v>2021</v>
      </c>
      <c r="P1119" s="5" t="str">
        <f t="shared" si="35"/>
        <v>Sep</v>
      </c>
    </row>
    <row r="1120" spans="2:16" ht="14.25" customHeight="1" x14ac:dyDescent="0.45">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c r="O1120" s="5">
        <f t="shared" si="34"/>
        <v>2021</v>
      </c>
      <c r="P1120" s="5" t="str">
        <f t="shared" si="35"/>
        <v>Sep</v>
      </c>
    </row>
    <row r="1121" spans="2:16" ht="14.25" customHeight="1" x14ac:dyDescent="0.45">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c r="O1121" s="5">
        <f t="shared" si="34"/>
        <v>2021</v>
      </c>
      <c r="P1121" s="5" t="str">
        <f t="shared" si="35"/>
        <v>Sep</v>
      </c>
    </row>
    <row r="1122" spans="2:16" ht="14.25" customHeight="1" x14ac:dyDescent="0.45">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c r="O1122" s="5">
        <f t="shared" si="34"/>
        <v>2021</v>
      </c>
      <c r="P1122" s="5" t="str">
        <f t="shared" si="35"/>
        <v>Sep</v>
      </c>
    </row>
    <row r="1123" spans="2:16" ht="14.25" customHeight="1" x14ac:dyDescent="0.45">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c r="O1123" s="5">
        <f t="shared" si="34"/>
        <v>2021</v>
      </c>
      <c r="P1123" s="5" t="str">
        <f t="shared" si="35"/>
        <v>Sep</v>
      </c>
    </row>
    <row r="1124" spans="2:16" ht="14.25" customHeight="1" x14ac:dyDescent="0.45">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c r="O1124" s="5">
        <f t="shared" si="34"/>
        <v>2021</v>
      </c>
      <c r="P1124" s="5" t="str">
        <f t="shared" si="35"/>
        <v>Sep</v>
      </c>
    </row>
    <row r="1125" spans="2:16" ht="14.25" customHeight="1" x14ac:dyDescent="0.45">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c r="O1125" s="5">
        <f t="shared" si="34"/>
        <v>2021</v>
      </c>
      <c r="P1125" s="5" t="str">
        <f t="shared" si="35"/>
        <v>Sep</v>
      </c>
    </row>
    <row r="1126" spans="2:16" ht="14.25" customHeight="1" x14ac:dyDescent="0.45">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c r="O1126" s="5">
        <f t="shared" si="34"/>
        <v>2021</v>
      </c>
      <c r="P1126" s="5" t="str">
        <f t="shared" si="35"/>
        <v>Sep</v>
      </c>
    </row>
    <row r="1127" spans="2:16" ht="14.25" customHeight="1" x14ac:dyDescent="0.45">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c r="O1127" s="5">
        <f t="shared" si="34"/>
        <v>2021</v>
      </c>
      <c r="P1127" s="5" t="str">
        <f t="shared" si="35"/>
        <v>Sep</v>
      </c>
    </row>
    <row r="1128" spans="2:16" ht="14.25" customHeight="1" x14ac:dyDescent="0.45">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c r="O1128" s="5">
        <f t="shared" si="34"/>
        <v>2021</v>
      </c>
      <c r="P1128" s="5" t="str">
        <f t="shared" si="35"/>
        <v>Sep</v>
      </c>
    </row>
    <row r="1129" spans="2:16" ht="14.25" customHeight="1" x14ac:dyDescent="0.45">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c r="O1129" s="5">
        <f t="shared" si="34"/>
        <v>2021</v>
      </c>
      <c r="P1129" s="5" t="str">
        <f t="shared" si="35"/>
        <v>Sep</v>
      </c>
    </row>
    <row r="1130" spans="2:16" ht="14.25" customHeight="1" x14ac:dyDescent="0.45">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c r="O1130" s="5">
        <f t="shared" si="34"/>
        <v>2021</v>
      </c>
      <c r="P1130" s="5" t="str">
        <f t="shared" si="35"/>
        <v>Sep</v>
      </c>
    </row>
    <row r="1131" spans="2:16" ht="14.25" customHeight="1" x14ac:dyDescent="0.45">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c r="O1131" s="5">
        <f t="shared" si="34"/>
        <v>2021</v>
      </c>
      <c r="P1131" s="5" t="str">
        <f t="shared" si="35"/>
        <v>Sep</v>
      </c>
    </row>
    <row r="1132" spans="2:16" ht="14.25" customHeight="1" x14ac:dyDescent="0.45">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c r="O1132" s="5">
        <f t="shared" si="34"/>
        <v>2021</v>
      </c>
      <c r="P1132" s="5" t="str">
        <f t="shared" si="35"/>
        <v>Sep</v>
      </c>
    </row>
    <row r="1133" spans="2:16" ht="14.25" customHeight="1" x14ac:dyDescent="0.45">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c r="O1133" s="5">
        <f t="shared" si="34"/>
        <v>2021</v>
      </c>
      <c r="P1133" s="5" t="str">
        <f t="shared" si="35"/>
        <v>Sep</v>
      </c>
    </row>
    <row r="1134" spans="2:16" ht="14.25" customHeight="1" x14ac:dyDescent="0.45">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c r="O1134" s="5">
        <f t="shared" si="34"/>
        <v>2021</v>
      </c>
      <c r="P1134" s="5" t="str">
        <f t="shared" si="35"/>
        <v>Sep</v>
      </c>
    </row>
    <row r="1135" spans="2:16" ht="14.25" customHeight="1" x14ac:dyDescent="0.45">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c r="O1135" s="5">
        <f t="shared" si="34"/>
        <v>2021</v>
      </c>
      <c r="P1135" s="5" t="str">
        <f t="shared" si="35"/>
        <v>Sep</v>
      </c>
    </row>
    <row r="1136" spans="2:16" ht="14.25" customHeight="1" x14ac:dyDescent="0.45">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c r="O1136" s="5">
        <f t="shared" si="34"/>
        <v>2021</v>
      </c>
      <c r="P1136" s="5" t="str">
        <f t="shared" si="35"/>
        <v>Sep</v>
      </c>
    </row>
    <row r="1137" spans="2:16" ht="14.25" customHeight="1" x14ac:dyDescent="0.45">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c r="O1137" s="5">
        <f t="shared" si="34"/>
        <v>2021</v>
      </c>
      <c r="P1137" s="5" t="str">
        <f t="shared" si="35"/>
        <v>Sep</v>
      </c>
    </row>
    <row r="1138" spans="2:16" ht="14.25" customHeight="1" x14ac:dyDescent="0.45">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c r="O1138" s="5">
        <f t="shared" si="34"/>
        <v>2021</v>
      </c>
      <c r="P1138" s="5" t="str">
        <f t="shared" si="35"/>
        <v>Sep</v>
      </c>
    </row>
    <row r="1139" spans="2:16" ht="14.25" customHeight="1" x14ac:dyDescent="0.45">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c r="O1139" s="5">
        <f t="shared" si="34"/>
        <v>2021</v>
      </c>
      <c r="P1139" s="5" t="str">
        <f t="shared" si="35"/>
        <v>Sep</v>
      </c>
    </row>
    <row r="1140" spans="2:16" ht="14.25" customHeight="1" x14ac:dyDescent="0.45">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c r="O1140" s="5">
        <f t="shared" si="34"/>
        <v>2021</v>
      </c>
      <c r="P1140" s="5" t="str">
        <f t="shared" si="35"/>
        <v>Sep</v>
      </c>
    </row>
    <row r="1141" spans="2:16" ht="14.25" customHeight="1" x14ac:dyDescent="0.45">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c r="O1141" s="5">
        <f t="shared" si="34"/>
        <v>2021</v>
      </c>
      <c r="P1141" s="5" t="str">
        <f t="shared" si="35"/>
        <v>Sep</v>
      </c>
    </row>
    <row r="1142" spans="2:16" ht="14.25" customHeight="1" x14ac:dyDescent="0.45">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c r="O1142" s="5">
        <f t="shared" si="34"/>
        <v>2021</v>
      </c>
      <c r="P1142" s="5" t="str">
        <f t="shared" si="35"/>
        <v>Sep</v>
      </c>
    </row>
    <row r="1143" spans="2:16" ht="14.25" customHeight="1" x14ac:dyDescent="0.45">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c r="O1143" s="5">
        <f t="shared" si="34"/>
        <v>2021</v>
      </c>
      <c r="P1143" s="5" t="str">
        <f t="shared" si="35"/>
        <v>Oct</v>
      </c>
    </row>
    <row r="1144" spans="2:16" ht="14.25" customHeight="1" x14ac:dyDescent="0.45">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c r="O1144" s="5">
        <f t="shared" si="34"/>
        <v>2021</v>
      </c>
      <c r="P1144" s="5" t="str">
        <f t="shared" si="35"/>
        <v>Oct</v>
      </c>
    </row>
    <row r="1145" spans="2:16" ht="14.25" customHeight="1" x14ac:dyDescent="0.45">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c r="O1145" s="5">
        <f t="shared" si="34"/>
        <v>2021</v>
      </c>
      <c r="P1145" s="5" t="str">
        <f t="shared" si="35"/>
        <v>Oct</v>
      </c>
    </row>
    <row r="1146" spans="2:16" ht="14.25" customHeight="1" x14ac:dyDescent="0.45">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c r="O1146" s="5">
        <f t="shared" si="34"/>
        <v>2021</v>
      </c>
      <c r="P1146" s="5" t="str">
        <f t="shared" si="35"/>
        <v>Oct</v>
      </c>
    </row>
    <row r="1147" spans="2:16" ht="14.25" customHeight="1" x14ac:dyDescent="0.45">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c r="O1147" s="5">
        <f t="shared" si="34"/>
        <v>2021</v>
      </c>
      <c r="P1147" s="5" t="str">
        <f t="shared" si="35"/>
        <v>Oct</v>
      </c>
    </row>
    <row r="1148" spans="2:16" ht="14.25" customHeight="1" x14ac:dyDescent="0.45">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c r="O1148" s="5">
        <f t="shared" si="34"/>
        <v>2021</v>
      </c>
      <c r="P1148" s="5" t="str">
        <f t="shared" si="35"/>
        <v>Oct</v>
      </c>
    </row>
    <row r="1149" spans="2:16" ht="14.25" customHeight="1" x14ac:dyDescent="0.45">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c r="O1149" s="5">
        <f t="shared" si="34"/>
        <v>2021</v>
      </c>
      <c r="P1149" s="5" t="str">
        <f t="shared" si="35"/>
        <v>Oct</v>
      </c>
    </row>
    <row r="1150" spans="2:16" ht="14.25" customHeight="1" x14ac:dyDescent="0.45">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c r="O1150" s="5">
        <f t="shared" si="34"/>
        <v>2021</v>
      </c>
      <c r="P1150" s="5" t="str">
        <f t="shared" si="35"/>
        <v>Oct</v>
      </c>
    </row>
    <row r="1151" spans="2:16" ht="14.25" customHeight="1" x14ac:dyDescent="0.45">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c r="O1151" s="5">
        <f t="shared" si="34"/>
        <v>2021</v>
      </c>
      <c r="P1151" s="5" t="str">
        <f t="shared" si="35"/>
        <v>Oct</v>
      </c>
    </row>
    <row r="1152" spans="2:16" ht="14.25" customHeight="1" x14ac:dyDescent="0.45">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c r="O1152" s="5">
        <f t="shared" si="34"/>
        <v>2021</v>
      </c>
      <c r="P1152" s="5" t="str">
        <f t="shared" si="35"/>
        <v>Oct</v>
      </c>
    </row>
    <row r="1153" spans="2:16" ht="14.25" customHeight="1" x14ac:dyDescent="0.45">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c r="O1153" s="5">
        <f t="shared" si="34"/>
        <v>2021</v>
      </c>
      <c r="P1153" s="5" t="str">
        <f t="shared" si="35"/>
        <v>Oct</v>
      </c>
    </row>
    <row r="1154" spans="2:16" ht="14.25" customHeight="1" x14ac:dyDescent="0.45">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c r="O1154" s="5">
        <f t="shared" si="34"/>
        <v>2021</v>
      </c>
      <c r="P1154" s="5" t="str">
        <f t="shared" si="35"/>
        <v>Oct</v>
      </c>
    </row>
    <row r="1155" spans="2:16" ht="14.25" customHeight="1" x14ac:dyDescent="0.45">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c r="O1155" s="5">
        <f t="shared" si="34"/>
        <v>2021</v>
      </c>
      <c r="P1155" s="5" t="str">
        <f t="shared" si="35"/>
        <v>Oct</v>
      </c>
    </row>
    <row r="1156" spans="2:16" ht="14.25" customHeight="1" x14ac:dyDescent="0.45">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c r="O1156" s="5">
        <f t="shared" si="34"/>
        <v>2021</v>
      </c>
      <c r="P1156" s="5" t="str">
        <f t="shared" si="35"/>
        <v>Oct</v>
      </c>
    </row>
    <row r="1157" spans="2:16" ht="14.25" customHeight="1" x14ac:dyDescent="0.45">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c r="O1157" s="5">
        <f t="shared" si="34"/>
        <v>2021</v>
      </c>
      <c r="P1157" s="5" t="str">
        <f t="shared" si="35"/>
        <v>Oct</v>
      </c>
    </row>
    <row r="1158" spans="2:16" ht="14.25" customHeight="1" x14ac:dyDescent="0.45">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c r="O1158" s="5">
        <f t="shared" si="34"/>
        <v>2021</v>
      </c>
      <c r="P1158" s="5" t="str">
        <f t="shared" si="35"/>
        <v>Oct</v>
      </c>
    </row>
    <row r="1159" spans="2:16" ht="14.25" customHeight="1" x14ac:dyDescent="0.45">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c r="O1159" s="5">
        <f t="shared" ref="O1159:O1222" si="36">YEAR(D1159)</f>
        <v>2021</v>
      </c>
      <c r="P1159" s="5" t="str">
        <f t="shared" ref="P1159:P1222" si="37">TEXT(D1159, "mmm")</f>
        <v>Oct</v>
      </c>
    </row>
    <row r="1160" spans="2:16" ht="14.25" customHeight="1" x14ac:dyDescent="0.45">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c r="O1160" s="5">
        <f t="shared" si="36"/>
        <v>2021</v>
      </c>
      <c r="P1160" s="5" t="str">
        <f t="shared" si="37"/>
        <v>Oct</v>
      </c>
    </row>
    <row r="1161" spans="2:16" ht="14.25" customHeight="1" x14ac:dyDescent="0.45">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c r="O1161" s="5">
        <f t="shared" si="36"/>
        <v>2021</v>
      </c>
      <c r="P1161" s="5" t="str">
        <f t="shared" si="37"/>
        <v>Oct</v>
      </c>
    </row>
    <row r="1162" spans="2:16" ht="14.25" customHeight="1" x14ac:dyDescent="0.45">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c r="O1162" s="5">
        <f t="shared" si="36"/>
        <v>2021</v>
      </c>
      <c r="P1162" s="5" t="str">
        <f t="shared" si="37"/>
        <v>Oct</v>
      </c>
    </row>
    <row r="1163" spans="2:16" ht="14.25" customHeight="1" x14ac:dyDescent="0.45">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c r="O1163" s="5">
        <f t="shared" si="36"/>
        <v>2021</v>
      </c>
      <c r="P1163" s="5" t="str">
        <f t="shared" si="37"/>
        <v>Oct</v>
      </c>
    </row>
    <row r="1164" spans="2:16" ht="14.25" customHeight="1" x14ac:dyDescent="0.45">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c r="O1164" s="5">
        <f t="shared" si="36"/>
        <v>2021</v>
      </c>
      <c r="P1164" s="5" t="str">
        <f t="shared" si="37"/>
        <v>Oct</v>
      </c>
    </row>
    <row r="1165" spans="2:16" ht="14.25" customHeight="1" x14ac:dyDescent="0.45">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c r="O1165" s="5">
        <f t="shared" si="36"/>
        <v>2021</v>
      </c>
      <c r="P1165" s="5" t="str">
        <f t="shared" si="37"/>
        <v>Oct</v>
      </c>
    </row>
    <row r="1166" spans="2:16" ht="14.25" customHeight="1" x14ac:dyDescent="0.45">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c r="O1166" s="5">
        <f t="shared" si="36"/>
        <v>2021</v>
      </c>
      <c r="P1166" s="5" t="str">
        <f t="shared" si="37"/>
        <v>Oct</v>
      </c>
    </row>
    <row r="1167" spans="2:16" ht="14.25" customHeight="1" x14ac:dyDescent="0.45">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c r="O1167" s="5">
        <f t="shared" si="36"/>
        <v>2021</v>
      </c>
      <c r="P1167" s="5" t="str">
        <f t="shared" si="37"/>
        <v>Oct</v>
      </c>
    </row>
    <row r="1168" spans="2:16" ht="14.25" customHeight="1" x14ac:dyDescent="0.45">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c r="O1168" s="5">
        <f t="shared" si="36"/>
        <v>2021</v>
      </c>
      <c r="P1168" s="5" t="str">
        <f t="shared" si="37"/>
        <v>Oct</v>
      </c>
    </row>
    <row r="1169" spans="2:16" ht="14.25" customHeight="1" x14ac:dyDescent="0.45">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c r="O1169" s="5">
        <f t="shared" si="36"/>
        <v>2021</v>
      </c>
      <c r="P1169" s="5" t="str">
        <f t="shared" si="37"/>
        <v>Oct</v>
      </c>
    </row>
    <row r="1170" spans="2:16" ht="14.25" customHeight="1" x14ac:dyDescent="0.45">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c r="O1170" s="5">
        <f t="shared" si="36"/>
        <v>2021</v>
      </c>
      <c r="P1170" s="5" t="str">
        <f t="shared" si="37"/>
        <v>Oct</v>
      </c>
    </row>
    <row r="1171" spans="2:16" ht="14.25" customHeight="1" x14ac:dyDescent="0.45">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c r="O1171" s="5">
        <f t="shared" si="36"/>
        <v>2021</v>
      </c>
      <c r="P1171" s="5" t="str">
        <f t="shared" si="37"/>
        <v>Oct</v>
      </c>
    </row>
    <row r="1172" spans="2:16" ht="14.25" customHeight="1" x14ac:dyDescent="0.45">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c r="O1172" s="5">
        <f t="shared" si="36"/>
        <v>2021</v>
      </c>
      <c r="P1172" s="5" t="str">
        <f t="shared" si="37"/>
        <v>Oct</v>
      </c>
    </row>
    <row r="1173" spans="2:16" ht="14.25" customHeight="1" x14ac:dyDescent="0.45">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c r="O1173" s="5">
        <f t="shared" si="36"/>
        <v>2021</v>
      </c>
      <c r="P1173" s="5" t="str">
        <f t="shared" si="37"/>
        <v>Oct</v>
      </c>
    </row>
    <row r="1174" spans="2:16" ht="14.25" customHeight="1" x14ac:dyDescent="0.45">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c r="O1174" s="5">
        <f t="shared" si="36"/>
        <v>2021</v>
      </c>
      <c r="P1174" s="5" t="str">
        <f t="shared" si="37"/>
        <v>Nov</v>
      </c>
    </row>
    <row r="1175" spans="2:16" ht="14.25" customHeight="1" x14ac:dyDescent="0.45">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c r="O1175" s="5">
        <f t="shared" si="36"/>
        <v>2021</v>
      </c>
      <c r="P1175" s="5" t="str">
        <f t="shared" si="37"/>
        <v>Nov</v>
      </c>
    </row>
    <row r="1176" spans="2:16" ht="14.25" customHeight="1" x14ac:dyDescent="0.45">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c r="O1176" s="5">
        <f t="shared" si="36"/>
        <v>2021</v>
      </c>
      <c r="P1176" s="5" t="str">
        <f t="shared" si="37"/>
        <v>Nov</v>
      </c>
    </row>
    <row r="1177" spans="2:16" ht="14.25" customHeight="1" x14ac:dyDescent="0.45">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c r="O1177" s="5">
        <f t="shared" si="36"/>
        <v>2021</v>
      </c>
      <c r="P1177" s="5" t="str">
        <f t="shared" si="37"/>
        <v>Nov</v>
      </c>
    </row>
    <row r="1178" spans="2:16" ht="14.25" customHeight="1" x14ac:dyDescent="0.45">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c r="O1178" s="5">
        <f t="shared" si="36"/>
        <v>2021</v>
      </c>
      <c r="P1178" s="5" t="str">
        <f t="shared" si="37"/>
        <v>Nov</v>
      </c>
    </row>
    <row r="1179" spans="2:16" ht="14.25" customHeight="1" x14ac:dyDescent="0.45">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c r="O1179" s="5">
        <f t="shared" si="36"/>
        <v>2021</v>
      </c>
      <c r="P1179" s="5" t="str">
        <f t="shared" si="37"/>
        <v>Nov</v>
      </c>
    </row>
    <row r="1180" spans="2:16" ht="14.25" customHeight="1" x14ac:dyDescent="0.45">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c r="O1180" s="5">
        <f t="shared" si="36"/>
        <v>2021</v>
      </c>
      <c r="P1180" s="5" t="str">
        <f t="shared" si="37"/>
        <v>Nov</v>
      </c>
    </row>
    <row r="1181" spans="2:16" ht="14.25" customHeight="1" x14ac:dyDescent="0.45">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c r="O1181" s="5">
        <f t="shared" si="36"/>
        <v>2021</v>
      </c>
      <c r="P1181" s="5" t="str">
        <f t="shared" si="37"/>
        <v>Nov</v>
      </c>
    </row>
    <row r="1182" spans="2:16" ht="14.25" customHeight="1" x14ac:dyDescent="0.45">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c r="O1182" s="5">
        <f t="shared" si="36"/>
        <v>2021</v>
      </c>
      <c r="P1182" s="5" t="str">
        <f t="shared" si="37"/>
        <v>Nov</v>
      </c>
    </row>
    <row r="1183" spans="2:16" ht="14.25" customHeight="1" x14ac:dyDescent="0.45">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c r="O1183" s="5">
        <f t="shared" si="36"/>
        <v>2021</v>
      </c>
      <c r="P1183" s="5" t="str">
        <f t="shared" si="37"/>
        <v>Nov</v>
      </c>
    </row>
    <row r="1184" spans="2:16" ht="14.25" customHeight="1" x14ac:dyDescent="0.45">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c r="O1184" s="5">
        <f t="shared" si="36"/>
        <v>2021</v>
      </c>
      <c r="P1184" s="5" t="str">
        <f t="shared" si="37"/>
        <v>Nov</v>
      </c>
    </row>
    <row r="1185" spans="2:16" ht="14.25" customHeight="1" x14ac:dyDescent="0.45">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c r="O1185" s="5">
        <f t="shared" si="36"/>
        <v>2021</v>
      </c>
      <c r="P1185" s="5" t="str">
        <f t="shared" si="37"/>
        <v>Nov</v>
      </c>
    </row>
    <row r="1186" spans="2:16" ht="14.25" customHeight="1" x14ac:dyDescent="0.45">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c r="O1186" s="5">
        <f t="shared" si="36"/>
        <v>2021</v>
      </c>
      <c r="P1186" s="5" t="str">
        <f t="shared" si="37"/>
        <v>Nov</v>
      </c>
    </row>
    <row r="1187" spans="2:16" ht="14.25" customHeight="1" x14ac:dyDescent="0.45">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c r="O1187" s="5">
        <f t="shared" si="36"/>
        <v>2021</v>
      </c>
      <c r="P1187" s="5" t="str">
        <f t="shared" si="37"/>
        <v>Nov</v>
      </c>
    </row>
    <row r="1188" spans="2:16" ht="14.25" customHeight="1" x14ac:dyDescent="0.45">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c r="O1188" s="5">
        <f t="shared" si="36"/>
        <v>2021</v>
      </c>
      <c r="P1188" s="5" t="str">
        <f t="shared" si="37"/>
        <v>Nov</v>
      </c>
    </row>
    <row r="1189" spans="2:16" ht="14.25" customHeight="1" x14ac:dyDescent="0.45">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c r="O1189" s="5">
        <f t="shared" si="36"/>
        <v>2021</v>
      </c>
      <c r="P1189" s="5" t="str">
        <f t="shared" si="37"/>
        <v>Nov</v>
      </c>
    </row>
    <row r="1190" spans="2:16" ht="14.25" customHeight="1" x14ac:dyDescent="0.45">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c r="O1190" s="5">
        <f t="shared" si="36"/>
        <v>2021</v>
      </c>
      <c r="P1190" s="5" t="str">
        <f t="shared" si="37"/>
        <v>Nov</v>
      </c>
    </row>
    <row r="1191" spans="2:16" ht="14.25" customHeight="1" x14ac:dyDescent="0.45">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c r="O1191" s="5">
        <f t="shared" si="36"/>
        <v>2021</v>
      </c>
      <c r="P1191" s="5" t="str">
        <f t="shared" si="37"/>
        <v>Nov</v>
      </c>
    </row>
    <row r="1192" spans="2:16" ht="14.25" customHeight="1" x14ac:dyDescent="0.45">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c r="O1192" s="5">
        <f t="shared" si="36"/>
        <v>2021</v>
      </c>
      <c r="P1192" s="5" t="str">
        <f t="shared" si="37"/>
        <v>Nov</v>
      </c>
    </row>
    <row r="1193" spans="2:16" ht="14.25" customHeight="1" x14ac:dyDescent="0.45">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c r="O1193" s="5">
        <f t="shared" si="36"/>
        <v>2021</v>
      </c>
      <c r="P1193" s="5" t="str">
        <f t="shared" si="37"/>
        <v>Nov</v>
      </c>
    </row>
    <row r="1194" spans="2:16" ht="14.25" customHeight="1" x14ac:dyDescent="0.45">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c r="O1194" s="5">
        <f t="shared" si="36"/>
        <v>2021</v>
      </c>
      <c r="P1194" s="5" t="str">
        <f t="shared" si="37"/>
        <v>Nov</v>
      </c>
    </row>
    <row r="1195" spans="2:16" ht="14.25" customHeight="1" x14ac:dyDescent="0.45">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c r="O1195" s="5">
        <f t="shared" si="36"/>
        <v>2021</v>
      </c>
      <c r="P1195" s="5" t="str">
        <f t="shared" si="37"/>
        <v>Dec</v>
      </c>
    </row>
    <row r="1196" spans="2:16" ht="14.25" customHeight="1" x14ac:dyDescent="0.45">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c r="O1196" s="5">
        <f t="shared" si="36"/>
        <v>2021</v>
      </c>
      <c r="P1196" s="5" t="str">
        <f t="shared" si="37"/>
        <v>Dec</v>
      </c>
    </row>
    <row r="1197" spans="2:16" ht="14.25" customHeight="1" x14ac:dyDescent="0.45">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c r="O1197" s="5">
        <f t="shared" si="36"/>
        <v>2021</v>
      </c>
      <c r="P1197" s="5" t="str">
        <f t="shared" si="37"/>
        <v>Dec</v>
      </c>
    </row>
    <row r="1198" spans="2:16" ht="14.25" customHeight="1" x14ac:dyDescent="0.45">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c r="O1198" s="5">
        <f t="shared" si="36"/>
        <v>2021</v>
      </c>
      <c r="P1198" s="5" t="str">
        <f t="shared" si="37"/>
        <v>Dec</v>
      </c>
    </row>
    <row r="1199" spans="2:16" ht="14.25" customHeight="1" x14ac:dyDescent="0.45">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c r="O1199" s="5">
        <f t="shared" si="36"/>
        <v>2021</v>
      </c>
      <c r="P1199" s="5" t="str">
        <f t="shared" si="37"/>
        <v>Dec</v>
      </c>
    </row>
    <row r="1200" spans="2:16" ht="14.25" customHeight="1" x14ac:dyDescent="0.45">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c r="O1200" s="5">
        <f t="shared" si="36"/>
        <v>2021</v>
      </c>
      <c r="P1200" s="5" t="str">
        <f t="shared" si="37"/>
        <v>Dec</v>
      </c>
    </row>
    <row r="1201" spans="2:16" ht="14.25" customHeight="1" x14ac:dyDescent="0.45">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c r="O1201" s="5">
        <f t="shared" si="36"/>
        <v>2021</v>
      </c>
      <c r="P1201" s="5" t="str">
        <f t="shared" si="37"/>
        <v>Dec</v>
      </c>
    </row>
    <row r="1202" spans="2:16" ht="14.25" customHeight="1" x14ac:dyDescent="0.45">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c r="O1202" s="5">
        <f t="shared" si="36"/>
        <v>2021</v>
      </c>
      <c r="P1202" s="5" t="str">
        <f t="shared" si="37"/>
        <v>Dec</v>
      </c>
    </row>
    <row r="1203" spans="2:16" ht="14.25" customHeight="1" x14ac:dyDescent="0.45">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c r="O1203" s="5">
        <f t="shared" si="36"/>
        <v>2021</v>
      </c>
      <c r="P1203" s="5" t="str">
        <f t="shared" si="37"/>
        <v>Dec</v>
      </c>
    </row>
    <row r="1204" spans="2:16" ht="14.25" customHeight="1" x14ac:dyDescent="0.45">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c r="O1204" s="5">
        <f t="shared" si="36"/>
        <v>2021</v>
      </c>
      <c r="P1204" s="5" t="str">
        <f t="shared" si="37"/>
        <v>Dec</v>
      </c>
    </row>
    <row r="1205" spans="2:16" ht="14.25" customHeight="1" x14ac:dyDescent="0.45">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c r="O1205" s="5">
        <f t="shared" si="36"/>
        <v>2021</v>
      </c>
      <c r="P1205" s="5" t="str">
        <f t="shared" si="37"/>
        <v>Dec</v>
      </c>
    </row>
    <row r="1206" spans="2:16" ht="14.25" customHeight="1" x14ac:dyDescent="0.45">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c r="O1206" s="5">
        <f t="shared" si="36"/>
        <v>2021</v>
      </c>
      <c r="P1206" s="5" t="str">
        <f t="shared" si="37"/>
        <v>Dec</v>
      </c>
    </row>
    <row r="1207" spans="2:16" ht="14.25" customHeight="1" x14ac:dyDescent="0.45">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c r="O1207" s="5">
        <f t="shared" si="36"/>
        <v>2021</v>
      </c>
      <c r="P1207" s="5" t="str">
        <f t="shared" si="37"/>
        <v>Sep</v>
      </c>
    </row>
    <row r="1208" spans="2:16" ht="14.25" customHeight="1" x14ac:dyDescent="0.45">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c r="O1208" s="5">
        <f t="shared" si="36"/>
        <v>2021</v>
      </c>
      <c r="P1208" s="5" t="str">
        <f t="shared" si="37"/>
        <v>Oct</v>
      </c>
    </row>
    <row r="1209" spans="2:16" ht="14.25" customHeight="1" x14ac:dyDescent="0.45">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c r="O1209" s="5">
        <f t="shared" si="36"/>
        <v>2021</v>
      </c>
      <c r="P1209" s="5" t="str">
        <f t="shared" si="37"/>
        <v>Oct</v>
      </c>
    </row>
    <row r="1210" spans="2:16" ht="14.25" customHeight="1" x14ac:dyDescent="0.45">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c r="O1210" s="5">
        <f t="shared" si="36"/>
        <v>2021</v>
      </c>
      <c r="P1210" s="5" t="str">
        <f t="shared" si="37"/>
        <v>Oct</v>
      </c>
    </row>
    <row r="1211" spans="2:16" ht="14.25" customHeight="1" x14ac:dyDescent="0.45">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c r="O1211" s="5">
        <f t="shared" si="36"/>
        <v>2021</v>
      </c>
      <c r="P1211" s="5" t="str">
        <f t="shared" si="37"/>
        <v>Oct</v>
      </c>
    </row>
    <row r="1212" spans="2:16" ht="14.25" customHeight="1" x14ac:dyDescent="0.45">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c r="O1212" s="5">
        <f t="shared" si="36"/>
        <v>2021</v>
      </c>
      <c r="P1212" s="5" t="str">
        <f t="shared" si="37"/>
        <v>Oct</v>
      </c>
    </row>
    <row r="1213" spans="2:16" ht="14.25" customHeight="1" x14ac:dyDescent="0.45">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c r="O1213" s="5">
        <f t="shared" si="36"/>
        <v>2021</v>
      </c>
      <c r="P1213" s="5" t="str">
        <f t="shared" si="37"/>
        <v>Oct</v>
      </c>
    </row>
    <row r="1214" spans="2:16" ht="14.25" customHeight="1" x14ac:dyDescent="0.45">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c r="O1214" s="5">
        <f t="shared" si="36"/>
        <v>2021</v>
      </c>
      <c r="P1214" s="5" t="str">
        <f t="shared" si="37"/>
        <v>Nov</v>
      </c>
    </row>
    <row r="1215" spans="2:16" ht="14.25" customHeight="1" x14ac:dyDescent="0.45">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c r="O1215" s="5">
        <f t="shared" si="36"/>
        <v>2021</v>
      </c>
      <c r="P1215" s="5" t="str">
        <f t="shared" si="37"/>
        <v>Nov</v>
      </c>
    </row>
    <row r="1216" spans="2:16" ht="14.25" customHeight="1" x14ac:dyDescent="0.45">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c r="O1216" s="5">
        <f t="shared" si="36"/>
        <v>2021</v>
      </c>
      <c r="P1216" s="5" t="str">
        <f t="shared" si="37"/>
        <v>Nov</v>
      </c>
    </row>
    <row r="1217" spans="2:16" ht="14.25" customHeight="1" x14ac:dyDescent="0.45">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c r="O1217" s="5">
        <f t="shared" si="36"/>
        <v>2021</v>
      </c>
      <c r="P1217" s="5" t="str">
        <f t="shared" si="37"/>
        <v>Nov</v>
      </c>
    </row>
    <row r="1218" spans="2:16" ht="14.25" customHeight="1" x14ac:dyDescent="0.45">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c r="O1218" s="5">
        <f t="shared" si="36"/>
        <v>2021</v>
      </c>
      <c r="P1218" s="5" t="str">
        <f t="shared" si="37"/>
        <v>Nov</v>
      </c>
    </row>
    <row r="1219" spans="2:16" ht="14.25" customHeight="1" x14ac:dyDescent="0.45">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c r="O1219" s="5">
        <f t="shared" si="36"/>
        <v>2021</v>
      </c>
      <c r="P1219" s="5" t="str">
        <f t="shared" si="37"/>
        <v>Nov</v>
      </c>
    </row>
    <row r="1220" spans="2:16" ht="14.25" customHeight="1" x14ac:dyDescent="0.45">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c r="O1220" s="5">
        <f t="shared" si="36"/>
        <v>2021</v>
      </c>
      <c r="P1220" s="5" t="str">
        <f t="shared" si="37"/>
        <v>Dec</v>
      </c>
    </row>
    <row r="1221" spans="2:16" ht="14.25" customHeight="1" x14ac:dyDescent="0.45">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c r="O1221" s="5">
        <f t="shared" si="36"/>
        <v>2021</v>
      </c>
      <c r="P1221" s="5" t="str">
        <f t="shared" si="37"/>
        <v>Dec</v>
      </c>
    </row>
    <row r="1222" spans="2:16" ht="14.25" customHeight="1" x14ac:dyDescent="0.45">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c r="O1222" s="5">
        <f t="shared" si="36"/>
        <v>2021</v>
      </c>
      <c r="P1222" s="5" t="str">
        <f t="shared" si="37"/>
        <v>Dec</v>
      </c>
    </row>
    <row r="1223" spans="2:16" ht="14.25" customHeight="1" x14ac:dyDescent="0.45">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c r="O1223" s="5">
        <f t="shared" ref="O1223:O1286" si="38">YEAR(D1223)</f>
        <v>2021</v>
      </c>
      <c r="P1223" s="5" t="str">
        <f t="shared" ref="P1223:P1286" si="39">TEXT(D1223, "mmm")</f>
        <v>Dec</v>
      </c>
    </row>
    <row r="1224" spans="2:16" ht="14.25" customHeight="1" x14ac:dyDescent="0.45">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c r="O1224" s="5">
        <f t="shared" si="38"/>
        <v>2021</v>
      </c>
      <c r="P1224" s="5" t="str">
        <f t="shared" si="39"/>
        <v>Dec</v>
      </c>
    </row>
    <row r="1225" spans="2:16" ht="14.25" customHeight="1" x14ac:dyDescent="0.45">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c r="O1225" s="5">
        <f t="shared" si="38"/>
        <v>2021</v>
      </c>
      <c r="P1225" s="5" t="str">
        <f t="shared" si="39"/>
        <v>Dec</v>
      </c>
    </row>
    <row r="1226" spans="2:16" ht="14.25" customHeight="1" x14ac:dyDescent="0.45">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c r="O1226" s="5">
        <f t="shared" si="38"/>
        <v>2021</v>
      </c>
      <c r="P1226" s="5" t="str">
        <f t="shared" si="39"/>
        <v>Jan</v>
      </c>
    </row>
    <row r="1227" spans="2:16" ht="14.25" customHeight="1" x14ac:dyDescent="0.45">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c r="O1227" s="5">
        <f t="shared" si="38"/>
        <v>2021</v>
      </c>
      <c r="P1227" s="5" t="str">
        <f t="shared" si="39"/>
        <v>Jan</v>
      </c>
    </row>
    <row r="1228" spans="2:16" ht="14.25" customHeight="1" x14ac:dyDescent="0.45">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c r="O1228" s="5">
        <f t="shared" si="38"/>
        <v>2021</v>
      </c>
      <c r="P1228" s="5" t="str">
        <f t="shared" si="39"/>
        <v>Jan</v>
      </c>
    </row>
    <row r="1229" spans="2:16" ht="14.25" customHeight="1" x14ac:dyDescent="0.45">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c r="O1229" s="5">
        <f t="shared" si="38"/>
        <v>2021</v>
      </c>
      <c r="P1229" s="5" t="str">
        <f t="shared" si="39"/>
        <v>Jan</v>
      </c>
    </row>
    <row r="1230" spans="2:16" ht="14.25" customHeight="1" x14ac:dyDescent="0.45">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c r="O1230" s="5">
        <f t="shared" si="38"/>
        <v>2021</v>
      </c>
      <c r="P1230" s="5" t="str">
        <f t="shared" si="39"/>
        <v>Jan</v>
      </c>
    </row>
    <row r="1231" spans="2:16" ht="14.25" customHeight="1" x14ac:dyDescent="0.45">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c r="O1231" s="5">
        <f t="shared" si="38"/>
        <v>2021</v>
      </c>
      <c r="P1231" s="5" t="str">
        <f t="shared" si="39"/>
        <v>Feb</v>
      </c>
    </row>
    <row r="1232" spans="2:16" ht="14.25" customHeight="1" x14ac:dyDescent="0.45">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c r="O1232" s="5">
        <f t="shared" si="38"/>
        <v>2021</v>
      </c>
      <c r="P1232" s="5" t="str">
        <f t="shared" si="39"/>
        <v>Feb</v>
      </c>
    </row>
    <row r="1233" spans="2:16" ht="14.25" customHeight="1" x14ac:dyDescent="0.45">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c r="O1233" s="5">
        <f t="shared" si="38"/>
        <v>2021</v>
      </c>
      <c r="P1233" s="5" t="str">
        <f t="shared" si="39"/>
        <v>Feb</v>
      </c>
    </row>
    <row r="1234" spans="2:16" ht="14.25" customHeight="1" x14ac:dyDescent="0.45">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c r="O1234" s="5">
        <f t="shared" si="38"/>
        <v>2021</v>
      </c>
      <c r="P1234" s="5" t="str">
        <f t="shared" si="39"/>
        <v>Feb</v>
      </c>
    </row>
    <row r="1235" spans="2:16" ht="14.25" customHeight="1" x14ac:dyDescent="0.45">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c r="O1235" s="5">
        <f t="shared" si="38"/>
        <v>2021</v>
      </c>
      <c r="P1235" s="5" t="str">
        <f t="shared" si="39"/>
        <v>Feb</v>
      </c>
    </row>
    <row r="1236" spans="2:16" ht="14.25" customHeight="1" x14ac:dyDescent="0.45">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c r="O1236" s="5">
        <f t="shared" si="38"/>
        <v>2021</v>
      </c>
      <c r="P1236" s="5" t="str">
        <f t="shared" si="39"/>
        <v>Feb</v>
      </c>
    </row>
    <row r="1237" spans="2:16" ht="14.25" customHeight="1" x14ac:dyDescent="0.45">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c r="O1237" s="5">
        <f t="shared" si="38"/>
        <v>2021</v>
      </c>
      <c r="P1237" s="5" t="str">
        <f t="shared" si="39"/>
        <v>Mar</v>
      </c>
    </row>
    <row r="1238" spans="2:16" ht="14.25" customHeight="1" x14ac:dyDescent="0.45">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c r="O1238" s="5">
        <f t="shared" si="38"/>
        <v>2021</v>
      </c>
      <c r="P1238" s="5" t="str">
        <f t="shared" si="39"/>
        <v>Mar</v>
      </c>
    </row>
    <row r="1239" spans="2:16" ht="14.25" customHeight="1" x14ac:dyDescent="0.45">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c r="O1239" s="5">
        <f t="shared" si="38"/>
        <v>2021</v>
      </c>
      <c r="P1239" s="5" t="str">
        <f t="shared" si="39"/>
        <v>Mar</v>
      </c>
    </row>
    <row r="1240" spans="2:16" ht="14.25" customHeight="1" x14ac:dyDescent="0.45">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c r="O1240" s="5">
        <f t="shared" si="38"/>
        <v>2021</v>
      </c>
      <c r="P1240" s="5" t="str">
        <f t="shared" si="39"/>
        <v>Mar</v>
      </c>
    </row>
    <row r="1241" spans="2:16" ht="14.25" customHeight="1" x14ac:dyDescent="0.45">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c r="O1241" s="5">
        <f t="shared" si="38"/>
        <v>2021</v>
      </c>
      <c r="P1241" s="5" t="str">
        <f t="shared" si="39"/>
        <v>Mar</v>
      </c>
    </row>
    <row r="1242" spans="2:16" ht="14.25" customHeight="1" x14ac:dyDescent="0.45">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c r="O1242" s="5">
        <f t="shared" si="38"/>
        <v>2021</v>
      </c>
      <c r="P1242" s="5" t="str">
        <f t="shared" si="39"/>
        <v>Mar</v>
      </c>
    </row>
    <row r="1243" spans="2:16" ht="14.25" customHeight="1" x14ac:dyDescent="0.45">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c r="O1243" s="5">
        <f t="shared" si="38"/>
        <v>2021</v>
      </c>
      <c r="P1243" s="5" t="str">
        <f t="shared" si="39"/>
        <v>Apr</v>
      </c>
    </row>
    <row r="1244" spans="2:16" ht="14.25" customHeight="1" x14ac:dyDescent="0.45">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c r="O1244" s="5">
        <f t="shared" si="38"/>
        <v>2021</v>
      </c>
      <c r="P1244" s="5" t="str">
        <f t="shared" si="39"/>
        <v>Apr</v>
      </c>
    </row>
    <row r="1245" spans="2:16" ht="14.25" customHeight="1" x14ac:dyDescent="0.45">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c r="O1245" s="5">
        <f t="shared" si="38"/>
        <v>2021</v>
      </c>
      <c r="P1245" s="5" t="str">
        <f t="shared" si="39"/>
        <v>Apr</v>
      </c>
    </row>
    <row r="1246" spans="2:16" ht="14.25" customHeight="1" x14ac:dyDescent="0.45">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c r="O1246" s="5">
        <f t="shared" si="38"/>
        <v>2021</v>
      </c>
      <c r="P1246" s="5" t="str">
        <f t="shared" si="39"/>
        <v>Apr</v>
      </c>
    </row>
    <row r="1247" spans="2:16" ht="14.25" customHeight="1" x14ac:dyDescent="0.45">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c r="O1247" s="5">
        <f t="shared" si="38"/>
        <v>2021</v>
      </c>
      <c r="P1247" s="5" t="str">
        <f t="shared" si="39"/>
        <v>Apr</v>
      </c>
    </row>
    <row r="1248" spans="2:16" ht="14.25" customHeight="1" x14ac:dyDescent="0.45">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c r="O1248" s="5">
        <f t="shared" si="38"/>
        <v>2021</v>
      </c>
      <c r="P1248" s="5" t="str">
        <f t="shared" si="39"/>
        <v>Apr</v>
      </c>
    </row>
    <row r="1249" spans="2:16" ht="14.25" customHeight="1" x14ac:dyDescent="0.45">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c r="O1249" s="5">
        <f t="shared" si="38"/>
        <v>2021</v>
      </c>
      <c r="P1249" s="5" t="str">
        <f t="shared" si="39"/>
        <v>May</v>
      </c>
    </row>
    <row r="1250" spans="2:16" ht="14.25" customHeight="1" x14ac:dyDescent="0.45">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c r="O1250" s="5">
        <f t="shared" si="38"/>
        <v>2021</v>
      </c>
      <c r="P1250" s="5" t="str">
        <f t="shared" si="39"/>
        <v>May</v>
      </c>
    </row>
    <row r="1251" spans="2:16" ht="14.25" customHeight="1" x14ac:dyDescent="0.45">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c r="O1251" s="5">
        <f t="shared" si="38"/>
        <v>2021</v>
      </c>
      <c r="P1251" s="5" t="str">
        <f t="shared" si="39"/>
        <v>May</v>
      </c>
    </row>
    <row r="1252" spans="2:16" ht="14.25" customHeight="1" x14ac:dyDescent="0.45">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c r="O1252" s="5">
        <f t="shared" si="38"/>
        <v>2021</v>
      </c>
      <c r="P1252" s="5" t="str">
        <f t="shared" si="39"/>
        <v>May</v>
      </c>
    </row>
    <row r="1253" spans="2:16" ht="14.25" customHeight="1" x14ac:dyDescent="0.45">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c r="O1253" s="5">
        <f t="shared" si="38"/>
        <v>2021</v>
      </c>
      <c r="P1253" s="5" t="str">
        <f t="shared" si="39"/>
        <v>May</v>
      </c>
    </row>
    <row r="1254" spans="2:16" ht="14.25" customHeight="1" x14ac:dyDescent="0.45">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c r="O1254" s="5">
        <f t="shared" si="38"/>
        <v>2021</v>
      </c>
      <c r="P1254" s="5" t="str">
        <f t="shared" si="39"/>
        <v>May</v>
      </c>
    </row>
    <row r="1255" spans="2:16" ht="14.25" customHeight="1" x14ac:dyDescent="0.45">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c r="O1255" s="5">
        <f t="shared" si="38"/>
        <v>2021</v>
      </c>
      <c r="P1255" s="5" t="str">
        <f t="shared" si="39"/>
        <v>Jun</v>
      </c>
    </row>
    <row r="1256" spans="2:16" ht="14.25" customHeight="1" x14ac:dyDescent="0.45">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c r="O1256" s="5">
        <f t="shared" si="38"/>
        <v>2021</v>
      </c>
      <c r="P1256" s="5" t="str">
        <f t="shared" si="39"/>
        <v>Jun</v>
      </c>
    </row>
    <row r="1257" spans="2:16" ht="14.25" customHeight="1" x14ac:dyDescent="0.45">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c r="O1257" s="5">
        <f t="shared" si="38"/>
        <v>2021</v>
      </c>
      <c r="P1257" s="5" t="str">
        <f t="shared" si="39"/>
        <v>Jun</v>
      </c>
    </row>
    <row r="1258" spans="2:16" ht="14.25" customHeight="1" x14ac:dyDescent="0.45">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c r="O1258" s="5">
        <f t="shared" si="38"/>
        <v>2021</v>
      </c>
      <c r="P1258" s="5" t="str">
        <f t="shared" si="39"/>
        <v>Jun</v>
      </c>
    </row>
    <row r="1259" spans="2:16" ht="14.25" customHeight="1" x14ac:dyDescent="0.45">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c r="O1259" s="5">
        <f t="shared" si="38"/>
        <v>2021</v>
      </c>
      <c r="P1259" s="5" t="str">
        <f t="shared" si="39"/>
        <v>Jun</v>
      </c>
    </row>
    <row r="1260" spans="2:16" ht="14.25" customHeight="1" x14ac:dyDescent="0.45">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c r="O1260" s="5">
        <f t="shared" si="38"/>
        <v>2021</v>
      </c>
      <c r="P1260" s="5" t="str">
        <f t="shared" si="39"/>
        <v>Jun</v>
      </c>
    </row>
    <row r="1261" spans="2:16" ht="14.25" customHeight="1" x14ac:dyDescent="0.45">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c r="O1261" s="5">
        <f t="shared" si="38"/>
        <v>2021</v>
      </c>
      <c r="P1261" s="5" t="str">
        <f t="shared" si="39"/>
        <v>Jul</v>
      </c>
    </row>
    <row r="1262" spans="2:16" ht="14.25" customHeight="1" x14ac:dyDescent="0.45">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c r="O1262" s="5">
        <f t="shared" si="38"/>
        <v>2021</v>
      </c>
      <c r="P1262" s="5" t="str">
        <f t="shared" si="39"/>
        <v>Jul</v>
      </c>
    </row>
    <row r="1263" spans="2:16" ht="14.25" customHeight="1" x14ac:dyDescent="0.45">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c r="O1263" s="5">
        <f t="shared" si="38"/>
        <v>2021</v>
      </c>
      <c r="P1263" s="5" t="str">
        <f t="shared" si="39"/>
        <v>Jul</v>
      </c>
    </row>
    <row r="1264" spans="2:16" ht="14.25" customHeight="1" x14ac:dyDescent="0.45">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c r="O1264" s="5">
        <f t="shared" si="38"/>
        <v>2021</v>
      </c>
      <c r="P1264" s="5" t="str">
        <f t="shared" si="39"/>
        <v>Jul</v>
      </c>
    </row>
    <row r="1265" spans="2:16" ht="14.25" customHeight="1" x14ac:dyDescent="0.45">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c r="O1265" s="5">
        <f t="shared" si="38"/>
        <v>2021</v>
      </c>
      <c r="P1265" s="5" t="str">
        <f t="shared" si="39"/>
        <v>Jul</v>
      </c>
    </row>
    <row r="1266" spans="2:16" ht="14.25" customHeight="1" x14ac:dyDescent="0.45">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c r="O1266" s="5">
        <f t="shared" si="38"/>
        <v>2021</v>
      </c>
      <c r="P1266" s="5" t="str">
        <f t="shared" si="39"/>
        <v>Jul</v>
      </c>
    </row>
    <row r="1267" spans="2:16" ht="14.25" customHeight="1" x14ac:dyDescent="0.45">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c r="O1267" s="5">
        <f t="shared" si="38"/>
        <v>2021</v>
      </c>
      <c r="P1267" s="5" t="str">
        <f t="shared" si="39"/>
        <v>Aug</v>
      </c>
    </row>
    <row r="1268" spans="2:16" ht="14.25" customHeight="1" x14ac:dyDescent="0.45">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c r="O1268" s="5">
        <f t="shared" si="38"/>
        <v>2021</v>
      </c>
      <c r="P1268" s="5" t="str">
        <f t="shared" si="39"/>
        <v>Aug</v>
      </c>
    </row>
    <row r="1269" spans="2:16" ht="14.25" customHeight="1" x14ac:dyDescent="0.45">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c r="O1269" s="5">
        <f t="shared" si="38"/>
        <v>2021</v>
      </c>
      <c r="P1269" s="5" t="str">
        <f t="shared" si="39"/>
        <v>Aug</v>
      </c>
    </row>
    <row r="1270" spans="2:16" ht="14.25" customHeight="1" x14ac:dyDescent="0.45">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c r="O1270" s="5">
        <f t="shared" si="38"/>
        <v>2021</v>
      </c>
      <c r="P1270" s="5" t="str">
        <f t="shared" si="39"/>
        <v>Aug</v>
      </c>
    </row>
    <row r="1271" spans="2:16" ht="14.25" customHeight="1" x14ac:dyDescent="0.45">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c r="O1271" s="5">
        <f t="shared" si="38"/>
        <v>2021</v>
      </c>
      <c r="P1271" s="5" t="str">
        <f t="shared" si="39"/>
        <v>Aug</v>
      </c>
    </row>
    <row r="1272" spans="2:16" ht="14.25" customHeight="1" x14ac:dyDescent="0.45">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c r="O1272" s="5">
        <f t="shared" si="38"/>
        <v>2021</v>
      </c>
      <c r="P1272" s="5" t="str">
        <f t="shared" si="39"/>
        <v>Aug</v>
      </c>
    </row>
    <row r="1273" spans="2:16" ht="14.25" customHeight="1" x14ac:dyDescent="0.45">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c r="O1273" s="5">
        <f t="shared" si="38"/>
        <v>2021</v>
      </c>
      <c r="P1273" s="5" t="str">
        <f t="shared" si="39"/>
        <v>Sep</v>
      </c>
    </row>
    <row r="1274" spans="2:16" ht="14.25" customHeight="1" x14ac:dyDescent="0.45">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c r="O1274" s="5">
        <f t="shared" si="38"/>
        <v>2021</v>
      </c>
      <c r="P1274" s="5" t="str">
        <f t="shared" si="39"/>
        <v>Sep</v>
      </c>
    </row>
    <row r="1275" spans="2:16" ht="14.25" customHeight="1" x14ac:dyDescent="0.45">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c r="O1275" s="5">
        <f t="shared" si="38"/>
        <v>2021</v>
      </c>
      <c r="P1275" s="5" t="str">
        <f t="shared" si="39"/>
        <v>Sep</v>
      </c>
    </row>
    <row r="1276" spans="2:16" ht="14.25" customHeight="1" x14ac:dyDescent="0.45">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c r="O1276" s="5">
        <f t="shared" si="38"/>
        <v>2021</v>
      </c>
      <c r="P1276" s="5" t="str">
        <f t="shared" si="39"/>
        <v>Sep</v>
      </c>
    </row>
    <row r="1277" spans="2:16" ht="14.25" customHeight="1" x14ac:dyDescent="0.45">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c r="O1277" s="5">
        <f t="shared" si="38"/>
        <v>2021</v>
      </c>
      <c r="P1277" s="5" t="str">
        <f t="shared" si="39"/>
        <v>Sep</v>
      </c>
    </row>
    <row r="1278" spans="2:16" ht="14.25" customHeight="1" x14ac:dyDescent="0.45">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c r="O1278" s="5">
        <f t="shared" si="38"/>
        <v>2021</v>
      </c>
      <c r="P1278" s="5" t="str">
        <f t="shared" si="39"/>
        <v>Sep</v>
      </c>
    </row>
    <row r="1279" spans="2:16" ht="14.25" customHeight="1" x14ac:dyDescent="0.45">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c r="O1279" s="5">
        <f t="shared" si="38"/>
        <v>2021</v>
      </c>
      <c r="P1279" s="5" t="str">
        <f t="shared" si="39"/>
        <v>Oct</v>
      </c>
    </row>
    <row r="1280" spans="2:16" ht="14.25" customHeight="1" x14ac:dyDescent="0.45">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c r="O1280" s="5">
        <f t="shared" si="38"/>
        <v>2021</v>
      </c>
      <c r="P1280" s="5" t="str">
        <f t="shared" si="39"/>
        <v>Oct</v>
      </c>
    </row>
    <row r="1281" spans="2:16" ht="14.25" customHeight="1" x14ac:dyDescent="0.45">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c r="O1281" s="5">
        <f t="shared" si="38"/>
        <v>2021</v>
      </c>
      <c r="P1281" s="5" t="str">
        <f t="shared" si="39"/>
        <v>Oct</v>
      </c>
    </row>
    <row r="1282" spans="2:16" ht="14.25" customHeight="1" x14ac:dyDescent="0.45">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c r="O1282" s="5">
        <f t="shared" si="38"/>
        <v>2021</v>
      </c>
      <c r="P1282" s="5" t="str">
        <f t="shared" si="39"/>
        <v>Oct</v>
      </c>
    </row>
    <row r="1283" spans="2:16" ht="14.25" customHeight="1" x14ac:dyDescent="0.45">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c r="O1283" s="5">
        <f t="shared" si="38"/>
        <v>2021</v>
      </c>
      <c r="P1283" s="5" t="str">
        <f t="shared" si="39"/>
        <v>Oct</v>
      </c>
    </row>
    <row r="1284" spans="2:16" ht="14.25" customHeight="1" x14ac:dyDescent="0.45">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c r="O1284" s="5">
        <f t="shared" si="38"/>
        <v>2021</v>
      </c>
      <c r="P1284" s="5" t="str">
        <f t="shared" si="39"/>
        <v>Oct</v>
      </c>
    </row>
    <row r="1285" spans="2:16" ht="14.25" customHeight="1" x14ac:dyDescent="0.45">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c r="O1285" s="5">
        <f t="shared" si="38"/>
        <v>2021</v>
      </c>
      <c r="P1285" s="5" t="str">
        <f t="shared" si="39"/>
        <v>Nov</v>
      </c>
    </row>
    <row r="1286" spans="2:16" ht="14.25" customHeight="1" x14ac:dyDescent="0.45">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c r="O1286" s="5">
        <f t="shared" si="38"/>
        <v>2021</v>
      </c>
      <c r="P1286" s="5" t="str">
        <f t="shared" si="39"/>
        <v>Nov</v>
      </c>
    </row>
    <row r="1287" spans="2:16" ht="14.25" customHeight="1" x14ac:dyDescent="0.45">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c r="O1287" s="5">
        <f t="shared" ref="O1287:O1350" si="40">YEAR(D1287)</f>
        <v>2021</v>
      </c>
      <c r="P1287" s="5" t="str">
        <f t="shared" ref="P1287:P1350" si="41">TEXT(D1287, "mmm")</f>
        <v>Nov</v>
      </c>
    </row>
    <row r="1288" spans="2:16" ht="14.25" customHeight="1" x14ac:dyDescent="0.45">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c r="O1288" s="5">
        <f t="shared" si="40"/>
        <v>2021</v>
      </c>
      <c r="P1288" s="5" t="str">
        <f t="shared" si="41"/>
        <v>Nov</v>
      </c>
    </row>
    <row r="1289" spans="2:16" ht="14.25" customHeight="1" x14ac:dyDescent="0.45">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c r="O1289" s="5">
        <f t="shared" si="40"/>
        <v>2021</v>
      </c>
      <c r="P1289" s="5" t="str">
        <f t="shared" si="41"/>
        <v>Nov</v>
      </c>
    </row>
    <row r="1290" spans="2:16" ht="14.25" customHeight="1" x14ac:dyDescent="0.45">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c r="O1290" s="5">
        <f t="shared" si="40"/>
        <v>2021</v>
      </c>
      <c r="P1290" s="5" t="str">
        <f t="shared" si="41"/>
        <v>Nov</v>
      </c>
    </row>
    <row r="1291" spans="2:16" ht="14.25" customHeight="1" x14ac:dyDescent="0.45">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c r="O1291" s="5">
        <f t="shared" si="40"/>
        <v>2021</v>
      </c>
      <c r="P1291" s="5" t="str">
        <f t="shared" si="41"/>
        <v>Dec</v>
      </c>
    </row>
    <row r="1292" spans="2:16" ht="14.25" customHeight="1" x14ac:dyDescent="0.45">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c r="O1292" s="5">
        <f t="shared" si="40"/>
        <v>2021</v>
      </c>
      <c r="P1292" s="5" t="str">
        <f t="shared" si="41"/>
        <v>Dec</v>
      </c>
    </row>
    <row r="1293" spans="2:16" ht="14.25" customHeight="1" x14ac:dyDescent="0.45">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c r="O1293" s="5">
        <f t="shared" si="40"/>
        <v>2021</v>
      </c>
      <c r="P1293" s="5" t="str">
        <f t="shared" si="41"/>
        <v>Jan</v>
      </c>
    </row>
    <row r="1294" spans="2:16" ht="14.25" customHeight="1" x14ac:dyDescent="0.45">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c r="O1294" s="5">
        <f t="shared" si="40"/>
        <v>2021</v>
      </c>
      <c r="P1294" s="5" t="str">
        <f t="shared" si="41"/>
        <v>Jan</v>
      </c>
    </row>
    <row r="1295" spans="2:16" ht="14.25" customHeight="1" x14ac:dyDescent="0.45">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c r="O1295" s="5">
        <f t="shared" si="40"/>
        <v>2021</v>
      </c>
      <c r="P1295" s="5" t="str">
        <f t="shared" si="41"/>
        <v>Jan</v>
      </c>
    </row>
    <row r="1296" spans="2:16" ht="14.25" customHeight="1" x14ac:dyDescent="0.45">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c r="O1296" s="5">
        <f t="shared" si="40"/>
        <v>2021</v>
      </c>
      <c r="P1296" s="5" t="str">
        <f t="shared" si="41"/>
        <v>Jan</v>
      </c>
    </row>
    <row r="1297" spans="2:16" ht="14.25" customHeight="1" x14ac:dyDescent="0.45">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c r="O1297" s="5">
        <f t="shared" si="40"/>
        <v>2021</v>
      </c>
      <c r="P1297" s="5" t="str">
        <f t="shared" si="41"/>
        <v>Jan</v>
      </c>
    </row>
    <row r="1298" spans="2:16" ht="14.25" customHeight="1" x14ac:dyDescent="0.45">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c r="O1298" s="5">
        <f t="shared" si="40"/>
        <v>2021</v>
      </c>
      <c r="P1298" s="5" t="str">
        <f t="shared" si="41"/>
        <v>Jan</v>
      </c>
    </row>
    <row r="1299" spans="2:16" ht="14.25" customHeight="1" x14ac:dyDescent="0.45">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c r="O1299" s="5">
        <f t="shared" si="40"/>
        <v>2021</v>
      </c>
      <c r="P1299" s="5" t="str">
        <f t="shared" si="41"/>
        <v>Feb</v>
      </c>
    </row>
    <row r="1300" spans="2:16" ht="14.25" customHeight="1" x14ac:dyDescent="0.45">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c r="O1300" s="5">
        <f t="shared" si="40"/>
        <v>2021</v>
      </c>
      <c r="P1300" s="5" t="str">
        <f t="shared" si="41"/>
        <v>Feb</v>
      </c>
    </row>
    <row r="1301" spans="2:16" ht="14.25" customHeight="1" x14ac:dyDescent="0.45">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c r="O1301" s="5">
        <f t="shared" si="40"/>
        <v>2021</v>
      </c>
      <c r="P1301" s="5" t="str">
        <f t="shared" si="41"/>
        <v>Feb</v>
      </c>
    </row>
    <row r="1302" spans="2:16" ht="14.25" customHeight="1" x14ac:dyDescent="0.45">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c r="O1302" s="5">
        <f t="shared" si="40"/>
        <v>2021</v>
      </c>
      <c r="P1302" s="5" t="str">
        <f t="shared" si="41"/>
        <v>Feb</v>
      </c>
    </row>
    <row r="1303" spans="2:16" ht="14.25" customHeight="1" x14ac:dyDescent="0.45">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c r="O1303" s="5">
        <f t="shared" si="40"/>
        <v>2021</v>
      </c>
      <c r="P1303" s="5" t="str">
        <f t="shared" si="41"/>
        <v>Feb</v>
      </c>
    </row>
    <row r="1304" spans="2:16" ht="14.25" customHeight="1" x14ac:dyDescent="0.45">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c r="O1304" s="5">
        <f t="shared" si="40"/>
        <v>2021</v>
      </c>
      <c r="P1304" s="5" t="str">
        <f t="shared" si="41"/>
        <v>Feb</v>
      </c>
    </row>
    <row r="1305" spans="2:16" ht="14.25" customHeight="1" x14ac:dyDescent="0.45">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c r="O1305" s="5">
        <f t="shared" si="40"/>
        <v>2021</v>
      </c>
      <c r="P1305" s="5" t="str">
        <f t="shared" si="41"/>
        <v>Mar</v>
      </c>
    </row>
    <row r="1306" spans="2:16" ht="14.25" customHeight="1" x14ac:dyDescent="0.45">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c r="O1306" s="5">
        <f t="shared" si="40"/>
        <v>2021</v>
      </c>
      <c r="P1306" s="5" t="str">
        <f t="shared" si="41"/>
        <v>Mar</v>
      </c>
    </row>
    <row r="1307" spans="2:16" ht="14.25" customHeight="1" x14ac:dyDescent="0.45">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c r="O1307" s="5">
        <f t="shared" si="40"/>
        <v>2021</v>
      </c>
      <c r="P1307" s="5" t="str">
        <f t="shared" si="41"/>
        <v>Mar</v>
      </c>
    </row>
    <row r="1308" spans="2:16" ht="14.25" customHeight="1" x14ac:dyDescent="0.45">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c r="O1308" s="5">
        <f t="shared" si="40"/>
        <v>2021</v>
      </c>
      <c r="P1308" s="5" t="str">
        <f t="shared" si="41"/>
        <v>Mar</v>
      </c>
    </row>
    <row r="1309" spans="2:16" ht="14.25" customHeight="1" x14ac:dyDescent="0.45">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c r="O1309" s="5">
        <f t="shared" si="40"/>
        <v>2021</v>
      </c>
      <c r="P1309" s="5" t="str">
        <f t="shared" si="41"/>
        <v>Mar</v>
      </c>
    </row>
    <row r="1310" spans="2:16" ht="14.25" customHeight="1" x14ac:dyDescent="0.45">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c r="O1310" s="5">
        <f t="shared" si="40"/>
        <v>2021</v>
      </c>
      <c r="P1310" s="5" t="str">
        <f t="shared" si="41"/>
        <v>Mar</v>
      </c>
    </row>
    <row r="1311" spans="2:16" ht="14.25" customHeight="1" x14ac:dyDescent="0.45">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c r="O1311" s="5">
        <f t="shared" si="40"/>
        <v>2021</v>
      </c>
      <c r="P1311" s="5" t="str">
        <f t="shared" si="41"/>
        <v>Apr</v>
      </c>
    </row>
    <row r="1312" spans="2:16" ht="14.25" customHeight="1" x14ac:dyDescent="0.45">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c r="O1312" s="5">
        <f t="shared" si="40"/>
        <v>2021</v>
      </c>
      <c r="P1312" s="5" t="str">
        <f t="shared" si="41"/>
        <v>Apr</v>
      </c>
    </row>
    <row r="1313" spans="2:16" ht="14.25" customHeight="1" x14ac:dyDescent="0.45">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c r="O1313" s="5">
        <f t="shared" si="40"/>
        <v>2021</v>
      </c>
      <c r="P1313" s="5" t="str">
        <f t="shared" si="41"/>
        <v>Apr</v>
      </c>
    </row>
    <row r="1314" spans="2:16" ht="14.25" customHeight="1" x14ac:dyDescent="0.45">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c r="O1314" s="5">
        <f t="shared" si="40"/>
        <v>2021</v>
      </c>
      <c r="P1314" s="5" t="str">
        <f t="shared" si="41"/>
        <v>Apr</v>
      </c>
    </row>
    <row r="1315" spans="2:16" ht="14.25" customHeight="1" x14ac:dyDescent="0.45">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c r="O1315" s="5">
        <f t="shared" si="40"/>
        <v>2021</v>
      </c>
      <c r="P1315" s="5" t="str">
        <f t="shared" si="41"/>
        <v>Apr</v>
      </c>
    </row>
    <row r="1316" spans="2:16" ht="14.25" customHeight="1" x14ac:dyDescent="0.45">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c r="O1316" s="5">
        <f t="shared" si="40"/>
        <v>2021</v>
      </c>
      <c r="P1316" s="5" t="str">
        <f t="shared" si="41"/>
        <v>Apr</v>
      </c>
    </row>
    <row r="1317" spans="2:16" ht="14.25" customHeight="1" x14ac:dyDescent="0.45">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c r="O1317" s="5">
        <f t="shared" si="40"/>
        <v>2021</v>
      </c>
      <c r="P1317" s="5" t="str">
        <f t="shared" si="41"/>
        <v>May</v>
      </c>
    </row>
    <row r="1318" spans="2:16" ht="14.25" customHeight="1" x14ac:dyDescent="0.45">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c r="O1318" s="5">
        <f t="shared" si="40"/>
        <v>2021</v>
      </c>
      <c r="P1318" s="5" t="str">
        <f t="shared" si="41"/>
        <v>May</v>
      </c>
    </row>
    <row r="1319" spans="2:16" ht="14.25" customHeight="1" x14ac:dyDescent="0.45">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c r="O1319" s="5">
        <f t="shared" si="40"/>
        <v>2021</v>
      </c>
      <c r="P1319" s="5" t="str">
        <f t="shared" si="41"/>
        <v>May</v>
      </c>
    </row>
    <row r="1320" spans="2:16" ht="14.25" customHeight="1" x14ac:dyDescent="0.45">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c r="O1320" s="5">
        <f t="shared" si="40"/>
        <v>2021</v>
      </c>
      <c r="P1320" s="5" t="str">
        <f t="shared" si="41"/>
        <v>May</v>
      </c>
    </row>
    <row r="1321" spans="2:16" ht="14.25" customHeight="1" x14ac:dyDescent="0.45">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c r="O1321" s="5">
        <f t="shared" si="40"/>
        <v>2021</v>
      </c>
      <c r="P1321" s="5" t="str">
        <f t="shared" si="41"/>
        <v>May</v>
      </c>
    </row>
    <row r="1322" spans="2:16" ht="14.25" customHeight="1" x14ac:dyDescent="0.45">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c r="O1322" s="5">
        <f t="shared" si="40"/>
        <v>2021</v>
      </c>
      <c r="P1322" s="5" t="str">
        <f t="shared" si="41"/>
        <v>May</v>
      </c>
    </row>
    <row r="1323" spans="2:16" ht="14.25" customHeight="1" x14ac:dyDescent="0.45">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c r="O1323" s="5">
        <f t="shared" si="40"/>
        <v>2021</v>
      </c>
      <c r="P1323" s="5" t="str">
        <f t="shared" si="41"/>
        <v>Jun</v>
      </c>
    </row>
    <row r="1324" spans="2:16" ht="14.25" customHeight="1" x14ac:dyDescent="0.45">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c r="O1324" s="5">
        <f t="shared" si="40"/>
        <v>2021</v>
      </c>
      <c r="P1324" s="5" t="str">
        <f t="shared" si="41"/>
        <v>Jun</v>
      </c>
    </row>
    <row r="1325" spans="2:16" ht="14.25" customHeight="1" x14ac:dyDescent="0.45">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c r="O1325" s="5">
        <f t="shared" si="40"/>
        <v>2021</v>
      </c>
      <c r="P1325" s="5" t="str">
        <f t="shared" si="41"/>
        <v>Jun</v>
      </c>
    </row>
    <row r="1326" spans="2:16" ht="14.25" customHeight="1" x14ac:dyDescent="0.45">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c r="O1326" s="5">
        <f t="shared" si="40"/>
        <v>2021</v>
      </c>
      <c r="P1326" s="5" t="str">
        <f t="shared" si="41"/>
        <v>Jun</v>
      </c>
    </row>
    <row r="1327" spans="2:16" ht="14.25" customHeight="1" x14ac:dyDescent="0.45">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c r="O1327" s="5">
        <f t="shared" si="40"/>
        <v>2021</v>
      </c>
      <c r="P1327" s="5" t="str">
        <f t="shared" si="41"/>
        <v>Jun</v>
      </c>
    </row>
    <row r="1328" spans="2:16" ht="14.25" customHeight="1" x14ac:dyDescent="0.45">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c r="O1328" s="5">
        <f t="shared" si="40"/>
        <v>2021</v>
      </c>
      <c r="P1328" s="5" t="str">
        <f t="shared" si="41"/>
        <v>Jun</v>
      </c>
    </row>
    <row r="1329" spans="2:16" ht="14.25" customHeight="1" x14ac:dyDescent="0.45">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c r="O1329" s="5">
        <f t="shared" si="40"/>
        <v>2021</v>
      </c>
      <c r="P1329" s="5" t="str">
        <f t="shared" si="41"/>
        <v>Jul</v>
      </c>
    </row>
    <row r="1330" spans="2:16" ht="14.25" customHeight="1" x14ac:dyDescent="0.45">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c r="O1330" s="5">
        <f t="shared" si="40"/>
        <v>2021</v>
      </c>
      <c r="P1330" s="5" t="str">
        <f t="shared" si="41"/>
        <v>Jul</v>
      </c>
    </row>
    <row r="1331" spans="2:16" ht="14.25" customHeight="1" x14ac:dyDescent="0.45">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c r="O1331" s="5">
        <f t="shared" si="40"/>
        <v>2021</v>
      </c>
      <c r="P1331" s="5" t="str">
        <f t="shared" si="41"/>
        <v>Jul</v>
      </c>
    </row>
    <row r="1332" spans="2:16" ht="14.25" customHeight="1" x14ac:dyDescent="0.45">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c r="O1332" s="5">
        <f t="shared" si="40"/>
        <v>2021</v>
      </c>
      <c r="P1332" s="5" t="str">
        <f t="shared" si="41"/>
        <v>Jul</v>
      </c>
    </row>
    <row r="1333" spans="2:16" ht="14.25" customHeight="1" x14ac:dyDescent="0.45">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c r="O1333" s="5">
        <f t="shared" si="40"/>
        <v>2021</v>
      </c>
      <c r="P1333" s="5" t="str">
        <f t="shared" si="41"/>
        <v>Jul</v>
      </c>
    </row>
    <row r="1334" spans="2:16" ht="14.25" customHeight="1" x14ac:dyDescent="0.45">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c r="O1334" s="5">
        <f t="shared" si="40"/>
        <v>2021</v>
      </c>
      <c r="P1334" s="5" t="str">
        <f t="shared" si="41"/>
        <v>Jul</v>
      </c>
    </row>
    <row r="1335" spans="2:16" ht="14.25" customHeight="1" x14ac:dyDescent="0.45">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c r="O1335" s="5">
        <f t="shared" si="40"/>
        <v>2021</v>
      </c>
      <c r="P1335" s="5" t="str">
        <f t="shared" si="41"/>
        <v>Aug</v>
      </c>
    </row>
    <row r="1336" spans="2:16" ht="14.25" customHeight="1" x14ac:dyDescent="0.45">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c r="O1336" s="5">
        <f t="shared" si="40"/>
        <v>2021</v>
      </c>
      <c r="P1336" s="5" t="str">
        <f t="shared" si="41"/>
        <v>Aug</v>
      </c>
    </row>
    <row r="1337" spans="2:16" ht="14.25" customHeight="1" x14ac:dyDescent="0.45">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c r="O1337" s="5">
        <f t="shared" si="40"/>
        <v>2021</v>
      </c>
      <c r="P1337" s="5" t="str">
        <f t="shared" si="41"/>
        <v>Aug</v>
      </c>
    </row>
    <row r="1338" spans="2:16" ht="14.25" customHeight="1" x14ac:dyDescent="0.45">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c r="O1338" s="5">
        <f t="shared" si="40"/>
        <v>2021</v>
      </c>
      <c r="P1338" s="5" t="str">
        <f t="shared" si="41"/>
        <v>Aug</v>
      </c>
    </row>
    <row r="1339" spans="2:16" ht="14.25" customHeight="1" x14ac:dyDescent="0.45">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c r="O1339" s="5">
        <f t="shared" si="40"/>
        <v>2021</v>
      </c>
      <c r="P1339" s="5" t="str">
        <f t="shared" si="41"/>
        <v>Aug</v>
      </c>
    </row>
    <row r="1340" spans="2:16" ht="14.25" customHeight="1" x14ac:dyDescent="0.45">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c r="O1340" s="5">
        <f t="shared" si="40"/>
        <v>2021</v>
      </c>
      <c r="P1340" s="5" t="str">
        <f t="shared" si="41"/>
        <v>Aug</v>
      </c>
    </row>
    <row r="1341" spans="2:16" ht="14.25" customHeight="1" x14ac:dyDescent="0.45">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c r="O1341" s="5">
        <f t="shared" si="40"/>
        <v>2021</v>
      </c>
      <c r="P1341" s="5" t="str">
        <f t="shared" si="41"/>
        <v>Sep</v>
      </c>
    </row>
    <row r="1342" spans="2:16" ht="14.25" customHeight="1" x14ac:dyDescent="0.45">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c r="O1342" s="5">
        <f t="shared" si="40"/>
        <v>2021</v>
      </c>
      <c r="P1342" s="5" t="str">
        <f t="shared" si="41"/>
        <v>Sep</v>
      </c>
    </row>
    <row r="1343" spans="2:16" ht="14.25" customHeight="1" x14ac:dyDescent="0.45">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c r="O1343" s="5">
        <f t="shared" si="40"/>
        <v>2021</v>
      </c>
      <c r="P1343" s="5" t="str">
        <f t="shared" si="41"/>
        <v>Sep</v>
      </c>
    </row>
    <row r="1344" spans="2:16" ht="14.25" customHeight="1" x14ac:dyDescent="0.45">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c r="O1344" s="5">
        <f t="shared" si="40"/>
        <v>2021</v>
      </c>
      <c r="P1344" s="5" t="str">
        <f t="shared" si="41"/>
        <v>Sep</v>
      </c>
    </row>
    <row r="1345" spans="2:16" ht="14.25" customHeight="1" x14ac:dyDescent="0.45">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c r="O1345" s="5">
        <f t="shared" si="40"/>
        <v>2021</v>
      </c>
      <c r="P1345" s="5" t="str">
        <f t="shared" si="41"/>
        <v>Sep</v>
      </c>
    </row>
    <row r="1346" spans="2:16" ht="14.25" customHeight="1" x14ac:dyDescent="0.45">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c r="O1346" s="5">
        <f t="shared" si="40"/>
        <v>2021</v>
      </c>
      <c r="P1346" s="5" t="str">
        <f t="shared" si="41"/>
        <v>Sep</v>
      </c>
    </row>
    <row r="1347" spans="2:16" ht="14.25" customHeight="1" x14ac:dyDescent="0.45">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c r="O1347" s="5">
        <f t="shared" si="40"/>
        <v>2021</v>
      </c>
      <c r="P1347" s="5" t="str">
        <f t="shared" si="41"/>
        <v>Oct</v>
      </c>
    </row>
    <row r="1348" spans="2:16" ht="14.25" customHeight="1" x14ac:dyDescent="0.45">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c r="O1348" s="5">
        <f t="shared" si="40"/>
        <v>2021</v>
      </c>
      <c r="P1348" s="5" t="str">
        <f t="shared" si="41"/>
        <v>Oct</v>
      </c>
    </row>
    <row r="1349" spans="2:16" ht="14.25" customHeight="1" x14ac:dyDescent="0.45">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c r="O1349" s="5">
        <f t="shared" si="40"/>
        <v>2021</v>
      </c>
      <c r="P1349" s="5" t="str">
        <f t="shared" si="41"/>
        <v>Oct</v>
      </c>
    </row>
    <row r="1350" spans="2:16" ht="14.25" customHeight="1" x14ac:dyDescent="0.45">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c r="O1350" s="5">
        <f t="shared" si="40"/>
        <v>2021</v>
      </c>
      <c r="P1350" s="5" t="str">
        <f t="shared" si="41"/>
        <v>Oct</v>
      </c>
    </row>
    <row r="1351" spans="2:16" ht="14.25" customHeight="1" x14ac:dyDescent="0.45">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c r="O1351" s="5">
        <f t="shared" ref="O1351:O1414" si="42">YEAR(D1351)</f>
        <v>2021</v>
      </c>
      <c r="P1351" s="5" t="str">
        <f t="shared" ref="P1351:P1414" si="43">TEXT(D1351, "mmm")</f>
        <v>Oct</v>
      </c>
    </row>
    <row r="1352" spans="2:16" ht="14.25" customHeight="1" x14ac:dyDescent="0.45">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c r="O1352" s="5">
        <f t="shared" si="42"/>
        <v>2021</v>
      </c>
      <c r="P1352" s="5" t="str">
        <f t="shared" si="43"/>
        <v>Oct</v>
      </c>
    </row>
    <row r="1353" spans="2:16" ht="14.25" customHeight="1" x14ac:dyDescent="0.45">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c r="O1353" s="5">
        <f t="shared" si="42"/>
        <v>2021</v>
      </c>
      <c r="P1353" s="5" t="str">
        <f t="shared" si="43"/>
        <v>Nov</v>
      </c>
    </row>
    <row r="1354" spans="2:16" ht="14.25" customHeight="1" x14ac:dyDescent="0.45">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c r="O1354" s="5">
        <f t="shared" si="42"/>
        <v>2021</v>
      </c>
      <c r="P1354" s="5" t="str">
        <f t="shared" si="43"/>
        <v>Nov</v>
      </c>
    </row>
    <row r="1355" spans="2:16" ht="14.25" customHeight="1" x14ac:dyDescent="0.45">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c r="O1355" s="5">
        <f t="shared" si="42"/>
        <v>2021</v>
      </c>
      <c r="P1355" s="5" t="str">
        <f t="shared" si="43"/>
        <v>Nov</v>
      </c>
    </row>
    <row r="1356" spans="2:16" ht="14.25" customHeight="1" x14ac:dyDescent="0.45">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c r="O1356" s="5">
        <f t="shared" si="42"/>
        <v>2021</v>
      </c>
      <c r="P1356" s="5" t="str">
        <f t="shared" si="43"/>
        <v>Nov</v>
      </c>
    </row>
    <row r="1357" spans="2:16" ht="14.25" customHeight="1" x14ac:dyDescent="0.45">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c r="O1357" s="5">
        <f t="shared" si="42"/>
        <v>2021</v>
      </c>
      <c r="P1357" s="5" t="str">
        <f t="shared" si="43"/>
        <v>Nov</v>
      </c>
    </row>
    <row r="1358" spans="2:16" ht="14.25" customHeight="1" x14ac:dyDescent="0.45">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c r="O1358" s="5">
        <f t="shared" si="42"/>
        <v>2021</v>
      </c>
      <c r="P1358" s="5" t="str">
        <f t="shared" si="43"/>
        <v>Nov</v>
      </c>
    </row>
    <row r="1359" spans="2:16" ht="14.25" customHeight="1" x14ac:dyDescent="0.45">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c r="O1359" s="5">
        <f t="shared" si="42"/>
        <v>2021</v>
      </c>
      <c r="P1359" s="5" t="str">
        <f t="shared" si="43"/>
        <v>Dec</v>
      </c>
    </row>
    <row r="1360" spans="2:16" ht="14.25" customHeight="1" x14ac:dyDescent="0.45">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c r="O1360" s="5">
        <f t="shared" si="42"/>
        <v>2021</v>
      </c>
      <c r="P1360" s="5" t="str">
        <f t="shared" si="43"/>
        <v>Dec</v>
      </c>
    </row>
    <row r="1361" spans="2:16" ht="14.25" customHeight="1" x14ac:dyDescent="0.45">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c r="O1361" s="5">
        <f t="shared" si="42"/>
        <v>2021</v>
      </c>
      <c r="P1361" s="5" t="str">
        <f t="shared" si="43"/>
        <v>Dec</v>
      </c>
    </row>
    <row r="1362" spans="2:16" ht="14.25" customHeight="1" x14ac:dyDescent="0.45">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c r="O1362" s="5">
        <f t="shared" si="42"/>
        <v>2021</v>
      </c>
      <c r="P1362" s="5" t="str">
        <f t="shared" si="43"/>
        <v>Dec</v>
      </c>
    </row>
    <row r="1363" spans="2:16" ht="14.25" customHeight="1" x14ac:dyDescent="0.45">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c r="O1363" s="5">
        <f t="shared" si="42"/>
        <v>2021</v>
      </c>
      <c r="P1363" s="5" t="str">
        <f t="shared" si="43"/>
        <v>Dec</v>
      </c>
    </row>
    <row r="1364" spans="2:16" ht="14.25" customHeight="1" x14ac:dyDescent="0.45">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c r="O1364" s="5">
        <f t="shared" si="42"/>
        <v>2021</v>
      </c>
      <c r="P1364" s="5" t="str">
        <f t="shared" si="43"/>
        <v>Dec</v>
      </c>
    </row>
    <row r="1365" spans="2:16" ht="14.25" customHeight="1" x14ac:dyDescent="0.45">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c r="O1365" s="5">
        <f t="shared" si="42"/>
        <v>2021</v>
      </c>
      <c r="P1365" s="5" t="str">
        <f t="shared" si="43"/>
        <v>Jan</v>
      </c>
    </row>
    <row r="1366" spans="2:16" ht="14.25" customHeight="1" x14ac:dyDescent="0.45">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c r="O1366" s="5">
        <f t="shared" si="42"/>
        <v>2021</v>
      </c>
      <c r="P1366" s="5" t="str">
        <f t="shared" si="43"/>
        <v>Jan</v>
      </c>
    </row>
    <row r="1367" spans="2:16" ht="14.25" customHeight="1" x14ac:dyDescent="0.45">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c r="O1367" s="5">
        <f t="shared" si="42"/>
        <v>2021</v>
      </c>
      <c r="P1367" s="5" t="str">
        <f t="shared" si="43"/>
        <v>Jan</v>
      </c>
    </row>
    <row r="1368" spans="2:16" ht="14.25" customHeight="1" x14ac:dyDescent="0.45">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c r="O1368" s="5">
        <f t="shared" si="42"/>
        <v>2021</v>
      </c>
      <c r="P1368" s="5" t="str">
        <f t="shared" si="43"/>
        <v>Jan</v>
      </c>
    </row>
    <row r="1369" spans="2:16" ht="14.25" customHeight="1" x14ac:dyDescent="0.45">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c r="O1369" s="5">
        <f t="shared" si="42"/>
        <v>2021</v>
      </c>
      <c r="P1369" s="5" t="str">
        <f t="shared" si="43"/>
        <v>Jan</v>
      </c>
    </row>
    <row r="1370" spans="2:16" ht="14.25" customHeight="1" x14ac:dyDescent="0.45">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c r="O1370" s="5">
        <f t="shared" si="42"/>
        <v>2021</v>
      </c>
      <c r="P1370" s="5" t="str">
        <f t="shared" si="43"/>
        <v>Jan</v>
      </c>
    </row>
    <row r="1371" spans="2:16" ht="14.25" customHeight="1" x14ac:dyDescent="0.45">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c r="O1371" s="5">
        <f t="shared" si="42"/>
        <v>2021</v>
      </c>
      <c r="P1371" s="5" t="str">
        <f t="shared" si="43"/>
        <v>Feb</v>
      </c>
    </row>
    <row r="1372" spans="2:16" ht="14.25" customHeight="1" x14ac:dyDescent="0.45">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c r="O1372" s="5">
        <f t="shared" si="42"/>
        <v>2021</v>
      </c>
      <c r="P1372" s="5" t="str">
        <f t="shared" si="43"/>
        <v>Feb</v>
      </c>
    </row>
    <row r="1373" spans="2:16" ht="14.25" customHeight="1" x14ac:dyDescent="0.45">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c r="O1373" s="5">
        <f t="shared" si="42"/>
        <v>2021</v>
      </c>
      <c r="P1373" s="5" t="str">
        <f t="shared" si="43"/>
        <v>Feb</v>
      </c>
    </row>
    <row r="1374" spans="2:16" ht="14.25" customHeight="1" x14ac:dyDescent="0.45">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c r="O1374" s="5">
        <f t="shared" si="42"/>
        <v>2021</v>
      </c>
      <c r="P1374" s="5" t="str">
        <f t="shared" si="43"/>
        <v>Feb</v>
      </c>
    </row>
    <row r="1375" spans="2:16" ht="14.25" customHeight="1" x14ac:dyDescent="0.45">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c r="O1375" s="5">
        <f t="shared" si="42"/>
        <v>2021</v>
      </c>
      <c r="P1375" s="5" t="str">
        <f t="shared" si="43"/>
        <v>Feb</v>
      </c>
    </row>
    <row r="1376" spans="2:16" ht="14.25" customHeight="1" x14ac:dyDescent="0.45">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c r="O1376" s="5">
        <f t="shared" si="42"/>
        <v>2021</v>
      </c>
      <c r="P1376" s="5" t="str">
        <f t="shared" si="43"/>
        <v>Feb</v>
      </c>
    </row>
    <row r="1377" spans="2:16" ht="14.25" customHeight="1" x14ac:dyDescent="0.45">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c r="O1377" s="5">
        <f t="shared" si="42"/>
        <v>2021</v>
      </c>
      <c r="P1377" s="5" t="str">
        <f t="shared" si="43"/>
        <v>Mar</v>
      </c>
    </row>
    <row r="1378" spans="2:16" ht="14.25" customHeight="1" x14ac:dyDescent="0.45">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c r="O1378" s="5">
        <f t="shared" si="42"/>
        <v>2021</v>
      </c>
      <c r="P1378" s="5" t="str">
        <f t="shared" si="43"/>
        <v>Mar</v>
      </c>
    </row>
    <row r="1379" spans="2:16" ht="14.25" customHeight="1" x14ac:dyDescent="0.45">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c r="O1379" s="5">
        <f t="shared" si="42"/>
        <v>2021</v>
      </c>
      <c r="P1379" s="5" t="str">
        <f t="shared" si="43"/>
        <v>Mar</v>
      </c>
    </row>
    <row r="1380" spans="2:16" ht="14.25" customHeight="1" x14ac:dyDescent="0.45">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c r="O1380" s="5">
        <f t="shared" si="42"/>
        <v>2021</v>
      </c>
      <c r="P1380" s="5" t="str">
        <f t="shared" si="43"/>
        <v>Mar</v>
      </c>
    </row>
    <row r="1381" spans="2:16" ht="14.25" customHeight="1" x14ac:dyDescent="0.45">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c r="O1381" s="5">
        <f t="shared" si="42"/>
        <v>2021</v>
      </c>
      <c r="P1381" s="5" t="str">
        <f t="shared" si="43"/>
        <v>Mar</v>
      </c>
    </row>
    <row r="1382" spans="2:16" ht="14.25" customHeight="1" x14ac:dyDescent="0.45">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c r="O1382" s="5">
        <f t="shared" si="42"/>
        <v>2021</v>
      </c>
      <c r="P1382" s="5" t="str">
        <f t="shared" si="43"/>
        <v>Mar</v>
      </c>
    </row>
    <row r="1383" spans="2:16" ht="14.25" customHeight="1" x14ac:dyDescent="0.45">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c r="O1383" s="5">
        <f t="shared" si="42"/>
        <v>2021</v>
      </c>
      <c r="P1383" s="5" t="str">
        <f t="shared" si="43"/>
        <v>Apr</v>
      </c>
    </row>
    <row r="1384" spans="2:16" ht="14.25" customHeight="1" x14ac:dyDescent="0.45">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c r="O1384" s="5">
        <f t="shared" si="42"/>
        <v>2021</v>
      </c>
      <c r="P1384" s="5" t="str">
        <f t="shared" si="43"/>
        <v>Apr</v>
      </c>
    </row>
    <row r="1385" spans="2:16" ht="14.25" customHeight="1" x14ac:dyDescent="0.45">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c r="O1385" s="5">
        <f t="shared" si="42"/>
        <v>2021</v>
      </c>
      <c r="P1385" s="5" t="str">
        <f t="shared" si="43"/>
        <v>Apr</v>
      </c>
    </row>
    <row r="1386" spans="2:16" ht="14.25" customHeight="1" x14ac:dyDescent="0.45">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c r="O1386" s="5">
        <f t="shared" si="42"/>
        <v>2021</v>
      </c>
      <c r="P1386" s="5" t="str">
        <f t="shared" si="43"/>
        <v>Apr</v>
      </c>
    </row>
    <row r="1387" spans="2:16" ht="14.25" customHeight="1" x14ac:dyDescent="0.45">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c r="O1387" s="5">
        <f t="shared" si="42"/>
        <v>2021</v>
      </c>
      <c r="P1387" s="5" t="str">
        <f t="shared" si="43"/>
        <v>Apr</v>
      </c>
    </row>
    <row r="1388" spans="2:16" ht="14.25" customHeight="1" x14ac:dyDescent="0.45">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c r="O1388" s="5">
        <f t="shared" si="42"/>
        <v>2021</v>
      </c>
      <c r="P1388" s="5" t="str">
        <f t="shared" si="43"/>
        <v>Apr</v>
      </c>
    </row>
    <row r="1389" spans="2:16" ht="14.25" customHeight="1" x14ac:dyDescent="0.45">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c r="O1389" s="5">
        <f t="shared" si="42"/>
        <v>2021</v>
      </c>
      <c r="P1389" s="5" t="str">
        <f t="shared" si="43"/>
        <v>May</v>
      </c>
    </row>
    <row r="1390" spans="2:16" ht="14.25" customHeight="1" x14ac:dyDescent="0.45">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c r="O1390" s="5">
        <f t="shared" si="42"/>
        <v>2021</v>
      </c>
      <c r="P1390" s="5" t="str">
        <f t="shared" si="43"/>
        <v>May</v>
      </c>
    </row>
    <row r="1391" spans="2:16" ht="14.25" customHeight="1" x14ac:dyDescent="0.45">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c r="O1391" s="5">
        <f t="shared" si="42"/>
        <v>2021</v>
      </c>
      <c r="P1391" s="5" t="str">
        <f t="shared" si="43"/>
        <v>May</v>
      </c>
    </row>
    <row r="1392" spans="2:16" ht="14.25" customHeight="1" x14ac:dyDescent="0.45">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c r="O1392" s="5">
        <f t="shared" si="42"/>
        <v>2021</v>
      </c>
      <c r="P1392" s="5" t="str">
        <f t="shared" si="43"/>
        <v>May</v>
      </c>
    </row>
    <row r="1393" spans="2:16" ht="14.25" customHeight="1" x14ac:dyDescent="0.45">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c r="O1393" s="5">
        <f t="shared" si="42"/>
        <v>2021</v>
      </c>
      <c r="P1393" s="5" t="str">
        <f t="shared" si="43"/>
        <v>May</v>
      </c>
    </row>
    <row r="1394" spans="2:16" ht="14.25" customHeight="1" x14ac:dyDescent="0.45">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c r="O1394" s="5">
        <f t="shared" si="42"/>
        <v>2021</v>
      </c>
      <c r="P1394" s="5" t="str">
        <f t="shared" si="43"/>
        <v>May</v>
      </c>
    </row>
    <row r="1395" spans="2:16" ht="14.25" customHeight="1" x14ac:dyDescent="0.45">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c r="O1395" s="5">
        <f t="shared" si="42"/>
        <v>2021</v>
      </c>
      <c r="P1395" s="5" t="str">
        <f t="shared" si="43"/>
        <v>Jun</v>
      </c>
    </row>
    <row r="1396" spans="2:16" ht="14.25" customHeight="1" x14ac:dyDescent="0.45">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c r="O1396" s="5">
        <f t="shared" si="42"/>
        <v>2021</v>
      </c>
      <c r="P1396" s="5" t="str">
        <f t="shared" si="43"/>
        <v>Jun</v>
      </c>
    </row>
    <row r="1397" spans="2:16" ht="14.25" customHeight="1" x14ac:dyDescent="0.45">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c r="O1397" s="5">
        <f t="shared" si="42"/>
        <v>2021</v>
      </c>
      <c r="P1397" s="5" t="str">
        <f t="shared" si="43"/>
        <v>Jun</v>
      </c>
    </row>
    <row r="1398" spans="2:16" ht="14.25" customHeight="1" x14ac:dyDescent="0.45">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c r="O1398" s="5">
        <f t="shared" si="42"/>
        <v>2021</v>
      </c>
      <c r="P1398" s="5" t="str">
        <f t="shared" si="43"/>
        <v>Jun</v>
      </c>
    </row>
    <row r="1399" spans="2:16" ht="14.25" customHeight="1" x14ac:dyDescent="0.45">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c r="O1399" s="5">
        <f t="shared" si="42"/>
        <v>2021</v>
      </c>
      <c r="P1399" s="5" t="str">
        <f t="shared" si="43"/>
        <v>Jun</v>
      </c>
    </row>
    <row r="1400" spans="2:16" ht="14.25" customHeight="1" x14ac:dyDescent="0.45">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c r="O1400" s="5">
        <f t="shared" si="42"/>
        <v>2021</v>
      </c>
      <c r="P1400" s="5" t="str">
        <f t="shared" si="43"/>
        <v>Jun</v>
      </c>
    </row>
    <row r="1401" spans="2:16" ht="14.25" customHeight="1" x14ac:dyDescent="0.45">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c r="O1401" s="5">
        <f t="shared" si="42"/>
        <v>2021</v>
      </c>
      <c r="P1401" s="5" t="str">
        <f t="shared" si="43"/>
        <v>Jul</v>
      </c>
    </row>
    <row r="1402" spans="2:16" ht="14.25" customHeight="1" x14ac:dyDescent="0.45">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c r="O1402" s="5">
        <f t="shared" si="42"/>
        <v>2021</v>
      </c>
      <c r="P1402" s="5" t="str">
        <f t="shared" si="43"/>
        <v>Jul</v>
      </c>
    </row>
    <row r="1403" spans="2:16" ht="14.25" customHeight="1" x14ac:dyDescent="0.45">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c r="O1403" s="5">
        <f t="shared" si="42"/>
        <v>2021</v>
      </c>
      <c r="P1403" s="5" t="str">
        <f t="shared" si="43"/>
        <v>Jul</v>
      </c>
    </row>
    <row r="1404" spans="2:16" ht="14.25" customHeight="1" x14ac:dyDescent="0.45">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c r="O1404" s="5">
        <f t="shared" si="42"/>
        <v>2021</v>
      </c>
      <c r="P1404" s="5" t="str">
        <f t="shared" si="43"/>
        <v>Jul</v>
      </c>
    </row>
    <row r="1405" spans="2:16" ht="14.25" customHeight="1" x14ac:dyDescent="0.45">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c r="O1405" s="5">
        <f t="shared" si="42"/>
        <v>2021</v>
      </c>
      <c r="P1405" s="5" t="str">
        <f t="shared" si="43"/>
        <v>Jul</v>
      </c>
    </row>
    <row r="1406" spans="2:16" ht="14.25" customHeight="1" x14ac:dyDescent="0.45">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c r="O1406" s="5">
        <f t="shared" si="42"/>
        <v>2021</v>
      </c>
      <c r="P1406" s="5" t="str">
        <f t="shared" si="43"/>
        <v>Jul</v>
      </c>
    </row>
    <row r="1407" spans="2:16" ht="14.25" customHeight="1" x14ac:dyDescent="0.45">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c r="O1407" s="5">
        <f t="shared" si="42"/>
        <v>2021</v>
      </c>
      <c r="P1407" s="5" t="str">
        <f t="shared" si="43"/>
        <v>Aug</v>
      </c>
    </row>
    <row r="1408" spans="2:16" ht="14.25" customHeight="1" x14ac:dyDescent="0.45">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c r="O1408" s="5">
        <f t="shared" si="42"/>
        <v>2021</v>
      </c>
      <c r="P1408" s="5" t="str">
        <f t="shared" si="43"/>
        <v>Aug</v>
      </c>
    </row>
    <row r="1409" spans="2:16" ht="14.25" customHeight="1" x14ac:dyDescent="0.45">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c r="O1409" s="5">
        <f t="shared" si="42"/>
        <v>2021</v>
      </c>
      <c r="P1409" s="5" t="str">
        <f t="shared" si="43"/>
        <v>Aug</v>
      </c>
    </row>
    <row r="1410" spans="2:16" ht="14.25" customHeight="1" x14ac:dyDescent="0.45">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c r="O1410" s="5">
        <f t="shared" si="42"/>
        <v>2021</v>
      </c>
      <c r="P1410" s="5" t="str">
        <f t="shared" si="43"/>
        <v>Aug</v>
      </c>
    </row>
    <row r="1411" spans="2:16" ht="14.25" customHeight="1" x14ac:dyDescent="0.45">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c r="O1411" s="5">
        <f t="shared" si="42"/>
        <v>2021</v>
      </c>
      <c r="P1411" s="5" t="str">
        <f t="shared" si="43"/>
        <v>Aug</v>
      </c>
    </row>
    <row r="1412" spans="2:16" ht="14.25" customHeight="1" x14ac:dyDescent="0.45">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c r="O1412" s="5">
        <f t="shared" si="42"/>
        <v>2021</v>
      </c>
      <c r="P1412" s="5" t="str">
        <f t="shared" si="43"/>
        <v>Aug</v>
      </c>
    </row>
    <row r="1413" spans="2:16" ht="14.25" customHeight="1" x14ac:dyDescent="0.45">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c r="O1413" s="5">
        <f t="shared" si="42"/>
        <v>2021</v>
      </c>
      <c r="P1413" s="5" t="str">
        <f t="shared" si="43"/>
        <v>Sep</v>
      </c>
    </row>
    <row r="1414" spans="2:16" ht="14.25" customHeight="1" x14ac:dyDescent="0.45">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c r="O1414" s="5">
        <f t="shared" si="42"/>
        <v>2021</v>
      </c>
      <c r="P1414" s="5" t="str">
        <f t="shared" si="43"/>
        <v>Sep</v>
      </c>
    </row>
    <row r="1415" spans="2:16" ht="14.25" customHeight="1" x14ac:dyDescent="0.45">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c r="O1415" s="5">
        <f t="shared" ref="O1415:O1478" si="44">YEAR(D1415)</f>
        <v>2021</v>
      </c>
      <c r="P1415" s="5" t="str">
        <f t="shared" ref="P1415:P1478" si="45">TEXT(D1415, "mmm")</f>
        <v>Sep</v>
      </c>
    </row>
    <row r="1416" spans="2:16" ht="14.25" customHeight="1" x14ac:dyDescent="0.45">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c r="O1416" s="5">
        <f t="shared" si="44"/>
        <v>2021</v>
      </c>
      <c r="P1416" s="5" t="str">
        <f t="shared" si="45"/>
        <v>Sep</v>
      </c>
    </row>
    <row r="1417" spans="2:16" ht="14.25" customHeight="1" x14ac:dyDescent="0.45">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c r="O1417" s="5">
        <f t="shared" si="44"/>
        <v>2021</v>
      </c>
      <c r="P1417" s="5" t="str">
        <f t="shared" si="45"/>
        <v>Sep</v>
      </c>
    </row>
    <row r="1418" spans="2:16" ht="14.25" customHeight="1" x14ac:dyDescent="0.45">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c r="O1418" s="5">
        <f t="shared" si="44"/>
        <v>2021</v>
      </c>
      <c r="P1418" s="5" t="str">
        <f t="shared" si="45"/>
        <v>Sep</v>
      </c>
    </row>
    <row r="1419" spans="2:16" ht="14.25" customHeight="1" x14ac:dyDescent="0.45">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c r="O1419" s="5">
        <f t="shared" si="44"/>
        <v>2021</v>
      </c>
      <c r="P1419" s="5" t="str">
        <f t="shared" si="45"/>
        <v>Oct</v>
      </c>
    </row>
    <row r="1420" spans="2:16" ht="14.25" customHeight="1" x14ac:dyDescent="0.45">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c r="O1420" s="5">
        <f t="shared" si="44"/>
        <v>2021</v>
      </c>
      <c r="P1420" s="5" t="str">
        <f t="shared" si="45"/>
        <v>Oct</v>
      </c>
    </row>
    <row r="1421" spans="2:16" ht="14.25" customHeight="1" x14ac:dyDescent="0.45">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c r="O1421" s="5">
        <f t="shared" si="44"/>
        <v>2021</v>
      </c>
      <c r="P1421" s="5" t="str">
        <f t="shared" si="45"/>
        <v>Oct</v>
      </c>
    </row>
    <row r="1422" spans="2:16" ht="14.25" customHeight="1" x14ac:dyDescent="0.45">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c r="O1422" s="5">
        <f t="shared" si="44"/>
        <v>2021</v>
      </c>
      <c r="P1422" s="5" t="str">
        <f t="shared" si="45"/>
        <v>Oct</v>
      </c>
    </row>
    <row r="1423" spans="2:16" ht="14.25" customHeight="1" x14ac:dyDescent="0.45">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c r="O1423" s="5">
        <f t="shared" si="44"/>
        <v>2021</v>
      </c>
      <c r="P1423" s="5" t="str">
        <f t="shared" si="45"/>
        <v>Oct</v>
      </c>
    </row>
    <row r="1424" spans="2:16" ht="14.25" customHeight="1" x14ac:dyDescent="0.45">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c r="O1424" s="5">
        <f t="shared" si="44"/>
        <v>2021</v>
      </c>
      <c r="P1424" s="5" t="str">
        <f t="shared" si="45"/>
        <v>Oct</v>
      </c>
    </row>
    <row r="1425" spans="2:16" ht="14.25" customHeight="1" x14ac:dyDescent="0.45">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c r="O1425" s="5">
        <f t="shared" si="44"/>
        <v>2021</v>
      </c>
      <c r="P1425" s="5" t="str">
        <f t="shared" si="45"/>
        <v>Nov</v>
      </c>
    </row>
    <row r="1426" spans="2:16" ht="14.25" customHeight="1" x14ac:dyDescent="0.45">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c r="O1426" s="5">
        <f t="shared" si="44"/>
        <v>2021</v>
      </c>
      <c r="P1426" s="5" t="str">
        <f t="shared" si="45"/>
        <v>Nov</v>
      </c>
    </row>
    <row r="1427" spans="2:16" ht="14.25" customHeight="1" x14ac:dyDescent="0.45">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c r="O1427" s="5">
        <f t="shared" si="44"/>
        <v>2021</v>
      </c>
      <c r="P1427" s="5" t="str">
        <f t="shared" si="45"/>
        <v>Nov</v>
      </c>
    </row>
    <row r="1428" spans="2:16" ht="14.25" customHeight="1" x14ac:dyDescent="0.45">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c r="O1428" s="5">
        <f t="shared" si="44"/>
        <v>2021</v>
      </c>
      <c r="P1428" s="5" t="str">
        <f t="shared" si="45"/>
        <v>Nov</v>
      </c>
    </row>
    <row r="1429" spans="2:16" ht="14.25" customHeight="1" x14ac:dyDescent="0.45">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c r="O1429" s="5">
        <f t="shared" si="44"/>
        <v>2021</v>
      </c>
      <c r="P1429" s="5" t="str">
        <f t="shared" si="45"/>
        <v>Nov</v>
      </c>
    </row>
    <row r="1430" spans="2:16" ht="14.25" customHeight="1" x14ac:dyDescent="0.45">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c r="O1430" s="5">
        <f t="shared" si="44"/>
        <v>2021</v>
      </c>
      <c r="P1430" s="5" t="str">
        <f t="shared" si="45"/>
        <v>Nov</v>
      </c>
    </row>
    <row r="1431" spans="2:16" ht="14.25" customHeight="1" x14ac:dyDescent="0.45">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c r="O1431" s="5">
        <f t="shared" si="44"/>
        <v>2021</v>
      </c>
      <c r="P1431" s="5" t="str">
        <f t="shared" si="45"/>
        <v>Dec</v>
      </c>
    </row>
    <row r="1432" spans="2:16" ht="14.25" customHeight="1" x14ac:dyDescent="0.45">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c r="O1432" s="5">
        <f t="shared" si="44"/>
        <v>2021</v>
      </c>
      <c r="P1432" s="5" t="str">
        <f t="shared" si="45"/>
        <v>Dec</v>
      </c>
    </row>
    <row r="1433" spans="2:16" ht="14.25" customHeight="1" x14ac:dyDescent="0.45">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c r="O1433" s="5">
        <f t="shared" si="44"/>
        <v>2021</v>
      </c>
      <c r="P1433" s="5" t="str">
        <f t="shared" si="45"/>
        <v>Dec</v>
      </c>
    </row>
    <row r="1434" spans="2:16" ht="14.25" customHeight="1" x14ac:dyDescent="0.45">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c r="O1434" s="5">
        <f t="shared" si="44"/>
        <v>2021</v>
      </c>
      <c r="P1434" s="5" t="str">
        <f t="shared" si="45"/>
        <v>Dec</v>
      </c>
    </row>
    <row r="1435" spans="2:16" ht="14.25" customHeight="1" x14ac:dyDescent="0.45">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c r="O1435" s="5">
        <f t="shared" si="44"/>
        <v>2021</v>
      </c>
      <c r="P1435" s="5" t="str">
        <f t="shared" si="45"/>
        <v>Dec</v>
      </c>
    </row>
    <row r="1436" spans="2:16" ht="14.25" customHeight="1" x14ac:dyDescent="0.45">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c r="O1436" s="5">
        <f t="shared" si="44"/>
        <v>2021</v>
      </c>
      <c r="P1436" s="5" t="str">
        <f t="shared" si="45"/>
        <v>Dec</v>
      </c>
    </row>
    <row r="1437" spans="2:16" ht="14.25" customHeight="1" x14ac:dyDescent="0.45">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c r="O1437" s="5">
        <f t="shared" si="44"/>
        <v>2021</v>
      </c>
      <c r="P1437" s="5" t="str">
        <f t="shared" si="45"/>
        <v>Jan</v>
      </c>
    </row>
    <row r="1438" spans="2:16" ht="14.25" customHeight="1" x14ac:dyDescent="0.45">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c r="O1438" s="5">
        <f t="shared" si="44"/>
        <v>2021</v>
      </c>
      <c r="P1438" s="5" t="str">
        <f t="shared" si="45"/>
        <v>Jan</v>
      </c>
    </row>
    <row r="1439" spans="2:16" ht="14.25" customHeight="1" x14ac:dyDescent="0.45">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c r="O1439" s="5">
        <f t="shared" si="44"/>
        <v>2021</v>
      </c>
      <c r="P1439" s="5" t="str">
        <f t="shared" si="45"/>
        <v>Jan</v>
      </c>
    </row>
    <row r="1440" spans="2:16" ht="14.25" customHeight="1" x14ac:dyDescent="0.45">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c r="O1440" s="5">
        <f t="shared" si="44"/>
        <v>2021</v>
      </c>
      <c r="P1440" s="5" t="str">
        <f t="shared" si="45"/>
        <v>Jan</v>
      </c>
    </row>
    <row r="1441" spans="2:16" ht="14.25" customHeight="1" x14ac:dyDescent="0.45">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c r="O1441" s="5">
        <f t="shared" si="44"/>
        <v>2021</v>
      </c>
      <c r="P1441" s="5" t="str">
        <f t="shared" si="45"/>
        <v>Jan</v>
      </c>
    </row>
    <row r="1442" spans="2:16" ht="14.25" customHeight="1" x14ac:dyDescent="0.45">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c r="O1442" s="5">
        <f t="shared" si="44"/>
        <v>2021</v>
      </c>
      <c r="P1442" s="5" t="str">
        <f t="shared" si="45"/>
        <v>Jan</v>
      </c>
    </row>
    <row r="1443" spans="2:16" ht="14.25" customHeight="1" x14ac:dyDescent="0.45">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c r="O1443" s="5">
        <f t="shared" si="44"/>
        <v>2021</v>
      </c>
      <c r="P1443" s="5" t="str">
        <f t="shared" si="45"/>
        <v>Feb</v>
      </c>
    </row>
    <row r="1444" spans="2:16" ht="14.25" customHeight="1" x14ac:dyDescent="0.45">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c r="O1444" s="5">
        <f t="shared" si="44"/>
        <v>2021</v>
      </c>
      <c r="P1444" s="5" t="str">
        <f t="shared" si="45"/>
        <v>Feb</v>
      </c>
    </row>
    <row r="1445" spans="2:16" ht="14.25" customHeight="1" x14ac:dyDescent="0.45">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c r="O1445" s="5">
        <f t="shared" si="44"/>
        <v>2021</v>
      </c>
      <c r="P1445" s="5" t="str">
        <f t="shared" si="45"/>
        <v>Feb</v>
      </c>
    </row>
    <row r="1446" spans="2:16" ht="14.25" customHeight="1" x14ac:dyDescent="0.45">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c r="O1446" s="5">
        <f t="shared" si="44"/>
        <v>2021</v>
      </c>
      <c r="P1446" s="5" t="str">
        <f t="shared" si="45"/>
        <v>Feb</v>
      </c>
    </row>
    <row r="1447" spans="2:16" ht="14.25" customHeight="1" x14ac:dyDescent="0.45">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c r="O1447" s="5">
        <f t="shared" si="44"/>
        <v>2021</v>
      </c>
      <c r="P1447" s="5" t="str">
        <f t="shared" si="45"/>
        <v>Feb</v>
      </c>
    </row>
    <row r="1448" spans="2:16" ht="14.25" customHeight="1" x14ac:dyDescent="0.45">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c r="O1448" s="5">
        <f t="shared" si="44"/>
        <v>2021</v>
      </c>
      <c r="P1448" s="5" t="str">
        <f t="shared" si="45"/>
        <v>Feb</v>
      </c>
    </row>
    <row r="1449" spans="2:16" ht="14.25" customHeight="1" x14ac:dyDescent="0.45">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c r="O1449" s="5">
        <f t="shared" si="44"/>
        <v>2021</v>
      </c>
      <c r="P1449" s="5" t="str">
        <f t="shared" si="45"/>
        <v>Mar</v>
      </c>
    </row>
    <row r="1450" spans="2:16" ht="14.25" customHeight="1" x14ac:dyDescent="0.45">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c r="O1450" s="5">
        <f t="shared" si="44"/>
        <v>2021</v>
      </c>
      <c r="P1450" s="5" t="str">
        <f t="shared" si="45"/>
        <v>Mar</v>
      </c>
    </row>
    <row r="1451" spans="2:16" ht="14.25" customHeight="1" x14ac:dyDescent="0.45">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c r="O1451" s="5">
        <f t="shared" si="44"/>
        <v>2021</v>
      </c>
      <c r="P1451" s="5" t="str">
        <f t="shared" si="45"/>
        <v>Mar</v>
      </c>
    </row>
    <row r="1452" spans="2:16" ht="14.25" customHeight="1" x14ac:dyDescent="0.45">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c r="O1452" s="5">
        <f t="shared" si="44"/>
        <v>2021</v>
      </c>
      <c r="P1452" s="5" t="str">
        <f t="shared" si="45"/>
        <v>Mar</v>
      </c>
    </row>
    <row r="1453" spans="2:16" ht="14.25" customHeight="1" x14ac:dyDescent="0.45">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c r="O1453" s="5">
        <f t="shared" si="44"/>
        <v>2021</v>
      </c>
      <c r="P1453" s="5" t="str">
        <f t="shared" si="45"/>
        <v>Mar</v>
      </c>
    </row>
    <row r="1454" spans="2:16" ht="14.25" customHeight="1" x14ac:dyDescent="0.45">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c r="O1454" s="5">
        <f t="shared" si="44"/>
        <v>2021</v>
      </c>
      <c r="P1454" s="5" t="str">
        <f t="shared" si="45"/>
        <v>Mar</v>
      </c>
    </row>
    <row r="1455" spans="2:16" ht="14.25" customHeight="1" x14ac:dyDescent="0.45">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c r="O1455" s="5">
        <f t="shared" si="44"/>
        <v>2021</v>
      </c>
      <c r="P1455" s="5" t="str">
        <f t="shared" si="45"/>
        <v>Apr</v>
      </c>
    </row>
    <row r="1456" spans="2:16" ht="14.25" customHeight="1" x14ac:dyDescent="0.45">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c r="O1456" s="5">
        <f t="shared" si="44"/>
        <v>2021</v>
      </c>
      <c r="P1456" s="5" t="str">
        <f t="shared" si="45"/>
        <v>Apr</v>
      </c>
    </row>
    <row r="1457" spans="2:16" ht="14.25" customHeight="1" x14ac:dyDescent="0.45">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c r="O1457" s="5">
        <f t="shared" si="44"/>
        <v>2021</v>
      </c>
      <c r="P1457" s="5" t="str">
        <f t="shared" si="45"/>
        <v>Apr</v>
      </c>
    </row>
    <row r="1458" spans="2:16" ht="14.25" customHeight="1" x14ac:dyDescent="0.45">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c r="O1458" s="5">
        <f t="shared" si="44"/>
        <v>2021</v>
      </c>
      <c r="P1458" s="5" t="str">
        <f t="shared" si="45"/>
        <v>Apr</v>
      </c>
    </row>
    <row r="1459" spans="2:16" ht="14.25" customHeight="1" x14ac:dyDescent="0.45">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c r="O1459" s="5">
        <f t="shared" si="44"/>
        <v>2021</v>
      </c>
      <c r="P1459" s="5" t="str">
        <f t="shared" si="45"/>
        <v>Apr</v>
      </c>
    </row>
    <row r="1460" spans="2:16" ht="14.25" customHeight="1" x14ac:dyDescent="0.45">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c r="O1460" s="5">
        <f t="shared" si="44"/>
        <v>2021</v>
      </c>
      <c r="P1460" s="5" t="str">
        <f t="shared" si="45"/>
        <v>Apr</v>
      </c>
    </row>
    <row r="1461" spans="2:16" ht="14.25" customHeight="1" x14ac:dyDescent="0.45">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c r="O1461" s="5">
        <f t="shared" si="44"/>
        <v>2021</v>
      </c>
      <c r="P1461" s="5" t="str">
        <f t="shared" si="45"/>
        <v>May</v>
      </c>
    </row>
    <row r="1462" spans="2:16" ht="14.25" customHeight="1" x14ac:dyDescent="0.45">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c r="O1462" s="5">
        <f t="shared" si="44"/>
        <v>2021</v>
      </c>
      <c r="P1462" s="5" t="str">
        <f t="shared" si="45"/>
        <v>May</v>
      </c>
    </row>
    <row r="1463" spans="2:16" ht="14.25" customHeight="1" x14ac:dyDescent="0.45">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c r="O1463" s="5">
        <f t="shared" si="44"/>
        <v>2021</v>
      </c>
      <c r="P1463" s="5" t="str">
        <f t="shared" si="45"/>
        <v>May</v>
      </c>
    </row>
    <row r="1464" spans="2:16" ht="14.25" customHeight="1" x14ac:dyDescent="0.45">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c r="O1464" s="5">
        <f t="shared" si="44"/>
        <v>2021</v>
      </c>
      <c r="P1464" s="5" t="str">
        <f t="shared" si="45"/>
        <v>May</v>
      </c>
    </row>
    <row r="1465" spans="2:16" ht="14.25" customHeight="1" x14ac:dyDescent="0.45">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c r="O1465" s="5">
        <f t="shared" si="44"/>
        <v>2021</v>
      </c>
      <c r="P1465" s="5" t="str">
        <f t="shared" si="45"/>
        <v>May</v>
      </c>
    </row>
    <row r="1466" spans="2:16" ht="14.25" customHeight="1" x14ac:dyDescent="0.45">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c r="O1466" s="5">
        <f t="shared" si="44"/>
        <v>2021</v>
      </c>
      <c r="P1466" s="5" t="str">
        <f t="shared" si="45"/>
        <v>May</v>
      </c>
    </row>
    <row r="1467" spans="2:16" ht="14.25" customHeight="1" x14ac:dyDescent="0.45">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c r="O1467" s="5">
        <f t="shared" si="44"/>
        <v>2021</v>
      </c>
      <c r="P1467" s="5" t="str">
        <f t="shared" si="45"/>
        <v>Jun</v>
      </c>
    </row>
    <row r="1468" spans="2:16" ht="14.25" customHeight="1" x14ac:dyDescent="0.45">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c r="O1468" s="5">
        <f t="shared" si="44"/>
        <v>2021</v>
      </c>
      <c r="P1468" s="5" t="str">
        <f t="shared" si="45"/>
        <v>Jun</v>
      </c>
    </row>
    <row r="1469" spans="2:16" ht="14.25" customHeight="1" x14ac:dyDescent="0.45">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c r="O1469" s="5">
        <f t="shared" si="44"/>
        <v>2021</v>
      </c>
      <c r="P1469" s="5" t="str">
        <f t="shared" si="45"/>
        <v>Jun</v>
      </c>
    </row>
    <row r="1470" spans="2:16" ht="14.25" customHeight="1" x14ac:dyDescent="0.45">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c r="O1470" s="5">
        <f t="shared" si="44"/>
        <v>2021</v>
      </c>
      <c r="P1470" s="5" t="str">
        <f t="shared" si="45"/>
        <v>Jun</v>
      </c>
    </row>
    <row r="1471" spans="2:16" ht="14.25" customHeight="1" x14ac:dyDescent="0.45">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c r="O1471" s="5">
        <f t="shared" si="44"/>
        <v>2021</v>
      </c>
      <c r="P1471" s="5" t="str">
        <f t="shared" si="45"/>
        <v>Jun</v>
      </c>
    </row>
    <row r="1472" spans="2:16" ht="14.25" customHeight="1" x14ac:dyDescent="0.45">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c r="O1472" s="5">
        <f t="shared" si="44"/>
        <v>2021</v>
      </c>
      <c r="P1472" s="5" t="str">
        <f t="shared" si="45"/>
        <v>Jun</v>
      </c>
    </row>
    <row r="1473" spans="2:16" ht="14.25" customHeight="1" x14ac:dyDescent="0.45">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c r="O1473" s="5">
        <f t="shared" si="44"/>
        <v>2021</v>
      </c>
      <c r="P1473" s="5" t="str">
        <f t="shared" si="45"/>
        <v>Jul</v>
      </c>
    </row>
    <row r="1474" spans="2:16" ht="14.25" customHeight="1" x14ac:dyDescent="0.45">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c r="O1474" s="5">
        <f t="shared" si="44"/>
        <v>2021</v>
      </c>
      <c r="P1474" s="5" t="str">
        <f t="shared" si="45"/>
        <v>Jul</v>
      </c>
    </row>
    <row r="1475" spans="2:16" ht="14.25" customHeight="1" x14ac:dyDescent="0.45">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c r="O1475" s="5">
        <f t="shared" si="44"/>
        <v>2021</v>
      </c>
      <c r="P1475" s="5" t="str">
        <f t="shared" si="45"/>
        <v>Jul</v>
      </c>
    </row>
    <row r="1476" spans="2:16" ht="14.25" customHeight="1" x14ac:dyDescent="0.45">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c r="O1476" s="5">
        <f t="shared" si="44"/>
        <v>2021</v>
      </c>
      <c r="P1476" s="5" t="str">
        <f t="shared" si="45"/>
        <v>Jul</v>
      </c>
    </row>
    <row r="1477" spans="2:16" ht="14.25" customHeight="1" x14ac:dyDescent="0.45">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c r="O1477" s="5">
        <f t="shared" si="44"/>
        <v>2021</v>
      </c>
      <c r="P1477" s="5" t="str">
        <f t="shared" si="45"/>
        <v>Jul</v>
      </c>
    </row>
    <row r="1478" spans="2:16" ht="14.25" customHeight="1" x14ac:dyDescent="0.45">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c r="O1478" s="5">
        <f t="shared" si="44"/>
        <v>2021</v>
      </c>
      <c r="P1478" s="5" t="str">
        <f t="shared" si="45"/>
        <v>Jul</v>
      </c>
    </row>
    <row r="1479" spans="2:16" ht="14.25" customHeight="1" x14ac:dyDescent="0.45">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c r="O1479" s="5">
        <f t="shared" ref="O1479:O1542" si="46">YEAR(D1479)</f>
        <v>2021</v>
      </c>
      <c r="P1479" s="5" t="str">
        <f t="shared" ref="P1479:P1542" si="47">TEXT(D1479, "mmm")</f>
        <v>Aug</v>
      </c>
    </row>
    <row r="1480" spans="2:16" ht="14.25" customHeight="1" x14ac:dyDescent="0.45">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c r="O1480" s="5">
        <f t="shared" si="46"/>
        <v>2021</v>
      </c>
      <c r="P1480" s="5" t="str">
        <f t="shared" si="47"/>
        <v>Aug</v>
      </c>
    </row>
    <row r="1481" spans="2:16" ht="14.25" customHeight="1" x14ac:dyDescent="0.45">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c r="O1481" s="5">
        <f t="shared" si="46"/>
        <v>2021</v>
      </c>
      <c r="P1481" s="5" t="str">
        <f t="shared" si="47"/>
        <v>Aug</v>
      </c>
    </row>
    <row r="1482" spans="2:16" ht="14.25" customHeight="1" x14ac:dyDescent="0.45">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c r="O1482" s="5">
        <f t="shared" si="46"/>
        <v>2021</v>
      </c>
      <c r="P1482" s="5" t="str">
        <f t="shared" si="47"/>
        <v>Aug</v>
      </c>
    </row>
    <row r="1483" spans="2:16" ht="14.25" customHeight="1" x14ac:dyDescent="0.45">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c r="O1483" s="5">
        <f t="shared" si="46"/>
        <v>2021</v>
      </c>
      <c r="P1483" s="5" t="str">
        <f t="shared" si="47"/>
        <v>Aug</v>
      </c>
    </row>
    <row r="1484" spans="2:16" ht="14.25" customHeight="1" x14ac:dyDescent="0.45">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c r="O1484" s="5">
        <f t="shared" si="46"/>
        <v>2021</v>
      </c>
      <c r="P1484" s="5" t="str">
        <f t="shared" si="47"/>
        <v>Aug</v>
      </c>
    </row>
    <row r="1485" spans="2:16" ht="14.25" customHeight="1" x14ac:dyDescent="0.45">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c r="O1485" s="5">
        <f t="shared" si="46"/>
        <v>2021</v>
      </c>
      <c r="P1485" s="5" t="str">
        <f t="shared" si="47"/>
        <v>Sep</v>
      </c>
    </row>
    <row r="1486" spans="2:16" ht="14.25" customHeight="1" x14ac:dyDescent="0.45">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c r="O1486" s="5">
        <f t="shared" si="46"/>
        <v>2021</v>
      </c>
      <c r="P1486" s="5" t="str">
        <f t="shared" si="47"/>
        <v>Sep</v>
      </c>
    </row>
    <row r="1487" spans="2:16" ht="14.25" customHeight="1" x14ac:dyDescent="0.45">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c r="O1487" s="5">
        <f t="shared" si="46"/>
        <v>2021</v>
      </c>
      <c r="P1487" s="5" t="str">
        <f t="shared" si="47"/>
        <v>Sep</v>
      </c>
    </row>
    <row r="1488" spans="2:16" ht="14.25" customHeight="1" x14ac:dyDescent="0.45">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c r="O1488" s="5">
        <f t="shared" si="46"/>
        <v>2021</v>
      </c>
      <c r="P1488" s="5" t="str">
        <f t="shared" si="47"/>
        <v>Sep</v>
      </c>
    </row>
    <row r="1489" spans="2:16" ht="14.25" customHeight="1" x14ac:dyDescent="0.45">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c r="O1489" s="5">
        <f t="shared" si="46"/>
        <v>2021</v>
      </c>
      <c r="P1489" s="5" t="str">
        <f t="shared" si="47"/>
        <v>Sep</v>
      </c>
    </row>
    <row r="1490" spans="2:16" ht="14.25" customHeight="1" x14ac:dyDescent="0.45">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c r="O1490" s="5">
        <f t="shared" si="46"/>
        <v>2021</v>
      </c>
      <c r="P1490" s="5" t="str">
        <f t="shared" si="47"/>
        <v>Sep</v>
      </c>
    </row>
    <row r="1491" spans="2:16" ht="14.25" customHeight="1" x14ac:dyDescent="0.45">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c r="O1491" s="5">
        <f t="shared" si="46"/>
        <v>2021</v>
      </c>
      <c r="P1491" s="5" t="str">
        <f t="shared" si="47"/>
        <v>Oct</v>
      </c>
    </row>
    <row r="1492" spans="2:16" ht="14.25" customHeight="1" x14ac:dyDescent="0.45">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c r="O1492" s="5">
        <f t="shared" si="46"/>
        <v>2021</v>
      </c>
      <c r="P1492" s="5" t="str">
        <f t="shared" si="47"/>
        <v>Oct</v>
      </c>
    </row>
    <row r="1493" spans="2:16" ht="14.25" customHeight="1" x14ac:dyDescent="0.45">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c r="O1493" s="5">
        <f t="shared" si="46"/>
        <v>2021</v>
      </c>
      <c r="P1493" s="5" t="str">
        <f t="shared" si="47"/>
        <v>Oct</v>
      </c>
    </row>
    <row r="1494" spans="2:16" ht="14.25" customHeight="1" x14ac:dyDescent="0.45">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c r="O1494" s="5">
        <f t="shared" si="46"/>
        <v>2021</v>
      </c>
      <c r="P1494" s="5" t="str">
        <f t="shared" si="47"/>
        <v>Oct</v>
      </c>
    </row>
    <row r="1495" spans="2:16" ht="14.25" customHeight="1" x14ac:dyDescent="0.45">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c r="O1495" s="5">
        <f t="shared" si="46"/>
        <v>2021</v>
      </c>
      <c r="P1495" s="5" t="str">
        <f t="shared" si="47"/>
        <v>Oct</v>
      </c>
    </row>
    <row r="1496" spans="2:16" ht="14.25" customHeight="1" x14ac:dyDescent="0.45">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c r="O1496" s="5">
        <f t="shared" si="46"/>
        <v>2021</v>
      </c>
      <c r="P1496" s="5" t="str">
        <f t="shared" si="47"/>
        <v>Oct</v>
      </c>
    </row>
    <row r="1497" spans="2:16" ht="14.25" customHeight="1" x14ac:dyDescent="0.45">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c r="O1497" s="5">
        <f t="shared" si="46"/>
        <v>2021</v>
      </c>
      <c r="P1497" s="5" t="str">
        <f t="shared" si="47"/>
        <v>Nov</v>
      </c>
    </row>
    <row r="1498" spans="2:16" ht="14.25" customHeight="1" x14ac:dyDescent="0.45">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c r="O1498" s="5">
        <f t="shared" si="46"/>
        <v>2021</v>
      </c>
      <c r="P1498" s="5" t="str">
        <f t="shared" si="47"/>
        <v>Nov</v>
      </c>
    </row>
    <row r="1499" spans="2:16" ht="14.25" customHeight="1" x14ac:dyDescent="0.45">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c r="O1499" s="5">
        <f t="shared" si="46"/>
        <v>2021</v>
      </c>
      <c r="P1499" s="5" t="str">
        <f t="shared" si="47"/>
        <v>Nov</v>
      </c>
    </row>
    <row r="1500" spans="2:16" ht="14.25" customHeight="1" x14ac:dyDescent="0.45">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c r="O1500" s="5">
        <f t="shared" si="46"/>
        <v>2021</v>
      </c>
      <c r="P1500" s="5" t="str">
        <f t="shared" si="47"/>
        <v>Nov</v>
      </c>
    </row>
    <row r="1501" spans="2:16" ht="14.25" customHeight="1" x14ac:dyDescent="0.45">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c r="O1501" s="5">
        <f t="shared" si="46"/>
        <v>2021</v>
      </c>
      <c r="P1501" s="5" t="str">
        <f t="shared" si="47"/>
        <v>Nov</v>
      </c>
    </row>
    <row r="1502" spans="2:16" ht="14.25" customHeight="1" x14ac:dyDescent="0.45">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c r="O1502" s="5">
        <f t="shared" si="46"/>
        <v>2021</v>
      </c>
      <c r="P1502" s="5" t="str">
        <f t="shared" si="47"/>
        <v>Nov</v>
      </c>
    </row>
    <row r="1503" spans="2:16" ht="14.25" customHeight="1" x14ac:dyDescent="0.45">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c r="O1503" s="5">
        <f t="shared" si="46"/>
        <v>2021</v>
      </c>
      <c r="P1503" s="5" t="str">
        <f t="shared" si="47"/>
        <v>Dec</v>
      </c>
    </row>
    <row r="1504" spans="2:16" ht="14.25" customHeight="1" x14ac:dyDescent="0.45">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c r="O1504" s="5">
        <f t="shared" si="46"/>
        <v>2021</v>
      </c>
      <c r="P1504" s="5" t="str">
        <f t="shared" si="47"/>
        <v>Dec</v>
      </c>
    </row>
    <row r="1505" spans="2:16" ht="14.25" customHeight="1" x14ac:dyDescent="0.45">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c r="O1505" s="5">
        <f t="shared" si="46"/>
        <v>2021</v>
      </c>
      <c r="P1505" s="5" t="str">
        <f t="shared" si="47"/>
        <v>Dec</v>
      </c>
    </row>
    <row r="1506" spans="2:16" ht="14.25" customHeight="1" x14ac:dyDescent="0.45">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c r="O1506" s="5">
        <f t="shared" si="46"/>
        <v>2021</v>
      </c>
      <c r="P1506" s="5" t="str">
        <f t="shared" si="47"/>
        <v>Dec</v>
      </c>
    </row>
    <row r="1507" spans="2:16" ht="14.25" customHeight="1" x14ac:dyDescent="0.45">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c r="O1507" s="5">
        <f t="shared" si="46"/>
        <v>2021</v>
      </c>
      <c r="P1507" s="5" t="str">
        <f t="shared" si="47"/>
        <v>Dec</v>
      </c>
    </row>
    <row r="1508" spans="2:16" ht="14.25" customHeight="1" x14ac:dyDescent="0.45">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c r="O1508" s="5">
        <f t="shared" si="46"/>
        <v>2021</v>
      </c>
      <c r="P1508" s="5" t="str">
        <f t="shared" si="47"/>
        <v>Dec</v>
      </c>
    </row>
    <row r="1509" spans="2:16" ht="14.25" customHeight="1" x14ac:dyDescent="0.45">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c r="O1509" s="5">
        <f t="shared" si="46"/>
        <v>2021</v>
      </c>
      <c r="P1509" s="5" t="str">
        <f t="shared" si="47"/>
        <v>Jan</v>
      </c>
    </row>
    <row r="1510" spans="2:16" ht="14.25" customHeight="1" x14ac:dyDescent="0.45">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c r="O1510" s="5">
        <f t="shared" si="46"/>
        <v>2021</v>
      </c>
      <c r="P1510" s="5" t="str">
        <f t="shared" si="47"/>
        <v>Jan</v>
      </c>
    </row>
    <row r="1511" spans="2:16" ht="14.25" customHeight="1" x14ac:dyDescent="0.45">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c r="O1511" s="5">
        <f t="shared" si="46"/>
        <v>2021</v>
      </c>
      <c r="P1511" s="5" t="str">
        <f t="shared" si="47"/>
        <v>Jan</v>
      </c>
    </row>
    <row r="1512" spans="2:16" ht="14.25" customHeight="1" x14ac:dyDescent="0.45">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c r="O1512" s="5">
        <f t="shared" si="46"/>
        <v>2021</v>
      </c>
      <c r="P1512" s="5" t="str">
        <f t="shared" si="47"/>
        <v>Jan</v>
      </c>
    </row>
    <row r="1513" spans="2:16" ht="14.25" customHeight="1" x14ac:dyDescent="0.45">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c r="O1513" s="5">
        <f t="shared" si="46"/>
        <v>2021</v>
      </c>
      <c r="P1513" s="5" t="str">
        <f t="shared" si="47"/>
        <v>Jan</v>
      </c>
    </row>
    <row r="1514" spans="2:16" ht="14.25" customHeight="1" x14ac:dyDescent="0.45">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c r="O1514" s="5">
        <f t="shared" si="46"/>
        <v>2021</v>
      </c>
      <c r="P1514" s="5" t="str">
        <f t="shared" si="47"/>
        <v>Jan</v>
      </c>
    </row>
    <row r="1515" spans="2:16" ht="14.25" customHeight="1" x14ac:dyDescent="0.45">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c r="O1515" s="5">
        <f t="shared" si="46"/>
        <v>2021</v>
      </c>
      <c r="P1515" s="5" t="str">
        <f t="shared" si="47"/>
        <v>Feb</v>
      </c>
    </row>
    <row r="1516" spans="2:16" ht="14.25" customHeight="1" x14ac:dyDescent="0.45">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c r="O1516" s="5">
        <f t="shared" si="46"/>
        <v>2021</v>
      </c>
      <c r="P1516" s="5" t="str">
        <f t="shared" si="47"/>
        <v>Feb</v>
      </c>
    </row>
    <row r="1517" spans="2:16" ht="14.25" customHeight="1" x14ac:dyDescent="0.45">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c r="O1517" s="5">
        <f t="shared" si="46"/>
        <v>2021</v>
      </c>
      <c r="P1517" s="5" t="str">
        <f t="shared" si="47"/>
        <v>Feb</v>
      </c>
    </row>
    <row r="1518" spans="2:16" ht="14.25" customHeight="1" x14ac:dyDescent="0.45">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c r="O1518" s="5">
        <f t="shared" si="46"/>
        <v>2021</v>
      </c>
      <c r="P1518" s="5" t="str">
        <f t="shared" si="47"/>
        <v>Feb</v>
      </c>
    </row>
    <row r="1519" spans="2:16" ht="14.25" customHeight="1" x14ac:dyDescent="0.45">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c r="O1519" s="5">
        <f t="shared" si="46"/>
        <v>2021</v>
      </c>
      <c r="P1519" s="5" t="str">
        <f t="shared" si="47"/>
        <v>Feb</v>
      </c>
    </row>
    <row r="1520" spans="2:16" ht="14.25" customHeight="1" x14ac:dyDescent="0.45">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c r="O1520" s="5">
        <f t="shared" si="46"/>
        <v>2021</v>
      </c>
      <c r="P1520" s="5" t="str">
        <f t="shared" si="47"/>
        <v>Feb</v>
      </c>
    </row>
    <row r="1521" spans="2:16" ht="14.25" customHeight="1" x14ac:dyDescent="0.45">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c r="O1521" s="5">
        <f t="shared" si="46"/>
        <v>2021</v>
      </c>
      <c r="P1521" s="5" t="str">
        <f t="shared" si="47"/>
        <v>Mar</v>
      </c>
    </row>
    <row r="1522" spans="2:16" ht="14.25" customHeight="1" x14ac:dyDescent="0.45">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c r="O1522" s="5">
        <f t="shared" si="46"/>
        <v>2021</v>
      </c>
      <c r="P1522" s="5" t="str">
        <f t="shared" si="47"/>
        <v>Mar</v>
      </c>
    </row>
    <row r="1523" spans="2:16" ht="14.25" customHeight="1" x14ac:dyDescent="0.45">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c r="O1523" s="5">
        <f t="shared" si="46"/>
        <v>2021</v>
      </c>
      <c r="P1523" s="5" t="str">
        <f t="shared" si="47"/>
        <v>Mar</v>
      </c>
    </row>
    <row r="1524" spans="2:16" ht="14.25" customHeight="1" x14ac:dyDescent="0.45">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c r="O1524" s="5">
        <f t="shared" si="46"/>
        <v>2021</v>
      </c>
      <c r="P1524" s="5" t="str">
        <f t="shared" si="47"/>
        <v>Mar</v>
      </c>
    </row>
    <row r="1525" spans="2:16" ht="14.25" customHeight="1" x14ac:dyDescent="0.45">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c r="O1525" s="5">
        <f t="shared" si="46"/>
        <v>2021</v>
      </c>
      <c r="P1525" s="5" t="str">
        <f t="shared" si="47"/>
        <v>Mar</v>
      </c>
    </row>
    <row r="1526" spans="2:16" ht="14.25" customHeight="1" x14ac:dyDescent="0.45">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c r="O1526" s="5">
        <f t="shared" si="46"/>
        <v>2021</v>
      </c>
      <c r="P1526" s="5" t="str">
        <f t="shared" si="47"/>
        <v>Mar</v>
      </c>
    </row>
    <row r="1527" spans="2:16" ht="14.25" customHeight="1" x14ac:dyDescent="0.45">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c r="O1527" s="5">
        <f t="shared" si="46"/>
        <v>2021</v>
      </c>
      <c r="P1527" s="5" t="str">
        <f t="shared" si="47"/>
        <v>Apr</v>
      </c>
    </row>
    <row r="1528" spans="2:16" ht="14.25" customHeight="1" x14ac:dyDescent="0.45">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c r="O1528" s="5">
        <f t="shared" si="46"/>
        <v>2021</v>
      </c>
      <c r="P1528" s="5" t="str">
        <f t="shared" si="47"/>
        <v>Apr</v>
      </c>
    </row>
    <row r="1529" spans="2:16" ht="14.25" customHeight="1" x14ac:dyDescent="0.45">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c r="O1529" s="5">
        <f t="shared" si="46"/>
        <v>2021</v>
      </c>
      <c r="P1529" s="5" t="str">
        <f t="shared" si="47"/>
        <v>Apr</v>
      </c>
    </row>
    <row r="1530" spans="2:16" ht="14.25" customHeight="1" x14ac:dyDescent="0.45">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c r="O1530" s="5">
        <f t="shared" si="46"/>
        <v>2021</v>
      </c>
      <c r="P1530" s="5" t="str">
        <f t="shared" si="47"/>
        <v>Apr</v>
      </c>
    </row>
    <row r="1531" spans="2:16" ht="14.25" customHeight="1" x14ac:dyDescent="0.45">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c r="O1531" s="5">
        <f t="shared" si="46"/>
        <v>2021</v>
      </c>
      <c r="P1531" s="5" t="str">
        <f t="shared" si="47"/>
        <v>Apr</v>
      </c>
    </row>
    <row r="1532" spans="2:16" ht="14.25" customHeight="1" x14ac:dyDescent="0.45">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c r="O1532" s="5">
        <f t="shared" si="46"/>
        <v>2021</v>
      </c>
      <c r="P1532" s="5" t="str">
        <f t="shared" si="47"/>
        <v>Apr</v>
      </c>
    </row>
    <row r="1533" spans="2:16" ht="14.25" customHeight="1" x14ac:dyDescent="0.45">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c r="O1533" s="5">
        <f t="shared" si="46"/>
        <v>2021</v>
      </c>
      <c r="P1533" s="5" t="str">
        <f t="shared" si="47"/>
        <v>May</v>
      </c>
    </row>
    <row r="1534" spans="2:16" ht="14.25" customHeight="1" x14ac:dyDescent="0.45">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c r="O1534" s="5">
        <f t="shared" si="46"/>
        <v>2021</v>
      </c>
      <c r="P1534" s="5" t="str">
        <f t="shared" si="47"/>
        <v>May</v>
      </c>
    </row>
    <row r="1535" spans="2:16" ht="14.25" customHeight="1" x14ac:dyDescent="0.45">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c r="O1535" s="5">
        <f t="shared" si="46"/>
        <v>2021</v>
      </c>
      <c r="P1535" s="5" t="str">
        <f t="shared" si="47"/>
        <v>May</v>
      </c>
    </row>
    <row r="1536" spans="2:16" ht="14.25" customHeight="1" x14ac:dyDescent="0.45">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c r="O1536" s="5">
        <f t="shared" si="46"/>
        <v>2021</v>
      </c>
      <c r="P1536" s="5" t="str">
        <f t="shared" si="47"/>
        <v>May</v>
      </c>
    </row>
    <row r="1537" spans="2:16" ht="14.25" customHeight="1" x14ac:dyDescent="0.45">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c r="O1537" s="5">
        <f t="shared" si="46"/>
        <v>2021</v>
      </c>
      <c r="P1537" s="5" t="str">
        <f t="shared" si="47"/>
        <v>May</v>
      </c>
    </row>
    <row r="1538" spans="2:16" ht="14.25" customHeight="1" x14ac:dyDescent="0.45">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c r="O1538" s="5">
        <f t="shared" si="46"/>
        <v>2021</v>
      </c>
      <c r="P1538" s="5" t="str">
        <f t="shared" si="47"/>
        <v>May</v>
      </c>
    </row>
    <row r="1539" spans="2:16" ht="14.25" customHeight="1" x14ac:dyDescent="0.45">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c r="O1539" s="5">
        <f t="shared" si="46"/>
        <v>2021</v>
      </c>
      <c r="P1539" s="5" t="str">
        <f t="shared" si="47"/>
        <v>Jun</v>
      </c>
    </row>
    <row r="1540" spans="2:16" ht="14.25" customHeight="1" x14ac:dyDescent="0.45">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c r="O1540" s="5">
        <f t="shared" si="46"/>
        <v>2021</v>
      </c>
      <c r="P1540" s="5" t="str">
        <f t="shared" si="47"/>
        <v>Jun</v>
      </c>
    </row>
    <row r="1541" spans="2:16" ht="14.25" customHeight="1" x14ac:dyDescent="0.45">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c r="O1541" s="5">
        <f t="shared" si="46"/>
        <v>2021</v>
      </c>
      <c r="P1541" s="5" t="str">
        <f t="shared" si="47"/>
        <v>Jun</v>
      </c>
    </row>
    <row r="1542" spans="2:16" ht="14.25" customHeight="1" x14ac:dyDescent="0.45">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c r="O1542" s="5">
        <f t="shared" si="46"/>
        <v>2021</v>
      </c>
      <c r="P1542" s="5" t="str">
        <f t="shared" si="47"/>
        <v>Jun</v>
      </c>
    </row>
    <row r="1543" spans="2:16" ht="14.25" customHeight="1" x14ac:dyDescent="0.45">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c r="O1543" s="5">
        <f t="shared" ref="O1543:O1606" si="48">YEAR(D1543)</f>
        <v>2021</v>
      </c>
      <c r="P1543" s="5" t="str">
        <f t="shared" ref="P1543:P1606" si="49">TEXT(D1543, "mmm")</f>
        <v>Jun</v>
      </c>
    </row>
    <row r="1544" spans="2:16" ht="14.25" customHeight="1" x14ac:dyDescent="0.45">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c r="O1544" s="5">
        <f t="shared" si="48"/>
        <v>2021</v>
      </c>
      <c r="P1544" s="5" t="str">
        <f t="shared" si="49"/>
        <v>Jun</v>
      </c>
    </row>
    <row r="1545" spans="2:16" ht="14.25" customHeight="1" x14ac:dyDescent="0.45">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c r="O1545" s="5">
        <f t="shared" si="48"/>
        <v>2021</v>
      </c>
      <c r="P1545" s="5" t="str">
        <f t="shared" si="49"/>
        <v>Jul</v>
      </c>
    </row>
    <row r="1546" spans="2:16" ht="14.25" customHeight="1" x14ac:dyDescent="0.45">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c r="O1546" s="5">
        <f t="shared" si="48"/>
        <v>2021</v>
      </c>
      <c r="P1546" s="5" t="str">
        <f t="shared" si="49"/>
        <v>Jul</v>
      </c>
    </row>
    <row r="1547" spans="2:16" ht="14.25" customHeight="1" x14ac:dyDescent="0.45">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c r="O1547" s="5">
        <f t="shared" si="48"/>
        <v>2021</v>
      </c>
      <c r="P1547" s="5" t="str">
        <f t="shared" si="49"/>
        <v>Jul</v>
      </c>
    </row>
    <row r="1548" spans="2:16" ht="14.25" customHeight="1" x14ac:dyDescent="0.45">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c r="O1548" s="5">
        <f t="shared" si="48"/>
        <v>2021</v>
      </c>
      <c r="P1548" s="5" t="str">
        <f t="shared" si="49"/>
        <v>Jul</v>
      </c>
    </row>
    <row r="1549" spans="2:16" ht="14.25" customHeight="1" x14ac:dyDescent="0.45">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c r="O1549" s="5">
        <f t="shared" si="48"/>
        <v>2021</v>
      </c>
      <c r="P1549" s="5" t="str">
        <f t="shared" si="49"/>
        <v>Jul</v>
      </c>
    </row>
    <row r="1550" spans="2:16" ht="14.25" customHeight="1" x14ac:dyDescent="0.45">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c r="O1550" s="5">
        <f t="shared" si="48"/>
        <v>2021</v>
      </c>
      <c r="P1550" s="5" t="str">
        <f t="shared" si="49"/>
        <v>Jul</v>
      </c>
    </row>
    <row r="1551" spans="2:16" ht="14.25" customHeight="1" x14ac:dyDescent="0.45">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c r="O1551" s="5">
        <f t="shared" si="48"/>
        <v>2021</v>
      </c>
      <c r="P1551" s="5" t="str">
        <f t="shared" si="49"/>
        <v>Aug</v>
      </c>
    </row>
    <row r="1552" spans="2:16" ht="14.25" customHeight="1" x14ac:dyDescent="0.45">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c r="O1552" s="5">
        <f t="shared" si="48"/>
        <v>2021</v>
      </c>
      <c r="P1552" s="5" t="str">
        <f t="shared" si="49"/>
        <v>Aug</v>
      </c>
    </row>
    <row r="1553" spans="2:16" ht="14.25" customHeight="1" x14ac:dyDescent="0.45">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c r="O1553" s="5">
        <f t="shared" si="48"/>
        <v>2021</v>
      </c>
      <c r="P1553" s="5" t="str">
        <f t="shared" si="49"/>
        <v>Aug</v>
      </c>
    </row>
    <row r="1554" spans="2:16" ht="14.25" customHeight="1" x14ac:dyDescent="0.45">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c r="O1554" s="5">
        <f t="shared" si="48"/>
        <v>2021</v>
      </c>
      <c r="P1554" s="5" t="str">
        <f t="shared" si="49"/>
        <v>Aug</v>
      </c>
    </row>
    <row r="1555" spans="2:16" ht="14.25" customHeight="1" x14ac:dyDescent="0.45">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c r="O1555" s="5">
        <f t="shared" si="48"/>
        <v>2021</v>
      </c>
      <c r="P1555" s="5" t="str">
        <f t="shared" si="49"/>
        <v>Aug</v>
      </c>
    </row>
    <row r="1556" spans="2:16" ht="14.25" customHeight="1" x14ac:dyDescent="0.45">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c r="O1556" s="5">
        <f t="shared" si="48"/>
        <v>2021</v>
      </c>
      <c r="P1556" s="5" t="str">
        <f t="shared" si="49"/>
        <v>Aug</v>
      </c>
    </row>
    <row r="1557" spans="2:16" ht="14.25" customHeight="1" x14ac:dyDescent="0.45">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c r="O1557" s="5">
        <f t="shared" si="48"/>
        <v>2021</v>
      </c>
      <c r="P1557" s="5" t="str">
        <f t="shared" si="49"/>
        <v>Sep</v>
      </c>
    </row>
    <row r="1558" spans="2:16" ht="14.25" customHeight="1" x14ac:dyDescent="0.45">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c r="O1558" s="5">
        <f t="shared" si="48"/>
        <v>2021</v>
      </c>
      <c r="P1558" s="5" t="str">
        <f t="shared" si="49"/>
        <v>Sep</v>
      </c>
    </row>
    <row r="1559" spans="2:16" ht="14.25" customHeight="1" x14ac:dyDescent="0.45">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c r="O1559" s="5">
        <f t="shared" si="48"/>
        <v>2021</v>
      </c>
      <c r="P1559" s="5" t="str">
        <f t="shared" si="49"/>
        <v>Sep</v>
      </c>
    </row>
    <row r="1560" spans="2:16" ht="14.25" customHeight="1" x14ac:dyDescent="0.45">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c r="O1560" s="5">
        <f t="shared" si="48"/>
        <v>2021</v>
      </c>
      <c r="P1560" s="5" t="str">
        <f t="shared" si="49"/>
        <v>Sep</v>
      </c>
    </row>
    <row r="1561" spans="2:16" ht="14.25" customHeight="1" x14ac:dyDescent="0.45">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c r="O1561" s="5">
        <f t="shared" si="48"/>
        <v>2021</v>
      </c>
      <c r="P1561" s="5" t="str">
        <f t="shared" si="49"/>
        <v>Sep</v>
      </c>
    </row>
    <row r="1562" spans="2:16" ht="14.25" customHeight="1" x14ac:dyDescent="0.45">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c r="O1562" s="5">
        <f t="shared" si="48"/>
        <v>2021</v>
      </c>
      <c r="P1562" s="5" t="str">
        <f t="shared" si="49"/>
        <v>Sep</v>
      </c>
    </row>
    <row r="1563" spans="2:16" ht="14.25" customHeight="1" x14ac:dyDescent="0.45">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c r="O1563" s="5">
        <f t="shared" si="48"/>
        <v>2021</v>
      </c>
      <c r="P1563" s="5" t="str">
        <f t="shared" si="49"/>
        <v>Oct</v>
      </c>
    </row>
    <row r="1564" spans="2:16" ht="14.25" customHeight="1" x14ac:dyDescent="0.45">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c r="O1564" s="5">
        <f t="shared" si="48"/>
        <v>2021</v>
      </c>
      <c r="P1564" s="5" t="str">
        <f t="shared" si="49"/>
        <v>Oct</v>
      </c>
    </row>
    <row r="1565" spans="2:16" ht="14.25" customHeight="1" x14ac:dyDescent="0.45">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c r="O1565" s="5">
        <f t="shared" si="48"/>
        <v>2021</v>
      </c>
      <c r="P1565" s="5" t="str">
        <f t="shared" si="49"/>
        <v>Oct</v>
      </c>
    </row>
    <row r="1566" spans="2:16" ht="14.25" customHeight="1" x14ac:dyDescent="0.45">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c r="O1566" s="5">
        <f t="shared" si="48"/>
        <v>2021</v>
      </c>
      <c r="P1566" s="5" t="str">
        <f t="shared" si="49"/>
        <v>Oct</v>
      </c>
    </row>
    <row r="1567" spans="2:16" ht="14.25" customHeight="1" x14ac:dyDescent="0.45">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c r="O1567" s="5">
        <f t="shared" si="48"/>
        <v>2021</v>
      </c>
      <c r="P1567" s="5" t="str">
        <f t="shared" si="49"/>
        <v>Oct</v>
      </c>
    </row>
    <row r="1568" spans="2:16" ht="14.25" customHeight="1" x14ac:dyDescent="0.45">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c r="O1568" s="5">
        <f t="shared" si="48"/>
        <v>2021</v>
      </c>
      <c r="P1568" s="5" t="str">
        <f t="shared" si="49"/>
        <v>Oct</v>
      </c>
    </row>
    <row r="1569" spans="2:16" ht="14.25" customHeight="1" x14ac:dyDescent="0.45">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c r="O1569" s="5">
        <f t="shared" si="48"/>
        <v>2021</v>
      </c>
      <c r="P1569" s="5" t="str">
        <f t="shared" si="49"/>
        <v>Nov</v>
      </c>
    </row>
    <row r="1570" spans="2:16" ht="14.25" customHeight="1" x14ac:dyDescent="0.45">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c r="O1570" s="5">
        <f t="shared" si="48"/>
        <v>2021</v>
      </c>
      <c r="P1570" s="5" t="str">
        <f t="shared" si="49"/>
        <v>Nov</v>
      </c>
    </row>
    <row r="1571" spans="2:16" ht="14.25" customHeight="1" x14ac:dyDescent="0.45">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c r="O1571" s="5">
        <f t="shared" si="48"/>
        <v>2021</v>
      </c>
      <c r="P1571" s="5" t="str">
        <f t="shared" si="49"/>
        <v>Nov</v>
      </c>
    </row>
    <row r="1572" spans="2:16" ht="14.25" customHeight="1" x14ac:dyDescent="0.45">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c r="O1572" s="5">
        <f t="shared" si="48"/>
        <v>2021</v>
      </c>
      <c r="P1572" s="5" t="str">
        <f t="shared" si="49"/>
        <v>Nov</v>
      </c>
    </row>
    <row r="1573" spans="2:16" ht="14.25" customHeight="1" x14ac:dyDescent="0.45">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c r="O1573" s="5">
        <f t="shared" si="48"/>
        <v>2021</v>
      </c>
      <c r="P1573" s="5" t="str">
        <f t="shared" si="49"/>
        <v>Nov</v>
      </c>
    </row>
    <row r="1574" spans="2:16" ht="14.25" customHeight="1" x14ac:dyDescent="0.45">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c r="O1574" s="5">
        <f t="shared" si="48"/>
        <v>2021</v>
      </c>
      <c r="P1574" s="5" t="str">
        <f t="shared" si="49"/>
        <v>Nov</v>
      </c>
    </row>
    <row r="1575" spans="2:16" ht="14.25" customHeight="1" x14ac:dyDescent="0.45">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c r="O1575" s="5">
        <f t="shared" si="48"/>
        <v>2021</v>
      </c>
      <c r="P1575" s="5" t="str">
        <f t="shared" si="49"/>
        <v>Dec</v>
      </c>
    </row>
    <row r="1576" spans="2:16" ht="14.25" customHeight="1" x14ac:dyDescent="0.45">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c r="O1576" s="5">
        <f t="shared" si="48"/>
        <v>2021</v>
      </c>
      <c r="P1576" s="5" t="str">
        <f t="shared" si="49"/>
        <v>Dec</v>
      </c>
    </row>
    <row r="1577" spans="2:16" ht="14.25" customHeight="1" x14ac:dyDescent="0.45">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c r="O1577" s="5">
        <f t="shared" si="48"/>
        <v>2021</v>
      </c>
      <c r="P1577" s="5" t="str">
        <f t="shared" si="49"/>
        <v>Dec</v>
      </c>
    </row>
    <row r="1578" spans="2:16" ht="14.25" customHeight="1" x14ac:dyDescent="0.45">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c r="O1578" s="5">
        <f t="shared" si="48"/>
        <v>2021</v>
      </c>
      <c r="P1578" s="5" t="str">
        <f t="shared" si="49"/>
        <v>Dec</v>
      </c>
    </row>
    <row r="1579" spans="2:16" ht="14.25" customHeight="1" x14ac:dyDescent="0.45">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c r="O1579" s="5">
        <f t="shared" si="48"/>
        <v>2021</v>
      </c>
      <c r="P1579" s="5" t="str">
        <f t="shared" si="49"/>
        <v>Dec</v>
      </c>
    </row>
    <row r="1580" spans="2:16" ht="14.25" customHeight="1" x14ac:dyDescent="0.45">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c r="O1580" s="5">
        <f t="shared" si="48"/>
        <v>2021</v>
      </c>
      <c r="P1580" s="5" t="str">
        <f t="shared" si="49"/>
        <v>Dec</v>
      </c>
    </row>
    <row r="1581" spans="2:16" ht="14.25" customHeight="1" x14ac:dyDescent="0.45">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c r="O1581" s="5">
        <f t="shared" si="48"/>
        <v>2021</v>
      </c>
      <c r="P1581" s="5" t="str">
        <f t="shared" si="49"/>
        <v>Jan</v>
      </c>
    </row>
    <row r="1582" spans="2:16" ht="14.25" customHeight="1" x14ac:dyDescent="0.45">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c r="O1582" s="5">
        <f t="shared" si="48"/>
        <v>2021</v>
      </c>
      <c r="P1582" s="5" t="str">
        <f t="shared" si="49"/>
        <v>Jan</v>
      </c>
    </row>
    <row r="1583" spans="2:16" ht="14.25" customHeight="1" x14ac:dyDescent="0.45">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c r="O1583" s="5">
        <f t="shared" si="48"/>
        <v>2021</v>
      </c>
      <c r="P1583" s="5" t="str">
        <f t="shared" si="49"/>
        <v>Jan</v>
      </c>
    </row>
    <row r="1584" spans="2:16" ht="14.25" customHeight="1" x14ac:dyDescent="0.45">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c r="O1584" s="5">
        <f t="shared" si="48"/>
        <v>2021</v>
      </c>
      <c r="P1584" s="5" t="str">
        <f t="shared" si="49"/>
        <v>Jan</v>
      </c>
    </row>
    <row r="1585" spans="2:16" ht="14.25" customHeight="1" x14ac:dyDescent="0.45">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c r="O1585" s="5">
        <f t="shared" si="48"/>
        <v>2021</v>
      </c>
      <c r="P1585" s="5" t="str">
        <f t="shared" si="49"/>
        <v>Jan</v>
      </c>
    </row>
    <row r="1586" spans="2:16" ht="14.25" customHeight="1" x14ac:dyDescent="0.45">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c r="O1586" s="5">
        <f t="shared" si="48"/>
        <v>2021</v>
      </c>
      <c r="P1586" s="5" t="str">
        <f t="shared" si="49"/>
        <v>Jan</v>
      </c>
    </row>
    <row r="1587" spans="2:16" ht="14.25" customHeight="1" x14ac:dyDescent="0.45">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c r="O1587" s="5">
        <f t="shared" si="48"/>
        <v>2021</v>
      </c>
      <c r="P1587" s="5" t="str">
        <f t="shared" si="49"/>
        <v>Feb</v>
      </c>
    </row>
    <row r="1588" spans="2:16" ht="14.25" customHeight="1" x14ac:dyDescent="0.45">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c r="O1588" s="5">
        <f t="shared" si="48"/>
        <v>2021</v>
      </c>
      <c r="P1588" s="5" t="str">
        <f t="shared" si="49"/>
        <v>Feb</v>
      </c>
    </row>
    <row r="1589" spans="2:16" ht="14.25" customHeight="1" x14ac:dyDescent="0.45">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c r="O1589" s="5">
        <f t="shared" si="48"/>
        <v>2021</v>
      </c>
      <c r="P1589" s="5" t="str">
        <f t="shared" si="49"/>
        <v>Feb</v>
      </c>
    </row>
    <row r="1590" spans="2:16" ht="14.25" customHeight="1" x14ac:dyDescent="0.45">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c r="O1590" s="5">
        <f t="shared" si="48"/>
        <v>2021</v>
      </c>
      <c r="P1590" s="5" t="str">
        <f t="shared" si="49"/>
        <v>Feb</v>
      </c>
    </row>
    <row r="1591" spans="2:16" ht="14.25" customHeight="1" x14ac:dyDescent="0.45">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c r="O1591" s="5">
        <f t="shared" si="48"/>
        <v>2021</v>
      </c>
      <c r="P1591" s="5" t="str">
        <f t="shared" si="49"/>
        <v>Feb</v>
      </c>
    </row>
    <row r="1592" spans="2:16" ht="14.25" customHeight="1" x14ac:dyDescent="0.45">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c r="O1592" s="5">
        <f t="shared" si="48"/>
        <v>2021</v>
      </c>
      <c r="P1592" s="5" t="str">
        <f t="shared" si="49"/>
        <v>Feb</v>
      </c>
    </row>
    <row r="1593" spans="2:16" ht="14.25" customHeight="1" x14ac:dyDescent="0.45">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c r="O1593" s="5">
        <f t="shared" si="48"/>
        <v>2021</v>
      </c>
      <c r="P1593" s="5" t="str">
        <f t="shared" si="49"/>
        <v>Mar</v>
      </c>
    </row>
    <row r="1594" spans="2:16" ht="14.25" customHeight="1" x14ac:dyDescent="0.45">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c r="O1594" s="5">
        <f t="shared" si="48"/>
        <v>2021</v>
      </c>
      <c r="P1594" s="5" t="str">
        <f t="shared" si="49"/>
        <v>Mar</v>
      </c>
    </row>
    <row r="1595" spans="2:16" ht="14.25" customHeight="1" x14ac:dyDescent="0.45">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c r="O1595" s="5">
        <f t="shared" si="48"/>
        <v>2021</v>
      </c>
      <c r="P1595" s="5" t="str">
        <f t="shared" si="49"/>
        <v>Mar</v>
      </c>
    </row>
    <row r="1596" spans="2:16" ht="14.25" customHeight="1" x14ac:dyDescent="0.45">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c r="O1596" s="5">
        <f t="shared" si="48"/>
        <v>2021</v>
      </c>
      <c r="P1596" s="5" t="str">
        <f t="shared" si="49"/>
        <v>Mar</v>
      </c>
    </row>
    <row r="1597" spans="2:16" ht="14.25" customHeight="1" x14ac:dyDescent="0.45">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c r="O1597" s="5">
        <f t="shared" si="48"/>
        <v>2021</v>
      </c>
      <c r="P1597" s="5" t="str">
        <f t="shared" si="49"/>
        <v>Mar</v>
      </c>
    </row>
    <row r="1598" spans="2:16" ht="14.25" customHeight="1" x14ac:dyDescent="0.45">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c r="O1598" s="5">
        <f t="shared" si="48"/>
        <v>2021</v>
      </c>
      <c r="P1598" s="5" t="str">
        <f t="shared" si="49"/>
        <v>Mar</v>
      </c>
    </row>
    <row r="1599" spans="2:16" ht="14.25" customHeight="1" x14ac:dyDescent="0.45">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c r="O1599" s="5">
        <f t="shared" si="48"/>
        <v>2021</v>
      </c>
      <c r="P1599" s="5" t="str">
        <f t="shared" si="49"/>
        <v>Apr</v>
      </c>
    </row>
    <row r="1600" spans="2:16" ht="14.25" customHeight="1" x14ac:dyDescent="0.45">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c r="O1600" s="5">
        <f t="shared" si="48"/>
        <v>2021</v>
      </c>
      <c r="P1600" s="5" t="str">
        <f t="shared" si="49"/>
        <v>Apr</v>
      </c>
    </row>
    <row r="1601" spans="2:16" ht="14.25" customHeight="1" x14ac:dyDescent="0.45">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c r="O1601" s="5">
        <f t="shared" si="48"/>
        <v>2021</v>
      </c>
      <c r="P1601" s="5" t="str">
        <f t="shared" si="49"/>
        <v>Apr</v>
      </c>
    </row>
    <row r="1602" spans="2:16" ht="14.25" customHeight="1" x14ac:dyDescent="0.45">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c r="O1602" s="5">
        <f t="shared" si="48"/>
        <v>2021</v>
      </c>
      <c r="P1602" s="5" t="str">
        <f t="shared" si="49"/>
        <v>Apr</v>
      </c>
    </row>
    <row r="1603" spans="2:16" ht="14.25" customHeight="1" x14ac:dyDescent="0.45">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c r="O1603" s="5">
        <f t="shared" si="48"/>
        <v>2021</v>
      </c>
      <c r="P1603" s="5" t="str">
        <f t="shared" si="49"/>
        <v>Apr</v>
      </c>
    </row>
    <row r="1604" spans="2:16" ht="14.25" customHeight="1" x14ac:dyDescent="0.45">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c r="O1604" s="5">
        <f t="shared" si="48"/>
        <v>2021</v>
      </c>
      <c r="P1604" s="5" t="str">
        <f t="shared" si="49"/>
        <v>Apr</v>
      </c>
    </row>
    <row r="1605" spans="2:16" ht="14.25" customHeight="1" x14ac:dyDescent="0.45">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c r="O1605" s="5">
        <f t="shared" si="48"/>
        <v>2021</v>
      </c>
      <c r="P1605" s="5" t="str">
        <f t="shared" si="49"/>
        <v>May</v>
      </c>
    </row>
    <row r="1606" spans="2:16" ht="14.25" customHeight="1" x14ac:dyDescent="0.45">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c r="O1606" s="5">
        <f t="shared" si="48"/>
        <v>2021</v>
      </c>
      <c r="P1606" s="5" t="str">
        <f t="shared" si="49"/>
        <v>May</v>
      </c>
    </row>
    <row r="1607" spans="2:16" ht="14.25" customHeight="1" x14ac:dyDescent="0.45">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c r="O1607" s="5">
        <f t="shared" ref="O1607:O1670" si="50">YEAR(D1607)</f>
        <v>2021</v>
      </c>
      <c r="P1607" s="5" t="str">
        <f t="shared" ref="P1607:P1670" si="51">TEXT(D1607, "mmm")</f>
        <v>May</v>
      </c>
    </row>
    <row r="1608" spans="2:16" ht="14.25" customHeight="1" x14ac:dyDescent="0.45">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c r="O1608" s="5">
        <f t="shared" si="50"/>
        <v>2021</v>
      </c>
      <c r="P1608" s="5" t="str">
        <f t="shared" si="51"/>
        <v>May</v>
      </c>
    </row>
    <row r="1609" spans="2:16" ht="14.25" customHeight="1" x14ac:dyDescent="0.45">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c r="O1609" s="5">
        <f t="shared" si="50"/>
        <v>2021</v>
      </c>
      <c r="P1609" s="5" t="str">
        <f t="shared" si="51"/>
        <v>May</v>
      </c>
    </row>
    <row r="1610" spans="2:16" ht="14.25" customHeight="1" x14ac:dyDescent="0.45">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c r="O1610" s="5">
        <f t="shared" si="50"/>
        <v>2021</v>
      </c>
      <c r="P1610" s="5" t="str">
        <f t="shared" si="51"/>
        <v>May</v>
      </c>
    </row>
    <row r="1611" spans="2:16" ht="14.25" customHeight="1" x14ac:dyDescent="0.45">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c r="O1611" s="5">
        <f t="shared" si="50"/>
        <v>2021</v>
      </c>
      <c r="P1611" s="5" t="str">
        <f t="shared" si="51"/>
        <v>Jun</v>
      </c>
    </row>
    <row r="1612" spans="2:16" ht="14.25" customHeight="1" x14ac:dyDescent="0.45">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c r="O1612" s="5">
        <f t="shared" si="50"/>
        <v>2021</v>
      </c>
      <c r="P1612" s="5" t="str">
        <f t="shared" si="51"/>
        <v>Jun</v>
      </c>
    </row>
    <row r="1613" spans="2:16" ht="14.25" customHeight="1" x14ac:dyDescent="0.45">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c r="O1613" s="5">
        <f t="shared" si="50"/>
        <v>2021</v>
      </c>
      <c r="P1613" s="5" t="str">
        <f t="shared" si="51"/>
        <v>Jun</v>
      </c>
    </row>
    <row r="1614" spans="2:16" ht="14.25" customHeight="1" x14ac:dyDescent="0.45">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c r="O1614" s="5">
        <f t="shared" si="50"/>
        <v>2021</v>
      </c>
      <c r="P1614" s="5" t="str">
        <f t="shared" si="51"/>
        <v>Jun</v>
      </c>
    </row>
    <row r="1615" spans="2:16" ht="14.25" customHeight="1" x14ac:dyDescent="0.45">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c r="O1615" s="5">
        <f t="shared" si="50"/>
        <v>2021</v>
      </c>
      <c r="P1615" s="5" t="str">
        <f t="shared" si="51"/>
        <v>Jun</v>
      </c>
    </row>
    <row r="1616" spans="2:16" ht="14.25" customHeight="1" x14ac:dyDescent="0.45">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c r="O1616" s="5">
        <f t="shared" si="50"/>
        <v>2021</v>
      </c>
      <c r="P1616" s="5" t="str">
        <f t="shared" si="51"/>
        <v>Jun</v>
      </c>
    </row>
    <row r="1617" spans="2:16" ht="14.25" customHeight="1" x14ac:dyDescent="0.45">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c r="O1617" s="5">
        <f t="shared" si="50"/>
        <v>2021</v>
      </c>
      <c r="P1617" s="5" t="str">
        <f t="shared" si="51"/>
        <v>Jul</v>
      </c>
    </row>
    <row r="1618" spans="2:16" ht="14.25" customHeight="1" x14ac:dyDescent="0.45">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c r="O1618" s="5">
        <f t="shared" si="50"/>
        <v>2021</v>
      </c>
      <c r="P1618" s="5" t="str">
        <f t="shared" si="51"/>
        <v>Jul</v>
      </c>
    </row>
    <row r="1619" spans="2:16" ht="14.25" customHeight="1" x14ac:dyDescent="0.45">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c r="O1619" s="5">
        <f t="shared" si="50"/>
        <v>2021</v>
      </c>
      <c r="P1619" s="5" t="str">
        <f t="shared" si="51"/>
        <v>Jul</v>
      </c>
    </row>
    <row r="1620" spans="2:16" ht="14.25" customHeight="1" x14ac:dyDescent="0.45">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c r="O1620" s="5">
        <f t="shared" si="50"/>
        <v>2021</v>
      </c>
      <c r="P1620" s="5" t="str">
        <f t="shared" si="51"/>
        <v>Jul</v>
      </c>
    </row>
    <row r="1621" spans="2:16" ht="14.25" customHeight="1" x14ac:dyDescent="0.45">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c r="O1621" s="5">
        <f t="shared" si="50"/>
        <v>2021</v>
      </c>
      <c r="P1621" s="5" t="str">
        <f t="shared" si="51"/>
        <v>Jul</v>
      </c>
    </row>
    <row r="1622" spans="2:16" ht="14.25" customHeight="1" x14ac:dyDescent="0.45">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c r="O1622" s="5">
        <f t="shared" si="50"/>
        <v>2021</v>
      </c>
      <c r="P1622" s="5" t="str">
        <f t="shared" si="51"/>
        <v>Jul</v>
      </c>
    </row>
    <row r="1623" spans="2:16" ht="14.25" customHeight="1" x14ac:dyDescent="0.45">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c r="O1623" s="5">
        <f t="shared" si="50"/>
        <v>2021</v>
      </c>
      <c r="P1623" s="5" t="str">
        <f t="shared" si="51"/>
        <v>Aug</v>
      </c>
    </row>
    <row r="1624" spans="2:16" ht="14.25" customHeight="1" x14ac:dyDescent="0.45">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c r="O1624" s="5">
        <f t="shared" si="50"/>
        <v>2021</v>
      </c>
      <c r="P1624" s="5" t="str">
        <f t="shared" si="51"/>
        <v>Aug</v>
      </c>
    </row>
    <row r="1625" spans="2:16" ht="14.25" customHeight="1" x14ac:dyDescent="0.45">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c r="O1625" s="5">
        <f t="shared" si="50"/>
        <v>2021</v>
      </c>
      <c r="P1625" s="5" t="str">
        <f t="shared" si="51"/>
        <v>Aug</v>
      </c>
    </row>
    <row r="1626" spans="2:16" ht="14.25" customHeight="1" x14ac:dyDescent="0.45">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c r="O1626" s="5">
        <f t="shared" si="50"/>
        <v>2021</v>
      </c>
      <c r="P1626" s="5" t="str">
        <f t="shared" si="51"/>
        <v>Aug</v>
      </c>
    </row>
    <row r="1627" spans="2:16" ht="14.25" customHeight="1" x14ac:dyDescent="0.45">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c r="O1627" s="5">
        <f t="shared" si="50"/>
        <v>2021</v>
      </c>
      <c r="P1627" s="5" t="str">
        <f t="shared" si="51"/>
        <v>Aug</v>
      </c>
    </row>
    <row r="1628" spans="2:16" ht="14.25" customHeight="1" x14ac:dyDescent="0.45">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c r="O1628" s="5">
        <f t="shared" si="50"/>
        <v>2021</v>
      </c>
      <c r="P1628" s="5" t="str">
        <f t="shared" si="51"/>
        <v>Aug</v>
      </c>
    </row>
    <row r="1629" spans="2:16" ht="14.25" customHeight="1" x14ac:dyDescent="0.45">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c r="O1629" s="5">
        <f t="shared" si="50"/>
        <v>2021</v>
      </c>
      <c r="P1629" s="5" t="str">
        <f t="shared" si="51"/>
        <v>Sep</v>
      </c>
    </row>
    <row r="1630" spans="2:16" ht="14.25" customHeight="1" x14ac:dyDescent="0.45">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c r="O1630" s="5">
        <f t="shared" si="50"/>
        <v>2021</v>
      </c>
      <c r="P1630" s="5" t="str">
        <f t="shared" si="51"/>
        <v>Sep</v>
      </c>
    </row>
    <row r="1631" spans="2:16" ht="14.25" customHeight="1" x14ac:dyDescent="0.45">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c r="O1631" s="5">
        <f t="shared" si="50"/>
        <v>2021</v>
      </c>
      <c r="P1631" s="5" t="str">
        <f t="shared" si="51"/>
        <v>Sep</v>
      </c>
    </row>
    <row r="1632" spans="2:16" ht="14.25" customHeight="1" x14ac:dyDescent="0.45">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c r="O1632" s="5">
        <f t="shared" si="50"/>
        <v>2021</v>
      </c>
      <c r="P1632" s="5" t="str">
        <f t="shared" si="51"/>
        <v>Sep</v>
      </c>
    </row>
    <row r="1633" spans="2:16" ht="14.25" customHeight="1" x14ac:dyDescent="0.45">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c r="O1633" s="5">
        <f t="shared" si="50"/>
        <v>2021</v>
      </c>
      <c r="P1633" s="5" t="str">
        <f t="shared" si="51"/>
        <v>Sep</v>
      </c>
    </row>
    <row r="1634" spans="2:16" ht="14.25" customHeight="1" x14ac:dyDescent="0.45">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c r="O1634" s="5">
        <f t="shared" si="50"/>
        <v>2021</v>
      </c>
      <c r="P1634" s="5" t="str">
        <f t="shared" si="51"/>
        <v>Sep</v>
      </c>
    </row>
    <row r="1635" spans="2:16" ht="14.25" customHeight="1" x14ac:dyDescent="0.45">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c r="O1635" s="5">
        <f t="shared" si="50"/>
        <v>2021</v>
      </c>
      <c r="P1635" s="5" t="str">
        <f t="shared" si="51"/>
        <v>Oct</v>
      </c>
    </row>
    <row r="1636" spans="2:16" ht="14.25" customHeight="1" x14ac:dyDescent="0.45">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c r="O1636" s="5">
        <f t="shared" si="50"/>
        <v>2021</v>
      </c>
      <c r="P1636" s="5" t="str">
        <f t="shared" si="51"/>
        <v>Oct</v>
      </c>
    </row>
    <row r="1637" spans="2:16" ht="14.25" customHeight="1" x14ac:dyDescent="0.45">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c r="O1637" s="5">
        <f t="shared" si="50"/>
        <v>2021</v>
      </c>
      <c r="P1637" s="5" t="str">
        <f t="shared" si="51"/>
        <v>Oct</v>
      </c>
    </row>
    <row r="1638" spans="2:16" ht="14.25" customHeight="1" x14ac:dyDescent="0.45">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c r="O1638" s="5">
        <f t="shared" si="50"/>
        <v>2021</v>
      </c>
      <c r="P1638" s="5" t="str">
        <f t="shared" si="51"/>
        <v>Oct</v>
      </c>
    </row>
    <row r="1639" spans="2:16" ht="14.25" customHeight="1" x14ac:dyDescent="0.45">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c r="O1639" s="5">
        <f t="shared" si="50"/>
        <v>2021</v>
      </c>
      <c r="P1639" s="5" t="str">
        <f t="shared" si="51"/>
        <v>Oct</v>
      </c>
    </row>
    <row r="1640" spans="2:16" ht="14.25" customHeight="1" x14ac:dyDescent="0.45">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c r="O1640" s="5">
        <f t="shared" si="50"/>
        <v>2021</v>
      </c>
      <c r="P1640" s="5" t="str">
        <f t="shared" si="51"/>
        <v>Oct</v>
      </c>
    </row>
    <row r="1641" spans="2:16" ht="14.25" customHeight="1" x14ac:dyDescent="0.45">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c r="O1641" s="5">
        <f t="shared" si="50"/>
        <v>2021</v>
      </c>
      <c r="P1641" s="5" t="str">
        <f t="shared" si="51"/>
        <v>Nov</v>
      </c>
    </row>
    <row r="1642" spans="2:16" ht="14.25" customHeight="1" x14ac:dyDescent="0.45">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c r="O1642" s="5">
        <f t="shared" si="50"/>
        <v>2021</v>
      </c>
      <c r="P1642" s="5" t="str">
        <f t="shared" si="51"/>
        <v>Nov</v>
      </c>
    </row>
    <row r="1643" spans="2:16" ht="14.25" customHeight="1" x14ac:dyDescent="0.45">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c r="O1643" s="5">
        <f t="shared" si="50"/>
        <v>2021</v>
      </c>
      <c r="P1643" s="5" t="str">
        <f t="shared" si="51"/>
        <v>Nov</v>
      </c>
    </row>
    <row r="1644" spans="2:16" ht="14.25" customHeight="1" x14ac:dyDescent="0.45">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c r="O1644" s="5">
        <f t="shared" si="50"/>
        <v>2021</v>
      </c>
      <c r="P1644" s="5" t="str">
        <f t="shared" si="51"/>
        <v>Nov</v>
      </c>
    </row>
    <row r="1645" spans="2:16" ht="14.25" customHeight="1" x14ac:dyDescent="0.45">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c r="O1645" s="5">
        <f t="shared" si="50"/>
        <v>2021</v>
      </c>
      <c r="P1645" s="5" t="str">
        <f t="shared" si="51"/>
        <v>Nov</v>
      </c>
    </row>
    <row r="1646" spans="2:16" ht="14.25" customHeight="1" x14ac:dyDescent="0.45">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c r="O1646" s="5">
        <f t="shared" si="50"/>
        <v>2021</v>
      </c>
      <c r="P1646" s="5" t="str">
        <f t="shared" si="51"/>
        <v>Nov</v>
      </c>
    </row>
    <row r="1647" spans="2:16" ht="14.25" customHeight="1" x14ac:dyDescent="0.45">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c r="O1647" s="5">
        <f t="shared" si="50"/>
        <v>2021</v>
      </c>
      <c r="P1647" s="5" t="str">
        <f t="shared" si="51"/>
        <v>Dec</v>
      </c>
    </row>
    <row r="1648" spans="2:16" ht="14.25" customHeight="1" x14ac:dyDescent="0.45">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c r="O1648" s="5">
        <f t="shared" si="50"/>
        <v>2021</v>
      </c>
      <c r="P1648" s="5" t="str">
        <f t="shared" si="51"/>
        <v>Dec</v>
      </c>
    </row>
    <row r="1649" spans="2:16" ht="14.25" customHeight="1" x14ac:dyDescent="0.45">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c r="O1649" s="5">
        <f t="shared" si="50"/>
        <v>2021</v>
      </c>
      <c r="P1649" s="5" t="str">
        <f t="shared" si="51"/>
        <v>Dec</v>
      </c>
    </row>
    <row r="1650" spans="2:16" ht="14.25" customHeight="1" x14ac:dyDescent="0.45">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c r="O1650" s="5">
        <f t="shared" si="50"/>
        <v>2021</v>
      </c>
      <c r="P1650" s="5" t="str">
        <f t="shared" si="51"/>
        <v>Dec</v>
      </c>
    </row>
    <row r="1651" spans="2:16" ht="14.25" customHeight="1" x14ac:dyDescent="0.45">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c r="O1651" s="5">
        <f t="shared" si="50"/>
        <v>2021</v>
      </c>
      <c r="P1651" s="5" t="str">
        <f t="shared" si="51"/>
        <v>Dec</v>
      </c>
    </row>
    <row r="1652" spans="2:16" ht="14.25" customHeight="1" x14ac:dyDescent="0.45">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c r="O1652" s="5">
        <f t="shared" si="50"/>
        <v>2021</v>
      </c>
      <c r="P1652" s="5" t="str">
        <f t="shared" si="51"/>
        <v>Dec</v>
      </c>
    </row>
    <row r="1653" spans="2:16" ht="14.25" customHeight="1" x14ac:dyDescent="0.45">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c r="O1653" s="5">
        <f t="shared" si="50"/>
        <v>2021</v>
      </c>
      <c r="P1653" s="5" t="str">
        <f t="shared" si="51"/>
        <v>Jan</v>
      </c>
    </row>
    <row r="1654" spans="2:16" ht="14.25" customHeight="1" x14ac:dyDescent="0.45">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c r="O1654" s="5">
        <f t="shared" si="50"/>
        <v>2021</v>
      </c>
      <c r="P1654" s="5" t="str">
        <f t="shared" si="51"/>
        <v>Jan</v>
      </c>
    </row>
    <row r="1655" spans="2:16" ht="14.25" customHeight="1" x14ac:dyDescent="0.45">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c r="O1655" s="5">
        <f t="shared" si="50"/>
        <v>2021</v>
      </c>
      <c r="P1655" s="5" t="str">
        <f t="shared" si="51"/>
        <v>Jan</v>
      </c>
    </row>
    <row r="1656" spans="2:16" ht="14.25" customHeight="1" x14ac:dyDescent="0.45">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c r="O1656" s="5">
        <f t="shared" si="50"/>
        <v>2021</v>
      </c>
      <c r="P1656" s="5" t="str">
        <f t="shared" si="51"/>
        <v>Jan</v>
      </c>
    </row>
    <row r="1657" spans="2:16" ht="14.25" customHeight="1" x14ac:dyDescent="0.45">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c r="O1657" s="5">
        <f t="shared" si="50"/>
        <v>2021</v>
      </c>
      <c r="P1657" s="5" t="str">
        <f t="shared" si="51"/>
        <v>Jan</v>
      </c>
    </row>
    <row r="1658" spans="2:16" ht="14.25" customHeight="1" x14ac:dyDescent="0.45">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c r="O1658" s="5">
        <f t="shared" si="50"/>
        <v>2021</v>
      </c>
      <c r="P1658" s="5" t="str">
        <f t="shared" si="51"/>
        <v>Jan</v>
      </c>
    </row>
    <row r="1659" spans="2:16" ht="14.25" customHeight="1" x14ac:dyDescent="0.45">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c r="O1659" s="5">
        <f t="shared" si="50"/>
        <v>2021</v>
      </c>
      <c r="P1659" s="5" t="str">
        <f t="shared" si="51"/>
        <v>Feb</v>
      </c>
    </row>
    <row r="1660" spans="2:16" ht="14.25" customHeight="1" x14ac:dyDescent="0.45">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c r="O1660" s="5">
        <f t="shared" si="50"/>
        <v>2021</v>
      </c>
      <c r="P1660" s="5" t="str">
        <f t="shared" si="51"/>
        <v>Feb</v>
      </c>
    </row>
    <row r="1661" spans="2:16" ht="14.25" customHeight="1" x14ac:dyDescent="0.45">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c r="O1661" s="5">
        <f t="shared" si="50"/>
        <v>2021</v>
      </c>
      <c r="P1661" s="5" t="str">
        <f t="shared" si="51"/>
        <v>Feb</v>
      </c>
    </row>
    <row r="1662" spans="2:16" ht="14.25" customHeight="1" x14ac:dyDescent="0.45">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c r="O1662" s="5">
        <f t="shared" si="50"/>
        <v>2021</v>
      </c>
      <c r="P1662" s="5" t="str">
        <f t="shared" si="51"/>
        <v>Feb</v>
      </c>
    </row>
    <row r="1663" spans="2:16" ht="14.25" customHeight="1" x14ac:dyDescent="0.45">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c r="O1663" s="5">
        <f t="shared" si="50"/>
        <v>2021</v>
      </c>
      <c r="P1663" s="5" t="str">
        <f t="shared" si="51"/>
        <v>Feb</v>
      </c>
    </row>
    <row r="1664" spans="2:16" ht="14.25" customHeight="1" x14ac:dyDescent="0.45">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c r="O1664" s="5">
        <f t="shared" si="50"/>
        <v>2021</v>
      </c>
      <c r="P1664" s="5" t="str">
        <f t="shared" si="51"/>
        <v>Feb</v>
      </c>
    </row>
    <row r="1665" spans="2:16" ht="14.25" customHeight="1" x14ac:dyDescent="0.45">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c r="O1665" s="5">
        <f t="shared" si="50"/>
        <v>2021</v>
      </c>
      <c r="P1665" s="5" t="str">
        <f t="shared" si="51"/>
        <v>Mar</v>
      </c>
    </row>
    <row r="1666" spans="2:16" ht="14.25" customHeight="1" x14ac:dyDescent="0.45">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c r="O1666" s="5">
        <f t="shared" si="50"/>
        <v>2021</v>
      </c>
      <c r="P1666" s="5" t="str">
        <f t="shared" si="51"/>
        <v>Mar</v>
      </c>
    </row>
    <row r="1667" spans="2:16" ht="14.25" customHeight="1" x14ac:dyDescent="0.45">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c r="O1667" s="5">
        <f t="shared" si="50"/>
        <v>2021</v>
      </c>
      <c r="P1667" s="5" t="str">
        <f t="shared" si="51"/>
        <v>Mar</v>
      </c>
    </row>
    <row r="1668" spans="2:16" ht="14.25" customHeight="1" x14ac:dyDescent="0.45">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c r="O1668" s="5">
        <f t="shared" si="50"/>
        <v>2021</v>
      </c>
      <c r="P1668" s="5" t="str">
        <f t="shared" si="51"/>
        <v>Mar</v>
      </c>
    </row>
    <row r="1669" spans="2:16" ht="14.25" customHeight="1" x14ac:dyDescent="0.45">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c r="O1669" s="5">
        <f t="shared" si="50"/>
        <v>2021</v>
      </c>
      <c r="P1669" s="5" t="str">
        <f t="shared" si="51"/>
        <v>Mar</v>
      </c>
    </row>
    <row r="1670" spans="2:16" ht="14.25" customHeight="1" x14ac:dyDescent="0.45">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c r="O1670" s="5">
        <f t="shared" si="50"/>
        <v>2021</v>
      </c>
      <c r="P1670" s="5" t="str">
        <f t="shared" si="51"/>
        <v>Mar</v>
      </c>
    </row>
    <row r="1671" spans="2:16" ht="14.25" customHeight="1" x14ac:dyDescent="0.45">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c r="O1671" s="5">
        <f t="shared" ref="O1671:O1734" si="52">YEAR(D1671)</f>
        <v>2021</v>
      </c>
      <c r="P1671" s="5" t="str">
        <f t="shared" ref="P1671:P1734" si="53">TEXT(D1671, "mmm")</f>
        <v>Apr</v>
      </c>
    </row>
    <row r="1672" spans="2:16" ht="14.25" customHeight="1" x14ac:dyDescent="0.45">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c r="O1672" s="5">
        <f t="shared" si="52"/>
        <v>2021</v>
      </c>
      <c r="P1672" s="5" t="str">
        <f t="shared" si="53"/>
        <v>Apr</v>
      </c>
    </row>
    <row r="1673" spans="2:16" ht="14.25" customHeight="1" x14ac:dyDescent="0.45">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c r="O1673" s="5">
        <f t="shared" si="52"/>
        <v>2021</v>
      </c>
      <c r="P1673" s="5" t="str">
        <f t="shared" si="53"/>
        <v>Apr</v>
      </c>
    </row>
    <row r="1674" spans="2:16" ht="14.25" customHeight="1" x14ac:dyDescent="0.45">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c r="O1674" s="5">
        <f t="shared" si="52"/>
        <v>2021</v>
      </c>
      <c r="P1674" s="5" t="str">
        <f t="shared" si="53"/>
        <v>Apr</v>
      </c>
    </row>
    <row r="1675" spans="2:16" ht="14.25" customHeight="1" x14ac:dyDescent="0.45">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c r="O1675" s="5">
        <f t="shared" si="52"/>
        <v>2021</v>
      </c>
      <c r="P1675" s="5" t="str">
        <f t="shared" si="53"/>
        <v>Apr</v>
      </c>
    </row>
    <row r="1676" spans="2:16" ht="14.25" customHeight="1" x14ac:dyDescent="0.45">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c r="O1676" s="5">
        <f t="shared" si="52"/>
        <v>2021</v>
      </c>
      <c r="P1676" s="5" t="str">
        <f t="shared" si="53"/>
        <v>Apr</v>
      </c>
    </row>
    <row r="1677" spans="2:16" ht="14.25" customHeight="1" x14ac:dyDescent="0.45">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c r="O1677" s="5">
        <f t="shared" si="52"/>
        <v>2021</v>
      </c>
      <c r="P1677" s="5" t="str">
        <f t="shared" si="53"/>
        <v>May</v>
      </c>
    </row>
    <row r="1678" spans="2:16" ht="14.25" customHeight="1" x14ac:dyDescent="0.45">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c r="O1678" s="5">
        <f t="shared" si="52"/>
        <v>2021</v>
      </c>
      <c r="P1678" s="5" t="str">
        <f t="shared" si="53"/>
        <v>May</v>
      </c>
    </row>
    <row r="1679" spans="2:16" ht="14.25" customHeight="1" x14ac:dyDescent="0.45">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c r="O1679" s="5">
        <f t="shared" si="52"/>
        <v>2021</v>
      </c>
      <c r="P1679" s="5" t="str">
        <f t="shared" si="53"/>
        <v>May</v>
      </c>
    </row>
    <row r="1680" spans="2:16" ht="14.25" customHeight="1" x14ac:dyDescent="0.45">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c r="O1680" s="5">
        <f t="shared" si="52"/>
        <v>2021</v>
      </c>
      <c r="P1680" s="5" t="str">
        <f t="shared" si="53"/>
        <v>May</v>
      </c>
    </row>
    <row r="1681" spans="2:16" ht="14.25" customHeight="1" x14ac:dyDescent="0.45">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c r="O1681" s="5">
        <f t="shared" si="52"/>
        <v>2021</v>
      </c>
      <c r="P1681" s="5" t="str">
        <f t="shared" si="53"/>
        <v>May</v>
      </c>
    </row>
    <row r="1682" spans="2:16" ht="14.25" customHeight="1" x14ac:dyDescent="0.45">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c r="O1682" s="5">
        <f t="shared" si="52"/>
        <v>2021</v>
      </c>
      <c r="P1682" s="5" t="str">
        <f t="shared" si="53"/>
        <v>May</v>
      </c>
    </row>
    <row r="1683" spans="2:16" ht="14.25" customHeight="1" x14ac:dyDescent="0.45">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c r="O1683" s="5">
        <f t="shared" si="52"/>
        <v>2021</v>
      </c>
      <c r="P1683" s="5" t="str">
        <f t="shared" si="53"/>
        <v>Jun</v>
      </c>
    </row>
    <row r="1684" spans="2:16" ht="14.25" customHeight="1" x14ac:dyDescent="0.45">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c r="O1684" s="5">
        <f t="shared" si="52"/>
        <v>2021</v>
      </c>
      <c r="P1684" s="5" t="str">
        <f t="shared" si="53"/>
        <v>Jun</v>
      </c>
    </row>
    <row r="1685" spans="2:16" ht="14.25" customHeight="1" x14ac:dyDescent="0.45">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c r="O1685" s="5">
        <f t="shared" si="52"/>
        <v>2021</v>
      </c>
      <c r="P1685" s="5" t="str">
        <f t="shared" si="53"/>
        <v>Jun</v>
      </c>
    </row>
    <row r="1686" spans="2:16" ht="14.25" customHeight="1" x14ac:dyDescent="0.45">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c r="O1686" s="5">
        <f t="shared" si="52"/>
        <v>2021</v>
      </c>
      <c r="P1686" s="5" t="str">
        <f t="shared" si="53"/>
        <v>Jun</v>
      </c>
    </row>
    <row r="1687" spans="2:16" ht="14.25" customHeight="1" x14ac:dyDescent="0.45">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c r="O1687" s="5">
        <f t="shared" si="52"/>
        <v>2021</v>
      </c>
      <c r="P1687" s="5" t="str">
        <f t="shared" si="53"/>
        <v>Jun</v>
      </c>
    </row>
    <row r="1688" spans="2:16" ht="14.25" customHeight="1" x14ac:dyDescent="0.45">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c r="O1688" s="5">
        <f t="shared" si="52"/>
        <v>2021</v>
      </c>
      <c r="P1688" s="5" t="str">
        <f t="shared" si="53"/>
        <v>Jun</v>
      </c>
    </row>
    <row r="1689" spans="2:16" ht="14.25" customHeight="1" x14ac:dyDescent="0.45">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c r="O1689" s="5">
        <f t="shared" si="52"/>
        <v>2021</v>
      </c>
      <c r="P1689" s="5" t="str">
        <f t="shared" si="53"/>
        <v>Jul</v>
      </c>
    </row>
    <row r="1690" spans="2:16" ht="14.25" customHeight="1" x14ac:dyDescent="0.45">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c r="O1690" s="5">
        <f t="shared" si="52"/>
        <v>2021</v>
      </c>
      <c r="P1690" s="5" t="str">
        <f t="shared" si="53"/>
        <v>Jul</v>
      </c>
    </row>
    <row r="1691" spans="2:16" ht="14.25" customHeight="1" x14ac:dyDescent="0.45">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c r="O1691" s="5">
        <f t="shared" si="52"/>
        <v>2021</v>
      </c>
      <c r="P1691" s="5" t="str">
        <f t="shared" si="53"/>
        <v>Jul</v>
      </c>
    </row>
    <row r="1692" spans="2:16" ht="14.25" customHeight="1" x14ac:dyDescent="0.45">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c r="O1692" s="5">
        <f t="shared" si="52"/>
        <v>2021</v>
      </c>
      <c r="P1692" s="5" t="str">
        <f t="shared" si="53"/>
        <v>Jul</v>
      </c>
    </row>
    <row r="1693" spans="2:16" ht="14.25" customHeight="1" x14ac:dyDescent="0.45">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c r="O1693" s="5">
        <f t="shared" si="52"/>
        <v>2021</v>
      </c>
      <c r="P1693" s="5" t="str">
        <f t="shared" si="53"/>
        <v>Jul</v>
      </c>
    </row>
    <row r="1694" spans="2:16" ht="14.25" customHeight="1" x14ac:dyDescent="0.45">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c r="O1694" s="5">
        <f t="shared" si="52"/>
        <v>2021</v>
      </c>
      <c r="P1694" s="5" t="str">
        <f t="shared" si="53"/>
        <v>Jul</v>
      </c>
    </row>
    <row r="1695" spans="2:16" ht="14.25" customHeight="1" x14ac:dyDescent="0.45">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c r="O1695" s="5">
        <f t="shared" si="52"/>
        <v>2021</v>
      </c>
      <c r="P1695" s="5" t="str">
        <f t="shared" si="53"/>
        <v>Aug</v>
      </c>
    </row>
    <row r="1696" spans="2:16" ht="14.25" customHeight="1" x14ac:dyDescent="0.45">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c r="O1696" s="5">
        <f t="shared" si="52"/>
        <v>2021</v>
      </c>
      <c r="P1696" s="5" t="str">
        <f t="shared" si="53"/>
        <v>Aug</v>
      </c>
    </row>
    <row r="1697" spans="2:16" ht="14.25" customHeight="1" x14ac:dyDescent="0.45">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c r="O1697" s="5">
        <f t="shared" si="52"/>
        <v>2021</v>
      </c>
      <c r="P1697" s="5" t="str">
        <f t="shared" si="53"/>
        <v>Aug</v>
      </c>
    </row>
    <row r="1698" spans="2:16" ht="14.25" customHeight="1" x14ac:dyDescent="0.45">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c r="O1698" s="5">
        <f t="shared" si="52"/>
        <v>2021</v>
      </c>
      <c r="P1698" s="5" t="str">
        <f t="shared" si="53"/>
        <v>Aug</v>
      </c>
    </row>
    <row r="1699" spans="2:16" ht="14.25" customHeight="1" x14ac:dyDescent="0.45">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c r="O1699" s="5">
        <f t="shared" si="52"/>
        <v>2021</v>
      </c>
      <c r="P1699" s="5" t="str">
        <f t="shared" si="53"/>
        <v>Aug</v>
      </c>
    </row>
    <row r="1700" spans="2:16" ht="14.25" customHeight="1" x14ac:dyDescent="0.45">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c r="O1700" s="5">
        <f t="shared" si="52"/>
        <v>2021</v>
      </c>
      <c r="P1700" s="5" t="str">
        <f t="shared" si="53"/>
        <v>Aug</v>
      </c>
    </row>
    <row r="1701" spans="2:16" ht="14.25" customHeight="1" x14ac:dyDescent="0.45">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c r="O1701" s="5">
        <f t="shared" si="52"/>
        <v>2021</v>
      </c>
      <c r="P1701" s="5" t="str">
        <f t="shared" si="53"/>
        <v>Sep</v>
      </c>
    </row>
    <row r="1702" spans="2:16" ht="14.25" customHeight="1" x14ac:dyDescent="0.45">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c r="O1702" s="5">
        <f t="shared" si="52"/>
        <v>2021</v>
      </c>
      <c r="P1702" s="5" t="str">
        <f t="shared" si="53"/>
        <v>Sep</v>
      </c>
    </row>
    <row r="1703" spans="2:16" ht="14.25" customHeight="1" x14ac:dyDescent="0.45">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c r="O1703" s="5">
        <f t="shared" si="52"/>
        <v>2021</v>
      </c>
      <c r="P1703" s="5" t="str">
        <f t="shared" si="53"/>
        <v>Sep</v>
      </c>
    </row>
    <row r="1704" spans="2:16" ht="14.25" customHeight="1" x14ac:dyDescent="0.45">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c r="O1704" s="5">
        <f t="shared" si="52"/>
        <v>2021</v>
      </c>
      <c r="P1704" s="5" t="str">
        <f t="shared" si="53"/>
        <v>Sep</v>
      </c>
    </row>
    <row r="1705" spans="2:16" ht="14.25" customHeight="1" x14ac:dyDescent="0.45">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c r="O1705" s="5">
        <f t="shared" si="52"/>
        <v>2021</v>
      </c>
      <c r="P1705" s="5" t="str">
        <f t="shared" si="53"/>
        <v>Sep</v>
      </c>
    </row>
    <row r="1706" spans="2:16" ht="14.25" customHeight="1" x14ac:dyDescent="0.45">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c r="O1706" s="5">
        <f t="shared" si="52"/>
        <v>2021</v>
      </c>
      <c r="P1706" s="5" t="str">
        <f t="shared" si="53"/>
        <v>Sep</v>
      </c>
    </row>
    <row r="1707" spans="2:16" ht="14.25" customHeight="1" x14ac:dyDescent="0.45">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c r="O1707" s="5">
        <f t="shared" si="52"/>
        <v>2021</v>
      </c>
      <c r="P1707" s="5" t="str">
        <f t="shared" si="53"/>
        <v>Oct</v>
      </c>
    </row>
    <row r="1708" spans="2:16" ht="14.25" customHeight="1" x14ac:dyDescent="0.45">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c r="O1708" s="5">
        <f t="shared" si="52"/>
        <v>2021</v>
      </c>
      <c r="P1708" s="5" t="str">
        <f t="shared" si="53"/>
        <v>Oct</v>
      </c>
    </row>
    <row r="1709" spans="2:16" ht="14.25" customHeight="1" x14ac:dyDescent="0.45">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c r="O1709" s="5">
        <f t="shared" si="52"/>
        <v>2021</v>
      </c>
      <c r="P1709" s="5" t="str">
        <f t="shared" si="53"/>
        <v>Oct</v>
      </c>
    </row>
    <row r="1710" spans="2:16" ht="14.25" customHeight="1" x14ac:dyDescent="0.45">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c r="O1710" s="5">
        <f t="shared" si="52"/>
        <v>2021</v>
      </c>
      <c r="P1710" s="5" t="str">
        <f t="shared" si="53"/>
        <v>Oct</v>
      </c>
    </row>
    <row r="1711" spans="2:16" ht="14.25" customHeight="1" x14ac:dyDescent="0.45">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c r="O1711" s="5">
        <f t="shared" si="52"/>
        <v>2021</v>
      </c>
      <c r="P1711" s="5" t="str">
        <f t="shared" si="53"/>
        <v>Oct</v>
      </c>
    </row>
    <row r="1712" spans="2:16" ht="14.25" customHeight="1" x14ac:dyDescent="0.45">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c r="O1712" s="5">
        <f t="shared" si="52"/>
        <v>2021</v>
      </c>
      <c r="P1712" s="5" t="str">
        <f t="shared" si="53"/>
        <v>Oct</v>
      </c>
    </row>
    <row r="1713" spans="2:16" ht="14.25" customHeight="1" x14ac:dyDescent="0.45">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c r="O1713" s="5">
        <f t="shared" si="52"/>
        <v>2021</v>
      </c>
      <c r="P1713" s="5" t="str">
        <f t="shared" si="53"/>
        <v>Nov</v>
      </c>
    </row>
    <row r="1714" spans="2:16" ht="14.25" customHeight="1" x14ac:dyDescent="0.45">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c r="O1714" s="5">
        <f t="shared" si="52"/>
        <v>2021</v>
      </c>
      <c r="P1714" s="5" t="str">
        <f t="shared" si="53"/>
        <v>Nov</v>
      </c>
    </row>
    <row r="1715" spans="2:16" ht="14.25" customHeight="1" x14ac:dyDescent="0.45">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c r="O1715" s="5">
        <f t="shared" si="52"/>
        <v>2021</v>
      </c>
      <c r="P1715" s="5" t="str">
        <f t="shared" si="53"/>
        <v>Nov</v>
      </c>
    </row>
    <row r="1716" spans="2:16" ht="14.25" customHeight="1" x14ac:dyDescent="0.45">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c r="O1716" s="5">
        <f t="shared" si="52"/>
        <v>2021</v>
      </c>
      <c r="P1716" s="5" t="str">
        <f t="shared" si="53"/>
        <v>Nov</v>
      </c>
    </row>
    <row r="1717" spans="2:16" ht="14.25" customHeight="1" x14ac:dyDescent="0.45">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c r="O1717" s="5">
        <f t="shared" si="52"/>
        <v>2021</v>
      </c>
      <c r="P1717" s="5" t="str">
        <f t="shared" si="53"/>
        <v>Nov</v>
      </c>
    </row>
    <row r="1718" spans="2:16" ht="14.25" customHeight="1" x14ac:dyDescent="0.45">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c r="O1718" s="5">
        <f t="shared" si="52"/>
        <v>2021</v>
      </c>
      <c r="P1718" s="5" t="str">
        <f t="shared" si="53"/>
        <v>Nov</v>
      </c>
    </row>
    <row r="1719" spans="2:16" ht="14.25" customHeight="1" x14ac:dyDescent="0.45">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c r="O1719" s="5">
        <f t="shared" si="52"/>
        <v>2021</v>
      </c>
      <c r="P1719" s="5" t="str">
        <f t="shared" si="53"/>
        <v>Dec</v>
      </c>
    </row>
    <row r="1720" spans="2:16" ht="14.25" customHeight="1" x14ac:dyDescent="0.45">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c r="O1720" s="5">
        <f t="shared" si="52"/>
        <v>2021</v>
      </c>
      <c r="P1720" s="5" t="str">
        <f t="shared" si="53"/>
        <v>Dec</v>
      </c>
    </row>
    <row r="1721" spans="2:16" ht="14.25" customHeight="1" x14ac:dyDescent="0.45">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c r="O1721" s="5">
        <f t="shared" si="52"/>
        <v>2021</v>
      </c>
      <c r="P1721" s="5" t="str">
        <f t="shared" si="53"/>
        <v>Dec</v>
      </c>
    </row>
    <row r="1722" spans="2:16" ht="14.25" customHeight="1" x14ac:dyDescent="0.45">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c r="O1722" s="5">
        <f t="shared" si="52"/>
        <v>2021</v>
      </c>
      <c r="P1722" s="5" t="str">
        <f t="shared" si="53"/>
        <v>Dec</v>
      </c>
    </row>
    <row r="1723" spans="2:16" ht="14.25" customHeight="1" x14ac:dyDescent="0.45">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c r="O1723" s="5">
        <f t="shared" si="52"/>
        <v>2021</v>
      </c>
      <c r="P1723" s="5" t="str">
        <f t="shared" si="53"/>
        <v>Dec</v>
      </c>
    </row>
    <row r="1724" spans="2:16" ht="14.25" customHeight="1" x14ac:dyDescent="0.45">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c r="O1724" s="5">
        <f t="shared" si="52"/>
        <v>2021</v>
      </c>
      <c r="P1724" s="5" t="str">
        <f t="shared" si="53"/>
        <v>Dec</v>
      </c>
    </row>
    <row r="1725" spans="2:16" ht="14.25" customHeight="1" x14ac:dyDescent="0.45">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c r="O1725" s="5">
        <f t="shared" si="52"/>
        <v>2021</v>
      </c>
      <c r="P1725" s="5" t="str">
        <f t="shared" si="53"/>
        <v>Jan</v>
      </c>
    </row>
    <row r="1726" spans="2:16" ht="14.25" customHeight="1" x14ac:dyDescent="0.45">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c r="O1726" s="5">
        <f t="shared" si="52"/>
        <v>2021</v>
      </c>
      <c r="P1726" s="5" t="str">
        <f t="shared" si="53"/>
        <v>Jan</v>
      </c>
    </row>
    <row r="1727" spans="2:16" ht="14.25" customHeight="1" x14ac:dyDescent="0.45">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c r="O1727" s="5">
        <f t="shared" si="52"/>
        <v>2021</v>
      </c>
      <c r="P1727" s="5" t="str">
        <f t="shared" si="53"/>
        <v>Jan</v>
      </c>
    </row>
    <row r="1728" spans="2:16" ht="14.25" customHeight="1" x14ac:dyDescent="0.45">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c r="O1728" s="5">
        <f t="shared" si="52"/>
        <v>2021</v>
      </c>
      <c r="P1728" s="5" t="str">
        <f t="shared" si="53"/>
        <v>Jan</v>
      </c>
    </row>
    <row r="1729" spans="2:16" ht="14.25" customHeight="1" x14ac:dyDescent="0.45">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c r="O1729" s="5">
        <f t="shared" si="52"/>
        <v>2021</v>
      </c>
      <c r="P1729" s="5" t="str">
        <f t="shared" si="53"/>
        <v>Jan</v>
      </c>
    </row>
    <row r="1730" spans="2:16" ht="14.25" customHeight="1" x14ac:dyDescent="0.45">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c r="O1730" s="5">
        <f t="shared" si="52"/>
        <v>2021</v>
      </c>
      <c r="P1730" s="5" t="str">
        <f t="shared" si="53"/>
        <v>Jan</v>
      </c>
    </row>
    <row r="1731" spans="2:16" ht="14.25" customHeight="1" x14ac:dyDescent="0.45">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c r="O1731" s="5">
        <f t="shared" si="52"/>
        <v>2021</v>
      </c>
      <c r="P1731" s="5" t="str">
        <f t="shared" si="53"/>
        <v>Feb</v>
      </c>
    </row>
    <row r="1732" spans="2:16" ht="14.25" customHeight="1" x14ac:dyDescent="0.45">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c r="O1732" s="5">
        <f t="shared" si="52"/>
        <v>2021</v>
      </c>
      <c r="P1732" s="5" t="str">
        <f t="shared" si="53"/>
        <v>Feb</v>
      </c>
    </row>
    <row r="1733" spans="2:16" ht="14.25" customHeight="1" x14ac:dyDescent="0.45">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c r="O1733" s="5">
        <f t="shared" si="52"/>
        <v>2021</v>
      </c>
      <c r="P1733" s="5" t="str">
        <f t="shared" si="53"/>
        <v>Feb</v>
      </c>
    </row>
    <row r="1734" spans="2:16" ht="14.25" customHeight="1" x14ac:dyDescent="0.45">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c r="O1734" s="5">
        <f t="shared" si="52"/>
        <v>2021</v>
      </c>
      <c r="P1734" s="5" t="str">
        <f t="shared" si="53"/>
        <v>Feb</v>
      </c>
    </row>
    <row r="1735" spans="2:16" ht="14.25" customHeight="1" x14ac:dyDescent="0.45">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c r="O1735" s="5">
        <f t="shared" ref="O1735:O1798" si="54">YEAR(D1735)</f>
        <v>2021</v>
      </c>
      <c r="P1735" s="5" t="str">
        <f t="shared" ref="P1735:P1798" si="55">TEXT(D1735, "mmm")</f>
        <v>Feb</v>
      </c>
    </row>
    <row r="1736" spans="2:16" ht="14.25" customHeight="1" x14ac:dyDescent="0.45">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c r="O1736" s="5">
        <f t="shared" si="54"/>
        <v>2021</v>
      </c>
      <c r="P1736" s="5" t="str">
        <f t="shared" si="55"/>
        <v>Feb</v>
      </c>
    </row>
    <row r="1737" spans="2:16" ht="14.25" customHeight="1" x14ac:dyDescent="0.45">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c r="O1737" s="5">
        <f t="shared" si="54"/>
        <v>2021</v>
      </c>
      <c r="P1737" s="5" t="str">
        <f t="shared" si="55"/>
        <v>Mar</v>
      </c>
    </row>
    <row r="1738" spans="2:16" ht="14.25" customHeight="1" x14ac:dyDescent="0.45">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c r="O1738" s="5">
        <f t="shared" si="54"/>
        <v>2021</v>
      </c>
      <c r="P1738" s="5" t="str">
        <f t="shared" si="55"/>
        <v>Mar</v>
      </c>
    </row>
    <row r="1739" spans="2:16" ht="14.25" customHeight="1" x14ac:dyDescent="0.45">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c r="O1739" s="5">
        <f t="shared" si="54"/>
        <v>2021</v>
      </c>
      <c r="P1739" s="5" t="str">
        <f t="shared" si="55"/>
        <v>Mar</v>
      </c>
    </row>
    <row r="1740" spans="2:16" ht="14.25" customHeight="1" x14ac:dyDescent="0.45">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c r="O1740" s="5">
        <f t="shared" si="54"/>
        <v>2021</v>
      </c>
      <c r="P1740" s="5" t="str">
        <f t="shared" si="55"/>
        <v>Mar</v>
      </c>
    </row>
    <row r="1741" spans="2:16" ht="14.25" customHeight="1" x14ac:dyDescent="0.45">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c r="O1741" s="5">
        <f t="shared" si="54"/>
        <v>2021</v>
      </c>
      <c r="P1741" s="5" t="str">
        <f t="shared" si="55"/>
        <v>Mar</v>
      </c>
    </row>
    <row r="1742" spans="2:16" ht="14.25" customHeight="1" x14ac:dyDescent="0.45">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c r="O1742" s="5">
        <f t="shared" si="54"/>
        <v>2021</v>
      </c>
      <c r="P1742" s="5" t="str">
        <f t="shared" si="55"/>
        <v>Mar</v>
      </c>
    </row>
    <row r="1743" spans="2:16" ht="14.25" customHeight="1" x14ac:dyDescent="0.45">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c r="O1743" s="5">
        <f t="shared" si="54"/>
        <v>2021</v>
      </c>
      <c r="P1743" s="5" t="str">
        <f t="shared" si="55"/>
        <v>Apr</v>
      </c>
    </row>
    <row r="1744" spans="2:16" ht="14.25" customHeight="1" x14ac:dyDescent="0.45">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c r="O1744" s="5">
        <f t="shared" si="54"/>
        <v>2021</v>
      </c>
      <c r="P1744" s="5" t="str">
        <f t="shared" si="55"/>
        <v>Apr</v>
      </c>
    </row>
    <row r="1745" spans="2:16" ht="14.25" customHeight="1" x14ac:dyDescent="0.45">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c r="O1745" s="5">
        <f t="shared" si="54"/>
        <v>2021</v>
      </c>
      <c r="P1745" s="5" t="str">
        <f t="shared" si="55"/>
        <v>Apr</v>
      </c>
    </row>
    <row r="1746" spans="2:16" ht="14.25" customHeight="1" x14ac:dyDescent="0.45">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c r="O1746" s="5">
        <f t="shared" si="54"/>
        <v>2021</v>
      </c>
      <c r="P1746" s="5" t="str">
        <f t="shared" si="55"/>
        <v>Apr</v>
      </c>
    </row>
    <row r="1747" spans="2:16" ht="14.25" customHeight="1" x14ac:dyDescent="0.45">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c r="O1747" s="5">
        <f t="shared" si="54"/>
        <v>2021</v>
      </c>
      <c r="P1747" s="5" t="str">
        <f t="shared" si="55"/>
        <v>Apr</v>
      </c>
    </row>
    <row r="1748" spans="2:16" ht="14.25" customHeight="1" x14ac:dyDescent="0.45">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c r="O1748" s="5">
        <f t="shared" si="54"/>
        <v>2021</v>
      </c>
      <c r="P1748" s="5" t="str">
        <f t="shared" si="55"/>
        <v>Apr</v>
      </c>
    </row>
    <row r="1749" spans="2:16" ht="14.25" customHeight="1" x14ac:dyDescent="0.45">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c r="O1749" s="5">
        <f t="shared" si="54"/>
        <v>2021</v>
      </c>
      <c r="P1749" s="5" t="str">
        <f t="shared" si="55"/>
        <v>May</v>
      </c>
    </row>
    <row r="1750" spans="2:16" ht="14.25" customHeight="1" x14ac:dyDescent="0.45">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c r="O1750" s="5">
        <f t="shared" si="54"/>
        <v>2021</v>
      </c>
      <c r="P1750" s="5" t="str">
        <f t="shared" si="55"/>
        <v>May</v>
      </c>
    </row>
    <row r="1751" spans="2:16" ht="14.25" customHeight="1" x14ac:dyDescent="0.45">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c r="O1751" s="5">
        <f t="shared" si="54"/>
        <v>2021</v>
      </c>
      <c r="P1751" s="5" t="str">
        <f t="shared" si="55"/>
        <v>May</v>
      </c>
    </row>
    <row r="1752" spans="2:16" ht="14.25" customHeight="1" x14ac:dyDescent="0.45">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c r="O1752" s="5">
        <f t="shared" si="54"/>
        <v>2021</v>
      </c>
      <c r="P1752" s="5" t="str">
        <f t="shared" si="55"/>
        <v>May</v>
      </c>
    </row>
    <row r="1753" spans="2:16" ht="14.25" customHeight="1" x14ac:dyDescent="0.45">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c r="O1753" s="5">
        <f t="shared" si="54"/>
        <v>2021</v>
      </c>
      <c r="P1753" s="5" t="str">
        <f t="shared" si="55"/>
        <v>May</v>
      </c>
    </row>
    <row r="1754" spans="2:16" ht="14.25" customHeight="1" x14ac:dyDescent="0.45">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c r="O1754" s="5">
        <f t="shared" si="54"/>
        <v>2021</v>
      </c>
      <c r="P1754" s="5" t="str">
        <f t="shared" si="55"/>
        <v>May</v>
      </c>
    </row>
    <row r="1755" spans="2:16" ht="14.25" customHeight="1" x14ac:dyDescent="0.45">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c r="O1755" s="5">
        <f t="shared" si="54"/>
        <v>2021</v>
      </c>
      <c r="P1755" s="5" t="str">
        <f t="shared" si="55"/>
        <v>Jun</v>
      </c>
    </row>
    <row r="1756" spans="2:16" ht="14.25" customHeight="1" x14ac:dyDescent="0.45">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c r="O1756" s="5">
        <f t="shared" si="54"/>
        <v>2021</v>
      </c>
      <c r="P1756" s="5" t="str">
        <f t="shared" si="55"/>
        <v>Jun</v>
      </c>
    </row>
    <row r="1757" spans="2:16" ht="14.25" customHeight="1" x14ac:dyDescent="0.45">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c r="O1757" s="5">
        <f t="shared" si="54"/>
        <v>2021</v>
      </c>
      <c r="P1757" s="5" t="str">
        <f t="shared" si="55"/>
        <v>Jun</v>
      </c>
    </row>
    <row r="1758" spans="2:16" ht="14.25" customHeight="1" x14ac:dyDescent="0.45">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c r="O1758" s="5">
        <f t="shared" si="54"/>
        <v>2021</v>
      </c>
      <c r="P1758" s="5" t="str">
        <f t="shared" si="55"/>
        <v>Jun</v>
      </c>
    </row>
    <row r="1759" spans="2:16" ht="14.25" customHeight="1" x14ac:dyDescent="0.45">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c r="O1759" s="5">
        <f t="shared" si="54"/>
        <v>2021</v>
      </c>
      <c r="P1759" s="5" t="str">
        <f t="shared" si="55"/>
        <v>Jun</v>
      </c>
    </row>
    <row r="1760" spans="2:16" ht="14.25" customHeight="1" x14ac:dyDescent="0.45">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c r="O1760" s="5">
        <f t="shared" si="54"/>
        <v>2021</v>
      </c>
      <c r="P1760" s="5" t="str">
        <f t="shared" si="55"/>
        <v>Jun</v>
      </c>
    </row>
    <row r="1761" spans="2:16" ht="14.25" customHeight="1" x14ac:dyDescent="0.45">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c r="O1761" s="5">
        <f t="shared" si="54"/>
        <v>2021</v>
      </c>
      <c r="P1761" s="5" t="str">
        <f t="shared" si="55"/>
        <v>Jul</v>
      </c>
    </row>
    <row r="1762" spans="2:16" ht="14.25" customHeight="1" x14ac:dyDescent="0.45">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c r="O1762" s="5">
        <f t="shared" si="54"/>
        <v>2021</v>
      </c>
      <c r="P1762" s="5" t="str">
        <f t="shared" si="55"/>
        <v>Jul</v>
      </c>
    </row>
    <row r="1763" spans="2:16" ht="14.25" customHeight="1" x14ac:dyDescent="0.45">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c r="O1763" s="5">
        <f t="shared" si="54"/>
        <v>2021</v>
      </c>
      <c r="P1763" s="5" t="str">
        <f t="shared" si="55"/>
        <v>Jul</v>
      </c>
    </row>
    <row r="1764" spans="2:16" ht="14.25" customHeight="1" x14ac:dyDescent="0.45">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c r="O1764" s="5">
        <f t="shared" si="54"/>
        <v>2021</v>
      </c>
      <c r="P1764" s="5" t="str">
        <f t="shared" si="55"/>
        <v>Jul</v>
      </c>
    </row>
    <row r="1765" spans="2:16" ht="14.25" customHeight="1" x14ac:dyDescent="0.45">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c r="O1765" s="5">
        <f t="shared" si="54"/>
        <v>2021</v>
      </c>
      <c r="P1765" s="5" t="str">
        <f t="shared" si="55"/>
        <v>Jul</v>
      </c>
    </row>
    <row r="1766" spans="2:16" ht="14.25" customHeight="1" x14ac:dyDescent="0.45">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c r="O1766" s="5">
        <f t="shared" si="54"/>
        <v>2021</v>
      </c>
      <c r="P1766" s="5" t="str">
        <f t="shared" si="55"/>
        <v>Jul</v>
      </c>
    </row>
    <row r="1767" spans="2:16" ht="14.25" customHeight="1" x14ac:dyDescent="0.45">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c r="O1767" s="5">
        <f t="shared" si="54"/>
        <v>2021</v>
      </c>
      <c r="P1767" s="5" t="str">
        <f t="shared" si="55"/>
        <v>Aug</v>
      </c>
    </row>
    <row r="1768" spans="2:16" ht="14.25" customHeight="1" x14ac:dyDescent="0.45">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c r="O1768" s="5">
        <f t="shared" si="54"/>
        <v>2021</v>
      </c>
      <c r="P1768" s="5" t="str">
        <f t="shared" si="55"/>
        <v>Aug</v>
      </c>
    </row>
    <row r="1769" spans="2:16" ht="14.25" customHeight="1" x14ac:dyDescent="0.45">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c r="O1769" s="5">
        <f t="shared" si="54"/>
        <v>2021</v>
      </c>
      <c r="P1769" s="5" t="str">
        <f t="shared" si="55"/>
        <v>Aug</v>
      </c>
    </row>
    <row r="1770" spans="2:16" ht="14.25" customHeight="1" x14ac:dyDescent="0.45">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c r="O1770" s="5">
        <f t="shared" si="54"/>
        <v>2021</v>
      </c>
      <c r="P1770" s="5" t="str">
        <f t="shared" si="55"/>
        <v>Aug</v>
      </c>
    </row>
    <row r="1771" spans="2:16" ht="14.25" customHeight="1" x14ac:dyDescent="0.45">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c r="O1771" s="5">
        <f t="shared" si="54"/>
        <v>2021</v>
      </c>
      <c r="P1771" s="5" t="str">
        <f t="shared" si="55"/>
        <v>Aug</v>
      </c>
    </row>
    <row r="1772" spans="2:16" ht="14.25" customHeight="1" x14ac:dyDescent="0.45">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c r="O1772" s="5">
        <f t="shared" si="54"/>
        <v>2021</v>
      </c>
      <c r="P1772" s="5" t="str">
        <f t="shared" si="55"/>
        <v>Aug</v>
      </c>
    </row>
    <row r="1773" spans="2:16" ht="14.25" customHeight="1" x14ac:dyDescent="0.45">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c r="O1773" s="5">
        <f t="shared" si="54"/>
        <v>2021</v>
      </c>
      <c r="P1773" s="5" t="str">
        <f t="shared" si="55"/>
        <v>Sep</v>
      </c>
    </row>
    <row r="1774" spans="2:16" ht="14.25" customHeight="1" x14ac:dyDescent="0.45">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c r="O1774" s="5">
        <f t="shared" si="54"/>
        <v>2021</v>
      </c>
      <c r="P1774" s="5" t="str">
        <f t="shared" si="55"/>
        <v>Sep</v>
      </c>
    </row>
    <row r="1775" spans="2:16" ht="14.25" customHeight="1" x14ac:dyDescent="0.45">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c r="O1775" s="5">
        <f t="shared" si="54"/>
        <v>2021</v>
      </c>
      <c r="P1775" s="5" t="str">
        <f t="shared" si="55"/>
        <v>Sep</v>
      </c>
    </row>
    <row r="1776" spans="2:16" ht="14.25" customHeight="1" x14ac:dyDescent="0.45">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c r="O1776" s="5">
        <f t="shared" si="54"/>
        <v>2021</v>
      </c>
      <c r="P1776" s="5" t="str">
        <f t="shared" si="55"/>
        <v>Sep</v>
      </c>
    </row>
    <row r="1777" spans="2:16" ht="14.25" customHeight="1" x14ac:dyDescent="0.45">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c r="O1777" s="5">
        <f t="shared" si="54"/>
        <v>2021</v>
      </c>
      <c r="P1777" s="5" t="str">
        <f t="shared" si="55"/>
        <v>Sep</v>
      </c>
    </row>
    <row r="1778" spans="2:16" ht="14.25" customHeight="1" x14ac:dyDescent="0.45">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c r="O1778" s="5">
        <f t="shared" si="54"/>
        <v>2021</v>
      </c>
      <c r="P1778" s="5" t="str">
        <f t="shared" si="55"/>
        <v>Sep</v>
      </c>
    </row>
    <row r="1779" spans="2:16" ht="14.25" customHeight="1" x14ac:dyDescent="0.45">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c r="O1779" s="5">
        <f t="shared" si="54"/>
        <v>2021</v>
      </c>
      <c r="P1779" s="5" t="str">
        <f t="shared" si="55"/>
        <v>Oct</v>
      </c>
    </row>
    <row r="1780" spans="2:16" ht="14.25" customHeight="1" x14ac:dyDescent="0.45">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c r="O1780" s="5">
        <f t="shared" si="54"/>
        <v>2021</v>
      </c>
      <c r="P1780" s="5" t="str">
        <f t="shared" si="55"/>
        <v>Oct</v>
      </c>
    </row>
    <row r="1781" spans="2:16" ht="14.25" customHeight="1" x14ac:dyDescent="0.45">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c r="O1781" s="5">
        <f t="shared" si="54"/>
        <v>2021</v>
      </c>
      <c r="P1781" s="5" t="str">
        <f t="shared" si="55"/>
        <v>Oct</v>
      </c>
    </row>
    <row r="1782" spans="2:16" ht="14.25" customHeight="1" x14ac:dyDescent="0.45">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c r="O1782" s="5">
        <f t="shared" si="54"/>
        <v>2021</v>
      </c>
      <c r="P1782" s="5" t="str">
        <f t="shared" si="55"/>
        <v>Oct</v>
      </c>
    </row>
    <row r="1783" spans="2:16" ht="14.25" customHeight="1" x14ac:dyDescent="0.45">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c r="O1783" s="5">
        <f t="shared" si="54"/>
        <v>2021</v>
      </c>
      <c r="P1783" s="5" t="str">
        <f t="shared" si="55"/>
        <v>Oct</v>
      </c>
    </row>
    <row r="1784" spans="2:16" ht="14.25" customHeight="1" x14ac:dyDescent="0.45">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c r="O1784" s="5">
        <f t="shared" si="54"/>
        <v>2021</v>
      </c>
      <c r="P1784" s="5" t="str">
        <f t="shared" si="55"/>
        <v>Oct</v>
      </c>
    </row>
    <row r="1785" spans="2:16" ht="14.25" customHeight="1" x14ac:dyDescent="0.45">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c r="O1785" s="5">
        <f t="shared" si="54"/>
        <v>2021</v>
      </c>
      <c r="P1785" s="5" t="str">
        <f t="shared" si="55"/>
        <v>Nov</v>
      </c>
    </row>
    <row r="1786" spans="2:16" ht="14.25" customHeight="1" x14ac:dyDescent="0.45">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c r="O1786" s="5">
        <f t="shared" si="54"/>
        <v>2021</v>
      </c>
      <c r="P1786" s="5" t="str">
        <f t="shared" si="55"/>
        <v>Nov</v>
      </c>
    </row>
    <row r="1787" spans="2:16" ht="14.25" customHeight="1" x14ac:dyDescent="0.45">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c r="O1787" s="5">
        <f t="shared" si="54"/>
        <v>2021</v>
      </c>
      <c r="P1787" s="5" t="str">
        <f t="shared" si="55"/>
        <v>Nov</v>
      </c>
    </row>
    <row r="1788" spans="2:16" ht="14.25" customHeight="1" x14ac:dyDescent="0.45">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c r="O1788" s="5">
        <f t="shared" si="54"/>
        <v>2021</v>
      </c>
      <c r="P1788" s="5" t="str">
        <f t="shared" si="55"/>
        <v>Nov</v>
      </c>
    </row>
    <row r="1789" spans="2:16" ht="14.25" customHeight="1" x14ac:dyDescent="0.45">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c r="O1789" s="5">
        <f t="shared" si="54"/>
        <v>2021</v>
      </c>
      <c r="P1789" s="5" t="str">
        <f t="shared" si="55"/>
        <v>Nov</v>
      </c>
    </row>
    <row r="1790" spans="2:16" ht="14.25" customHeight="1" x14ac:dyDescent="0.45">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c r="O1790" s="5">
        <f t="shared" si="54"/>
        <v>2021</v>
      </c>
      <c r="P1790" s="5" t="str">
        <f t="shared" si="55"/>
        <v>Nov</v>
      </c>
    </row>
    <row r="1791" spans="2:16" ht="14.25" customHeight="1" x14ac:dyDescent="0.45">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c r="O1791" s="5">
        <f t="shared" si="54"/>
        <v>2021</v>
      </c>
      <c r="P1791" s="5" t="str">
        <f t="shared" si="55"/>
        <v>Dec</v>
      </c>
    </row>
    <row r="1792" spans="2:16" ht="14.25" customHeight="1" x14ac:dyDescent="0.45">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c r="O1792" s="5">
        <f t="shared" si="54"/>
        <v>2021</v>
      </c>
      <c r="P1792" s="5" t="str">
        <f t="shared" si="55"/>
        <v>Dec</v>
      </c>
    </row>
    <row r="1793" spans="2:16" ht="14.25" customHeight="1" x14ac:dyDescent="0.45">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c r="O1793" s="5">
        <f t="shared" si="54"/>
        <v>2021</v>
      </c>
      <c r="P1793" s="5" t="str">
        <f t="shared" si="55"/>
        <v>Dec</v>
      </c>
    </row>
    <row r="1794" spans="2:16" ht="14.25" customHeight="1" x14ac:dyDescent="0.45">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c r="O1794" s="5">
        <f t="shared" si="54"/>
        <v>2021</v>
      </c>
      <c r="P1794" s="5" t="str">
        <f t="shared" si="55"/>
        <v>Dec</v>
      </c>
    </row>
    <row r="1795" spans="2:16" ht="14.25" customHeight="1" x14ac:dyDescent="0.45">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c r="O1795" s="5">
        <f t="shared" si="54"/>
        <v>2021</v>
      </c>
      <c r="P1795" s="5" t="str">
        <f t="shared" si="55"/>
        <v>Dec</v>
      </c>
    </row>
    <row r="1796" spans="2:16" ht="14.25" customHeight="1" x14ac:dyDescent="0.45">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c r="O1796" s="5">
        <f t="shared" si="54"/>
        <v>2021</v>
      </c>
      <c r="P1796" s="5" t="str">
        <f t="shared" si="55"/>
        <v>Dec</v>
      </c>
    </row>
    <row r="1797" spans="2:16" ht="14.25" customHeight="1" x14ac:dyDescent="0.45">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c r="O1797" s="5">
        <f t="shared" si="54"/>
        <v>2021</v>
      </c>
      <c r="P1797" s="5" t="str">
        <f t="shared" si="55"/>
        <v>Jan</v>
      </c>
    </row>
    <row r="1798" spans="2:16" ht="14.25" customHeight="1" x14ac:dyDescent="0.45">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c r="O1798" s="5">
        <f t="shared" si="54"/>
        <v>2021</v>
      </c>
      <c r="P1798" s="5" t="str">
        <f t="shared" si="55"/>
        <v>Jan</v>
      </c>
    </row>
    <row r="1799" spans="2:16" ht="14.25" customHeight="1" x14ac:dyDescent="0.45">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c r="O1799" s="5">
        <f t="shared" ref="O1799:O1862" si="56">YEAR(D1799)</f>
        <v>2021</v>
      </c>
      <c r="P1799" s="5" t="str">
        <f t="shared" ref="P1799:P1862" si="57">TEXT(D1799, "mmm")</f>
        <v>Jan</v>
      </c>
    </row>
    <row r="1800" spans="2:16" ht="14.25" customHeight="1" x14ac:dyDescent="0.45">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c r="O1800" s="5">
        <f t="shared" si="56"/>
        <v>2021</v>
      </c>
      <c r="P1800" s="5" t="str">
        <f t="shared" si="57"/>
        <v>Jan</v>
      </c>
    </row>
    <row r="1801" spans="2:16" ht="14.25" customHeight="1" x14ac:dyDescent="0.45">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c r="O1801" s="5">
        <f t="shared" si="56"/>
        <v>2021</v>
      </c>
      <c r="P1801" s="5" t="str">
        <f t="shared" si="57"/>
        <v>Jan</v>
      </c>
    </row>
    <row r="1802" spans="2:16" ht="14.25" customHeight="1" x14ac:dyDescent="0.45">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c r="O1802" s="5">
        <f t="shared" si="56"/>
        <v>2021</v>
      </c>
      <c r="P1802" s="5" t="str">
        <f t="shared" si="57"/>
        <v>Jan</v>
      </c>
    </row>
    <row r="1803" spans="2:16" ht="14.25" customHeight="1" x14ac:dyDescent="0.45">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c r="O1803" s="5">
        <f t="shared" si="56"/>
        <v>2021</v>
      </c>
      <c r="P1803" s="5" t="str">
        <f t="shared" si="57"/>
        <v>Feb</v>
      </c>
    </row>
    <row r="1804" spans="2:16" ht="14.25" customHeight="1" x14ac:dyDescent="0.45">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c r="O1804" s="5">
        <f t="shared" si="56"/>
        <v>2021</v>
      </c>
      <c r="P1804" s="5" t="str">
        <f t="shared" si="57"/>
        <v>Feb</v>
      </c>
    </row>
    <row r="1805" spans="2:16" ht="14.25" customHeight="1" x14ac:dyDescent="0.45">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c r="O1805" s="5">
        <f t="shared" si="56"/>
        <v>2021</v>
      </c>
      <c r="P1805" s="5" t="str">
        <f t="shared" si="57"/>
        <v>Feb</v>
      </c>
    </row>
    <row r="1806" spans="2:16" ht="14.25" customHeight="1" x14ac:dyDescent="0.45">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c r="O1806" s="5">
        <f t="shared" si="56"/>
        <v>2021</v>
      </c>
      <c r="P1806" s="5" t="str">
        <f t="shared" si="57"/>
        <v>Feb</v>
      </c>
    </row>
    <row r="1807" spans="2:16" ht="14.25" customHeight="1" x14ac:dyDescent="0.45">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c r="O1807" s="5">
        <f t="shared" si="56"/>
        <v>2021</v>
      </c>
      <c r="P1807" s="5" t="str">
        <f t="shared" si="57"/>
        <v>Feb</v>
      </c>
    </row>
    <row r="1808" spans="2:16" ht="14.25" customHeight="1" x14ac:dyDescent="0.45">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c r="O1808" s="5">
        <f t="shared" si="56"/>
        <v>2021</v>
      </c>
      <c r="P1808" s="5" t="str">
        <f t="shared" si="57"/>
        <v>Feb</v>
      </c>
    </row>
    <row r="1809" spans="2:16" ht="14.25" customHeight="1" x14ac:dyDescent="0.45">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c r="O1809" s="5">
        <f t="shared" si="56"/>
        <v>2021</v>
      </c>
      <c r="P1809" s="5" t="str">
        <f t="shared" si="57"/>
        <v>Mar</v>
      </c>
    </row>
    <row r="1810" spans="2:16" ht="14.25" customHeight="1" x14ac:dyDescent="0.45">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c r="O1810" s="5">
        <f t="shared" si="56"/>
        <v>2021</v>
      </c>
      <c r="P1810" s="5" t="str">
        <f t="shared" si="57"/>
        <v>Mar</v>
      </c>
    </row>
    <row r="1811" spans="2:16" ht="14.25" customHeight="1" x14ac:dyDescent="0.45">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c r="O1811" s="5">
        <f t="shared" si="56"/>
        <v>2021</v>
      </c>
      <c r="P1811" s="5" t="str">
        <f t="shared" si="57"/>
        <v>Mar</v>
      </c>
    </row>
    <row r="1812" spans="2:16" ht="14.25" customHeight="1" x14ac:dyDescent="0.45">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c r="O1812" s="5">
        <f t="shared" si="56"/>
        <v>2021</v>
      </c>
      <c r="P1812" s="5" t="str">
        <f t="shared" si="57"/>
        <v>Mar</v>
      </c>
    </row>
    <row r="1813" spans="2:16" ht="14.25" customHeight="1" x14ac:dyDescent="0.45">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c r="O1813" s="5">
        <f t="shared" si="56"/>
        <v>2021</v>
      </c>
      <c r="P1813" s="5" t="str">
        <f t="shared" si="57"/>
        <v>Mar</v>
      </c>
    </row>
    <row r="1814" spans="2:16" ht="14.25" customHeight="1" x14ac:dyDescent="0.45">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c r="O1814" s="5">
        <f t="shared" si="56"/>
        <v>2021</v>
      </c>
      <c r="P1814" s="5" t="str">
        <f t="shared" si="57"/>
        <v>Mar</v>
      </c>
    </row>
    <row r="1815" spans="2:16" ht="14.25" customHeight="1" x14ac:dyDescent="0.45">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c r="O1815" s="5">
        <f t="shared" si="56"/>
        <v>2021</v>
      </c>
      <c r="P1815" s="5" t="str">
        <f t="shared" si="57"/>
        <v>Apr</v>
      </c>
    </row>
    <row r="1816" spans="2:16" ht="14.25" customHeight="1" x14ac:dyDescent="0.45">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c r="O1816" s="5">
        <f t="shared" si="56"/>
        <v>2021</v>
      </c>
      <c r="P1816" s="5" t="str">
        <f t="shared" si="57"/>
        <v>Apr</v>
      </c>
    </row>
    <row r="1817" spans="2:16" ht="14.25" customHeight="1" x14ac:dyDescent="0.45">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c r="O1817" s="5">
        <f t="shared" si="56"/>
        <v>2021</v>
      </c>
      <c r="P1817" s="5" t="str">
        <f t="shared" si="57"/>
        <v>Apr</v>
      </c>
    </row>
    <row r="1818" spans="2:16" ht="14.25" customHeight="1" x14ac:dyDescent="0.45">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c r="O1818" s="5">
        <f t="shared" si="56"/>
        <v>2021</v>
      </c>
      <c r="P1818" s="5" t="str">
        <f t="shared" si="57"/>
        <v>Apr</v>
      </c>
    </row>
    <row r="1819" spans="2:16" ht="14.25" customHeight="1" x14ac:dyDescent="0.45">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c r="O1819" s="5">
        <f t="shared" si="56"/>
        <v>2021</v>
      </c>
      <c r="P1819" s="5" t="str">
        <f t="shared" si="57"/>
        <v>Apr</v>
      </c>
    </row>
    <row r="1820" spans="2:16" ht="14.25" customHeight="1" x14ac:dyDescent="0.45">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c r="O1820" s="5">
        <f t="shared" si="56"/>
        <v>2021</v>
      </c>
      <c r="P1820" s="5" t="str">
        <f t="shared" si="57"/>
        <v>Apr</v>
      </c>
    </row>
    <row r="1821" spans="2:16" ht="14.25" customHeight="1" x14ac:dyDescent="0.45">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c r="O1821" s="5">
        <f t="shared" si="56"/>
        <v>2021</v>
      </c>
      <c r="P1821" s="5" t="str">
        <f t="shared" si="57"/>
        <v>May</v>
      </c>
    </row>
    <row r="1822" spans="2:16" ht="14.25" customHeight="1" x14ac:dyDescent="0.45">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c r="O1822" s="5">
        <f t="shared" si="56"/>
        <v>2021</v>
      </c>
      <c r="P1822" s="5" t="str">
        <f t="shared" si="57"/>
        <v>May</v>
      </c>
    </row>
    <row r="1823" spans="2:16" ht="14.25" customHeight="1" x14ac:dyDescent="0.45">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c r="O1823" s="5">
        <f t="shared" si="56"/>
        <v>2021</v>
      </c>
      <c r="P1823" s="5" t="str">
        <f t="shared" si="57"/>
        <v>May</v>
      </c>
    </row>
    <row r="1824" spans="2:16" ht="14.25" customHeight="1" x14ac:dyDescent="0.45">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c r="O1824" s="5">
        <f t="shared" si="56"/>
        <v>2021</v>
      </c>
      <c r="P1824" s="5" t="str">
        <f t="shared" si="57"/>
        <v>May</v>
      </c>
    </row>
    <row r="1825" spans="2:16" ht="14.25" customHeight="1" x14ac:dyDescent="0.45">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c r="O1825" s="5">
        <f t="shared" si="56"/>
        <v>2021</v>
      </c>
      <c r="P1825" s="5" t="str">
        <f t="shared" si="57"/>
        <v>May</v>
      </c>
    </row>
    <row r="1826" spans="2:16" ht="14.25" customHeight="1" x14ac:dyDescent="0.45">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c r="O1826" s="5">
        <f t="shared" si="56"/>
        <v>2021</v>
      </c>
      <c r="P1826" s="5" t="str">
        <f t="shared" si="57"/>
        <v>May</v>
      </c>
    </row>
    <row r="1827" spans="2:16" ht="14.25" customHeight="1" x14ac:dyDescent="0.45">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c r="O1827" s="5">
        <f t="shared" si="56"/>
        <v>2021</v>
      </c>
      <c r="P1827" s="5" t="str">
        <f t="shared" si="57"/>
        <v>Jun</v>
      </c>
    </row>
    <row r="1828" spans="2:16" ht="14.25" customHeight="1" x14ac:dyDescent="0.45">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c r="O1828" s="5">
        <f t="shared" si="56"/>
        <v>2021</v>
      </c>
      <c r="P1828" s="5" t="str">
        <f t="shared" si="57"/>
        <v>Jun</v>
      </c>
    </row>
    <row r="1829" spans="2:16" ht="14.25" customHeight="1" x14ac:dyDescent="0.45">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c r="O1829" s="5">
        <f t="shared" si="56"/>
        <v>2021</v>
      </c>
      <c r="P1829" s="5" t="str">
        <f t="shared" si="57"/>
        <v>Jun</v>
      </c>
    </row>
    <row r="1830" spans="2:16" ht="14.25" customHeight="1" x14ac:dyDescent="0.45">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c r="O1830" s="5">
        <f t="shared" si="56"/>
        <v>2021</v>
      </c>
      <c r="P1830" s="5" t="str">
        <f t="shared" si="57"/>
        <v>Jun</v>
      </c>
    </row>
    <row r="1831" spans="2:16" ht="14.25" customHeight="1" x14ac:dyDescent="0.45">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c r="O1831" s="5">
        <f t="shared" si="56"/>
        <v>2021</v>
      </c>
      <c r="P1831" s="5" t="str">
        <f t="shared" si="57"/>
        <v>Jun</v>
      </c>
    </row>
    <row r="1832" spans="2:16" ht="14.25" customHeight="1" x14ac:dyDescent="0.45">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c r="O1832" s="5">
        <f t="shared" si="56"/>
        <v>2021</v>
      </c>
      <c r="P1832" s="5" t="str">
        <f t="shared" si="57"/>
        <v>Jun</v>
      </c>
    </row>
    <row r="1833" spans="2:16" ht="14.25" customHeight="1" x14ac:dyDescent="0.45">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c r="O1833" s="5">
        <f t="shared" si="56"/>
        <v>2021</v>
      </c>
      <c r="P1833" s="5" t="str">
        <f t="shared" si="57"/>
        <v>Jul</v>
      </c>
    </row>
    <row r="1834" spans="2:16" ht="14.25" customHeight="1" x14ac:dyDescent="0.45">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c r="O1834" s="5">
        <f t="shared" si="56"/>
        <v>2021</v>
      </c>
      <c r="P1834" s="5" t="str">
        <f t="shared" si="57"/>
        <v>Jul</v>
      </c>
    </row>
    <row r="1835" spans="2:16" ht="14.25" customHeight="1" x14ac:dyDescent="0.45">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c r="O1835" s="5">
        <f t="shared" si="56"/>
        <v>2021</v>
      </c>
      <c r="P1835" s="5" t="str">
        <f t="shared" si="57"/>
        <v>Jul</v>
      </c>
    </row>
    <row r="1836" spans="2:16" ht="14.25" customHeight="1" x14ac:dyDescent="0.45">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c r="O1836" s="5">
        <f t="shared" si="56"/>
        <v>2021</v>
      </c>
      <c r="P1836" s="5" t="str">
        <f t="shared" si="57"/>
        <v>Jul</v>
      </c>
    </row>
    <row r="1837" spans="2:16" ht="14.25" customHeight="1" x14ac:dyDescent="0.45">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c r="O1837" s="5">
        <f t="shared" si="56"/>
        <v>2021</v>
      </c>
      <c r="P1837" s="5" t="str">
        <f t="shared" si="57"/>
        <v>Jul</v>
      </c>
    </row>
    <row r="1838" spans="2:16" ht="14.25" customHeight="1" x14ac:dyDescent="0.45">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c r="O1838" s="5">
        <f t="shared" si="56"/>
        <v>2021</v>
      </c>
      <c r="P1838" s="5" t="str">
        <f t="shared" si="57"/>
        <v>Jul</v>
      </c>
    </row>
    <row r="1839" spans="2:16" ht="14.25" customHeight="1" x14ac:dyDescent="0.45">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c r="O1839" s="5">
        <f t="shared" si="56"/>
        <v>2021</v>
      </c>
      <c r="P1839" s="5" t="str">
        <f t="shared" si="57"/>
        <v>Aug</v>
      </c>
    </row>
    <row r="1840" spans="2:16" ht="14.25" customHeight="1" x14ac:dyDescent="0.45">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c r="O1840" s="5">
        <f t="shared" si="56"/>
        <v>2021</v>
      </c>
      <c r="P1840" s="5" t="str">
        <f t="shared" si="57"/>
        <v>Aug</v>
      </c>
    </row>
    <row r="1841" spans="2:16" ht="14.25" customHeight="1" x14ac:dyDescent="0.45">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c r="O1841" s="5">
        <f t="shared" si="56"/>
        <v>2021</v>
      </c>
      <c r="P1841" s="5" t="str">
        <f t="shared" si="57"/>
        <v>Aug</v>
      </c>
    </row>
    <row r="1842" spans="2:16" ht="14.25" customHeight="1" x14ac:dyDescent="0.45">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c r="O1842" s="5">
        <f t="shared" si="56"/>
        <v>2021</v>
      </c>
      <c r="P1842" s="5" t="str">
        <f t="shared" si="57"/>
        <v>Aug</v>
      </c>
    </row>
    <row r="1843" spans="2:16" ht="14.25" customHeight="1" x14ac:dyDescent="0.45">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c r="O1843" s="5">
        <f t="shared" si="56"/>
        <v>2021</v>
      </c>
      <c r="P1843" s="5" t="str">
        <f t="shared" si="57"/>
        <v>Aug</v>
      </c>
    </row>
    <row r="1844" spans="2:16" ht="14.25" customHeight="1" x14ac:dyDescent="0.45">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c r="O1844" s="5">
        <f t="shared" si="56"/>
        <v>2021</v>
      </c>
      <c r="P1844" s="5" t="str">
        <f t="shared" si="57"/>
        <v>Aug</v>
      </c>
    </row>
    <row r="1845" spans="2:16" ht="14.25" customHeight="1" x14ac:dyDescent="0.45">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c r="O1845" s="5">
        <f t="shared" si="56"/>
        <v>2021</v>
      </c>
      <c r="P1845" s="5" t="str">
        <f t="shared" si="57"/>
        <v>Sep</v>
      </c>
    </row>
    <row r="1846" spans="2:16" ht="14.25" customHeight="1" x14ac:dyDescent="0.45">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c r="O1846" s="5">
        <f t="shared" si="56"/>
        <v>2021</v>
      </c>
      <c r="P1846" s="5" t="str">
        <f t="shared" si="57"/>
        <v>Sep</v>
      </c>
    </row>
    <row r="1847" spans="2:16" ht="14.25" customHeight="1" x14ac:dyDescent="0.45">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c r="O1847" s="5">
        <f t="shared" si="56"/>
        <v>2021</v>
      </c>
      <c r="P1847" s="5" t="str">
        <f t="shared" si="57"/>
        <v>Sep</v>
      </c>
    </row>
    <row r="1848" spans="2:16" ht="14.25" customHeight="1" x14ac:dyDescent="0.45">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c r="O1848" s="5">
        <f t="shared" si="56"/>
        <v>2021</v>
      </c>
      <c r="P1848" s="5" t="str">
        <f t="shared" si="57"/>
        <v>Sep</v>
      </c>
    </row>
    <row r="1849" spans="2:16" ht="14.25" customHeight="1" x14ac:dyDescent="0.45">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c r="O1849" s="5">
        <f t="shared" si="56"/>
        <v>2021</v>
      </c>
      <c r="P1849" s="5" t="str">
        <f t="shared" si="57"/>
        <v>Sep</v>
      </c>
    </row>
    <row r="1850" spans="2:16" ht="14.25" customHeight="1" x14ac:dyDescent="0.45">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c r="O1850" s="5">
        <f t="shared" si="56"/>
        <v>2021</v>
      </c>
      <c r="P1850" s="5" t="str">
        <f t="shared" si="57"/>
        <v>Sep</v>
      </c>
    </row>
    <row r="1851" spans="2:16" ht="14.25" customHeight="1" x14ac:dyDescent="0.45">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c r="O1851" s="5">
        <f t="shared" si="56"/>
        <v>2021</v>
      </c>
      <c r="P1851" s="5" t="str">
        <f t="shared" si="57"/>
        <v>Oct</v>
      </c>
    </row>
    <row r="1852" spans="2:16" ht="14.25" customHeight="1" x14ac:dyDescent="0.45">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c r="O1852" s="5">
        <f t="shared" si="56"/>
        <v>2021</v>
      </c>
      <c r="P1852" s="5" t="str">
        <f t="shared" si="57"/>
        <v>Oct</v>
      </c>
    </row>
    <row r="1853" spans="2:16" ht="14.25" customHeight="1" x14ac:dyDescent="0.45">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c r="O1853" s="5">
        <f t="shared" si="56"/>
        <v>2021</v>
      </c>
      <c r="P1853" s="5" t="str">
        <f t="shared" si="57"/>
        <v>Oct</v>
      </c>
    </row>
    <row r="1854" spans="2:16" ht="14.25" customHeight="1" x14ac:dyDescent="0.45">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c r="O1854" s="5">
        <f t="shared" si="56"/>
        <v>2021</v>
      </c>
      <c r="P1854" s="5" t="str">
        <f t="shared" si="57"/>
        <v>Oct</v>
      </c>
    </row>
    <row r="1855" spans="2:16" ht="14.25" customHeight="1" x14ac:dyDescent="0.45">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c r="O1855" s="5">
        <f t="shared" si="56"/>
        <v>2021</v>
      </c>
      <c r="P1855" s="5" t="str">
        <f t="shared" si="57"/>
        <v>Oct</v>
      </c>
    </row>
    <row r="1856" spans="2:16" ht="14.25" customHeight="1" x14ac:dyDescent="0.45">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c r="O1856" s="5">
        <f t="shared" si="56"/>
        <v>2021</v>
      </c>
      <c r="P1856" s="5" t="str">
        <f t="shared" si="57"/>
        <v>Oct</v>
      </c>
    </row>
    <row r="1857" spans="2:16" ht="14.25" customHeight="1" x14ac:dyDescent="0.45">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c r="O1857" s="5">
        <f t="shared" si="56"/>
        <v>2021</v>
      </c>
      <c r="P1857" s="5" t="str">
        <f t="shared" si="57"/>
        <v>Nov</v>
      </c>
    </row>
    <row r="1858" spans="2:16" ht="14.25" customHeight="1" x14ac:dyDescent="0.45">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c r="O1858" s="5">
        <f t="shared" si="56"/>
        <v>2021</v>
      </c>
      <c r="P1858" s="5" t="str">
        <f t="shared" si="57"/>
        <v>Nov</v>
      </c>
    </row>
    <row r="1859" spans="2:16" ht="14.25" customHeight="1" x14ac:dyDescent="0.45">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c r="O1859" s="5">
        <f t="shared" si="56"/>
        <v>2021</v>
      </c>
      <c r="P1859" s="5" t="str">
        <f t="shared" si="57"/>
        <v>Nov</v>
      </c>
    </row>
    <row r="1860" spans="2:16" ht="14.25" customHeight="1" x14ac:dyDescent="0.45">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c r="O1860" s="5">
        <f t="shared" si="56"/>
        <v>2021</v>
      </c>
      <c r="P1860" s="5" t="str">
        <f t="shared" si="57"/>
        <v>Nov</v>
      </c>
    </row>
    <row r="1861" spans="2:16" ht="14.25" customHeight="1" x14ac:dyDescent="0.45">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c r="O1861" s="5">
        <f t="shared" si="56"/>
        <v>2021</v>
      </c>
      <c r="P1861" s="5" t="str">
        <f t="shared" si="57"/>
        <v>Nov</v>
      </c>
    </row>
    <row r="1862" spans="2:16" ht="14.25" customHeight="1" x14ac:dyDescent="0.45">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c r="O1862" s="5">
        <f t="shared" si="56"/>
        <v>2021</v>
      </c>
      <c r="P1862" s="5" t="str">
        <f t="shared" si="57"/>
        <v>Nov</v>
      </c>
    </row>
    <row r="1863" spans="2:16" ht="14.25" customHeight="1" x14ac:dyDescent="0.45">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c r="O1863" s="5">
        <f t="shared" ref="O1863:O1926" si="58">YEAR(D1863)</f>
        <v>2021</v>
      </c>
      <c r="P1863" s="5" t="str">
        <f t="shared" ref="P1863:P1926" si="59">TEXT(D1863, "mmm")</f>
        <v>Dec</v>
      </c>
    </row>
    <row r="1864" spans="2:16" ht="14.25" customHeight="1" x14ac:dyDescent="0.45">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c r="O1864" s="5">
        <f t="shared" si="58"/>
        <v>2021</v>
      </c>
      <c r="P1864" s="5" t="str">
        <f t="shared" si="59"/>
        <v>Dec</v>
      </c>
    </row>
    <row r="1865" spans="2:16" ht="14.25" customHeight="1" x14ac:dyDescent="0.45">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c r="O1865" s="5">
        <f t="shared" si="58"/>
        <v>2021</v>
      </c>
      <c r="P1865" s="5" t="str">
        <f t="shared" si="59"/>
        <v>Dec</v>
      </c>
    </row>
    <row r="1866" spans="2:16" ht="14.25" customHeight="1" x14ac:dyDescent="0.45">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c r="O1866" s="5">
        <f t="shared" si="58"/>
        <v>2021</v>
      </c>
      <c r="P1866" s="5" t="str">
        <f t="shared" si="59"/>
        <v>Dec</v>
      </c>
    </row>
    <row r="1867" spans="2:16" ht="14.25" customHeight="1" x14ac:dyDescent="0.45">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c r="O1867" s="5">
        <f t="shared" si="58"/>
        <v>2021</v>
      </c>
      <c r="P1867" s="5" t="str">
        <f t="shared" si="59"/>
        <v>Dec</v>
      </c>
    </row>
    <row r="1868" spans="2:16" ht="14.25" customHeight="1" x14ac:dyDescent="0.45">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c r="O1868" s="5">
        <f t="shared" si="58"/>
        <v>2021</v>
      </c>
      <c r="P1868" s="5" t="str">
        <f t="shared" si="59"/>
        <v>Dec</v>
      </c>
    </row>
    <row r="1869" spans="2:16" ht="14.25" customHeight="1" x14ac:dyDescent="0.45">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c r="O1869" s="5">
        <f t="shared" si="58"/>
        <v>2021</v>
      </c>
      <c r="P1869" s="5" t="str">
        <f t="shared" si="59"/>
        <v>Jan</v>
      </c>
    </row>
    <row r="1870" spans="2:16" ht="14.25" customHeight="1" x14ac:dyDescent="0.45">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c r="O1870" s="5">
        <f t="shared" si="58"/>
        <v>2021</v>
      </c>
      <c r="P1870" s="5" t="str">
        <f t="shared" si="59"/>
        <v>Jan</v>
      </c>
    </row>
    <row r="1871" spans="2:16" ht="14.25" customHeight="1" x14ac:dyDescent="0.45">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c r="O1871" s="5">
        <f t="shared" si="58"/>
        <v>2021</v>
      </c>
      <c r="P1871" s="5" t="str">
        <f t="shared" si="59"/>
        <v>Jan</v>
      </c>
    </row>
    <row r="1872" spans="2:16" ht="14.25" customHeight="1" x14ac:dyDescent="0.45">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c r="O1872" s="5">
        <f t="shared" si="58"/>
        <v>2021</v>
      </c>
      <c r="P1872" s="5" t="str">
        <f t="shared" si="59"/>
        <v>Jan</v>
      </c>
    </row>
    <row r="1873" spans="2:16" ht="14.25" customHeight="1" x14ac:dyDescent="0.45">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c r="O1873" s="5">
        <f t="shared" si="58"/>
        <v>2021</v>
      </c>
      <c r="P1873" s="5" t="str">
        <f t="shared" si="59"/>
        <v>Jan</v>
      </c>
    </row>
    <row r="1874" spans="2:16" ht="14.25" customHeight="1" x14ac:dyDescent="0.45">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c r="O1874" s="5">
        <f t="shared" si="58"/>
        <v>2021</v>
      </c>
      <c r="P1874" s="5" t="str">
        <f t="shared" si="59"/>
        <v>Jan</v>
      </c>
    </row>
    <row r="1875" spans="2:16" ht="14.25" customHeight="1" x14ac:dyDescent="0.45">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c r="O1875" s="5">
        <f t="shared" si="58"/>
        <v>2021</v>
      </c>
      <c r="P1875" s="5" t="str">
        <f t="shared" si="59"/>
        <v>Feb</v>
      </c>
    </row>
    <row r="1876" spans="2:16" ht="14.25" customHeight="1" x14ac:dyDescent="0.45">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c r="O1876" s="5">
        <f t="shared" si="58"/>
        <v>2021</v>
      </c>
      <c r="P1876" s="5" t="str">
        <f t="shared" si="59"/>
        <v>Feb</v>
      </c>
    </row>
    <row r="1877" spans="2:16" ht="14.25" customHeight="1" x14ac:dyDescent="0.45">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c r="O1877" s="5">
        <f t="shared" si="58"/>
        <v>2021</v>
      </c>
      <c r="P1877" s="5" t="str">
        <f t="shared" si="59"/>
        <v>Feb</v>
      </c>
    </row>
    <row r="1878" spans="2:16" ht="14.25" customHeight="1" x14ac:dyDescent="0.45">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c r="O1878" s="5">
        <f t="shared" si="58"/>
        <v>2021</v>
      </c>
      <c r="P1878" s="5" t="str">
        <f t="shared" si="59"/>
        <v>Feb</v>
      </c>
    </row>
    <row r="1879" spans="2:16" ht="14.25" customHeight="1" x14ac:dyDescent="0.45">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c r="O1879" s="5">
        <f t="shared" si="58"/>
        <v>2021</v>
      </c>
      <c r="P1879" s="5" t="str">
        <f t="shared" si="59"/>
        <v>Feb</v>
      </c>
    </row>
    <row r="1880" spans="2:16" ht="14.25" customHeight="1" x14ac:dyDescent="0.45">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c r="O1880" s="5">
        <f t="shared" si="58"/>
        <v>2021</v>
      </c>
      <c r="P1880" s="5" t="str">
        <f t="shared" si="59"/>
        <v>Feb</v>
      </c>
    </row>
    <row r="1881" spans="2:16" ht="14.25" customHeight="1" x14ac:dyDescent="0.45">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c r="O1881" s="5">
        <f t="shared" si="58"/>
        <v>2021</v>
      </c>
      <c r="P1881" s="5" t="str">
        <f t="shared" si="59"/>
        <v>Mar</v>
      </c>
    </row>
    <row r="1882" spans="2:16" ht="14.25" customHeight="1" x14ac:dyDescent="0.45">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c r="O1882" s="5">
        <f t="shared" si="58"/>
        <v>2021</v>
      </c>
      <c r="P1882" s="5" t="str">
        <f t="shared" si="59"/>
        <v>Mar</v>
      </c>
    </row>
    <row r="1883" spans="2:16" ht="14.25" customHeight="1" x14ac:dyDescent="0.45">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c r="O1883" s="5">
        <f t="shared" si="58"/>
        <v>2021</v>
      </c>
      <c r="P1883" s="5" t="str">
        <f t="shared" si="59"/>
        <v>Mar</v>
      </c>
    </row>
    <row r="1884" spans="2:16" ht="14.25" customHeight="1" x14ac:dyDescent="0.45">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c r="O1884" s="5">
        <f t="shared" si="58"/>
        <v>2021</v>
      </c>
      <c r="P1884" s="5" t="str">
        <f t="shared" si="59"/>
        <v>Mar</v>
      </c>
    </row>
    <row r="1885" spans="2:16" ht="14.25" customHeight="1" x14ac:dyDescent="0.45">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c r="O1885" s="5">
        <f t="shared" si="58"/>
        <v>2021</v>
      </c>
      <c r="P1885" s="5" t="str">
        <f t="shared" si="59"/>
        <v>Mar</v>
      </c>
    </row>
    <row r="1886" spans="2:16" ht="14.25" customHeight="1" x14ac:dyDescent="0.45">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c r="O1886" s="5">
        <f t="shared" si="58"/>
        <v>2021</v>
      </c>
      <c r="P1886" s="5" t="str">
        <f t="shared" si="59"/>
        <v>Mar</v>
      </c>
    </row>
    <row r="1887" spans="2:16" ht="14.25" customHeight="1" x14ac:dyDescent="0.45">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c r="O1887" s="5">
        <f t="shared" si="58"/>
        <v>2021</v>
      </c>
      <c r="P1887" s="5" t="str">
        <f t="shared" si="59"/>
        <v>Apr</v>
      </c>
    </row>
    <row r="1888" spans="2:16" ht="14.25" customHeight="1" x14ac:dyDescent="0.45">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c r="O1888" s="5">
        <f t="shared" si="58"/>
        <v>2021</v>
      </c>
      <c r="P1888" s="5" t="str">
        <f t="shared" si="59"/>
        <v>Apr</v>
      </c>
    </row>
    <row r="1889" spans="2:16" ht="14.25" customHeight="1" x14ac:dyDescent="0.45">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c r="O1889" s="5">
        <f t="shared" si="58"/>
        <v>2021</v>
      </c>
      <c r="P1889" s="5" t="str">
        <f t="shared" si="59"/>
        <v>Apr</v>
      </c>
    </row>
    <row r="1890" spans="2:16" ht="14.25" customHeight="1" x14ac:dyDescent="0.45">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c r="O1890" s="5">
        <f t="shared" si="58"/>
        <v>2021</v>
      </c>
      <c r="P1890" s="5" t="str">
        <f t="shared" si="59"/>
        <v>Apr</v>
      </c>
    </row>
    <row r="1891" spans="2:16" ht="14.25" customHeight="1" x14ac:dyDescent="0.45">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c r="O1891" s="5">
        <f t="shared" si="58"/>
        <v>2021</v>
      </c>
      <c r="P1891" s="5" t="str">
        <f t="shared" si="59"/>
        <v>Apr</v>
      </c>
    </row>
    <row r="1892" spans="2:16" ht="14.25" customHeight="1" x14ac:dyDescent="0.45">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c r="O1892" s="5">
        <f t="shared" si="58"/>
        <v>2021</v>
      </c>
      <c r="P1892" s="5" t="str">
        <f t="shared" si="59"/>
        <v>Apr</v>
      </c>
    </row>
    <row r="1893" spans="2:16" ht="14.25" customHeight="1" x14ac:dyDescent="0.45">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c r="O1893" s="5">
        <f t="shared" si="58"/>
        <v>2021</v>
      </c>
      <c r="P1893" s="5" t="str">
        <f t="shared" si="59"/>
        <v>May</v>
      </c>
    </row>
    <row r="1894" spans="2:16" ht="14.25" customHeight="1" x14ac:dyDescent="0.45">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c r="O1894" s="5">
        <f t="shared" si="58"/>
        <v>2021</v>
      </c>
      <c r="P1894" s="5" t="str">
        <f t="shared" si="59"/>
        <v>May</v>
      </c>
    </row>
    <row r="1895" spans="2:16" ht="14.25" customHeight="1" x14ac:dyDescent="0.45">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c r="O1895" s="5">
        <f t="shared" si="58"/>
        <v>2021</v>
      </c>
      <c r="P1895" s="5" t="str">
        <f t="shared" si="59"/>
        <v>May</v>
      </c>
    </row>
    <row r="1896" spans="2:16" ht="14.25" customHeight="1" x14ac:dyDescent="0.45">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c r="O1896" s="5">
        <f t="shared" si="58"/>
        <v>2021</v>
      </c>
      <c r="P1896" s="5" t="str">
        <f t="shared" si="59"/>
        <v>May</v>
      </c>
    </row>
    <row r="1897" spans="2:16" ht="14.25" customHeight="1" x14ac:dyDescent="0.45">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c r="O1897" s="5">
        <f t="shared" si="58"/>
        <v>2021</v>
      </c>
      <c r="P1897" s="5" t="str">
        <f t="shared" si="59"/>
        <v>May</v>
      </c>
    </row>
    <row r="1898" spans="2:16" ht="14.25" customHeight="1" x14ac:dyDescent="0.45">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c r="O1898" s="5">
        <f t="shared" si="58"/>
        <v>2021</v>
      </c>
      <c r="P1898" s="5" t="str">
        <f t="shared" si="59"/>
        <v>May</v>
      </c>
    </row>
    <row r="1899" spans="2:16" ht="14.25" customHeight="1" x14ac:dyDescent="0.45">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c r="O1899" s="5">
        <f t="shared" si="58"/>
        <v>2021</v>
      </c>
      <c r="P1899" s="5" t="str">
        <f t="shared" si="59"/>
        <v>Jun</v>
      </c>
    </row>
    <row r="1900" spans="2:16" ht="14.25" customHeight="1" x14ac:dyDescent="0.45">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c r="O1900" s="5">
        <f t="shared" si="58"/>
        <v>2021</v>
      </c>
      <c r="P1900" s="5" t="str">
        <f t="shared" si="59"/>
        <v>Jun</v>
      </c>
    </row>
    <row r="1901" spans="2:16" ht="14.25" customHeight="1" x14ac:dyDescent="0.45">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c r="O1901" s="5">
        <f t="shared" si="58"/>
        <v>2021</v>
      </c>
      <c r="P1901" s="5" t="str">
        <f t="shared" si="59"/>
        <v>Jun</v>
      </c>
    </row>
    <row r="1902" spans="2:16" ht="14.25" customHeight="1" x14ac:dyDescent="0.45">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c r="O1902" s="5">
        <f t="shared" si="58"/>
        <v>2021</v>
      </c>
      <c r="P1902" s="5" t="str">
        <f t="shared" si="59"/>
        <v>Jun</v>
      </c>
    </row>
    <row r="1903" spans="2:16" ht="14.25" customHeight="1" x14ac:dyDescent="0.45">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c r="O1903" s="5">
        <f t="shared" si="58"/>
        <v>2021</v>
      </c>
      <c r="P1903" s="5" t="str">
        <f t="shared" si="59"/>
        <v>Jun</v>
      </c>
    </row>
    <row r="1904" spans="2:16" ht="14.25" customHeight="1" x14ac:dyDescent="0.45">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c r="O1904" s="5">
        <f t="shared" si="58"/>
        <v>2021</v>
      </c>
      <c r="P1904" s="5" t="str">
        <f t="shared" si="59"/>
        <v>Jun</v>
      </c>
    </row>
    <row r="1905" spans="2:16" ht="14.25" customHeight="1" x14ac:dyDescent="0.45">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c r="O1905" s="5">
        <f t="shared" si="58"/>
        <v>2021</v>
      </c>
      <c r="P1905" s="5" t="str">
        <f t="shared" si="59"/>
        <v>Jul</v>
      </c>
    </row>
    <row r="1906" spans="2:16" ht="14.25" customHeight="1" x14ac:dyDescent="0.45">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c r="O1906" s="5">
        <f t="shared" si="58"/>
        <v>2021</v>
      </c>
      <c r="P1906" s="5" t="str">
        <f t="shared" si="59"/>
        <v>Jul</v>
      </c>
    </row>
    <row r="1907" spans="2:16" ht="14.25" customHeight="1" x14ac:dyDescent="0.45">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c r="O1907" s="5">
        <f t="shared" si="58"/>
        <v>2021</v>
      </c>
      <c r="P1907" s="5" t="str">
        <f t="shared" si="59"/>
        <v>Jul</v>
      </c>
    </row>
    <row r="1908" spans="2:16" ht="14.25" customHeight="1" x14ac:dyDescent="0.45">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c r="O1908" s="5">
        <f t="shared" si="58"/>
        <v>2021</v>
      </c>
      <c r="P1908" s="5" t="str">
        <f t="shared" si="59"/>
        <v>Jul</v>
      </c>
    </row>
    <row r="1909" spans="2:16" ht="14.25" customHeight="1" x14ac:dyDescent="0.45">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c r="O1909" s="5">
        <f t="shared" si="58"/>
        <v>2021</v>
      </c>
      <c r="P1909" s="5" t="str">
        <f t="shared" si="59"/>
        <v>Jul</v>
      </c>
    </row>
    <row r="1910" spans="2:16" ht="14.25" customHeight="1" x14ac:dyDescent="0.45">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c r="O1910" s="5">
        <f t="shared" si="58"/>
        <v>2021</v>
      </c>
      <c r="P1910" s="5" t="str">
        <f t="shared" si="59"/>
        <v>Jul</v>
      </c>
    </row>
    <row r="1911" spans="2:16" ht="14.25" customHeight="1" x14ac:dyDescent="0.45">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c r="O1911" s="5">
        <f t="shared" si="58"/>
        <v>2021</v>
      </c>
      <c r="P1911" s="5" t="str">
        <f t="shared" si="59"/>
        <v>Aug</v>
      </c>
    </row>
    <row r="1912" spans="2:16" ht="14.25" customHeight="1" x14ac:dyDescent="0.45">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c r="O1912" s="5">
        <f t="shared" si="58"/>
        <v>2021</v>
      </c>
      <c r="P1912" s="5" t="str">
        <f t="shared" si="59"/>
        <v>Aug</v>
      </c>
    </row>
    <row r="1913" spans="2:16" ht="14.25" customHeight="1" x14ac:dyDescent="0.45">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c r="O1913" s="5">
        <f t="shared" si="58"/>
        <v>2021</v>
      </c>
      <c r="P1913" s="5" t="str">
        <f t="shared" si="59"/>
        <v>Aug</v>
      </c>
    </row>
    <row r="1914" spans="2:16" ht="14.25" customHeight="1" x14ac:dyDescent="0.45">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c r="O1914" s="5">
        <f t="shared" si="58"/>
        <v>2021</v>
      </c>
      <c r="P1914" s="5" t="str">
        <f t="shared" si="59"/>
        <v>Aug</v>
      </c>
    </row>
    <row r="1915" spans="2:16" ht="14.25" customHeight="1" x14ac:dyDescent="0.45">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c r="O1915" s="5">
        <f t="shared" si="58"/>
        <v>2021</v>
      </c>
      <c r="P1915" s="5" t="str">
        <f t="shared" si="59"/>
        <v>Aug</v>
      </c>
    </row>
    <row r="1916" spans="2:16" ht="14.25" customHeight="1" x14ac:dyDescent="0.45">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c r="O1916" s="5">
        <f t="shared" si="58"/>
        <v>2021</v>
      </c>
      <c r="P1916" s="5" t="str">
        <f t="shared" si="59"/>
        <v>Aug</v>
      </c>
    </row>
    <row r="1917" spans="2:16" ht="14.25" customHeight="1" x14ac:dyDescent="0.45">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c r="O1917" s="5">
        <f t="shared" si="58"/>
        <v>2021</v>
      </c>
      <c r="P1917" s="5" t="str">
        <f t="shared" si="59"/>
        <v>Sep</v>
      </c>
    </row>
    <row r="1918" spans="2:16" ht="14.25" customHeight="1" x14ac:dyDescent="0.45">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c r="O1918" s="5">
        <f t="shared" si="58"/>
        <v>2021</v>
      </c>
      <c r="P1918" s="5" t="str">
        <f t="shared" si="59"/>
        <v>Sep</v>
      </c>
    </row>
    <row r="1919" spans="2:16" ht="14.25" customHeight="1" x14ac:dyDescent="0.45">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c r="O1919" s="5">
        <f t="shared" si="58"/>
        <v>2021</v>
      </c>
      <c r="P1919" s="5" t="str">
        <f t="shared" si="59"/>
        <v>Sep</v>
      </c>
    </row>
    <row r="1920" spans="2:16" ht="14.25" customHeight="1" x14ac:dyDescent="0.45">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c r="O1920" s="5">
        <f t="shared" si="58"/>
        <v>2021</v>
      </c>
      <c r="P1920" s="5" t="str">
        <f t="shared" si="59"/>
        <v>Sep</v>
      </c>
    </row>
    <row r="1921" spans="2:16" ht="14.25" customHeight="1" x14ac:dyDescent="0.45">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c r="O1921" s="5">
        <f t="shared" si="58"/>
        <v>2021</v>
      </c>
      <c r="P1921" s="5" t="str">
        <f t="shared" si="59"/>
        <v>Sep</v>
      </c>
    </row>
    <row r="1922" spans="2:16" ht="14.25" customHeight="1" x14ac:dyDescent="0.45">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c r="O1922" s="5">
        <f t="shared" si="58"/>
        <v>2021</v>
      </c>
      <c r="P1922" s="5" t="str">
        <f t="shared" si="59"/>
        <v>Sep</v>
      </c>
    </row>
    <row r="1923" spans="2:16" ht="14.25" customHeight="1" x14ac:dyDescent="0.45">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c r="O1923" s="5">
        <f t="shared" si="58"/>
        <v>2021</v>
      </c>
      <c r="P1923" s="5" t="str">
        <f t="shared" si="59"/>
        <v>Oct</v>
      </c>
    </row>
    <row r="1924" spans="2:16" ht="14.25" customHeight="1" x14ac:dyDescent="0.45">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c r="O1924" s="5">
        <f t="shared" si="58"/>
        <v>2021</v>
      </c>
      <c r="P1924" s="5" t="str">
        <f t="shared" si="59"/>
        <v>Oct</v>
      </c>
    </row>
    <row r="1925" spans="2:16" ht="14.25" customHeight="1" x14ac:dyDescent="0.45">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c r="O1925" s="5">
        <f t="shared" si="58"/>
        <v>2021</v>
      </c>
      <c r="P1925" s="5" t="str">
        <f t="shared" si="59"/>
        <v>Oct</v>
      </c>
    </row>
    <row r="1926" spans="2:16" ht="14.25" customHeight="1" x14ac:dyDescent="0.45">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c r="O1926" s="5">
        <f t="shared" si="58"/>
        <v>2021</v>
      </c>
      <c r="P1926" s="5" t="str">
        <f t="shared" si="59"/>
        <v>Oct</v>
      </c>
    </row>
    <row r="1927" spans="2:16" ht="14.25" customHeight="1" x14ac:dyDescent="0.45">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c r="O1927" s="5">
        <f t="shared" ref="O1927:O1990" si="60">YEAR(D1927)</f>
        <v>2021</v>
      </c>
      <c r="P1927" s="5" t="str">
        <f t="shared" ref="P1927:P1990" si="61">TEXT(D1927, "mmm")</f>
        <v>Oct</v>
      </c>
    </row>
    <row r="1928" spans="2:16" ht="14.25" customHeight="1" x14ac:dyDescent="0.45">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c r="O1928" s="5">
        <f t="shared" si="60"/>
        <v>2021</v>
      </c>
      <c r="P1928" s="5" t="str">
        <f t="shared" si="61"/>
        <v>Oct</v>
      </c>
    </row>
    <row r="1929" spans="2:16" ht="14.25" customHeight="1" x14ac:dyDescent="0.45">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c r="O1929" s="5">
        <f t="shared" si="60"/>
        <v>2021</v>
      </c>
      <c r="P1929" s="5" t="str">
        <f t="shared" si="61"/>
        <v>Nov</v>
      </c>
    </row>
    <row r="1930" spans="2:16" ht="14.25" customHeight="1" x14ac:dyDescent="0.45">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c r="O1930" s="5">
        <f t="shared" si="60"/>
        <v>2021</v>
      </c>
      <c r="P1930" s="5" t="str">
        <f t="shared" si="61"/>
        <v>Nov</v>
      </c>
    </row>
    <row r="1931" spans="2:16" ht="14.25" customHeight="1" x14ac:dyDescent="0.45">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c r="O1931" s="5">
        <f t="shared" si="60"/>
        <v>2021</v>
      </c>
      <c r="P1931" s="5" t="str">
        <f t="shared" si="61"/>
        <v>Nov</v>
      </c>
    </row>
    <row r="1932" spans="2:16" ht="14.25" customHeight="1" x14ac:dyDescent="0.45">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c r="O1932" s="5">
        <f t="shared" si="60"/>
        <v>2021</v>
      </c>
      <c r="P1932" s="5" t="str">
        <f t="shared" si="61"/>
        <v>Nov</v>
      </c>
    </row>
    <row r="1933" spans="2:16" ht="14.25" customHeight="1" x14ac:dyDescent="0.45">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c r="O1933" s="5">
        <f t="shared" si="60"/>
        <v>2021</v>
      </c>
      <c r="P1933" s="5" t="str">
        <f t="shared" si="61"/>
        <v>Nov</v>
      </c>
    </row>
    <row r="1934" spans="2:16" ht="14.25" customHeight="1" x14ac:dyDescent="0.45">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c r="O1934" s="5">
        <f t="shared" si="60"/>
        <v>2021</v>
      </c>
      <c r="P1934" s="5" t="str">
        <f t="shared" si="61"/>
        <v>Nov</v>
      </c>
    </row>
    <row r="1935" spans="2:16" ht="14.25" customHeight="1" x14ac:dyDescent="0.45">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c r="O1935" s="5">
        <f t="shared" si="60"/>
        <v>2021</v>
      </c>
      <c r="P1935" s="5" t="str">
        <f t="shared" si="61"/>
        <v>Dec</v>
      </c>
    </row>
    <row r="1936" spans="2:16" ht="14.25" customHeight="1" x14ac:dyDescent="0.45">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c r="O1936" s="5">
        <f t="shared" si="60"/>
        <v>2021</v>
      </c>
      <c r="P1936" s="5" t="str">
        <f t="shared" si="61"/>
        <v>Dec</v>
      </c>
    </row>
    <row r="1937" spans="2:16" ht="14.25" customHeight="1" x14ac:dyDescent="0.45">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c r="O1937" s="5">
        <f t="shared" si="60"/>
        <v>2021</v>
      </c>
      <c r="P1937" s="5" t="str">
        <f t="shared" si="61"/>
        <v>Dec</v>
      </c>
    </row>
    <row r="1938" spans="2:16" ht="14.25" customHeight="1" x14ac:dyDescent="0.45">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c r="O1938" s="5">
        <f t="shared" si="60"/>
        <v>2021</v>
      </c>
      <c r="P1938" s="5" t="str">
        <f t="shared" si="61"/>
        <v>Dec</v>
      </c>
    </row>
    <row r="1939" spans="2:16" ht="14.25" customHeight="1" x14ac:dyDescent="0.45">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c r="O1939" s="5">
        <f t="shared" si="60"/>
        <v>2021</v>
      </c>
      <c r="P1939" s="5" t="str">
        <f t="shared" si="61"/>
        <v>Dec</v>
      </c>
    </row>
    <row r="1940" spans="2:16" ht="14.25" customHeight="1" x14ac:dyDescent="0.45">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c r="O1940" s="5">
        <f t="shared" si="60"/>
        <v>2021</v>
      </c>
      <c r="P1940" s="5" t="str">
        <f t="shared" si="61"/>
        <v>Dec</v>
      </c>
    </row>
    <row r="1941" spans="2:16" ht="14.25" customHeight="1" x14ac:dyDescent="0.45">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c r="O1941" s="5">
        <f t="shared" si="60"/>
        <v>2021</v>
      </c>
      <c r="P1941" s="5" t="str">
        <f t="shared" si="61"/>
        <v>Jan</v>
      </c>
    </row>
    <row r="1942" spans="2:16" ht="14.25" customHeight="1" x14ac:dyDescent="0.45">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c r="O1942" s="5">
        <f t="shared" si="60"/>
        <v>2021</v>
      </c>
      <c r="P1942" s="5" t="str">
        <f t="shared" si="61"/>
        <v>Jan</v>
      </c>
    </row>
    <row r="1943" spans="2:16" ht="14.25" customHeight="1" x14ac:dyDescent="0.45">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c r="O1943" s="5">
        <f t="shared" si="60"/>
        <v>2021</v>
      </c>
      <c r="P1943" s="5" t="str">
        <f t="shared" si="61"/>
        <v>Jan</v>
      </c>
    </row>
    <row r="1944" spans="2:16" ht="14.25" customHeight="1" x14ac:dyDescent="0.45">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c r="O1944" s="5">
        <f t="shared" si="60"/>
        <v>2021</v>
      </c>
      <c r="P1944" s="5" t="str">
        <f t="shared" si="61"/>
        <v>Jan</v>
      </c>
    </row>
    <row r="1945" spans="2:16" ht="14.25" customHeight="1" x14ac:dyDescent="0.45">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c r="O1945" s="5">
        <f t="shared" si="60"/>
        <v>2021</v>
      </c>
      <c r="P1945" s="5" t="str">
        <f t="shared" si="61"/>
        <v>Jan</v>
      </c>
    </row>
    <row r="1946" spans="2:16" ht="14.25" customHeight="1" x14ac:dyDescent="0.45">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c r="O1946" s="5">
        <f t="shared" si="60"/>
        <v>2021</v>
      </c>
      <c r="P1946" s="5" t="str">
        <f t="shared" si="61"/>
        <v>Jan</v>
      </c>
    </row>
    <row r="1947" spans="2:16" ht="14.25" customHeight="1" x14ac:dyDescent="0.45">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c r="O1947" s="5">
        <f t="shared" si="60"/>
        <v>2021</v>
      </c>
      <c r="P1947" s="5" t="str">
        <f t="shared" si="61"/>
        <v>Feb</v>
      </c>
    </row>
    <row r="1948" spans="2:16" ht="14.25" customHeight="1" x14ac:dyDescent="0.45">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c r="O1948" s="5">
        <f t="shared" si="60"/>
        <v>2021</v>
      </c>
      <c r="P1948" s="5" t="str">
        <f t="shared" si="61"/>
        <v>Feb</v>
      </c>
    </row>
    <row r="1949" spans="2:16" ht="14.25" customHeight="1" x14ac:dyDescent="0.45">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c r="O1949" s="5">
        <f t="shared" si="60"/>
        <v>2021</v>
      </c>
      <c r="P1949" s="5" t="str">
        <f t="shared" si="61"/>
        <v>Feb</v>
      </c>
    </row>
    <row r="1950" spans="2:16" ht="14.25" customHeight="1" x14ac:dyDescent="0.45">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c r="O1950" s="5">
        <f t="shared" si="60"/>
        <v>2021</v>
      </c>
      <c r="P1950" s="5" t="str">
        <f t="shared" si="61"/>
        <v>Feb</v>
      </c>
    </row>
    <row r="1951" spans="2:16" ht="14.25" customHeight="1" x14ac:dyDescent="0.45">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c r="O1951" s="5">
        <f t="shared" si="60"/>
        <v>2021</v>
      </c>
      <c r="P1951" s="5" t="str">
        <f t="shared" si="61"/>
        <v>Feb</v>
      </c>
    </row>
    <row r="1952" spans="2:16" ht="14.25" customHeight="1" x14ac:dyDescent="0.45">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c r="O1952" s="5">
        <f t="shared" si="60"/>
        <v>2021</v>
      </c>
      <c r="P1952" s="5" t="str">
        <f t="shared" si="61"/>
        <v>Feb</v>
      </c>
    </row>
    <row r="1953" spans="2:16" ht="14.25" customHeight="1" x14ac:dyDescent="0.45">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c r="O1953" s="5">
        <f t="shared" si="60"/>
        <v>2021</v>
      </c>
      <c r="P1953" s="5" t="str">
        <f t="shared" si="61"/>
        <v>Mar</v>
      </c>
    </row>
    <row r="1954" spans="2:16" ht="14.25" customHeight="1" x14ac:dyDescent="0.45">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c r="O1954" s="5">
        <f t="shared" si="60"/>
        <v>2021</v>
      </c>
      <c r="P1954" s="5" t="str">
        <f t="shared" si="61"/>
        <v>Mar</v>
      </c>
    </row>
    <row r="1955" spans="2:16" ht="14.25" customHeight="1" x14ac:dyDescent="0.45">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c r="O1955" s="5">
        <f t="shared" si="60"/>
        <v>2021</v>
      </c>
      <c r="P1955" s="5" t="str">
        <f t="shared" si="61"/>
        <v>Mar</v>
      </c>
    </row>
    <row r="1956" spans="2:16" ht="14.25" customHeight="1" x14ac:dyDescent="0.45">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c r="O1956" s="5">
        <f t="shared" si="60"/>
        <v>2021</v>
      </c>
      <c r="P1956" s="5" t="str">
        <f t="shared" si="61"/>
        <v>Mar</v>
      </c>
    </row>
    <row r="1957" spans="2:16" ht="14.25" customHeight="1" x14ac:dyDescent="0.45">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c r="O1957" s="5">
        <f t="shared" si="60"/>
        <v>2021</v>
      </c>
      <c r="P1957" s="5" t="str">
        <f t="shared" si="61"/>
        <v>Mar</v>
      </c>
    </row>
    <row r="1958" spans="2:16" ht="14.25" customHeight="1" x14ac:dyDescent="0.45">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c r="O1958" s="5">
        <f t="shared" si="60"/>
        <v>2021</v>
      </c>
      <c r="P1958" s="5" t="str">
        <f t="shared" si="61"/>
        <v>Mar</v>
      </c>
    </row>
    <row r="1959" spans="2:16" ht="14.25" customHeight="1" x14ac:dyDescent="0.45">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c r="O1959" s="5">
        <f t="shared" si="60"/>
        <v>2021</v>
      </c>
      <c r="P1959" s="5" t="str">
        <f t="shared" si="61"/>
        <v>Apr</v>
      </c>
    </row>
    <row r="1960" spans="2:16" ht="14.25" customHeight="1" x14ac:dyDescent="0.45">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c r="O1960" s="5">
        <f t="shared" si="60"/>
        <v>2021</v>
      </c>
      <c r="P1960" s="5" t="str">
        <f t="shared" si="61"/>
        <v>Apr</v>
      </c>
    </row>
    <row r="1961" spans="2:16" ht="14.25" customHeight="1" x14ac:dyDescent="0.45">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c r="O1961" s="5">
        <f t="shared" si="60"/>
        <v>2021</v>
      </c>
      <c r="P1961" s="5" t="str">
        <f t="shared" si="61"/>
        <v>Apr</v>
      </c>
    </row>
    <row r="1962" spans="2:16" ht="14.25" customHeight="1" x14ac:dyDescent="0.45">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c r="O1962" s="5">
        <f t="shared" si="60"/>
        <v>2021</v>
      </c>
      <c r="P1962" s="5" t="str">
        <f t="shared" si="61"/>
        <v>Apr</v>
      </c>
    </row>
    <row r="1963" spans="2:16" ht="14.25" customHeight="1" x14ac:dyDescent="0.45">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c r="O1963" s="5">
        <f t="shared" si="60"/>
        <v>2021</v>
      </c>
      <c r="P1963" s="5" t="str">
        <f t="shared" si="61"/>
        <v>Apr</v>
      </c>
    </row>
    <row r="1964" spans="2:16" ht="14.25" customHeight="1" x14ac:dyDescent="0.45">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c r="O1964" s="5">
        <f t="shared" si="60"/>
        <v>2021</v>
      </c>
      <c r="P1964" s="5" t="str">
        <f t="shared" si="61"/>
        <v>Apr</v>
      </c>
    </row>
    <row r="1965" spans="2:16" ht="14.25" customHeight="1" x14ac:dyDescent="0.45">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c r="O1965" s="5">
        <f t="shared" si="60"/>
        <v>2021</v>
      </c>
      <c r="P1965" s="5" t="str">
        <f t="shared" si="61"/>
        <v>May</v>
      </c>
    </row>
    <row r="1966" spans="2:16" ht="14.25" customHeight="1" x14ac:dyDescent="0.45">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c r="O1966" s="5">
        <f t="shared" si="60"/>
        <v>2021</v>
      </c>
      <c r="P1966" s="5" t="str">
        <f t="shared" si="61"/>
        <v>May</v>
      </c>
    </row>
    <row r="1967" spans="2:16" ht="14.25" customHeight="1" x14ac:dyDescent="0.45">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c r="O1967" s="5">
        <f t="shared" si="60"/>
        <v>2021</v>
      </c>
      <c r="P1967" s="5" t="str">
        <f t="shared" si="61"/>
        <v>May</v>
      </c>
    </row>
    <row r="1968" spans="2:16" ht="14.25" customHeight="1" x14ac:dyDescent="0.45">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c r="O1968" s="5">
        <f t="shared" si="60"/>
        <v>2021</v>
      </c>
      <c r="P1968" s="5" t="str">
        <f t="shared" si="61"/>
        <v>May</v>
      </c>
    </row>
    <row r="1969" spans="2:16" ht="14.25" customHeight="1" x14ac:dyDescent="0.45">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c r="O1969" s="5">
        <f t="shared" si="60"/>
        <v>2021</v>
      </c>
      <c r="P1969" s="5" t="str">
        <f t="shared" si="61"/>
        <v>May</v>
      </c>
    </row>
    <row r="1970" spans="2:16" ht="14.25" customHeight="1" x14ac:dyDescent="0.45">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c r="O1970" s="5">
        <f t="shared" si="60"/>
        <v>2021</v>
      </c>
      <c r="P1970" s="5" t="str">
        <f t="shared" si="61"/>
        <v>May</v>
      </c>
    </row>
    <row r="1971" spans="2:16" ht="14.25" customHeight="1" x14ac:dyDescent="0.45">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c r="O1971" s="5">
        <f t="shared" si="60"/>
        <v>2021</v>
      </c>
      <c r="P1971" s="5" t="str">
        <f t="shared" si="61"/>
        <v>Jun</v>
      </c>
    </row>
    <row r="1972" spans="2:16" ht="14.25" customHeight="1" x14ac:dyDescent="0.45">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c r="O1972" s="5">
        <f t="shared" si="60"/>
        <v>2021</v>
      </c>
      <c r="P1972" s="5" t="str">
        <f t="shared" si="61"/>
        <v>Jun</v>
      </c>
    </row>
    <row r="1973" spans="2:16" ht="14.25" customHeight="1" x14ac:dyDescent="0.45">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c r="O1973" s="5">
        <f t="shared" si="60"/>
        <v>2021</v>
      </c>
      <c r="P1973" s="5" t="str">
        <f t="shared" si="61"/>
        <v>Jun</v>
      </c>
    </row>
    <row r="1974" spans="2:16" ht="14.25" customHeight="1" x14ac:dyDescent="0.45">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c r="O1974" s="5">
        <f t="shared" si="60"/>
        <v>2021</v>
      </c>
      <c r="P1974" s="5" t="str">
        <f t="shared" si="61"/>
        <v>Jun</v>
      </c>
    </row>
    <row r="1975" spans="2:16" ht="14.25" customHeight="1" x14ac:dyDescent="0.45">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c r="O1975" s="5">
        <f t="shared" si="60"/>
        <v>2021</v>
      </c>
      <c r="P1975" s="5" t="str">
        <f t="shared" si="61"/>
        <v>Jun</v>
      </c>
    </row>
    <row r="1976" spans="2:16" ht="14.25" customHeight="1" x14ac:dyDescent="0.45">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c r="O1976" s="5">
        <f t="shared" si="60"/>
        <v>2021</v>
      </c>
      <c r="P1976" s="5" t="str">
        <f t="shared" si="61"/>
        <v>Jun</v>
      </c>
    </row>
    <row r="1977" spans="2:16" ht="14.25" customHeight="1" x14ac:dyDescent="0.45">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c r="O1977" s="5">
        <f t="shared" si="60"/>
        <v>2021</v>
      </c>
      <c r="P1977" s="5" t="str">
        <f t="shared" si="61"/>
        <v>Jul</v>
      </c>
    </row>
    <row r="1978" spans="2:16" ht="14.25" customHeight="1" x14ac:dyDescent="0.45">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c r="O1978" s="5">
        <f t="shared" si="60"/>
        <v>2021</v>
      </c>
      <c r="P1978" s="5" t="str">
        <f t="shared" si="61"/>
        <v>Jul</v>
      </c>
    </row>
    <row r="1979" spans="2:16" ht="14.25" customHeight="1" x14ac:dyDescent="0.45">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c r="O1979" s="5">
        <f t="shared" si="60"/>
        <v>2021</v>
      </c>
      <c r="P1979" s="5" t="str">
        <f t="shared" si="61"/>
        <v>Jul</v>
      </c>
    </row>
    <row r="1980" spans="2:16" ht="14.25" customHeight="1" x14ac:dyDescent="0.45">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c r="O1980" s="5">
        <f t="shared" si="60"/>
        <v>2021</v>
      </c>
      <c r="P1980" s="5" t="str">
        <f t="shared" si="61"/>
        <v>Jul</v>
      </c>
    </row>
    <row r="1981" spans="2:16" ht="14.25" customHeight="1" x14ac:dyDescent="0.45">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c r="O1981" s="5">
        <f t="shared" si="60"/>
        <v>2021</v>
      </c>
      <c r="P1981" s="5" t="str">
        <f t="shared" si="61"/>
        <v>Jul</v>
      </c>
    </row>
    <row r="1982" spans="2:16" ht="14.25" customHeight="1" x14ac:dyDescent="0.45">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c r="O1982" s="5">
        <f t="shared" si="60"/>
        <v>2021</v>
      </c>
      <c r="P1982" s="5" t="str">
        <f t="shared" si="61"/>
        <v>Jul</v>
      </c>
    </row>
    <row r="1983" spans="2:16" ht="14.25" customHeight="1" x14ac:dyDescent="0.45">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c r="O1983" s="5">
        <f t="shared" si="60"/>
        <v>2021</v>
      </c>
      <c r="P1983" s="5" t="str">
        <f t="shared" si="61"/>
        <v>Aug</v>
      </c>
    </row>
    <row r="1984" spans="2:16" ht="14.25" customHeight="1" x14ac:dyDescent="0.45">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c r="O1984" s="5">
        <f t="shared" si="60"/>
        <v>2021</v>
      </c>
      <c r="P1984" s="5" t="str">
        <f t="shared" si="61"/>
        <v>Aug</v>
      </c>
    </row>
    <row r="1985" spans="2:16" ht="14.25" customHeight="1" x14ac:dyDescent="0.45">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c r="O1985" s="5">
        <f t="shared" si="60"/>
        <v>2021</v>
      </c>
      <c r="P1985" s="5" t="str">
        <f t="shared" si="61"/>
        <v>Aug</v>
      </c>
    </row>
    <row r="1986" spans="2:16" ht="14.25" customHeight="1" x14ac:dyDescent="0.45">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c r="O1986" s="5">
        <f t="shared" si="60"/>
        <v>2021</v>
      </c>
      <c r="P1986" s="5" t="str">
        <f t="shared" si="61"/>
        <v>Aug</v>
      </c>
    </row>
    <row r="1987" spans="2:16" ht="14.25" customHeight="1" x14ac:dyDescent="0.45">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c r="O1987" s="5">
        <f t="shared" si="60"/>
        <v>2021</v>
      </c>
      <c r="P1987" s="5" t="str">
        <f t="shared" si="61"/>
        <v>Aug</v>
      </c>
    </row>
    <row r="1988" spans="2:16" ht="14.25" customHeight="1" x14ac:dyDescent="0.45">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c r="O1988" s="5">
        <f t="shared" si="60"/>
        <v>2021</v>
      </c>
      <c r="P1988" s="5" t="str">
        <f t="shared" si="61"/>
        <v>Aug</v>
      </c>
    </row>
    <row r="1989" spans="2:16" ht="14.25" customHeight="1" x14ac:dyDescent="0.45">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c r="O1989" s="5">
        <f t="shared" si="60"/>
        <v>2021</v>
      </c>
      <c r="P1989" s="5" t="str">
        <f t="shared" si="61"/>
        <v>Sep</v>
      </c>
    </row>
    <row r="1990" spans="2:16" ht="14.25" customHeight="1" x14ac:dyDescent="0.45">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c r="O1990" s="5">
        <f t="shared" si="60"/>
        <v>2021</v>
      </c>
      <c r="P1990" s="5" t="str">
        <f t="shared" si="61"/>
        <v>Sep</v>
      </c>
    </row>
    <row r="1991" spans="2:16" ht="14.25" customHeight="1" x14ac:dyDescent="0.45">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c r="O1991" s="5">
        <f t="shared" ref="O1991:O2054" si="62">YEAR(D1991)</f>
        <v>2021</v>
      </c>
      <c r="P1991" s="5" t="str">
        <f t="shared" ref="P1991:P2054" si="63">TEXT(D1991, "mmm")</f>
        <v>Sep</v>
      </c>
    </row>
    <row r="1992" spans="2:16" ht="14.25" customHeight="1" x14ac:dyDescent="0.45">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c r="O1992" s="5">
        <f t="shared" si="62"/>
        <v>2021</v>
      </c>
      <c r="P1992" s="5" t="str">
        <f t="shared" si="63"/>
        <v>Sep</v>
      </c>
    </row>
    <row r="1993" spans="2:16" ht="14.25" customHeight="1" x14ac:dyDescent="0.45">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c r="O1993" s="5">
        <f t="shared" si="62"/>
        <v>2021</v>
      </c>
      <c r="P1993" s="5" t="str">
        <f t="shared" si="63"/>
        <v>Sep</v>
      </c>
    </row>
    <row r="1994" spans="2:16" ht="14.25" customHeight="1" x14ac:dyDescent="0.45">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c r="O1994" s="5">
        <f t="shared" si="62"/>
        <v>2021</v>
      </c>
      <c r="P1994" s="5" t="str">
        <f t="shared" si="63"/>
        <v>Sep</v>
      </c>
    </row>
    <row r="1995" spans="2:16" ht="14.25" customHeight="1" x14ac:dyDescent="0.45">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c r="O1995" s="5">
        <f t="shared" si="62"/>
        <v>2021</v>
      </c>
      <c r="P1995" s="5" t="str">
        <f t="shared" si="63"/>
        <v>Oct</v>
      </c>
    </row>
    <row r="1996" spans="2:16" ht="14.25" customHeight="1" x14ac:dyDescent="0.45">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c r="O1996" s="5">
        <f t="shared" si="62"/>
        <v>2021</v>
      </c>
      <c r="P1996" s="5" t="str">
        <f t="shared" si="63"/>
        <v>Oct</v>
      </c>
    </row>
    <row r="1997" spans="2:16" ht="14.25" customHeight="1" x14ac:dyDescent="0.45">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c r="O1997" s="5">
        <f t="shared" si="62"/>
        <v>2021</v>
      </c>
      <c r="P1997" s="5" t="str">
        <f t="shared" si="63"/>
        <v>Oct</v>
      </c>
    </row>
    <row r="1998" spans="2:16" ht="14.25" customHeight="1" x14ac:dyDescent="0.45">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c r="O1998" s="5">
        <f t="shared" si="62"/>
        <v>2021</v>
      </c>
      <c r="P1998" s="5" t="str">
        <f t="shared" si="63"/>
        <v>Oct</v>
      </c>
    </row>
    <row r="1999" spans="2:16" ht="14.25" customHeight="1" x14ac:dyDescent="0.45">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c r="O1999" s="5">
        <f t="shared" si="62"/>
        <v>2021</v>
      </c>
      <c r="P1999" s="5" t="str">
        <f t="shared" si="63"/>
        <v>Oct</v>
      </c>
    </row>
    <row r="2000" spans="2:16" ht="14.25" customHeight="1" x14ac:dyDescent="0.45">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c r="O2000" s="5">
        <f t="shared" si="62"/>
        <v>2021</v>
      </c>
      <c r="P2000" s="5" t="str">
        <f t="shared" si="63"/>
        <v>Oct</v>
      </c>
    </row>
    <row r="2001" spans="2:16" ht="14.25" customHeight="1" x14ac:dyDescent="0.45">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c r="O2001" s="5">
        <f t="shared" si="62"/>
        <v>2021</v>
      </c>
      <c r="P2001" s="5" t="str">
        <f t="shared" si="63"/>
        <v>Nov</v>
      </c>
    </row>
    <row r="2002" spans="2:16" ht="14.25" customHeight="1" x14ac:dyDescent="0.45">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c r="O2002" s="5">
        <f t="shared" si="62"/>
        <v>2021</v>
      </c>
      <c r="P2002" s="5" t="str">
        <f t="shared" si="63"/>
        <v>Nov</v>
      </c>
    </row>
    <row r="2003" spans="2:16" ht="14.25" customHeight="1" x14ac:dyDescent="0.45">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c r="O2003" s="5">
        <f t="shared" si="62"/>
        <v>2021</v>
      </c>
      <c r="P2003" s="5" t="str">
        <f t="shared" si="63"/>
        <v>Nov</v>
      </c>
    </row>
    <row r="2004" spans="2:16" ht="14.25" customHeight="1" x14ac:dyDescent="0.45">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c r="O2004" s="5">
        <f t="shared" si="62"/>
        <v>2021</v>
      </c>
      <c r="P2004" s="5" t="str">
        <f t="shared" si="63"/>
        <v>Nov</v>
      </c>
    </row>
    <row r="2005" spans="2:16" ht="14.25" customHeight="1" x14ac:dyDescent="0.45">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c r="O2005" s="5">
        <f t="shared" si="62"/>
        <v>2021</v>
      </c>
      <c r="P2005" s="5" t="str">
        <f t="shared" si="63"/>
        <v>Nov</v>
      </c>
    </row>
    <row r="2006" spans="2:16" ht="14.25" customHeight="1" x14ac:dyDescent="0.45">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c r="O2006" s="5">
        <f t="shared" si="62"/>
        <v>2021</v>
      </c>
      <c r="P2006" s="5" t="str">
        <f t="shared" si="63"/>
        <v>Nov</v>
      </c>
    </row>
    <row r="2007" spans="2:16" ht="14.25" customHeight="1" x14ac:dyDescent="0.45">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c r="O2007" s="5">
        <f t="shared" si="62"/>
        <v>2021</v>
      </c>
      <c r="P2007" s="5" t="str">
        <f t="shared" si="63"/>
        <v>Dec</v>
      </c>
    </row>
    <row r="2008" spans="2:16" ht="14.25" customHeight="1" x14ac:dyDescent="0.45">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c r="O2008" s="5">
        <f t="shared" si="62"/>
        <v>2021</v>
      </c>
      <c r="P2008" s="5" t="str">
        <f t="shared" si="63"/>
        <v>Dec</v>
      </c>
    </row>
    <row r="2009" spans="2:16" ht="14.25" customHeight="1" x14ac:dyDescent="0.45">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c r="O2009" s="5">
        <f t="shared" si="62"/>
        <v>2021</v>
      </c>
      <c r="P2009" s="5" t="str">
        <f t="shared" si="63"/>
        <v>Dec</v>
      </c>
    </row>
    <row r="2010" spans="2:16" ht="14.25" customHeight="1" x14ac:dyDescent="0.45">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c r="O2010" s="5">
        <f t="shared" si="62"/>
        <v>2021</v>
      </c>
      <c r="P2010" s="5" t="str">
        <f t="shared" si="63"/>
        <v>Dec</v>
      </c>
    </row>
    <row r="2011" spans="2:16" ht="14.25" customHeight="1" x14ac:dyDescent="0.45">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c r="O2011" s="5">
        <f t="shared" si="62"/>
        <v>2021</v>
      </c>
      <c r="P2011" s="5" t="str">
        <f t="shared" si="63"/>
        <v>Dec</v>
      </c>
    </row>
    <row r="2012" spans="2:16" ht="14.25" customHeight="1" x14ac:dyDescent="0.45">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c r="O2012" s="5">
        <f t="shared" si="62"/>
        <v>2021</v>
      </c>
      <c r="P2012" s="5" t="str">
        <f t="shared" si="63"/>
        <v>Dec</v>
      </c>
    </row>
    <row r="2013" spans="2:16" ht="14.25" customHeight="1" x14ac:dyDescent="0.45">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c r="O2013" s="5">
        <f t="shared" si="62"/>
        <v>2021</v>
      </c>
      <c r="P2013" s="5" t="str">
        <f t="shared" si="63"/>
        <v>Jan</v>
      </c>
    </row>
    <row r="2014" spans="2:16" ht="14.25" customHeight="1" x14ac:dyDescent="0.45">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c r="O2014" s="5">
        <f t="shared" si="62"/>
        <v>2021</v>
      </c>
      <c r="P2014" s="5" t="str">
        <f t="shared" si="63"/>
        <v>Jan</v>
      </c>
    </row>
    <row r="2015" spans="2:16" ht="14.25" customHeight="1" x14ac:dyDescent="0.45">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c r="O2015" s="5">
        <f t="shared" si="62"/>
        <v>2021</v>
      </c>
      <c r="P2015" s="5" t="str">
        <f t="shared" si="63"/>
        <v>Jan</v>
      </c>
    </row>
    <row r="2016" spans="2:16" ht="14.25" customHeight="1" x14ac:dyDescent="0.45">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c r="O2016" s="5">
        <f t="shared" si="62"/>
        <v>2021</v>
      </c>
      <c r="P2016" s="5" t="str">
        <f t="shared" si="63"/>
        <v>Jan</v>
      </c>
    </row>
    <row r="2017" spans="2:16" ht="14.25" customHeight="1" x14ac:dyDescent="0.45">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c r="O2017" s="5">
        <f t="shared" si="62"/>
        <v>2021</v>
      </c>
      <c r="P2017" s="5" t="str">
        <f t="shared" si="63"/>
        <v>Jan</v>
      </c>
    </row>
    <row r="2018" spans="2:16" ht="14.25" customHeight="1" x14ac:dyDescent="0.45">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c r="O2018" s="5">
        <f t="shared" si="62"/>
        <v>2021</v>
      </c>
      <c r="P2018" s="5" t="str">
        <f t="shared" si="63"/>
        <v>Jan</v>
      </c>
    </row>
    <row r="2019" spans="2:16" ht="14.25" customHeight="1" x14ac:dyDescent="0.45">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c r="O2019" s="5">
        <f t="shared" si="62"/>
        <v>2021</v>
      </c>
      <c r="P2019" s="5" t="str">
        <f t="shared" si="63"/>
        <v>Feb</v>
      </c>
    </row>
    <row r="2020" spans="2:16" ht="14.25" customHeight="1" x14ac:dyDescent="0.45">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c r="O2020" s="5">
        <f t="shared" si="62"/>
        <v>2021</v>
      </c>
      <c r="P2020" s="5" t="str">
        <f t="shared" si="63"/>
        <v>Feb</v>
      </c>
    </row>
    <row r="2021" spans="2:16" ht="14.25" customHeight="1" x14ac:dyDescent="0.45">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c r="O2021" s="5">
        <f t="shared" si="62"/>
        <v>2021</v>
      </c>
      <c r="P2021" s="5" t="str">
        <f t="shared" si="63"/>
        <v>Feb</v>
      </c>
    </row>
    <row r="2022" spans="2:16" ht="14.25" customHeight="1" x14ac:dyDescent="0.45">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c r="O2022" s="5">
        <f t="shared" si="62"/>
        <v>2021</v>
      </c>
      <c r="P2022" s="5" t="str">
        <f t="shared" si="63"/>
        <v>Feb</v>
      </c>
    </row>
    <row r="2023" spans="2:16" ht="14.25" customHeight="1" x14ac:dyDescent="0.45">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c r="O2023" s="5">
        <f t="shared" si="62"/>
        <v>2021</v>
      </c>
      <c r="P2023" s="5" t="str">
        <f t="shared" si="63"/>
        <v>Feb</v>
      </c>
    </row>
    <row r="2024" spans="2:16" ht="14.25" customHeight="1" x14ac:dyDescent="0.45">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c r="O2024" s="5">
        <f t="shared" si="62"/>
        <v>2021</v>
      </c>
      <c r="P2024" s="5" t="str">
        <f t="shared" si="63"/>
        <v>Feb</v>
      </c>
    </row>
    <row r="2025" spans="2:16" ht="14.25" customHeight="1" x14ac:dyDescent="0.45">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c r="O2025" s="5">
        <f t="shared" si="62"/>
        <v>2021</v>
      </c>
      <c r="P2025" s="5" t="str">
        <f t="shared" si="63"/>
        <v>Mar</v>
      </c>
    </row>
    <row r="2026" spans="2:16" ht="14.25" customHeight="1" x14ac:dyDescent="0.45">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c r="O2026" s="5">
        <f t="shared" si="62"/>
        <v>2021</v>
      </c>
      <c r="P2026" s="5" t="str">
        <f t="shared" si="63"/>
        <v>Mar</v>
      </c>
    </row>
    <row r="2027" spans="2:16" ht="14.25" customHeight="1" x14ac:dyDescent="0.45">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c r="O2027" s="5">
        <f t="shared" si="62"/>
        <v>2021</v>
      </c>
      <c r="P2027" s="5" t="str">
        <f t="shared" si="63"/>
        <v>Mar</v>
      </c>
    </row>
    <row r="2028" spans="2:16" ht="14.25" customHeight="1" x14ac:dyDescent="0.45">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c r="O2028" s="5">
        <f t="shared" si="62"/>
        <v>2021</v>
      </c>
      <c r="P2028" s="5" t="str">
        <f t="shared" si="63"/>
        <v>Mar</v>
      </c>
    </row>
    <row r="2029" spans="2:16" ht="14.25" customHeight="1" x14ac:dyDescent="0.45">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c r="O2029" s="5">
        <f t="shared" si="62"/>
        <v>2021</v>
      </c>
      <c r="P2029" s="5" t="str">
        <f t="shared" si="63"/>
        <v>Mar</v>
      </c>
    </row>
    <row r="2030" spans="2:16" ht="14.25" customHeight="1" x14ac:dyDescent="0.45">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c r="O2030" s="5">
        <f t="shared" si="62"/>
        <v>2021</v>
      </c>
      <c r="P2030" s="5" t="str">
        <f t="shared" si="63"/>
        <v>Mar</v>
      </c>
    </row>
    <row r="2031" spans="2:16" ht="14.25" customHeight="1" x14ac:dyDescent="0.45">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c r="O2031" s="5">
        <f t="shared" si="62"/>
        <v>2021</v>
      </c>
      <c r="P2031" s="5" t="str">
        <f t="shared" si="63"/>
        <v>Apr</v>
      </c>
    </row>
    <row r="2032" spans="2:16" ht="14.25" customHeight="1" x14ac:dyDescent="0.45">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c r="O2032" s="5">
        <f t="shared" si="62"/>
        <v>2021</v>
      </c>
      <c r="P2032" s="5" t="str">
        <f t="shared" si="63"/>
        <v>Apr</v>
      </c>
    </row>
    <row r="2033" spans="2:16" ht="14.25" customHeight="1" x14ac:dyDescent="0.45">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c r="O2033" s="5">
        <f t="shared" si="62"/>
        <v>2021</v>
      </c>
      <c r="P2033" s="5" t="str">
        <f t="shared" si="63"/>
        <v>Apr</v>
      </c>
    </row>
    <row r="2034" spans="2:16" ht="14.25" customHeight="1" x14ac:dyDescent="0.45">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c r="O2034" s="5">
        <f t="shared" si="62"/>
        <v>2021</v>
      </c>
      <c r="P2034" s="5" t="str">
        <f t="shared" si="63"/>
        <v>Apr</v>
      </c>
    </row>
    <row r="2035" spans="2:16" ht="14.25" customHeight="1" x14ac:dyDescent="0.45">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c r="O2035" s="5">
        <f t="shared" si="62"/>
        <v>2021</v>
      </c>
      <c r="P2035" s="5" t="str">
        <f t="shared" si="63"/>
        <v>Apr</v>
      </c>
    </row>
    <row r="2036" spans="2:16" ht="14.25" customHeight="1" x14ac:dyDescent="0.45">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c r="O2036" s="5">
        <f t="shared" si="62"/>
        <v>2021</v>
      </c>
      <c r="P2036" s="5" t="str">
        <f t="shared" si="63"/>
        <v>Apr</v>
      </c>
    </row>
    <row r="2037" spans="2:16" ht="14.25" customHeight="1" x14ac:dyDescent="0.45">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c r="O2037" s="5">
        <f t="shared" si="62"/>
        <v>2021</v>
      </c>
      <c r="P2037" s="5" t="str">
        <f t="shared" si="63"/>
        <v>May</v>
      </c>
    </row>
    <row r="2038" spans="2:16" ht="14.25" customHeight="1" x14ac:dyDescent="0.45">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c r="O2038" s="5">
        <f t="shared" si="62"/>
        <v>2021</v>
      </c>
      <c r="P2038" s="5" t="str">
        <f t="shared" si="63"/>
        <v>May</v>
      </c>
    </row>
    <row r="2039" spans="2:16" ht="14.25" customHeight="1" x14ac:dyDescent="0.45">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c r="O2039" s="5">
        <f t="shared" si="62"/>
        <v>2021</v>
      </c>
      <c r="P2039" s="5" t="str">
        <f t="shared" si="63"/>
        <v>May</v>
      </c>
    </row>
    <row r="2040" spans="2:16" ht="14.25" customHeight="1" x14ac:dyDescent="0.45">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c r="O2040" s="5">
        <f t="shared" si="62"/>
        <v>2021</v>
      </c>
      <c r="P2040" s="5" t="str">
        <f t="shared" si="63"/>
        <v>May</v>
      </c>
    </row>
    <row r="2041" spans="2:16" ht="14.25" customHeight="1" x14ac:dyDescent="0.45">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c r="O2041" s="5">
        <f t="shared" si="62"/>
        <v>2021</v>
      </c>
      <c r="P2041" s="5" t="str">
        <f t="shared" si="63"/>
        <v>May</v>
      </c>
    </row>
    <row r="2042" spans="2:16" ht="14.25" customHeight="1" x14ac:dyDescent="0.45">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c r="O2042" s="5">
        <f t="shared" si="62"/>
        <v>2021</v>
      </c>
      <c r="P2042" s="5" t="str">
        <f t="shared" si="63"/>
        <v>May</v>
      </c>
    </row>
    <row r="2043" spans="2:16" ht="14.25" customHeight="1" x14ac:dyDescent="0.45">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c r="O2043" s="5">
        <f t="shared" si="62"/>
        <v>2021</v>
      </c>
      <c r="P2043" s="5" t="str">
        <f t="shared" si="63"/>
        <v>Jun</v>
      </c>
    </row>
    <row r="2044" spans="2:16" ht="14.25" customHeight="1" x14ac:dyDescent="0.45">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c r="O2044" s="5">
        <f t="shared" si="62"/>
        <v>2021</v>
      </c>
      <c r="P2044" s="5" t="str">
        <f t="shared" si="63"/>
        <v>Jun</v>
      </c>
    </row>
    <row r="2045" spans="2:16" ht="14.25" customHeight="1" x14ac:dyDescent="0.45">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c r="O2045" s="5">
        <f t="shared" si="62"/>
        <v>2021</v>
      </c>
      <c r="P2045" s="5" t="str">
        <f t="shared" si="63"/>
        <v>Jun</v>
      </c>
    </row>
    <row r="2046" spans="2:16" ht="14.25" customHeight="1" x14ac:dyDescent="0.45">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c r="O2046" s="5">
        <f t="shared" si="62"/>
        <v>2021</v>
      </c>
      <c r="P2046" s="5" t="str">
        <f t="shared" si="63"/>
        <v>Jun</v>
      </c>
    </row>
    <row r="2047" spans="2:16" ht="14.25" customHeight="1" x14ac:dyDescent="0.45">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c r="O2047" s="5">
        <f t="shared" si="62"/>
        <v>2021</v>
      </c>
      <c r="P2047" s="5" t="str">
        <f t="shared" si="63"/>
        <v>Jun</v>
      </c>
    </row>
    <row r="2048" spans="2:16" ht="14.25" customHeight="1" x14ac:dyDescent="0.45">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c r="O2048" s="5">
        <f t="shared" si="62"/>
        <v>2021</v>
      </c>
      <c r="P2048" s="5" t="str">
        <f t="shared" si="63"/>
        <v>Jun</v>
      </c>
    </row>
    <row r="2049" spans="2:16" ht="14.25" customHeight="1" x14ac:dyDescent="0.45">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c r="O2049" s="5">
        <f t="shared" si="62"/>
        <v>2021</v>
      </c>
      <c r="P2049" s="5" t="str">
        <f t="shared" si="63"/>
        <v>Jul</v>
      </c>
    </row>
    <row r="2050" spans="2:16" ht="14.25" customHeight="1" x14ac:dyDescent="0.45">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c r="O2050" s="5">
        <f t="shared" si="62"/>
        <v>2021</v>
      </c>
      <c r="P2050" s="5" t="str">
        <f t="shared" si="63"/>
        <v>Jul</v>
      </c>
    </row>
    <row r="2051" spans="2:16" ht="14.25" customHeight="1" x14ac:dyDescent="0.45">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c r="O2051" s="5">
        <f t="shared" si="62"/>
        <v>2021</v>
      </c>
      <c r="P2051" s="5" t="str">
        <f t="shared" si="63"/>
        <v>Jul</v>
      </c>
    </row>
    <row r="2052" spans="2:16" ht="14.25" customHeight="1" x14ac:dyDescent="0.45">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c r="O2052" s="5">
        <f t="shared" si="62"/>
        <v>2021</v>
      </c>
      <c r="P2052" s="5" t="str">
        <f t="shared" si="63"/>
        <v>Jul</v>
      </c>
    </row>
    <row r="2053" spans="2:16" ht="14.25" customHeight="1" x14ac:dyDescent="0.45">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c r="O2053" s="5">
        <f t="shared" si="62"/>
        <v>2021</v>
      </c>
      <c r="P2053" s="5" t="str">
        <f t="shared" si="63"/>
        <v>Jul</v>
      </c>
    </row>
    <row r="2054" spans="2:16" ht="14.25" customHeight="1" x14ac:dyDescent="0.45">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c r="O2054" s="5">
        <f t="shared" si="62"/>
        <v>2021</v>
      </c>
      <c r="P2054" s="5" t="str">
        <f t="shared" si="63"/>
        <v>Jul</v>
      </c>
    </row>
    <row r="2055" spans="2:16" ht="14.25" customHeight="1" x14ac:dyDescent="0.45">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c r="O2055" s="5">
        <f t="shared" ref="O2055:O2118" si="64">YEAR(D2055)</f>
        <v>2021</v>
      </c>
      <c r="P2055" s="5" t="str">
        <f t="shared" ref="P2055:P2118" si="65">TEXT(D2055, "mmm")</f>
        <v>Aug</v>
      </c>
    </row>
    <row r="2056" spans="2:16" ht="14.25" customHeight="1" x14ac:dyDescent="0.45">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c r="O2056" s="5">
        <f t="shared" si="64"/>
        <v>2021</v>
      </c>
      <c r="P2056" s="5" t="str">
        <f t="shared" si="65"/>
        <v>Aug</v>
      </c>
    </row>
    <row r="2057" spans="2:16" ht="14.25" customHeight="1" x14ac:dyDescent="0.45">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c r="O2057" s="5">
        <f t="shared" si="64"/>
        <v>2021</v>
      </c>
      <c r="P2057" s="5" t="str">
        <f t="shared" si="65"/>
        <v>Aug</v>
      </c>
    </row>
    <row r="2058" spans="2:16" ht="14.25" customHeight="1" x14ac:dyDescent="0.45">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c r="O2058" s="5">
        <f t="shared" si="64"/>
        <v>2021</v>
      </c>
      <c r="P2058" s="5" t="str">
        <f t="shared" si="65"/>
        <v>Aug</v>
      </c>
    </row>
    <row r="2059" spans="2:16" ht="14.25" customHeight="1" x14ac:dyDescent="0.45">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c r="O2059" s="5">
        <f t="shared" si="64"/>
        <v>2021</v>
      </c>
      <c r="P2059" s="5" t="str">
        <f t="shared" si="65"/>
        <v>Aug</v>
      </c>
    </row>
    <row r="2060" spans="2:16" ht="14.25" customHeight="1" x14ac:dyDescent="0.45">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c r="O2060" s="5">
        <f t="shared" si="64"/>
        <v>2021</v>
      </c>
      <c r="P2060" s="5" t="str">
        <f t="shared" si="65"/>
        <v>Aug</v>
      </c>
    </row>
    <row r="2061" spans="2:16" ht="14.25" customHeight="1" x14ac:dyDescent="0.45">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c r="O2061" s="5">
        <f t="shared" si="64"/>
        <v>2021</v>
      </c>
      <c r="P2061" s="5" t="str">
        <f t="shared" si="65"/>
        <v>Sep</v>
      </c>
    </row>
    <row r="2062" spans="2:16" ht="14.25" customHeight="1" x14ac:dyDescent="0.45">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c r="O2062" s="5">
        <f t="shared" si="64"/>
        <v>2021</v>
      </c>
      <c r="P2062" s="5" t="str">
        <f t="shared" si="65"/>
        <v>Sep</v>
      </c>
    </row>
    <row r="2063" spans="2:16" ht="14.25" customHeight="1" x14ac:dyDescent="0.45">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c r="O2063" s="5">
        <f t="shared" si="64"/>
        <v>2021</v>
      </c>
      <c r="P2063" s="5" t="str">
        <f t="shared" si="65"/>
        <v>Sep</v>
      </c>
    </row>
    <row r="2064" spans="2:16" ht="14.25" customHeight="1" x14ac:dyDescent="0.45">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c r="O2064" s="5">
        <f t="shared" si="64"/>
        <v>2021</v>
      </c>
      <c r="P2064" s="5" t="str">
        <f t="shared" si="65"/>
        <v>Sep</v>
      </c>
    </row>
    <row r="2065" spans="2:16" ht="14.25" customHeight="1" x14ac:dyDescent="0.45">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c r="O2065" s="5">
        <f t="shared" si="64"/>
        <v>2021</v>
      </c>
      <c r="P2065" s="5" t="str">
        <f t="shared" si="65"/>
        <v>Sep</v>
      </c>
    </row>
    <row r="2066" spans="2:16" ht="14.25" customHeight="1" x14ac:dyDescent="0.45">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c r="O2066" s="5">
        <f t="shared" si="64"/>
        <v>2021</v>
      </c>
      <c r="P2066" s="5" t="str">
        <f t="shared" si="65"/>
        <v>Sep</v>
      </c>
    </row>
    <row r="2067" spans="2:16" ht="14.25" customHeight="1" x14ac:dyDescent="0.45">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c r="O2067" s="5">
        <f t="shared" si="64"/>
        <v>2021</v>
      </c>
      <c r="P2067" s="5" t="str">
        <f t="shared" si="65"/>
        <v>Oct</v>
      </c>
    </row>
    <row r="2068" spans="2:16" ht="14.25" customHeight="1" x14ac:dyDescent="0.45">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c r="O2068" s="5">
        <f t="shared" si="64"/>
        <v>2021</v>
      </c>
      <c r="P2068" s="5" t="str">
        <f t="shared" si="65"/>
        <v>Oct</v>
      </c>
    </row>
    <row r="2069" spans="2:16" ht="14.25" customHeight="1" x14ac:dyDescent="0.45">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c r="O2069" s="5">
        <f t="shared" si="64"/>
        <v>2021</v>
      </c>
      <c r="P2069" s="5" t="str">
        <f t="shared" si="65"/>
        <v>Oct</v>
      </c>
    </row>
    <row r="2070" spans="2:16" ht="14.25" customHeight="1" x14ac:dyDescent="0.45">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c r="O2070" s="5">
        <f t="shared" si="64"/>
        <v>2021</v>
      </c>
      <c r="P2070" s="5" t="str">
        <f t="shared" si="65"/>
        <v>Oct</v>
      </c>
    </row>
    <row r="2071" spans="2:16" ht="14.25" customHeight="1" x14ac:dyDescent="0.45">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c r="O2071" s="5">
        <f t="shared" si="64"/>
        <v>2021</v>
      </c>
      <c r="P2071" s="5" t="str">
        <f t="shared" si="65"/>
        <v>Oct</v>
      </c>
    </row>
    <row r="2072" spans="2:16" ht="14.25" customHeight="1" x14ac:dyDescent="0.45">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c r="O2072" s="5">
        <f t="shared" si="64"/>
        <v>2021</v>
      </c>
      <c r="P2072" s="5" t="str">
        <f t="shared" si="65"/>
        <v>Oct</v>
      </c>
    </row>
    <row r="2073" spans="2:16" ht="14.25" customHeight="1" x14ac:dyDescent="0.45">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c r="O2073" s="5">
        <f t="shared" si="64"/>
        <v>2021</v>
      </c>
      <c r="P2073" s="5" t="str">
        <f t="shared" si="65"/>
        <v>Nov</v>
      </c>
    </row>
    <row r="2074" spans="2:16" ht="14.25" customHeight="1" x14ac:dyDescent="0.45">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c r="O2074" s="5">
        <f t="shared" si="64"/>
        <v>2021</v>
      </c>
      <c r="P2074" s="5" t="str">
        <f t="shared" si="65"/>
        <v>Nov</v>
      </c>
    </row>
    <row r="2075" spans="2:16" ht="14.25" customHeight="1" x14ac:dyDescent="0.45">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c r="O2075" s="5">
        <f t="shared" si="64"/>
        <v>2021</v>
      </c>
      <c r="P2075" s="5" t="str">
        <f t="shared" si="65"/>
        <v>Nov</v>
      </c>
    </row>
    <row r="2076" spans="2:16" ht="14.25" customHeight="1" x14ac:dyDescent="0.45">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c r="O2076" s="5">
        <f t="shared" si="64"/>
        <v>2021</v>
      </c>
      <c r="P2076" s="5" t="str">
        <f t="shared" si="65"/>
        <v>Nov</v>
      </c>
    </row>
    <row r="2077" spans="2:16" ht="14.25" customHeight="1" x14ac:dyDescent="0.45">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c r="O2077" s="5">
        <f t="shared" si="64"/>
        <v>2021</v>
      </c>
      <c r="P2077" s="5" t="str">
        <f t="shared" si="65"/>
        <v>Nov</v>
      </c>
    </row>
    <row r="2078" spans="2:16" ht="14.25" customHeight="1" x14ac:dyDescent="0.45">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c r="O2078" s="5">
        <f t="shared" si="64"/>
        <v>2021</v>
      </c>
      <c r="P2078" s="5" t="str">
        <f t="shared" si="65"/>
        <v>Nov</v>
      </c>
    </row>
    <row r="2079" spans="2:16" ht="14.25" customHeight="1" x14ac:dyDescent="0.45">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c r="O2079" s="5">
        <f t="shared" si="64"/>
        <v>2021</v>
      </c>
      <c r="P2079" s="5" t="str">
        <f t="shared" si="65"/>
        <v>Dec</v>
      </c>
    </row>
    <row r="2080" spans="2:16" ht="14.25" customHeight="1" x14ac:dyDescent="0.45">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c r="O2080" s="5">
        <f t="shared" si="64"/>
        <v>2021</v>
      </c>
      <c r="P2080" s="5" t="str">
        <f t="shared" si="65"/>
        <v>Dec</v>
      </c>
    </row>
    <row r="2081" spans="2:16" ht="14.25" customHeight="1" x14ac:dyDescent="0.45">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c r="O2081" s="5">
        <f t="shared" si="64"/>
        <v>2021</v>
      </c>
      <c r="P2081" s="5" t="str">
        <f t="shared" si="65"/>
        <v>Dec</v>
      </c>
    </row>
    <row r="2082" spans="2:16" ht="14.25" customHeight="1" x14ac:dyDescent="0.45">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c r="O2082" s="5">
        <f t="shared" si="64"/>
        <v>2021</v>
      </c>
      <c r="P2082" s="5" t="str">
        <f t="shared" si="65"/>
        <v>Dec</v>
      </c>
    </row>
    <row r="2083" spans="2:16" ht="14.25" customHeight="1" x14ac:dyDescent="0.45">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c r="O2083" s="5">
        <f t="shared" si="64"/>
        <v>2021</v>
      </c>
      <c r="P2083" s="5" t="str">
        <f t="shared" si="65"/>
        <v>Dec</v>
      </c>
    </row>
    <row r="2084" spans="2:16" ht="14.25" customHeight="1" x14ac:dyDescent="0.45">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c r="O2084" s="5">
        <f t="shared" si="64"/>
        <v>2021</v>
      </c>
      <c r="P2084" s="5" t="str">
        <f t="shared" si="65"/>
        <v>Dec</v>
      </c>
    </row>
    <row r="2085" spans="2:16" ht="14.25" customHeight="1" x14ac:dyDescent="0.45">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c r="O2085" s="5">
        <f t="shared" si="64"/>
        <v>2021</v>
      </c>
      <c r="P2085" s="5" t="str">
        <f t="shared" si="65"/>
        <v>Jan</v>
      </c>
    </row>
    <row r="2086" spans="2:16" ht="14.25" customHeight="1" x14ac:dyDescent="0.45">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c r="O2086" s="5">
        <f t="shared" si="64"/>
        <v>2021</v>
      </c>
      <c r="P2086" s="5" t="str">
        <f t="shared" si="65"/>
        <v>Jan</v>
      </c>
    </row>
    <row r="2087" spans="2:16" ht="14.25" customHeight="1" x14ac:dyDescent="0.45">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c r="O2087" s="5">
        <f t="shared" si="64"/>
        <v>2021</v>
      </c>
      <c r="P2087" s="5" t="str">
        <f t="shared" si="65"/>
        <v>Jan</v>
      </c>
    </row>
    <row r="2088" spans="2:16" ht="14.25" customHeight="1" x14ac:dyDescent="0.45">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c r="O2088" s="5">
        <f t="shared" si="64"/>
        <v>2021</v>
      </c>
      <c r="P2088" s="5" t="str">
        <f t="shared" si="65"/>
        <v>Jan</v>
      </c>
    </row>
    <row r="2089" spans="2:16" ht="14.25" customHeight="1" x14ac:dyDescent="0.45">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c r="O2089" s="5">
        <f t="shared" si="64"/>
        <v>2021</v>
      </c>
      <c r="P2089" s="5" t="str">
        <f t="shared" si="65"/>
        <v>Jan</v>
      </c>
    </row>
    <row r="2090" spans="2:16" ht="14.25" customHeight="1" x14ac:dyDescent="0.45">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c r="O2090" s="5">
        <f t="shared" si="64"/>
        <v>2021</v>
      </c>
      <c r="P2090" s="5" t="str">
        <f t="shared" si="65"/>
        <v>Jan</v>
      </c>
    </row>
    <row r="2091" spans="2:16" ht="14.25" customHeight="1" x14ac:dyDescent="0.45">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c r="O2091" s="5">
        <f t="shared" si="64"/>
        <v>2021</v>
      </c>
      <c r="P2091" s="5" t="str">
        <f t="shared" si="65"/>
        <v>Feb</v>
      </c>
    </row>
    <row r="2092" spans="2:16" ht="14.25" customHeight="1" x14ac:dyDescent="0.45">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c r="O2092" s="5">
        <f t="shared" si="64"/>
        <v>2021</v>
      </c>
      <c r="P2092" s="5" t="str">
        <f t="shared" si="65"/>
        <v>Feb</v>
      </c>
    </row>
    <row r="2093" spans="2:16" ht="14.25" customHeight="1" x14ac:dyDescent="0.45">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c r="O2093" s="5">
        <f t="shared" si="64"/>
        <v>2021</v>
      </c>
      <c r="P2093" s="5" t="str">
        <f t="shared" si="65"/>
        <v>Feb</v>
      </c>
    </row>
    <row r="2094" spans="2:16" ht="14.25" customHeight="1" x14ac:dyDescent="0.45">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c r="O2094" s="5">
        <f t="shared" si="64"/>
        <v>2021</v>
      </c>
      <c r="P2094" s="5" t="str">
        <f t="shared" si="65"/>
        <v>Feb</v>
      </c>
    </row>
    <row r="2095" spans="2:16" ht="14.25" customHeight="1" x14ac:dyDescent="0.45">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c r="O2095" s="5">
        <f t="shared" si="64"/>
        <v>2021</v>
      </c>
      <c r="P2095" s="5" t="str">
        <f t="shared" si="65"/>
        <v>Feb</v>
      </c>
    </row>
    <row r="2096" spans="2:16" ht="14.25" customHeight="1" x14ac:dyDescent="0.45">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c r="O2096" s="5">
        <f t="shared" si="64"/>
        <v>2021</v>
      </c>
      <c r="P2096" s="5" t="str">
        <f t="shared" si="65"/>
        <v>Feb</v>
      </c>
    </row>
    <row r="2097" spans="2:16" ht="14.25" customHeight="1" x14ac:dyDescent="0.45">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c r="O2097" s="5">
        <f t="shared" si="64"/>
        <v>2021</v>
      </c>
      <c r="P2097" s="5" t="str">
        <f t="shared" si="65"/>
        <v>Mar</v>
      </c>
    </row>
    <row r="2098" spans="2:16" ht="14.25" customHeight="1" x14ac:dyDescent="0.45">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c r="O2098" s="5">
        <f t="shared" si="64"/>
        <v>2021</v>
      </c>
      <c r="P2098" s="5" t="str">
        <f t="shared" si="65"/>
        <v>Mar</v>
      </c>
    </row>
    <row r="2099" spans="2:16" ht="14.25" customHeight="1" x14ac:dyDescent="0.45">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c r="O2099" s="5">
        <f t="shared" si="64"/>
        <v>2021</v>
      </c>
      <c r="P2099" s="5" t="str">
        <f t="shared" si="65"/>
        <v>Mar</v>
      </c>
    </row>
    <row r="2100" spans="2:16" ht="14.25" customHeight="1" x14ac:dyDescent="0.45">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c r="O2100" s="5">
        <f t="shared" si="64"/>
        <v>2021</v>
      </c>
      <c r="P2100" s="5" t="str">
        <f t="shared" si="65"/>
        <v>Mar</v>
      </c>
    </row>
    <row r="2101" spans="2:16" ht="14.25" customHeight="1" x14ac:dyDescent="0.45">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c r="O2101" s="5">
        <f t="shared" si="64"/>
        <v>2021</v>
      </c>
      <c r="P2101" s="5" t="str">
        <f t="shared" si="65"/>
        <v>Mar</v>
      </c>
    </row>
    <row r="2102" spans="2:16" ht="14.25" customHeight="1" x14ac:dyDescent="0.45">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c r="O2102" s="5">
        <f t="shared" si="64"/>
        <v>2021</v>
      </c>
      <c r="P2102" s="5" t="str">
        <f t="shared" si="65"/>
        <v>Mar</v>
      </c>
    </row>
    <row r="2103" spans="2:16" ht="14.25" customHeight="1" x14ac:dyDescent="0.45">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c r="O2103" s="5">
        <f t="shared" si="64"/>
        <v>2021</v>
      </c>
      <c r="P2103" s="5" t="str">
        <f t="shared" si="65"/>
        <v>Apr</v>
      </c>
    </row>
    <row r="2104" spans="2:16" ht="14.25" customHeight="1" x14ac:dyDescent="0.45">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c r="O2104" s="5">
        <f t="shared" si="64"/>
        <v>2021</v>
      </c>
      <c r="P2104" s="5" t="str">
        <f t="shared" si="65"/>
        <v>Apr</v>
      </c>
    </row>
    <row r="2105" spans="2:16" ht="14.25" customHeight="1" x14ac:dyDescent="0.45">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c r="O2105" s="5">
        <f t="shared" si="64"/>
        <v>2021</v>
      </c>
      <c r="P2105" s="5" t="str">
        <f t="shared" si="65"/>
        <v>Apr</v>
      </c>
    </row>
    <row r="2106" spans="2:16" ht="14.25" customHeight="1" x14ac:dyDescent="0.45">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c r="O2106" s="5">
        <f t="shared" si="64"/>
        <v>2021</v>
      </c>
      <c r="P2106" s="5" t="str">
        <f t="shared" si="65"/>
        <v>Apr</v>
      </c>
    </row>
    <row r="2107" spans="2:16" ht="14.25" customHeight="1" x14ac:dyDescent="0.45">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c r="O2107" s="5">
        <f t="shared" si="64"/>
        <v>2021</v>
      </c>
      <c r="P2107" s="5" t="str">
        <f t="shared" si="65"/>
        <v>Apr</v>
      </c>
    </row>
    <row r="2108" spans="2:16" ht="14.25" customHeight="1" x14ac:dyDescent="0.45">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c r="O2108" s="5">
        <f t="shared" si="64"/>
        <v>2021</v>
      </c>
      <c r="P2108" s="5" t="str">
        <f t="shared" si="65"/>
        <v>Apr</v>
      </c>
    </row>
    <row r="2109" spans="2:16" ht="14.25" customHeight="1" x14ac:dyDescent="0.45">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c r="O2109" s="5">
        <f t="shared" si="64"/>
        <v>2021</v>
      </c>
      <c r="P2109" s="5" t="str">
        <f t="shared" si="65"/>
        <v>May</v>
      </c>
    </row>
    <row r="2110" spans="2:16" ht="14.25" customHeight="1" x14ac:dyDescent="0.45">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c r="O2110" s="5">
        <f t="shared" si="64"/>
        <v>2021</v>
      </c>
      <c r="P2110" s="5" t="str">
        <f t="shared" si="65"/>
        <v>May</v>
      </c>
    </row>
    <row r="2111" spans="2:16" ht="14.25" customHeight="1" x14ac:dyDescent="0.45">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c r="O2111" s="5">
        <f t="shared" si="64"/>
        <v>2021</v>
      </c>
      <c r="P2111" s="5" t="str">
        <f t="shared" si="65"/>
        <v>May</v>
      </c>
    </row>
    <row r="2112" spans="2:16" ht="14.25" customHeight="1" x14ac:dyDescent="0.45">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c r="O2112" s="5">
        <f t="shared" si="64"/>
        <v>2021</v>
      </c>
      <c r="P2112" s="5" t="str">
        <f t="shared" si="65"/>
        <v>May</v>
      </c>
    </row>
    <row r="2113" spans="2:16" ht="14.25" customHeight="1" x14ac:dyDescent="0.45">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c r="O2113" s="5">
        <f t="shared" si="64"/>
        <v>2021</v>
      </c>
      <c r="P2113" s="5" t="str">
        <f t="shared" si="65"/>
        <v>May</v>
      </c>
    </row>
    <row r="2114" spans="2:16" ht="14.25" customHeight="1" x14ac:dyDescent="0.45">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c r="O2114" s="5">
        <f t="shared" si="64"/>
        <v>2021</v>
      </c>
      <c r="P2114" s="5" t="str">
        <f t="shared" si="65"/>
        <v>May</v>
      </c>
    </row>
    <row r="2115" spans="2:16" ht="14.25" customHeight="1" x14ac:dyDescent="0.45">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c r="O2115" s="5">
        <f t="shared" si="64"/>
        <v>2021</v>
      </c>
      <c r="P2115" s="5" t="str">
        <f t="shared" si="65"/>
        <v>Jun</v>
      </c>
    </row>
    <row r="2116" spans="2:16" ht="14.25" customHeight="1" x14ac:dyDescent="0.45">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c r="O2116" s="5">
        <f t="shared" si="64"/>
        <v>2021</v>
      </c>
      <c r="P2116" s="5" t="str">
        <f t="shared" si="65"/>
        <v>Jun</v>
      </c>
    </row>
    <row r="2117" spans="2:16" ht="14.25" customHeight="1" x14ac:dyDescent="0.45">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c r="O2117" s="5">
        <f t="shared" si="64"/>
        <v>2021</v>
      </c>
      <c r="P2117" s="5" t="str">
        <f t="shared" si="65"/>
        <v>Jun</v>
      </c>
    </row>
    <row r="2118" spans="2:16" ht="14.25" customHeight="1" x14ac:dyDescent="0.45">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c r="O2118" s="5">
        <f t="shared" si="64"/>
        <v>2021</v>
      </c>
      <c r="P2118" s="5" t="str">
        <f t="shared" si="65"/>
        <v>Jun</v>
      </c>
    </row>
    <row r="2119" spans="2:16" ht="14.25" customHeight="1" x14ac:dyDescent="0.45">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c r="O2119" s="5">
        <f t="shared" ref="O2119:O2182" si="66">YEAR(D2119)</f>
        <v>2021</v>
      </c>
      <c r="P2119" s="5" t="str">
        <f t="shared" ref="P2119:P2182" si="67">TEXT(D2119, "mmm")</f>
        <v>Jun</v>
      </c>
    </row>
    <row r="2120" spans="2:16" ht="14.25" customHeight="1" x14ac:dyDescent="0.45">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c r="O2120" s="5">
        <f t="shared" si="66"/>
        <v>2021</v>
      </c>
      <c r="P2120" s="5" t="str">
        <f t="shared" si="67"/>
        <v>Jun</v>
      </c>
    </row>
    <row r="2121" spans="2:16" ht="14.25" customHeight="1" x14ac:dyDescent="0.45">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c r="O2121" s="5">
        <f t="shared" si="66"/>
        <v>2021</v>
      </c>
      <c r="P2121" s="5" t="str">
        <f t="shared" si="67"/>
        <v>Jul</v>
      </c>
    </row>
    <row r="2122" spans="2:16" ht="14.25" customHeight="1" x14ac:dyDescent="0.45">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c r="O2122" s="5">
        <f t="shared" si="66"/>
        <v>2021</v>
      </c>
      <c r="P2122" s="5" t="str">
        <f t="shared" si="67"/>
        <v>Jul</v>
      </c>
    </row>
    <row r="2123" spans="2:16" ht="14.25" customHeight="1" x14ac:dyDescent="0.45">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c r="O2123" s="5">
        <f t="shared" si="66"/>
        <v>2021</v>
      </c>
      <c r="P2123" s="5" t="str">
        <f t="shared" si="67"/>
        <v>Jul</v>
      </c>
    </row>
    <row r="2124" spans="2:16" ht="14.25" customHeight="1" x14ac:dyDescent="0.45">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c r="O2124" s="5">
        <f t="shared" si="66"/>
        <v>2021</v>
      </c>
      <c r="P2124" s="5" t="str">
        <f t="shared" si="67"/>
        <v>Jul</v>
      </c>
    </row>
    <row r="2125" spans="2:16" ht="14.25" customHeight="1" x14ac:dyDescent="0.45">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c r="O2125" s="5">
        <f t="shared" si="66"/>
        <v>2021</v>
      </c>
      <c r="P2125" s="5" t="str">
        <f t="shared" si="67"/>
        <v>Jul</v>
      </c>
    </row>
    <row r="2126" spans="2:16" ht="14.25" customHeight="1" x14ac:dyDescent="0.45">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c r="O2126" s="5">
        <f t="shared" si="66"/>
        <v>2021</v>
      </c>
      <c r="P2126" s="5" t="str">
        <f t="shared" si="67"/>
        <v>Jul</v>
      </c>
    </row>
    <row r="2127" spans="2:16" ht="14.25" customHeight="1" x14ac:dyDescent="0.45">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c r="O2127" s="5">
        <f t="shared" si="66"/>
        <v>2021</v>
      </c>
      <c r="P2127" s="5" t="str">
        <f t="shared" si="67"/>
        <v>Aug</v>
      </c>
    </row>
    <row r="2128" spans="2:16" ht="14.25" customHeight="1" x14ac:dyDescent="0.45">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c r="O2128" s="5">
        <f t="shared" si="66"/>
        <v>2021</v>
      </c>
      <c r="P2128" s="5" t="str">
        <f t="shared" si="67"/>
        <v>Aug</v>
      </c>
    </row>
    <row r="2129" spans="2:16" ht="14.25" customHeight="1" x14ac:dyDescent="0.45">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c r="O2129" s="5">
        <f t="shared" si="66"/>
        <v>2021</v>
      </c>
      <c r="P2129" s="5" t="str">
        <f t="shared" si="67"/>
        <v>Aug</v>
      </c>
    </row>
    <row r="2130" spans="2:16" ht="14.25" customHeight="1" x14ac:dyDescent="0.45">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c r="O2130" s="5">
        <f t="shared" si="66"/>
        <v>2021</v>
      </c>
      <c r="P2130" s="5" t="str">
        <f t="shared" si="67"/>
        <v>Aug</v>
      </c>
    </row>
    <row r="2131" spans="2:16" ht="14.25" customHeight="1" x14ac:dyDescent="0.45">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c r="O2131" s="5">
        <f t="shared" si="66"/>
        <v>2021</v>
      </c>
      <c r="P2131" s="5" t="str">
        <f t="shared" si="67"/>
        <v>Aug</v>
      </c>
    </row>
    <row r="2132" spans="2:16" ht="14.25" customHeight="1" x14ac:dyDescent="0.45">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c r="O2132" s="5">
        <f t="shared" si="66"/>
        <v>2021</v>
      </c>
      <c r="P2132" s="5" t="str">
        <f t="shared" si="67"/>
        <v>Aug</v>
      </c>
    </row>
    <row r="2133" spans="2:16" ht="14.25" customHeight="1" x14ac:dyDescent="0.45">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c r="O2133" s="5">
        <f t="shared" si="66"/>
        <v>2021</v>
      </c>
      <c r="P2133" s="5" t="str">
        <f t="shared" si="67"/>
        <v>Sep</v>
      </c>
    </row>
    <row r="2134" spans="2:16" ht="14.25" customHeight="1" x14ac:dyDescent="0.45">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c r="O2134" s="5">
        <f t="shared" si="66"/>
        <v>2021</v>
      </c>
      <c r="P2134" s="5" t="str">
        <f t="shared" si="67"/>
        <v>Sep</v>
      </c>
    </row>
    <row r="2135" spans="2:16" ht="14.25" customHeight="1" x14ac:dyDescent="0.45">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c r="O2135" s="5">
        <f t="shared" si="66"/>
        <v>2021</v>
      </c>
      <c r="P2135" s="5" t="str">
        <f t="shared" si="67"/>
        <v>Sep</v>
      </c>
    </row>
    <row r="2136" spans="2:16" ht="14.25" customHeight="1" x14ac:dyDescent="0.45">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c r="O2136" s="5">
        <f t="shared" si="66"/>
        <v>2021</v>
      </c>
      <c r="P2136" s="5" t="str">
        <f t="shared" si="67"/>
        <v>Sep</v>
      </c>
    </row>
    <row r="2137" spans="2:16" ht="14.25" customHeight="1" x14ac:dyDescent="0.45">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c r="O2137" s="5">
        <f t="shared" si="66"/>
        <v>2021</v>
      </c>
      <c r="P2137" s="5" t="str">
        <f t="shared" si="67"/>
        <v>Sep</v>
      </c>
    </row>
    <row r="2138" spans="2:16" ht="14.25" customHeight="1" x14ac:dyDescent="0.45">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c r="O2138" s="5">
        <f t="shared" si="66"/>
        <v>2021</v>
      </c>
      <c r="P2138" s="5" t="str">
        <f t="shared" si="67"/>
        <v>Sep</v>
      </c>
    </row>
    <row r="2139" spans="2:16" ht="14.25" customHeight="1" x14ac:dyDescent="0.45">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c r="O2139" s="5">
        <f t="shared" si="66"/>
        <v>2021</v>
      </c>
      <c r="P2139" s="5" t="str">
        <f t="shared" si="67"/>
        <v>Oct</v>
      </c>
    </row>
    <row r="2140" spans="2:16" ht="14.25" customHeight="1" x14ac:dyDescent="0.45">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c r="O2140" s="5">
        <f t="shared" si="66"/>
        <v>2021</v>
      </c>
      <c r="P2140" s="5" t="str">
        <f t="shared" si="67"/>
        <v>Oct</v>
      </c>
    </row>
    <row r="2141" spans="2:16" ht="14.25" customHeight="1" x14ac:dyDescent="0.45">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c r="O2141" s="5">
        <f t="shared" si="66"/>
        <v>2021</v>
      </c>
      <c r="P2141" s="5" t="str">
        <f t="shared" si="67"/>
        <v>Oct</v>
      </c>
    </row>
    <row r="2142" spans="2:16" ht="14.25" customHeight="1" x14ac:dyDescent="0.45">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c r="O2142" s="5">
        <f t="shared" si="66"/>
        <v>2021</v>
      </c>
      <c r="P2142" s="5" t="str">
        <f t="shared" si="67"/>
        <v>Oct</v>
      </c>
    </row>
    <row r="2143" spans="2:16" ht="14.25" customHeight="1" x14ac:dyDescent="0.45">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c r="O2143" s="5">
        <f t="shared" si="66"/>
        <v>2021</v>
      </c>
      <c r="P2143" s="5" t="str">
        <f t="shared" si="67"/>
        <v>Oct</v>
      </c>
    </row>
    <row r="2144" spans="2:16" ht="14.25" customHeight="1" x14ac:dyDescent="0.45">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c r="O2144" s="5">
        <f t="shared" si="66"/>
        <v>2021</v>
      </c>
      <c r="P2144" s="5" t="str">
        <f t="shared" si="67"/>
        <v>Oct</v>
      </c>
    </row>
    <row r="2145" spans="2:16" ht="14.25" customHeight="1" x14ac:dyDescent="0.45">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c r="O2145" s="5">
        <f t="shared" si="66"/>
        <v>2021</v>
      </c>
      <c r="P2145" s="5" t="str">
        <f t="shared" si="67"/>
        <v>Nov</v>
      </c>
    </row>
    <row r="2146" spans="2:16" ht="14.25" customHeight="1" x14ac:dyDescent="0.45">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c r="O2146" s="5">
        <f t="shared" si="66"/>
        <v>2021</v>
      </c>
      <c r="P2146" s="5" t="str">
        <f t="shared" si="67"/>
        <v>Nov</v>
      </c>
    </row>
    <row r="2147" spans="2:16" ht="14.25" customHeight="1" x14ac:dyDescent="0.45">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c r="O2147" s="5">
        <f t="shared" si="66"/>
        <v>2021</v>
      </c>
      <c r="P2147" s="5" t="str">
        <f t="shared" si="67"/>
        <v>Nov</v>
      </c>
    </row>
    <row r="2148" spans="2:16" ht="14.25" customHeight="1" x14ac:dyDescent="0.45">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c r="O2148" s="5">
        <f t="shared" si="66"/>
        <v>2021</v>
      </c>
      <c r="P2148" s="5" t="str">
        <f t="shared" si="67"/>
        <v>Nov</v>
      </c>
    </row>
    <row r="2149" spans="2:16" ht="14.25" customHeight="1" x14ac:dyDescent="0.45">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c r="O2149" s="5">
        <f t="shared" si="66"/>
        <v>2021</v>
      </c>
      <c r="P2149" s="5" t="str">
        <f t="shared" si="67"/>
        <v>Nov</v>
      </c>
    </row>
    <row r="2150" spans="2:16" ht="14.25" customHeight="1" x14ac:dyDescent="0.45">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c r="O2150" s="5">
        <f t="shared" si="66"/>
        <v>2021</v>
      </c>
      <c r="P2150" s="5" t="str">
        <f t="shared" si="67"/>
        <v>Nov</v>
      </c>
    </row>
    <row r="2151" spans="2:16" ht="14.25" customHeight="1" x14ac:dyDescent="0.45">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c r="O2151" s="5">
        <f t="shared" si="66"/>
        <v>2021</v>
      </c>
      <c r="P2151" s="5" t="str">
        <f t="shared" si="67"/>
        <v>Dec</v>
      </c>
    </row>
    <row r="2152" spans="2:16" ht="14.25" customHeight="1" x14ac:dyDescent="0.45">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c r="O2152" s="5">
        <f t="shared" si="66"/>
        <v>2021</v>
      </c>
      <c r="P2152" s="5" t="str">
        <f t="shared" si="67"/>
        <v>Dec</v>
      </c>
    </row>
    <row r="2153" spans="2:16" ht="14.25" customHeight="1" x14ac:dyDescent="0.45">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c r="O2153" s="5">
        <f t="shared" si="66"/>
        <v>2021</v>
      </c>
      <c r="P2153" s="5" t="str">
        <f t="shared" si="67"/>
        <v>Dec</v>
      </c>
    </row>
    <row r="2154" spans="2:16" ht="14.25" customHeight="1" x14ac:dyDescent="0.45">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c r="O2154" s="5">
        <f t="shared" si="66"/>
        <v>2021</v>
      </c>
      <c r="P2154" s="5" t="str">
        <f t="shared" si="67"/>
        <v>Dec</v>
      </c>
    </row>
    <row r="2155" spans="2:16" ht="14.25" customHeight="1" x14ac:dyDescent="0.45">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c r="O2155" s="5">
        <f t="shared" si="66"/>
        <v>2021</v>
      </c>
      <c r="P2155" s="5" t="str">
        <f t="shared" si="67"/>
        <v>Dec</v>
      </c>
    </row>
    <row r="2156" spans="2:16" ht="14.25" customHeight="1" x14ac:dyDescent="0.45">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c r="O2156" s="5">
        <f t="shared" si="66"/>
        <v>2021</v>
      </c>
      <c r="P2156" s="5" t="str">
        <f t="shared" si="67"/>
        <v>Dec</v>
      </c>
    </row>
    <row r="2157" spans="2:16" ht="14.25" customHeight="1" x14ac:dyDescent="0.45">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c r="O2157" s="5">
        <f t="shared" si="66"/>
        <v>2021</v>
      </c>
      <c r="P2157" s="5" t="str">
        <f t="shared" si="67"/>
        <v>Jan</v>
      </c>
    </row>
    <row r="2158" spans="2:16" ht="14.25" customHeight="1" x14ac:dyDescent="0.45">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c r="O2158" s="5">
        <f t="shared" si="66"/>
        <v>2021</v>
      </c>
      <c r="P2158" s="5" t="str">
        <f t="shared" si="67"/>
        <v>Jan</v>
      </c>
    </row>
    <row r="2159" spans="2:16" ht="14.25" customHeight="1" x14ac:dyDescent="0.45">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c r="O2159" s="5">
        <f t="shared" si="66"/>
        <v>2021</v>
      </c>
      <c r="P2159" s="5" t="str">
        <f t="shared" si="67"/>
        <v>Jan</v>
      </c>
    </row>
    <row r="2160" spans="2:16" ht="14.25" customHeight="1" x14ac:dyDescent="0.45">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c r="O2160" s="5">
        <f t="shared" si="66"/>
        <v>2021</v>
      </c>
      <c r="P2160" s="5" t="str">
        <f t="shared" si="67"/>
        <v>Jan</v>
      </c>
    </row>
    <row r="2161" spans="2:16" ht="14.25" customHeight="1" x14ac:dyDescent="0.45">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c r="O2161" s="5">
        <f t="shared" si="66"/>
        <v>2021</v>
      </c>
      <c r="P2161" s="5" t="str">
        <f t="shared" si="67"/>
        <v>Jan</v>
      </c>
    </row>
    <row r="2162" spans="2:16" ht="14.25" customHeight="1" x14ac:dyDescent="0.45">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c r="O2162" s="5">
        <f t="shared" si="66"/>
        <v>2021</v>
      </c>
      <c r="P2162" s="5" t="str">
        <f t="shared" si="67"/>
        <v>Jan</v>
      </c>
    </row>
    <row r="2163" spans="2:16" ht="14.25" customHeight="1" x14ac:dyDescent="0.45">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c r="O2163" s="5">
        <f t="shared" si="66"/>
        <v>2021</v>
      </c>
      <c r="P2163" s="5" t="str">
        <f t="shared" si="67"/>
        <v>Feb</v>
      </c>
    </row>
    <row r="2164" spans="2:16" ht="14.25" customHeight="1" x14ac:dyDescent="0.45">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c r="O2164" s="5">
        <f t="shared" si="66"/>
        <v>2021</v>
      </c>
      <c r="P2164" s="5" t="str">
        <f t="shared" si="67"/>
        <v>Feb</v>
      </c>
    </row>
    <row r="2165" spans="2:16" ht="14.25" customHeight="1" x14ac:dyDescent="0.45">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c r="O2165" s="5">
        <f t="shared" si="66"/>
        <v>2021</v>
      </c>
      <c r="P2165" s="5" t="str">
        <f t="shared" si="67"/>
        <v>Feb</v>
      </c>
    </row>
    <row r="2166" spans="2:16" ht="14.25" customHeight="1" x14ac:dyDescent="0.45">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c r="O2166" s="5">
        <f t="shared" si="66"/>
        <v>2021</v>
      </c>
      <c r="P2166" s="5" t="str">
        <f t="shared" si="67"/>
        <v>Feb</v>
      </c>
    </row>
    <row r="2167" spans="2:16" ht="14.25" customHeight="1" x14ac:dyDescent="0.45">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c r="O2167" s="5">
        <f t="shared" si="66"/>
        <v>2021</v>
      </c>
      <c r="P2167" s="5" t="str">
        <f t="shared" si="67"/>
        <v>Feb</v>
      </c>
    </row>
    <row r="2168" spans="2:16" ht="14.25" customHeight="1" x14ac:dyDescent="0.45">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c r="O2168" s="5">
        <f t="shared" si="66"/>
        <v>2021</v>
      </c>
      <c r="P2168" s="5" t="str">
        <f t="shared" si="67"/>
        <v>Feb</v>
      </c>
    </row>
    <row r="2169" spans="2:16" ht="14.25" customHeight="1" x14ac:dyDescent="0.45">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c r="O2169" s="5">
        <f t="shared" si="66"/>
        <v>2021</v>
      </c>
      <c r="P2169" s="5" t="str">
        <f t="shared" si="67"/>
        <v>Mar</v>
      </c>
    </row>
    <row r="2170" spans="2:16" ht="14.25" customHeight="1" x14ac:dyDescent="0.45">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c r="O2170" s="5">
        <f t="shared" si="66"/>
        <v>2021</v>
      </c>
      <c r="P2170" s="5" t="str">
        <f t="shared" si="67"/>
        <v>Mar</v>
      </c>
    </row>
    <row r="2171" spans="2:16" ht="14.25" customHeight="1" x14ac:dyDescent="0.45">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c r="O2171" s="5">
        <f t="shared" si="66"/>
        <v>2021</v>
      </c>
      <c r="P2171" s="5" t="str">
        <f t="shared" si="67"/>
        <v>Mar</v>
      </c>
    </row>
    <row r="2172" spans="2:16" ht="14.25" customHeight="1" x14ac:dyDescent="0.45">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c r="O2172" s="5">
        <f t="shared" si="66"/>
        <v>2021</v>
      </c>
      <c r="P2172" s="5" t="str">
        <f t="shared" si="67"/>
        <v>Mar</v>
      </c>
    </row>
    <row r="2173" spans="2:16" ht="14.25" customHeight="1" x14ac:dyDescent="0.45">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c r="O2173" s="5">
        <f t="shared" si="66"/>
        <v>2021</v>
      </c>
      <c r="P2173" s="5" t="str">
        <f t="shared" si="67"/>
        <v>Mar</v>
      </c>
    </row>
    <row r="2174" spans="2:16" ht="14.25" customHeight="1" x14ac:dyDescent="0.45">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c r="O2174" s="5">
        <f t="shared" si="66"/>
        <v>2021</v>
      </c>
      <c r="P2174" s="5" t="str">
        <f t="shared" si="67"/>
        <v>Mar</v>
      </c>
    </row>
    <row r="2175" spans="2:16" ht="14.25" customHeight="1" x14ac:dyDescent="0.45">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c r="O2175" s="5">
        <f t="shared" si="66"/>
        <v>2021</v>
      </c>
      <c r="P2175" s="5" t="str">
        <f t="shared" si="67"/>
        <v>Apr</v>
      </c>
    </row>
    <row r="2176" spans="2:16" ht="14.25" customHeight="1" x14ac:dyDescent="0.45">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c r="O2176" s="5">
        <f t="shared" si="66"/>
        <v>2021</v>
      </c>
      <c r="P2176" s="5" t="str">
        <f t="shared" si="67"/>
        <v>Apr</v>
      </c>
    </row>
    <row r="2177" spans="2:16" ht="14.25" customHeight="1" x14ac:dyDescent="0.45">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c r="O2177" s="5">
        <f t="shared" si="66"/>
        <v>2021</v>
      </c>
      <c r="P2177" s="5" t="str">
        <f t="shared" si="67"/>
        <v>Apr</v>
      </c>
    </row>
    <row r="2178" spans="2:16" ht="14.25" customHeight="1" x14ac:dyDescent="0.45">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c r="O2178" s="5">
        <f t="shared" si="66"/>
        <v>2021</v>
      </c>
      <c r="P2178" s="5" t="str">
        <f t="shared" si="67"/>
        <v>Apr</v>
      </c>
    </row>
    <row r="2179" spans="2:16" ht="14.25" customHeight="1" x14ac:dyDescent="0.45">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c r="O2179" s="5">
        <f t="shared" si="66"/>
        <v>2021</v>
      </c>
      <c r="P2179" s="5" t="str">
        <f t="shared" si="67"/>
        <v>Apr</v>
      </c>
    </row>
    <row r="2180" spans="2:16" ht="14.25" customHeight="1" x14ac:dyDescent="0.45">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c r="O2180" s="5">
        <f t="shared" si="66"/>
        <v>2021</v>
      </c>
      <c r="P2180" s="5" t="str">
        <f t="shared" si="67"/>
        <v>Apr</v>
      </c>
    </row>
    <row r="2181" spans="2:16" ht="14.25" customHeight="1" x14ac:dyDescent="0.45">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c r="O2181" s="5">
        <f t="shared" si="66"/>
        <v>2021</v>
      </c>
      <c r="P2181" s="5" t="str">
        <f t="shared" si="67"/>
        <v>May</v>
      </c>
    </row>
    <row r="2182" spans="2:16" ht="14.25" customHeight="1" x14ac:dyDescent="0.45">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c r="O2182" s="5">
        <f t="shared" si="66"/>
        <v>2021</v>
      </c>
      <c r="P2182" s="5" t="str">
        <f t="shared" si="67"/>
        <v>May</v>
      </c>
    </row>
    <row r="2183" spans="2:16" ht="14.25" customHeight="1" x14ac:dyDescent="0.45">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c r="O2183" s="5">
        <f t="shared" ref="O2183:O2246" si="68">YEAR(D2183)</f>
        <v>2021</v>
      </c>
      <c r="P2183" s="5" t="str">
        <f t="shared" ref="P2183:P2246" si="69">TEXT(D2183, "mmm")</f>
        <v>May</v>
      </c>
    </row>
    <row r="2184" spans="2:16" ht="14.25" customHeight="1" x14ac:dyDescent="0.45">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c r="O2184" s="5">
        <f t="shared" si="68"/>
        <v>2021</v>
      </c>
      <c r="P2184" s="5" t="str">
        <f t="shared" si="69"/>
        <v>May</v>
      </c>
    </row>
    <row r="2185" spans="2:16" ht="14.25" customHeight="1" x14ac:dyDescent="0.45">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c r="O2185" s="5">
        <f t="shared" si="68"/>
        <v>2021</v>
      </c>
      <c r="P2185" s="5" t="str">
        <f t="shared" si="69"/>
        <v>May</v>
      </c>
    </row>
    <row r="2186" spans="2:16" ht="14.25" customHeight="1" x14ac:dyDescent="0.45">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c r="O2186" s="5">
        <f t="shared" si="68"/>
        <v>2021</v>
      </c>
      <c r="P2186" s="5" t="str">
        <f t="shared" si="69"/>
        <v>May</v>
      </c>
    </row>
    <row r="2187" spans="2:16" ht="14.25" customHeight="1" x14ac:dyDescent="0.45">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c r="O2187" s="5">
        <f t="shared" si="68"/>
        <v>2021</v>
      </c>
      <c r="P2187" s="5" t="str">
        <f t="shared" si="69"/>
        <v>Jun</v>
      </c>
    </row>
    <row r="2188" spans="2:16" ht="14.25" customHeight="1" x14ac:dyDescent="0.45">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c r="O2188" s="5">
        <f t="shared" si="68"/>
        <v>2021</v>
      </c>
      <c r="P2188" s="5" t="str">
        <f t="shared" si="69"/>
        <v>Jun</v>
      </c>
    </row>
    <row r="2189" spans="2:16" ht="14.25" customHeight="1" x14ac:dyDescent="0.45">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c r="O2189" s="5">
        <f t="shared" si="68"/>
        <v>2021</v>
      </c>
      <c r="P2189" s="5" t="str">
        <f t="shared" si="69"/>
        <v>Jun</v>
      </c>
    </row>
    <row r="2190" spans="2:16" ht="14.25" customHeight="1" x14ac:dyDescent="0.45">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c r="O2190" s="5">
        <f t="shared" si="68"/>
        <v>2021</v>
      </c>
      <c r="P2190" s="5" t="str">
        <f t="shared" si="69"/>
        <v>Jun</v>
      </c>
    </row>
    <row r="2191" spans="2:16" ht="14.25" customHeight="1" x14ac:dyDescent="0.45">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c r="O2191" s="5">
        <f t="shared" si="68"/>
        <v>2021</v>
      </c>
      <c r="P2191" s="5" t="str">
        <f t="shared" si="69"/>
        <v>Jun</v>
      </c>
    </row>
    <row r="2192" spans="2:16" ht="14.25" customHeight="1" x14ac:dyDescent="0.45">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c r="O2192" s="5">
        <f t="shared" si="68"/>
        <v>2021</v>
      </c>
      <c r="P2192" s="5" t="str">
        <f t="shared" si="69"/>
        <v>Jun</v>
      </c>
    </row>
    <row r="2193" spans="2:16" ht="14.25" customHeight="1" x14ac:dyDescent="0.45">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c r="O2193" s="5">
        <f t="shared" si="68"/>
        <v>2021</v>
      </c>
      <c r="P2193" s="5" t="str">
        <f t="shared" si="69"/>
        <v>Jul</v>
      </c>
    </row>
    <row r="2194" spans="2:16" ht="14.25" customHeight="1" x14ac:dyDescent="0.45">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c r="O2194" s="5">
        <f t="shared" si="68"/>
        <v>2021</v>
      </c>
      <c r="P2194" s="5" t="str">
        <f t="shared" si="69"/>
        <v>Jul</v>
      </c>
    </row>
    <row r="2195" spans="2:16" ht="14.25" customHeight="1" x14ac:dyDescent="0.45">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c r="O2195" s="5">
        <f t="shared" si="68"/>
        <v>2021</v>
      </c>
      <c r="P2195" s="5" t="str">
        <f t="shared" si="69"/>
        <v>Jul</v>
      </c>
    </row>
    <row r="2196" spans="2:16" ht="14.25" customHeight="1" x14ac:dyDescent="0.45">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c r="O2196" s="5">
        <f t="shared" si="68"/>
        <v>2021</v>
      </c>
      <c r="P2196" s="5" t="str">
        <f t="shared" si="69"/>
        <v>Jul</v>
      </c>
    </row>
    <row r="2197" spans="2:16" ht="14.25" customHeight="1" x14ac:dyDescent="0.45">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c r="O2197" s="5">
        <f t="shared" si="68"/>
        <v>2021</v>
      </c>
      <c r="P2197" s="5" t="str">
        <f t="shared" si="69"/>
        <v>Jul</v>
      </c>
    </row>
    <row r="2198" spans="2:16" ht="14.25" customHeight="1" x14ac:dyDescent="0.45">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c r="O2198" s="5">
        <f t="shared" si="68"/>
        <v>2021</v>
      </c>
      <c r="P2198" s="5" t="str">
        <f t="shared" si="69"/>
        <v>Jul</v>
      </c>
    </row>
    <row r="2199" spans="2:16" ht="14.25" customHeight="1" x14ac:dyDescent="0.45">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c r="O2199" s="5">
        <f t="shared" si="68"/>
        <v>2021</v>
      </c>
      <c r="P2199" s="5" t="str">
        <f t="shared" si="69"/>
        <v>Aug</v>
      </c>
    </row>
    <row r="2200" spans="2:16" ht="14.25" customHeight="1" x14ac:dyDescent="0.45">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c r="O2200" s="5">
        <f t="shared" si="68"/>
        <v>2021</v>
      </c>
      <c r="P2200" s="5" t="str">
        <f t="shared" si="69"/>
        <v>Aug</v>
      </c>
    </row>
    <row r="2201" spans="2:16" ht="14.25" customHeight="1" x14ac:dyDescent="0.45">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c r="O2201" s="5">
        <f t="shared" si="68"/>
        <v>2021</v>
      </c>
      <c r="P2201" s="5" t="str">
        <f t="shared" si="69"/>
        <v>Aug</v>
      </c>
    </row>
    <row r="2202" spans="2:16" ht="14.25" customHeight="1" x14ac:dyDescent="0.45">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c r="O2202" s="5">
        <f t="shared" si="68"/>
        <v>2021</v>
      </c>
      <c r="P2202" s="5" t="str">
        <f t="shared" si="69"/>
        <v>Aug</v>
      </c>
    </row>
    <row r="2203" spans="2:16" ht="14.25" customHeight="1" x14ac:dyDescent="0.45">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c r="O2203" s="5">
        <f t="shared" si="68"/>
        <v>2021</v>
      </c>
      <c r="P2203" s="5" t="str">
        <f t="shared" si="69"/>
        <v>Aug</v>
      </c>
    </row>
    <row r="2204" spans="2:16" ht="14.25" customHeight="1" x14ac:dyDescent="0.45">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c r="O2204" s="5">
        <f t="shared" si="68"/>
        <v>2021</v>
      </c>
      <c r="P2204" s="5" t="str">
        <f t="shared" si="69"/>
        <v>Aug</v>
      </c>
    </row>
    <row r="2205" spans="2:16" ht="14.25" customHeight="1" x14ac:dyDescent="0.45">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c r="O2205" s="5">
        <f t="shared" si="68"/>
        <v>2021</v>
      </c>
      <c r="P2205" s="5" t="str">
        <f t="shared" si="69"/>
        <v>Sep</v>
      </c>
    </row>
    <row r="2206" spans="2:16" ht="14.25" customHeight="1" x14ac:dyDescent="0.45">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c r="O2206" s="5">
        <f t="shared" si="68"/>
        <v>2021</v>
      </c>
      <c r="P2206" s="5" t="str">
        <f t="shared" si="69"/>
        <v>Sep</v>
      </c>
    </row>
    <row r="2207" spans="2:16" ht="14.25" customHeight="1" x14ac:dyDescent="0.45">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c r="O2207" s="5">
        <f t="shared" si="68"/>
        <v>2021</v>
      </c>
      <c r="P2207" s="5" t="str">
        <f t="shared" si="69"/>
        <v>Sep</v>
      </c>
    </row>
    <row r="2208" spans="2:16" ht="14.25" customHeight="1" x14ac:dyDescent="0.45">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c r="O2208" s="5">
        <f t="shared" si="68"/>
        <v>2021</v>
      </c>
      <c r="P2208" s="5" t="str">
        <f t="shared" si="69"/>
        <v>Sep</v>
      </c>
    </row>
    <row r="2209" spans="2:16" ht="14.25" customHeight="1" x14ac:dyDescent="0.45">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c r="O2209" s="5">
        <f t="shared" si="68"/>
        <v>2021</v>
      </c>
      <c r="P2209" s="5" t="str">
        <f t="shared" si="69"/>
        <v>Sep</v>
      </c>
    </row>
    <row r="2210" spans="2:16" ht="14.25" customHeight="1" x14ac:dyDescent="0.45">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c r="O2210" s="5">
        <f t="shared" si="68"/>
        <v>2021</v>
      </c>
      <c r="P2210" s="5" t="str">
        <f t="shared" si="69"/>
        <v>Sep</v>
      </c>
    </row>
    <row r="2211" spans="2:16" ht="14.25" customHeight="1" x14ac:dyDescent="0.45">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c r="O2211" s="5">
        <f t="shared" si="68"/>
        <v>2021</v>
      </c>
      <c r="P2211" s="5" t="str">
        <f t="shared" si="69"/>
        <v>Oct</v>
      </c>
    </row>
    <row r="2212" spans="2:16" ht="14.25" customHeight="1" x14ac:dyDescent="0.45">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c r="O2212" s="5">
        <f t="shared" si="68"/>
        <v>2021</v>
      </c>
      <c r="P2212" s="5" t="str">
        <f t="shared" si="69"/>
        <v>Oct</v>
      </c>
    </row>
    <row r="2213" spans="2:16" ht="14.25" customHeight="1" x14ac:dyDescent="0.45">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c r="O2213" s="5">
        <f t="shared" si="68"/>
        <v>2021</v>
      </c>
      <c r="P2213" s="5" t="str">
        <f t="shared" si="69"/>
        <v>Oct</v>
      </c>
    </row>
    <row r="2214" spans="2:16" ht="14.25" customHeight="1" x14ac:dyDescent="0.45">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c r="O2214" s="5">
        <f t="shared" si="68"/>
        <v>2021</v>
      </c>
      <c r="P2214" s="5" t="str">
        <f t="shared" si="69"/>
        <v>Oct</v>
      </c>
    </row>
    <row r="2215" spans="2:16" ht="14.25" customHeight="1" x14ac:dyDescent="0.45">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c r="O2215" s="5">
        <f t="shared" si="68"/>
        <v>2021</v>
      </c>
      <c r="P2215" s="5" t="str">
        <f t="shared" si="69"/>
        <v>Oct</v>
      </c>
    </row>
    <row r="2216" spans="2:16" ht="14.25" customHeight="1" x14ac:dyDescent="0.45">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c r="O2216" s="5">
        <f t="shared" si="68"/>
        <v>2021</v>
      </c>
      <c r="P2216" s="5" t="str">
        <f t="shared" si="69"/>
        <v>Oct</v>
      </c>
    </row>
    <row r="2217" spans="2:16" ht="14.25" customHeight="1" x14ac:dyDescent="0.45">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c r="O2217" s="5">
        <f t="shared" si="68"/>
        <v>2021</v>
      </c>
      <c r="P2217" s="5" t="str">
        <f t="shared" si="69"/>
        <v>Nov</v>
      </c>
    </row>
    <row r="2218" spans="2:16" ht="14.25" customHeight="1" x14ac:dyDescent="0.45">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c r="O2218" s="5">
        <f t="shared" si="68"/>
        <v>2021</v>
      </c>
      <c r="P2218" s="5" t="str">
        <f t="shared" si="69"/>
        <v>Nov</v>
      </c>
    </row>
    <row r="2219" spans="2:16" ht="14.25" customHeight="1" x14ac:dyDescent="0.45">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c r="O2219" s="5">
        <f t="shared" si="68"/>
        <v>2021</v>
      </c>
      <c r="P2219" s="5" t="str">
        <f t="shared" si="69"/>
        <v>Nov</v>
      </c>
    </row>
    <row r="2220" spans="2:16" ht="14.25" customHeight="1" x14ac:dyDescent="0.45">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c r="O2220" s="5">
        <f t="shared" si="68"/>
        <v>2021</v>
      </c>
      <c r="P2220" s="5" t="str">
        <f t="shared" si="69"/>
        <v>Nov</v>
      </c>
    </row>
    <row r="2221" spans="2:16" ht="14.25" customHeight="1" x14ac:dyDescent="0.45">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c r="O2221" s="5">
        <f t="shared" si="68"/>
        <v>2021</v>
      </c>
      <c r="P2221" s="5" t="str">
        <f t="shared" si="69"/>
        <v>Nov</v>
      </c>
    </row>
    <row r="2222" spans="2:16" ht="14.25" customHeight="1" x14ac:dyDescent="0.45">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c r="O2222" s="5">
        <f t="shared" si="68"/>
        <v>2021</v>
      </c>
      <c r="P2222" s="5" t="str">
        <f t="shared" si="69"/>
        <v>Nov</v>
      </c>
    </row>
    <row r="2223" spans="2:16" ht="14.25" customHeight="1" x14ac:dyDescent="0.45">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c r="O2223" s="5">
        <f t="shared" si="68"/>
        <v>2021</v>
      </c>
      <c r="P2223" s="5" t="str">
        <f t="shared" si="69"/>
        <v>Dec</v>
      </c>
    </row>
    <row r="2224" spans="2:16" ht="14.25" customHeight="1" x14ac:dyDescent="0.45">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c r="O2224" s="5">
        <f t="shared" si="68"/>
        <v>2021</v>
      </c>
      <c r="P2224" s="5" t="str">
        <f t="shared" si="69"/>
        <v>Dec</v>
      </c>
    </row>
    <row r="2225" spans="2:16" ht="14.25" customHeight="1" x14ac:dyDescent="0.45">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c r="O2225" s="5">
        <f t="shared" si="68"/>
        <v>2021</v>
      </c>
      <c r="P2225" s="5" t="str">
        <f t="shared" si="69"/>
        <v>Dec</v>
      </c>
    </row>
    <row r="2226" spans="2:16" ht="14.25" customHeight="1" x14ac:dyDescent="0.45">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c r="O2226" s="5">
        <f t="shared" si="68"/>
        <v>2021</v>
      </c>
      <c r="P2226" s="5" t="str">
        <f t="shared" si="69"/>
        <v>Dec</v>
      </c>
    </row>
    <row r="2227" spans="2:16" ht="14.25" customHeight="1" x14ac:dyDescent="0.45">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c r="O2227" s="5">
        <f t="shared" si="68"/>
        <v>2021</v>
      </c>
      <c r="P2227" s="5" t="str">
        <f t="shared" si="69"/>
        <v>Dec</v>
      </c>
    </row>
    <row r="2228" spans="2:16" ht="14.25" customHeight="1" x14ac:dyDescent="0.45">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c r="O2228" s="5">
        <f t="shared" si="68"/>
        <v>2021</v>
      </c>
      <c r="P2228" s="5" t="str">
        <f t="shared" si="69"/>
        <v>Dec</v>
      </c>
    </row>
    <row r="2229" spans="2:16" ht="14.25" customHeight="1" x14ac:dyDescent="0.45">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c r="O2229" s="5">
        <f t="shared" si="68"/>
        <v>2021</v>
      </c>
      <c r="P2229" s="5" t="str">
        <f t="shared" si="69"/>
        <v>Jan</v>
      </c>
    </row>
    <row r="2230" spans="2:16" ht="14.25" customHeight="1" x14ac:dyDescent="0.45">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c r="O2230" s="5">
        <f t="shared" si="68"/>
        <v>2021</v>
      </c>
      <c r="P2230" s="5" t="str">
        <f t="shared" si="69"/>
        <v>Jan</v>
      </c>
    </row>
    <row r="2231" spans="2:16" ht="14.25" customHeight="1" x14ac:dyDescent="0.45">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c r="O2231" s="5">
        <f t="shared" si="68"/>
        <v>2021</v>
      </c>
      <c r="P2231" s="5" t="str">
        <f t="shared" si="69"/>
        <v>Jan</v>
      </c>
    </row>
    <row r="2232" spans="2:16" ht="14.25" customHeight="1" x14ac:dyDescent="0.45">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c r="O2232" s="5">
        <f t="shared" si="68"/>
        <v>2021</v>
      </c>
      <c r="P2232" s="5" t="str">
        <f t="shared" si="69"/>
        <v>Jan</v>
      </c>
    </row>
    <row r="2233" spans="2:16" ht="14.25" customHeight="1" x14ac:dyDescent="0.45">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c r="O2233" s="5">
        <f t="shared" si="68"/>
        <v>2021</v>
      </c>
      <c r="P2233" s="5" t="str">
        <f t="shared" si="69"/>
        <v>Jan</v>
      </c>
    </row>
    <row r="2234" spans="2:16" ht="14.25" customHeight="1" x14ac:dyDescent="0.45">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c r="O2234" s="5">
        <f t="shared" si="68"/>
        <v>2021</v>
      </c>
      <c r="P2234" s="5" t="str">
        <f t="shared" si="69"/>
        <v>Jan</v>
      </c>
    </row>
    <row r="2235" spans="2:16" ht="14.25" customHeight="1" x14ac:dyDescent="0.45">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c r="O2235" s="5">
        <f t="shared" si="68"/>
        <v>2021</v>
      </c>
      <c r="P2235" s="5" t="str">
        <f t="shared" si="69"/>
        <v>Feb</v>
      </c>
    </row>
    <row r="2236" spans="2:16" ht="14.25" customHeight="1" x14ac:dyDescent="0.45">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c r="O2236" s="5">
        <f t="shared" si="68"/>
        <v>2021</v>
      </c>
      <c r="P2236" s="5" t="str">
        <f t="shared" si="69"/>
        <v>Feb</v>
      </c>
    </row>
    <row r="2237" spans="2:16" ht="14.25" customHeight="1" x14ac:dyDescent="0.45">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c r="O2237" s="5">
        <f t="shared" si="68"/>
        <v>2021</v>
      </c>
      <c r="P2237" s="5" t="str">
        <f t="shared" si="69"/>
        <v>Feb</v>
      </c>
    </row>
    <row r="2238" spans="2:16" ht="14.25" customHeight="1" x14ac:dyDescent="0.45">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c r="O2238" s="5">
        <f t="shared" si="68"/>
        <v>2021</v>
      </c>
      <c r="P2238" s="5" t="str">
        <f t="shared" si="69"/>
        <v>Feb</v>
      </c>
    </row>
    <row r="2239" spans="2:16" ht="14.25" customHeight="1" x14ac:dyDescent="0.45">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c r="O2239" s="5">
        <f t="shared" si="68"/>
        <v>2021</v>
      </c>
      <c r="P2239" s="5" t="str">
        <f t="shared" si="69"/>
        <v>Feb</v>
      </c>
    </row>
    <row r="2240" spans="2:16" ht="14.25" customHeight="1" x14ac:dyDescent="0.45">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c r="O2240" s="5">
        <f t="shared" si="68"/>
        <v>2021</v>
      </c>
      <c r="P2240" s="5" t="str">
        <f t="shared" si="69"/>
        <v>Feb</v>
      </c>
    </row>
    <row r="2241" spans="2:16" ht="14.25" customHeight="1" x14ac:dyDescent="0.45">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c r="O2241" s="5">
        <f t="shared" si="68"/>
        <v>2021</v>
      </c>
      <c r="P2241" s="5" t="str">
        <f t="shared" si="69"/>
        <v>Mar</v>
      </c>
    </row>
    <row r="2242" spans="2:16" ht="14.25" customHeight="1" x14ac:dyDescent="0.45">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c r="O2242" s="5">
        <f t="shared" si="68"/>
        <v>2021</v>
      </c>
      <c r="P2242" s="5" t="str">
        <f t="shared" si="69"/>
        <v>Mar</v>
      </c>
    </row>
    <row r="2243" spans="2:16" ht="14.25" customHeight="1" x14ac:dyDescent="0.45">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c r="O2243" s="5">
        <f t="shared" si="68"/>
        <v>2021</v>
      </c>
      <c r="P2243" s="5" t="str">
        <f t="shared" si="69"/>
        <v>Mar</v>
      </c>
    </row>
    <row r="2244" spans="2:16" ht="14.25" customHeight="1" x14ac:dyDescent="0.45">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c r="O2244" s="5">
        <f t="shared" si="68"/>
        <v>2021</v>
      </c>
      <c r="P2244" s="5" t="str">
        <f t="shared" si="69"/>
        <v>Mar</v>
      </c>
    </row>
    <row r="2245" spans="2:16" ht="14.25" customHeight="1" x14ac:dyDescent="0.45">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c r="O2245" s="5">
        <f t="shared" si="68"/>
        <v>2021</v>
      </c>
      <c r="P2245" s="5" t="str">
        <f t="shared" si="69"/>
        <v>Mar</v>
      </c>
    </row>
    <row r="2246" spans="2:16" ht="14.25" customHeight="1" x14ac:dyDescent="0.45">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c r="O2246" s="5">
        <f t="shared" si="68"/>
        <v>2021</v>
      </c>
      <c r="P2246" s="5" t="str">
        <f t="shared" si="69"/>
        <v>Mar</v>
      </c>
    </row>
    <row r="2247" spans="2:16" ht="14.25" customHeight="1" x14ac:dyDescent="0.45">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c r="O2247" s="5">
        <f t="shared" ref="O2247:O2310" si="70">YEAR(D2247)</f>
        <v>2021</v>
      </c>
      <c r="P2247" s="5" t="str">
        <f t="shared" ref="P2247:P2310" si="71">TEXT(D2247, "mmm")</f>
        <v>Apr</v>
      </c>
    </row>
    <row r="2248" spans="2:16" ht="14.25" customHeight="1" x14ac:dyDescent="0.45">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c r="O2248" s="5">
        <f t="shared" si="70"/>
        <v>2021</v>
      </c>
      <c r="P2248" s="5" t="str">
        <f t="shared" si="71"/>
        <v>Apr</v>
      </c>
    </row>
    <row r="2249" spans="2:16" ht="14.25" customHeight="1" x14ac:dyDescent="0.45">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c r="O2249" s="5">
        <f t="shared" si="70"/>
        <v>2021</v>
      </c>
      <c r="P2249" s="5" t="str">
        <f t="shared" si="71"/>
        <v>Apr</v>
      </c>
    </row>
    <row r="2250" spans="2:16" ht="14.25" customHeight="1" x14ac:dyDescent="0.45">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c r="O2250" s="5">
        <f t="shared" si="70"/>
        <v>2021</v>
      </c>
      <c r="P2250" s="5" t="str">
        <f t="shared" si="71"/>
        <v>Apr</v>
      </c>
    </row>
    <row r="2251" spans="2:16" ht="14.25" customHeight="1" x14ac:dyDescent="0.45">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c r="O2251" s="5">
        <f t="shared" si="70"/>
        <v>2021</v>
      </c>
      <c r="P2251" s="5" t="str">
        <f t="shared" si="71"/>
        <v>Apr</v>
      </c>
    </row>
    <row r="2252" spans="2:16" ht="14.25" customHeight="1" x14ac:dyDescent="0.45">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c r="O2252" s="5">
        <f t="shared" si="70"/>
        <v>2021</v>
      </c>
      <c r="P2252" s="5" t="str">
        <f t="shared" si="71"/>
        <v>Apr</v>
      </c>
    </row>
    <row r="2253" spans="2:16" ht="14.25" customHeight="1" x14ac:dyDescent="0.45">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c r="O2253" s="5">
        <f t="shared" si="70"/>
        <v>2021</v>
      </c>
      <c r="P2253" s="5" t="str">
        <f t="shared" si="71"/>
        <v>May</v>
      </c>
    </row>
    <row r="2254" spans="2:16" ht="14.25" customHeight="1" x14ac:dyDescent="0.45">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c r="O2254" s="5">
        <f t="shared" si="70"/>
        <v>2021</v>
      </c>
      <c r="P2254" s="5" t="str">
        <f t="shared" si="71"/>
        <v>May</v>
      </c>
    </row>
    <row r="2255" spans="2:16" ht="14.25" customHeight="1" x14ac:dyDescent="0.45">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c r="O2255" s="5">
        <f t="shared" si="70"/>
        <v>2021</v>
      </c>
      <c r="P2255" s="5" t="str">
        <f t="shared" si="71"/>
        <v>May</v>
      </c>
    </row>
    <row r="2256" spans="2:16" ht="14.25" customHeight="1" x14ac:dyDescent="0.45">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c r="O2256" s="5">
        <f t="shared" si="70"/>
        <v>2021</v>
      </c>
      <c r="P2256" s="5" t="str">
        <f t="shared" si="71"/>
        <v>May</v>
      </c>
    </row>
    <row r="2257" spans="2:16" ht="14.25" customHeight="1" x14ac:dyDescent="0.45">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c r="O2257" s="5">
        <f t="shared" si="70"/>
        <v>2021</v>
      </c>
      <c r="P2257" s="5" t="str">
        <f t="shared" si="71"/>
        <v>May</v>
      </c>
    </row>
    <row r="2258" spans="2:16" ht="14.25" customHeight="1" x14ac:dyDescent="0.45">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c r="O2258" s="5">
        <f t="shared" si="70"/>
        <v>2021</v>
      </c>
      <c r="P2258" s="5" t="str">
        <f t="shared" si="71"/>
        <v>May</v>
      </c>
    </row>
    <row r="2259" spans="2:16" ht="14.25" customHeight="1" x14ac:dyDescent="0.45">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c r="O2259" s="5">
        <f t="shared" si="70"/>
        <v>2021</v>
      </c>
      <c r="P2259" s="5" t="str">
        <f t="shared" si="71"/>
        <v>Jun</v>
      </c>
    </row>
    <row r="2260" spans="2:16" ht="14.25" customHeight="1" x14ac:dyDescent="0.45">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c r="O2260" s="5">
        <f t="shared" si="70"/>
        <v>2021</v>
      </c>
      <c r="P2260" s="5" t="str">
        <f t="shared" si="71"/>
        <v>Jun</v>
      </c>
    </row>
    <row r="2261" spans="2:16" ht="14.25" customHeight="1" x14ac:dyDescent="0.45">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c r="O2261" s="5">
        <f t="shared" si="70"/>
        <v>2021</v>
      </c>
      <c r="P2261" s="5" t="str">
        <f t="shared" si="71"/>
        <v>Jun</v>
      </c>
    </row>
    <row r="2262" spans="2:16" ht="14.25" customHeight="1" x14ac:dyDescent="0.45">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c r="O2262" s="5">
        <f t="shared" si="70"/>
        <v>2021</v>
      </c>
      <c r="P2262" s="5" t="str">
        <f t="shared" si="71"/>
        <v>Jun</v>
      </c>
    </row>
    <row r="2263" spans="2:16" ht="14.25" customHeight="1" x14ac:dyDescent="0.45">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c r="O2263" s="5">
        <f t="shared" si="70"/>
        <v>2021</v>
      </c>
      <c r="P2263" s="5" t="str">
        <f t="shared" si="71"/>
        <v>Jun</v>
      </c>
    </row>
    <row r="2264" spans="2:16" ht="14.25" customHeight="1" x14ac:dyDescent="0.45">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c r="O2264" s="5">
        <f t="shared" si="70"/>
        <v>2021</v>
      </c>
      <c r="P2264" s="5" t="str">
        <f t="shared" si="71"/>
        <v>Jun</v>
      </c>
    </row>
    <row r="2265" spans="2:16" ht="14.25" customHeight="1" x14ac:dyDescent="0.45">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c r="O2265" s="5">
        <f t="shared" si="70"/>
        <v>2021</v>
      </c>
      <c r="P2265" s="5" t="str">
        <f t="shared" si="71"/>
        <v>Jul</v>
      </c>
    </row>
    <row r="2266" spans="2:16" ht="14.25" customHeight="1" x14ac:dyDescent="0.45">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c r="O2266" s="5">
        <f t="shared" si="70"/>
        <v>2021</v>
      </c>
      <c r="P2266" s="5" t="str">
        <f t="shared" si="71"/>
        <v>Jul</v>
      </c>
    </row>
    <row r="2267" spans="2:16" ht="14.25" customHeight="1" x14ac:dyDescent="0.45">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c r="O2267" s="5">
        <f t="shared" si="70"/>
        <v>2021</v>
      </c>
      <c r="P2267" s="5" t="str">
        <f t="shared" si="71"/>
        <v>Jul</v>
      </c>
    </row>
    <row r="2268" spans="2:16" ht="14.25" customHeight="1" x14ac:dyDescent="0.45">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c r="O2268" s="5">
        <f t="shared" si="70"/>
        <v>2021</v>
      </c>
      <c r="P2268" s="5" t="str">
        <f t="shared" si="71"/>
        <v>Jul</v>
      </c>
    </row>
    <row r="2269" spans="2:16" ht="14.25" customHeight="1" x14ac:dyDescent="0.45">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c r="O2269" s="5">
        <f t="shared" si="70"/>
        <v>2021</v>
      </c>
      <c r="P2269" s="5" t="str">
        <f t="shared" si="71"/>
        <v>Jul</v>
      </c>
    </row>
    <row r="2270" spans="2:16" ht="14.25" customHeight="1" x14ac:dyDescent="0.45">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c r="O2270" s="5">
        <f t="shared" si="70"/>
        <v>2021</v>
      </c>
      <c r="P2270" s="5" t="str">
        <f t="shared" si="71"/>
        <v>Jul</v>
      </c>
    </row>
    <row r="2271" spans="2:16" ht="14.25" customHeight="1" x14ac:dyDescent="0.45">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c r="O2271" s="5">
        <f t="shared" si="70"/>
        <v>2021</v>
      </c>
      <c r="P2271" s="5" t="str">
        <f t="shared" si="71"/>
        <v>Aug</v>
      </c>
    </row>
    <row r="2272" spans="2:16" ht="14.25" customHeight="1" x14ac:dyDescent="0.45">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c r="O2272" s="5">
        <f t="shared" si="70"/>
        <v>2021</v>
      </c>
      <c r="P2272" s="5" t="str">
        <f t="shared" si="71"/>
        <v>Aug</v>
      </c>
    </row>
    <row r="2273" spans="2:16" ht="14.25" customHeight="1" x14ac:dyDescent="0.45">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c r="O2273" s="5">
        <f t="shared" si="70"/>
        <v>2021</v>
      </c>
      <c r="P2273" s="5" t="str">
        <f t="shared" si="71"/>
        <v>Aug</v>
      </c>
    </row>
    <row r="2274" spans="2:16" ht="14.25" customHeight="1" x14ac:dyDescent="0.45">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c r="O2274" s="5">
        <f t="shared" si="70"/>
        <v>2021</v>
      </c>
      <c r="P2274" s="5" t="str">
        <f t="shared" si="71"/>
        <v>Aug</v>
      </c>
    </row>
    <row r="2275" spans="2:16" ht="14.25" customHeight="1" x14ac:dyDescent="0.45">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c r="O2275" s="5">
        <f t="shared" si="70"/>
        <v>2021</v>
      </c>
      <c r="P2275" s="5" t="str">
        <f t="shared" si="71"/>
        <v>Aug</v>
      </c>
    </row>
    <row r="2276" spans="2:16" ht="14.25" customHeight="1" x14ac:dyDescent="0.45">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c r="O2276" s="5">
        <f t="shared" si="70"/>
        <v>2021</v>
      </c>
      <c r="P2276" s="5" t="str">
        <f t="shared" si="71"/>
        <v>Aug</v>
      </c>
    </row>
    <row r="2277" spans="2:16" ht="14.25" customHeight="1" x14ac:dyDescent="0.45">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c r="O2277" s="5">
        <f t="shared" si="70"/>
        <v>2021</v>
      </c>
      <c r="P2277" s="5" t="str">
        <f t="shared" si="71"/>
        <v>Sep</v>
      </c>
    </row>
    <row r="2278" spans="2:16" ht="14.25" customHeight="1" x14ac:dyDescent="0.45">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c r="O2278" s="5">
        <f t="shared" si="70"/>
        <v>2021</v>
      </c>
      <c r="P2278" s="5" t="str">
        <f t="shared" si="71"/>
        <v>Sep</v>
      </c>
    </row>
    <row r="2279" spans="2:16" ht="14.25" customHeight="1" x14ac:dyDescent="0.45">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c r="O2279" s="5">
        <f t="shared" si="70"/>
        <v>2021</v>
      </c>
      <c r="P2279" s="5" t="str">
        <f t="shared" si="71"/>
        <v>Sep</v>
      </c>
    </row>
    <row r="2280" spans="2:16" ht="14.25" customHeight="1" x14ac:dyDescent="0.45">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c r="O2280" s="5">
        <f t="shared" si="70"/>
        <v>2021</v>
      </c>
      <c r="P2280" s="5" t="str">
        <f t="shared" si="71"/>
        <v>Sep</v>
      </c>
    </row>
    <row r="2281" spans="2:16" ht="14.25" customHeight="1" x14ac:dyDescent="0.45">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c r="O2281" s="5">
        <f t="shared" si="70"/>
        <v>2021</v>
      </c>
      <c r="P2281" s="5" t="str">
        <f t="shared" si="71"/>
        <v>Sep</v>
      </c>
    </row>
    <row r="2282" spans="2:16" ht="14.25" customHeight="1" x14ac:dyDescent="0.45">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c r="O2282" s="5">
        <f t="shared" si="70"/>
        <v>2021</v>
      </c>
      <c r="P2282" s="5" t="str">
        <f t="shared" si="71"/>
        <v>Sep</v>
      </c>
    </row>
    <row r="2283" spans="2:16" ht="14.25" customHeight="1" x14ac:dyDescent="0.45">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c r="O2283" s="5">
        <f t="shared" si="70"/>
        <v>2021</v>
      </c>
      <c r="P2283" s="5" t="str">
        <f t="shared" si="71"/>
        <v>Oct</v>
      </c>
    </row>
    <row r="2284" spans="2:16" ht="14.25" customHeight="1" x14ac:dyDescent="0.45">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c r="O2284" s="5">
        <f t="shared" si="70"/>
        <v>2021</v>
      </c>
      <c r="P2284" s="5" t="str">
        <f t="shared" si="71"/>
        <v>Oct</v>
      </c>
    </row>
    <row r="2285" spans="2:16" ht="14.25" customHeight="1" x14ac:dyDescent="0.45">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c r="O2285" s="5">
        <f t="shared" si="70"/>
        <v>2021</v>
      </c>
      <c r="P2285" s="5" t="str">
        <f t="shared" si="71"/>
        <v>Oct</v>
      </c>
    </row>
    <row r="2286" spans="2:16" ht="14.25" customHeight="1" x14ac:dyDescent="0.45">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c r="O2286" s="5">
        <f t="shared" si="70"/>
        <v>2021</v>
      </c>
      <c r="P2286" s="5" t="str">
        <f t="shared" si="71"/>
        <v>Oct</v>
      </c>
    </row>
    <row r="2287" spans="2:16" ht="14.25" customHeight="1" x14ac:dyDescent="0.45">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c r="O2287" s="5">
        <f t="shared" si="70"/>
        <v>2021</v>
      </c>
      <c r="P2287" s="5" t="str">
        <f t="shared" si="71"/>
        <v>Oct</v>
      </c>
    </row>
    <row r="2288" spans="2:16" ht="14.25" customHeight="1" x14ac:dyDescent="0.45">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c r="O2288" s="5">
        <f t="shared" si="70"/>
        <v>2021</v>
      </c>
      <c r="P2288" s="5" t="str">
        <f t="shared" si="71"/>
        <v>Oct</v>
      </c>
    </row>
    <row r="2289" spans="2:16" ht="14.25" customHeight="1" x14ac:dyDescent="0.45">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c r="O2289" s="5">
        <f t="shared" si="70"/>
        <v>2021</v>
      </c>
      <c r="P2289" s="5" t="str">
        <f t="shared" si="71"/>
        <v>Nov</v>
      </c>
    </row>
    <row r="2290" spans="2:16" ht="14.25" customHeight="1" x14ac:dyDescent="0.45">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c r="O2290" s="5">
        <f t="shared" si="70"/>
        <v>2021</v>
      </c>
      <c r="P2290" s="5" t="str">
        <f t="shared" si="71"/>
        <v>Nov</v>
      </c>
    </row>
    <row r="2291" spans="2:16" ht="14.25" customHeight="1" x14ac:dyDescent="0.45">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c r="O2291" s="5">
        <f t="shared" si="70"/>
        <v>2021</v>
      </c>
      <c r="P2291" s="5" t="str">
        <f t="shared" si="71"/>
        <v>Nov</v>
      </c>
    </row>
    <row r="2292" spans="2:16" ht="14.25" customHeight="1" x14ac:dyDescent="0.45">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c r="O2292" s="5">
        <f t="shared" si="70"/>
        <v>2021</v>
      </c>
      <c r="P2292" s="5" t="str">
        <f t="shared" si="71"/>
        <v>Nov</v>
      </c>
    </row>
    <row r="2293" spans="2:16" ht="14.25" customHeight="1" x14ac:dyDescent="0.45">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c r="O2293" s="5">
        <f t="shared" si="70"/>
        <v>2021</v>
      </c>
      <c r="P2293" s="5" t="str">
        <f t="shared" si="71"/>
        <v>Nov</v>
      </c>
    </row>
    <row r="2294" spans="2:16" ht="14.25" customHeight="1" x14ac:dyDescent="0.45">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c r="O2294" s="5">
        <f t="shared" si="70"/>
        <v>2021</v>
      </c>
      <c r="P2294" s="5" t="str">
        <f t="shared" si="71"/>
        <v>Nov</v>
      </c>
    </row>
    <row r="2295" spans="2:16" ht="14.25" customHeight="1" x14ac:dyDescent="0.45">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c r="O2295" s="5">
        <f t="shared" si="70"/>
        <v>2021</v>
      </c>
      <c r="P2295" s="5" t="str">
        <f t="shared" si="71"/>
        <v>Dec</v>
      </c>
    </row>
    <row r="2296" spans="2:16" ht="14.25" customHeight="1" x14ac:dyDescent="0.45">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c r="O2296" s="5">
        <f t="shared" si="70"/>
        <v>2021</v>
      </c>
      <c r="P2296" s="5" t="str">
        <f t="shared" si="71"/>
        <v>Dec</v>
      </c>
    </row>
    <row r="2297" spans="2:16" ht="14.25" customHeight="1" x14ac:dyDescent="0.45">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c r="O2297" s="5">
        <f t="shared" si="70"/>
        <v>2021</v>
      </c>
      <c r="P2297" s="5" t="str">
        <f t="shared" si="71"/>
        <v>Dec</v>
      </c>
    </row>
    <row r="2298" spans="2:16" ht="14.25" customHeight="1" x14ac:dyDescent="0.45">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c r="O2298" s="5">
        <f t="shared" si="70"/>
        <v>2021</v>
      </c>
      <c r="P2298" s="5" t="str">
        <f t="shared" si="71"/>
        <v>Dec</v>
      </c>
    </row>
    <row r="2299" spans="2:16" ht="14.25" customHeight="1" x14ac:dyDescent="0.45">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c r="O2299" s="5">
        <f t="shared" si="70"/>
        <v>2021</v>
      </c>
      <c r="P2299" s="5" t="str">
        <f t="shared" si="71"/>
        <v>Dec</v>
      </c>
    </row>
    <row r="2300" spans="2:16" ht="14.25" customHeight="1" x14ac:dyDescent="0.45">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c r="O2300" s="5">
        <f t="shared" si="70"/>
        <v>2021</v>
      </c>
      <c r="P2300" s="5" t="str">
        <f t="shared" si="71"/>
        <v>Dec</v>
      </c>
    </row>
    <row r="2301" spans="2:16" ht="14.25" customHeight="1" x14ac:dyDescent="0.45">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c r="O2301" s="5">
        <f t="shared" si="70"/>
        <v>2021</v>
      </c>
      <c r="P2301" s="5" t="str">
        <f t="shared" si="71"/>
        <v>Jan</v>
      </c>
    </row>
    <row r="2302" spans="2:16" ht="14.25" customHeight="1" x14ac:dyDescent="0.45">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c r="O2302" s="5">
        <f t="shared" si="70"/>
        <v>2021</v>
      </c>
      <c r="P2302" s="5" t="str">
        <f t="shared" si="71"/>
        <v>Jan</v>
      </c>
    </row>
    <row r="2303" spans="2:16" ht="14.25" customHeight="1" x14ac:dyDescent="0.45">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c r="O2303" s="5">
        <f t="shared" si="70"/>
        <v>2021</v>
      </c>
      <c r="P2303" s="5" t="str">
        <f t="shared" si="71"/>
        <v>Jan</v>
      </c>
    </row>
    <row r="2304" spans="2:16" ht="14.25" customHeight="1" x14ac:dyDescent="0.45">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c r="O2304" s="5">
        <f t="shared" si="70"/>
        <v>2021</v>
      </c>
      <c r="P2304" s="5" t="str">
        <f t="shared" si="71"/>
        <v>Jan</v>
      </c>
    </row>
    <row r="2305" spans="2:16" ht="14.25" customHeight="1" x14ac:dyDescent="0.45">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c r="O2305" s="5">
        <f t="shared" si="70"/>
        <v>2021</v>
      </c>
      <c r="P2305" s="5" t="str">
        <f t="shared" si="71"/>
        <v>Jan</v>
      </c>
    </row>
    <row r="2306" spans="2:16" ht="14.25" customHeight="1" x14ac:dyDescent="0.45">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c r="O2306" s="5">
        <f t="shared" si="70"/>
        <v>2021</v>
      </c>
      <c r="P2306" s="5" t="str">
        <f t="shared" si="71"/>
        <v>Jan</v>
      </c>
    </row>
    <row r="2307" spans="2:16" ht="14.25" customHeight="1" x14ac:dyDescent="0.45">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c r="O2307" s="5">
        <f t="shared" si="70"/>
        <v>2021</v>
      </c>
      <c r="P2307" s="5" t="str">
        <f t="shared" si="71"/>
        <v>Feb</v>
      </c>
    </row>
    <row r="2308" spans="2:16" ht="14.25" customHeight="1" x14ac:dyDescent="0.45">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c r="O2308" s="5">
        <f t="shared" si="70"/>
        <v>2021</v>
      </c>
      <c r="P2308" s="5" t="str">
        <f t="shared" si="71"/>
        <v>Feb</v>
      </c>
    </row>
    <row r="2309" spans="2:16" ht="14.25" customHeight="1" x14ac:dyDescent="0.45">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c r="O2309" s="5">
        <f t="shared" si="70"/>
        <v>2021</v>
      </c>
      <c r="P2309" s="5" t="str">
        <f t="shared" si="71"/>
        <v>Feb</v>
      </c>
    </row>
    <row r="2310" spans="2:16" ht="14.25" customHeight="1" x14ac:dyDescent="0.45">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c r="O2310" s="5">
        <f t="shared" si="70"/>
        <v>2021</v>
      </c>
      <c r="P2310" s="5" t="str">
        <f t="shared" si="71"/>
        <v>Feb</v>
      </c>
    </row>
    <row r="2311" spans="2:16" ht="14.25" customHeight="1" x14ac:dyDescent="0.45">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c r="O2311" s="5">
        <f t="shared" ref="O2311:O2374" si="72">YEAR(D2311)</f>
        <v>2021</v>
      </c>
      <c r="P2311" s="5" t="str">
        <f t="shared" ref="P2311:P2374" si="73">TEXT(D2311, "mmm")</f>
        <v>Feb</v>
      </c>
    </row>
    <row r="2312" spans="2:16" ht="14.25" customHeight="1" x14ac:dyDescent="0.45">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c r="O2312" s="5">
        <f t="shared" si="72"/>
        <v>2021</v>
      </c>
      <c r="P2312" s="5" t="str">
        <f t="shared" si="73"/>
        <v>Feb</v>
      </c>
    </row>
    <row r="2313" spans="2:16" ht="14.25" customHeight="1" x14ac:dyDescent="0.45">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c r="O2313" s="5">
        <f t="shared" si="72"/>
        <v>2021</v>
      </c>
      <c r="P2313" s="5" t="str">
        <f t="shared" si="73"/>
        <v>Mar</v>
      </c>
    </row>
    <row r="2314" spans="2:16" ht="14.25" customHeight="1" x14ac:dyDescent="0.45">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c r="O2314" s="5">
        <f t="shared" si="72"/>
        <v>2021</v>
      </c>
      <c r="P2314" s="5" t="str">
        <f t="shared" si="73"/>
        <v>Mar</v>
      </c>
    </row>
    <row r="2315" spans="2:16" ht="14.25" customHeight="1" x14ac:dyDescent="0.45">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c r="O2315" s="5">
        <f t="shared" si="72"/>
        <v>2021</v>
      </c>
      <c r="P2315" s="5" t="str">
        <f t="shared" si="73"/>
        <v>Mar</v>
      </c>
    </row>
    <row r="2316" spans="2:16" ht="14.25" customHeight="1" x14ac:dyDescent="0.45">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c r="O2316" s="5">
        <f t="shared" si="72"/>
        <v>2021</v>
      </c>
      <c r="P2316" s="5" t="str">
        <f t="shared" si="73"/>
        <v>Mar</v>
      </c>
    </row>
    <row r="2317" spans="2:16" ht="14.25" customHeight="1" x14ac:dyDescent="0.45">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c r="O2317" s="5">
        <f t="shared" si="72"/>
        <v>2021</v>
      </c>
      <c r="P2317" s="5" t="str">
        <f t="shared" si="73"/>
        <v>Mar</v>
      </c>
    </row>
    <row r="2318" spans="2:16" ht="14.25" customHeight="1" x14ac:dyDescent="0.45">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c r="O2318" s="5">
        <f t="shared" si="72"/>
        <v>2021</v>
      </c>
      <c r="P2318" s="5" t="str">
        <f t="shared" si="73"/>
        <v>Mar</v>
      </c>
    </row>
    <row r="2319" spans="2:16" ht="14.25" customHeight="1" x14ac:dyDescent="0.45">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c r="O2319" s="5">
        <f t="shared" si="72"/>
        <v>2021</v>
      </c>
      <c r="P2319" s="5" t="str">
        <f t="shared" si="73"/>
        <v>Apr</v>
      </c>
    </row>
    <row r="2320" spans="2:16" ht="14.25" customHeight="1" x14ac:dyDescent="0.45">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c r="O2320" s="5">
        <f t="shared" si="72"/>
        <v>2021</v>
      </c>
      <c r="P2320" s="5" t="str">
        <f t="shared" si="73"/>
        <v>Apr</v>
      </c>
    </row>
    <row r="2321" spans="2:16" ht="14.25" customHeight="1" x14ac:dyDescent="0.45">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c r="O2321" s="5">
        <f t="shared" si="72"/>
        <v>2021</v>
      </c>
      <c r="P2321" s="5" t="str">
        <f t="shared" si="73"/>
        <v>Apr</v>
      </c>
    </row>
    <row r="2322" spans="2:16" ht="14.25" customHeight="1" x14ac:dyDescent="0.45">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c r="O2322" s="5">
        <f t="shared" si="72"/>
        <v>2021</v>
      </c>
      <c r="P2322" s="5" t="str">
        <f t="shared" si="73"/>
        <v>Apr</v>
      </c>
    </row>
    <row r="2323" spans="2:16" ht="14.25" customHeight="1" x14ac:dyDescent="0.45">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c r="O2323" s="5">
        <f t="shared" si="72"/>
        <v>2021</v>
      </c>
      <c r="P2323" s="5" t="str">
        <f t="shared" si="73"/>
        <v>Apr</v>
      </c>
    </row>
    <row r="2324" spans="2:16" ht="14.25" customHeight="1" x14ac:dyDescent="0.45">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c r="O2324" s="5">
        <f t="shared" si="72"/>
        <v>2021</v>
      </c>
      <c r="P2324" s="5" t="str">
        <f t="shared" si="73"/>
        <v>Apr</v>
      </c>
    </row>
    <row r="2325" spans="2:16" ht="14.25" customHeight="1" x14ac:dyDescent="0.45">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c r="O2325" s="5">
        <f t="shared" si="72"/>
        <v>2021</v>
      </c>
      <c r="P2325" s="5" t="str">
        <f t="shared" si="73"/>
        <v>May</v>
      </c>
    </row>
    <row r="2326" spans="2:16" ht="14.25" customHeight="1" x14ac:dyDescent="0.45">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c r="O2326" s="5">
        <f t="shared" si="72"/>
        <v>2021</v>
      </c>
      <c r="P2326" s="5" t="str">
        <f t="shared" si="73"/>
        <v>May</v>
      </c>
    </row>
    <row r="2327" spans="2:16" ht="14.25" customHeight="1" x14ac:dyDescent="0.45">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c r="O2327" s="5">
        <f t="shared" si="72"/>
        <v>2021</v>
      </c>
      <c r="P2327" s="5" t="str">
        <f t="shared" si="73"/>
        <v>May</v>
      </c>
    </row>
    <row r="2328" spans="2:16" ht="14.25" customHeight="1" x14ac:dyDescent="0.45">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c r="O2328" s="5">
        <f t="shared" si="72"/>
        <v>2021</v>
      </c>
      <c r="P2328" s="5" t="str">
        <f t="shared" si="73"/>
        <v>May</v>
      </c>
    </row>
    <row r="2329" spans="2:16" ht="14.25" customHeight="1" x14ac:dyDescent="0.45">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c r="O2329" s="5">
        <f t="shared" si="72"/>
        <v>2021</v>
      </c>
      <c r="P2329" s="5" t="str">
        <f t="shared" si="73"/>
        <v>May</v>
      </c>
    </row>
    <row r="2330" spans="2:16" ht="14.25" customHeight="1" x14ac:dyDescent="0.45">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c r="O2330" s="5">
        <f t="shared" si="72"/>
        <v>2021</v>
      </c>
      <c r="P2330" s="5" t="str">
        <f t="shared" si="73"/>
        <v>May</v>
      </c>
    </row>
    <row r="2331" spans="2:16" ht="14.25" customHeight="1" x14ac:dyDescent="0.45">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c r="O2331" s="5">
        <f t="shared" si="72"/>
        <v>2021</v>
      </c>
      <c r="P2331" s="5" t="str">
        <f t="shared" si="73"/>
        <v>Jun</v>
      </c>
    </row>
    <row r="2332" spans="2:16" ht="14.25" customHeight="1" x14ac:dyDescent="0.45">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c r="O2332" s="5">
        <f t="shared" si="72"/>
        <v>2021</v>
      </c>
      <c r="P2332" s="5" t="str">
        <f t="shared" si="73"/>
        <v>Jun</v>
      </c>
    </row>
    <row r="2333" spans="2:16" ht="14.25" customHeight="1" x14ac:dyDescent="0.45">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c r="O2333" s="5">
        <f t="shared" si="72"/>
        <v>2021</v>
      </c>
      <c r="P2333" s="5" t="str">
        <f t="shared" si="73"/>
        <v>Jun</v>
      </c>
    </row>
    <row r="2334" spans="2:16" ht="14.25" customHeight="1" x14ac:dyDescent="0.45">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c r="O2334" s="5">
        <f t="shared" si="72"/>
        <v>2021</v>
      </c>
      <c r="P2334" s="5" t="str">
        <f t="shared" si="73"/>
        <v>Jun</v>
      </c>
    </row>
    <row r="2335" spans="2:16" ht="14.25" customHeight="1" x14ac:dyDescent="0.45">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c r="O2335" s="5">
        <f t="shared" si="72"/>
        <v>2021</v>
      </c>
      <c r="P2335" s="5" t="str">
        <f t="shared" si="73"/>
        <v>Jun</v>
      </c>
    </row>
    <row r="2336" spans="2:16" ht="14.25" customHeight="1" x14ac:dyDescent="0.45">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c r="O2336" s="5">
        <f t="shared" si="72"/>
        <v>2021</v>
      </c>
      <c r="P2336" s="5" t="str">
        <f t="shared" si="73"/>
        <v>Jun</v>
      </c>
    </row>
    <row r="2337" spans="2:16" ht="14.25" customHeight="1" x14ac:dyDescent="0.45">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c r="O2337" s="5">
        <f t="shared" si="72"/>
        <v>2021</v>
      </c>
      <c r="P2337" s="5" t="str">
        <f t="shared" si="73"/>
        <v>Jul</v>
      </c>
    </row>
    <row r="2338" spans="2:16" ht="14.25" customHeight="1" x14ac:dyDescent="0.45">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c r="O2338" s="5">
        <f t="shared" si="72"/>
        <v>2021</v>
      </c>
      <c r="P2338" s="5" t="str">
        <f t="shared" si="73"/>
        <v>Jul</v>
      </c>
    </row>
    <row r="2339" spans="2:16" ht="14.25" customHeight="1" x14ac:dyDescent="0.45">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c r="O2339" s="5">
        <f t="shared" si="72"/>
        <v>2021</v>
      </c>
      <c r="P2339" s="5" t="str">
        <f t="shared" si="73"/>
        <v>Jul</v>
      </c>
    </row>
    <row r="2340" spans="2:16" ht="14.25" customHeight="1" x14ac:dyDescent="0.45">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c r="O2340" s="5">
        <f t="shared" si="72"/>
        <v>2021</v>
      </c>
      <c r="P2340" s="5" t="str">
        <f t="shared" si="73"/>
        <v>Jul</v>
      </c>
    </row>
    <row r="2341" spans="2:16" ht="14.25" customHeight="1" x14ac:dyDescent="0.45">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c r="O2341" s="5">
        <f t="shared" si="72"/>
        <v>2021</v>
      </c>
      <c r="P2341" s="5" t="str">
        <f t="shared" si="73"/>
        <v>Jul</v>
      </c>
    </row>
    <row r="2342" spans="2:16" ht="14.25" customHeight="1" x14ac:dyDescent="0.45">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c r="O2342" s="5">
        <f t="shared" si="72"/>
        <v>2021</v>
      </c>
      <c r="P2342" s="5" t="str">
        <f t="shared" si="73"/>
        <v>Jul</v>
      </c>
    </row>
    <row r="2343" spans="2:16" ht="14.25" customHeight="1" x14ac:dyDescent="0.45">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c r="O2343" s="5">
        <f t="shared" si="72"/>
        <v>2021</v>
      </c>
      <c r="P2343" s="5" t="str">
        <f t="shared" si="73"/>
        <v>Aug</v>
      </c>
    </row>
    <row r="2344" spans="2:16" ht="14.25" customHeight="1" x14ac:dyDescent="0.45">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c r="O2344" s="5">
        <f t="shared" si="72"/>
        <v>2021</v>
      </c>
      <c r="P2344" s="5" t="str">
        <f t="shared" si="73"/>
        <v>Aug</v>
      </c>
    </row>
    <row r="2345" spans="2:16" ht="14.25" customHeight="1" x14ac:dyDescent="0.45">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c r="O2345" s="5">
        <f t="shared" si="72"/>
        <v>2021</v>
      </c>
      <c r="P2345" s="5" t="str">
        <f t="shared" si="73"/>
        <v>Aug</v>
      </c>
    </row>
    <row r="2346" spans="2:16" ht="14.25" customHeight="1" x14ac:dyDescent="0.45">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c r="O2346" s="5">
        <f t="shared" si="72"/>
        <v>2021</v>
      </c>
      <c r="P2346" s="5" t="str">
        <f t="shared" si="73"/>
        <v>Aug</v>
      </c>
    </row>
    <row r="2347" spans="2:16" ht="14.25" customHeight="1" x14ac:dyDescent="0.45">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c r="O2347" s="5">
        <f t="shared" si="72"/>
        <v>2021</v>
      </c>
      <c r="P2347" s="5" t="str">
        <f t="shared" si="73"/>
        <v>Aug</v>
      </c>
    </row>
    <row r="2348" spans="2:16" ht="14.25" customHeight="1" x14ac:dyDescent="0.45">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c r="O2348" s="5">
        <f t="shared" si="72"/>
        <v>2021</v>
      </c>
      <c r="P2348" s="5" t="str">
        <f t="shared" si="73"/>
        <v>Aug</v>
      </c>
    </row>
    <row r="2349" spans="2:16" ht="14.25" customHeight="1" x14ac:dyDescent="0.45">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c r="O2349" s="5">
        <f t="shared" si="72"/>
        <v>2021</v>
      </c>
      <c r="P2349" s="5" t="str">
        <f t="shared" si="73"/>
        <v>Sep</v>
      </c>
    </row>
    <row r="2350" spans="2:16" ht="14.25" customHeight="1" x14ac:dyDescent="0.45">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c r="O2350" s="5">
        <f t="shared" si="72"/>
        <v>2021</v>
      </c>
      <c r="P2350" s="5" t="str">
        <f t="shared" si="73"/>
        <v>Sep</v>
      </c>
    </row>
    <row r="2351" spans="2:16" ht="14.25" customHeight="1" x14ac:dyDescent="0.45">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c r="O2351" s="5">
        <f t="shared" si="72"/>
        <v>2021</v>
      </c>
      <c r="P2351" s="5" t="str">
        <f t="shared" si="73"/>
        <v>Sep</v>
      </c>
    </row>
    <row r="2352" spans="2:16" ht="14.25" customHeight="1" x14ac:dyDescent="0.45">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c r="O2352" s="5">
        <f t="shared" si="72"/>
        <v>2021</v>
      </c>
      <c r="P2352" s="5" t="str">
        <f t="shared" si="73"/>
        <v>Sep</v>
      </c>
    </row>
    <row r="2353" spans="2:16" ht="14.25" customHeight="1" x14ac:dyDescent="0.45">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c r="O2353" s="5">
        <f t="shared" si="72"/>
        <v>2021</v>
      </c>
      <c r="P2353" s="5" t="str">
        <f t="shared" si="73"/>
        <v>Sep</v>
      </c>
    </row>
    <row r="2354" spans="2:16" ht="14.25" customHeight="1" x14ac:dyDescent="0.45">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c r="O2354" s="5">
        <f t="shared" si="72"/>
        <v>2021</v>
      </c>
      <c r="P2354" s="5" t="str">
        <f t="shared" si="73"/>
        <v>Sep</v>
      </c>
    </row>
    <row r="2355" spans="2:16" ht="14.25" customHeight="1" x14ac:dyDescent="0.45">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c r="O2355" s="5">
        <f t="shared" si="72"/>
        <v>2021</v>
      </c>
      <c r="P2355" s="5" t="str">
        <f t="shared" si="73"/>
        <v>Oct</v>
      </c>
    </row>
    <row r="2356" spans="2:16" ht="14.25" customHeight="1" x14ac:dyDescent="0.45">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c r="O2356" s="5">
        <f t="shared" si="72"/>
        <v>2021</v>
      </c>
      <c r="P2356" s="5" t="str">
        <f t="shared" si="73"/>
        <v>Oct</v>
      </c>
    </row>
    <row r="2357" spans="2:16" ht="14.25" customHeight="1" x14ac:dyDescent="0.45">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c r="O2357" s="5">
        <f t="shared" si="72"/>
        <v>2021</v>
      </c>
      <c r="P2357" s="5" t="str">
        <f t="shared" si="73"/>
        <v>Oct</v>
      </c>
    </row>
    <row r="2358" spans="2:16" ht="14.25" customHeight="1" x14ac:dyDescent="0.45">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c r="O2358" s="5">
        <f t="shared" si="72"/>
        <v>2021</v>
      </c>
      <c r="P2358" s="5" t="str">
        <f t="shared" si="73"/>
        <v>Oct</v>
      </c>
    </row>
    <row r="2359" spans="2:16" ht="14.25" customHeight="1" x14ac:dyDescent="0.45">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c r="O2359" s="5">
        <f t="shared" si="72"/>
        <v>2021</v>
      </c>
      <c r="P2359" s="5" t="str">
        <f t="shared" si="73"/>
        <v>Oct</v>
      </c>
    </row>
    <row r="2360" spans="2:16" ht="14.25" customHeight="1" x14ac:dyDescent="0.45">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c r="O2360" s="5">
        <f t="shared" si="72"/>
        <v>2021</v>
      </c>
      <c r="P2360" s="5" t="str">
        <f t="shared" si="73"/>
        <v>Oct</v>
      </c>
    </row>
    <row r="2361" spans="2:16" ht="14.25" customHeight="1" x14ac:dyDescent="0.45">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c r="O2361" s="5">
        <f t="shared" si="72"/>
        <v>2021</v>
      </c>
      <c r="P2361" s="5" t="str">
        <f t="shared" si="73"/>
        <v>Nov</v>
      </c>
    </row>
    <row r="2362" spans="2:16" ht="14.25" customHeight="1" x14ac:dyDescent="0.45">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c r="O2362" s="5">
        <f t="shared" si="72"/>
        <v>2021</v>
      </c>
      <c r="P2362" s="5" t="str">
        <f t="shared" si="73"/>
        <v>Nov</v>
      </c>
    </row>
    <row r="2363" spans="2:16" ht="14.25" customHeight="1" x14ac:dyDescent="0.45">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c r="O2363" s="5">
        <f t="shared" si="72"/>
        <v>2021</v>
      </c>
      <c r="P2363" s="5" t="str">
        <f t="shared" si="73"/>
        <v>Nov</v>
      </c>
    </row>
    <row r="2364" spans="2:16" ht="14.25" customHeight="1" x14ac:dyDescent="0.45">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c r="O2364" s="5">
        <f t="shared" si="72"/>
        <v>2021</v>
      </c>
      <c r="P2364" s="5" t="str">
        <f t="shared" si="73"/>
        <v>Nov</v>
      </c>
    </row>
    <row r="2365" spans="2:16" ht="14.25" customHeight="1" x14ac:dyDescent="0.45">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c r="O2365" s="5">
        <f t="shared" si="72"/>
        <v>2021</v>
      </c>
      <c r="P2365" s="5" t="str">
        <f t="shared" si="73"/>
        <v>Nov</v>
      </c>
    </row>
    <row r="2366" spans="2:16" ht="14.25" customHeight="1" x14ac:dyDescent="0.45">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c r="O2366" s="5">
        <f t="shared" si="72"/>
        <v>2021</v>
      </c>
      <c r="P2366" s="5" t="str">
        <f t="shared" si="73"/>
        <v>Nov</v>
      </c>
    </row>
    <row r="2367" spans="2:16" ht="14.25" customHeight="1" x14ac:dyDescent="0.45">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c r="O2367" s="5">
        <f t="shared" si="72"/>
        <v>2021</v>
      </c>
      <c r="P2367" s="5" t="str">
        <f t="shared" si="73"/>
        <v>Dec</v>
      </c>
    </row>
    <row r="2368" spans="2:16" ht="14.25" customHeight="1" x14ac:dyDescent="0.45">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c r="O2368" s="5">
        <f t="shared" si="72"/>
        <v>2021</v>
      </c>
      <c r="P2368" s="5" t="str">
        <f t="shared" si="73"/>
        <v>Dec</v>
      </c>
    </row>
    <row r="2369" spans="2:16" ht="14.25" customHeight="1" x14ac:dyDescent="0.45">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c r="O2369" s="5">
        <f t="shared" si="72"/>
        <v>2021</v>
      </c>
      <c r="P2369" s="5" t="str">
        <f t="shared" si="73"/>
        <v>Dec</v>
      </c>
    </row>
    <row r="2370" spans="2:16" ht="14.25" customHeight="1" x14ac:dyDescent="0.45">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c r="O2370" s="5">
        <f t="shared" si="72"/>
        <v>2021</v>
      </c>
      <c r="P2370" s="5" t="str">
        <f t="shared" si="73"/>
        <v>Dec</v>
      </c>
    </row>
    <row r="2371" spans="2:16" ht="14.25" customHeight="1" x14ac:dyDescent="0.45">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c r="O2371" s="5">
        <f t="shared" si="72"/>
        <v>2021</v>
      </c>
      <c r="P2371" s="5" t="str">
        <f t="shared" si="73"/>
        <v>Dec</v>
      </c>
    </row>
    <row r="2372" spans="2:16" ht="14.25" customHeight="1" x14ac:dyDescent="0.45">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c r="O2372" s="5">
        <f t="shared" si="72"/>
        <v>2021</v>
      </c>
      <c r="P2372" s="5" t="str">
        <f t="shared" si="73"/>
        <v>Dec</v>
      </c>
    </row>
    <row r="2373" spans="2:16" ht="14.25" customHeight="1" x14ac:dyDescent="0.45">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c r="O2373" s="5">
        <f t="shared" si="72"/>
        <v>2021</v>
      </c>
      <c r="P2373" s="5" t="str">
        <f t="shared" si="73"/>
        <v>Jan</v>
      </c>
    </row>
    <row r="2374" spans="2:16" ht="14.25" customHeight="1" x14ac:dyDescent="0.45">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c r="O2374" s="5">
        <f t="shared" si="72"/>
        <v>2021</v>
      </c>
      <c r="P2374" s="5" t="str">
        <f t="shared" si="73"/>
        <v>Jan</v>
      </c>
    </row>
    <row r="2375" spans="2:16" ht="14.25" customHeight="1" x14ac:dyDescent="0.45">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c r="O2375" s="5">
        <f t="shared" ref="O2375:O2438" si="74">YEAR(D2375)</f>
        <v>2021</v>
      </c>
      <c r="P2375" s="5" t="str">
        <f t="shared" ref="P2375:P2438" si="75">TEXT(D2375, "mmm")</f>
        <v>Jan</v>
      </c>
    </row>
    <row r="2376" spans="2:16" ht="14.25" customHeight="1" x14ac:dyDescent="0.45">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c r="O2376" s="5">
        <f t="shared" si="74"/>
        <v>2021</v>
      </c>
      <c r="P2376" s="5" t="str">
        <f t="shared" si="75"/>
        <v>Jan</v>
      </c>
    </row>
    <row r="2377" spans="2:16" ht="14.25" customHeight="1" x14ac:dyDescent="0.45">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c r="O2377" s="5">
        <f t="shared" si="74"/>
        <v>2021</v>
      </c>
      <c r="P2377" s="5" t="str">
        <f t="shared" si="75"/>
        <v>Jan</v>
      </c>
    </row>
    <row r="2378" spans="2:16" ht="14.25" customHeight="1" x14ac:dyDescent="0.45">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c r="O2378" s="5">
        <f t="shared" si="74"/>
        <v>2021</v>
      </c>
      <c r="P2378" s="5" t="str">
        <f t="shared" si="75"/>
        <v>Jan</v>
      </c>
    </row>
    <row r="2379" spans="2:16" ht="14.25" customHeight="1" x14ac:dyDescent="0.45">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c r="O2379" s="5">
        <f t="shared" si="74"/>
        <v>2021</v>
      </c>
      <c r="P2379" s="5" t="str">
        <f t="shared" si="75"/>
        <v>Feb</v>
      </c>
    </row>
    <row r="2380" spans="2:16" ht="14.25" customHeight="1" x14ac:dyDescent="0.45">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c r="O2380" s="5">
        <f t="shared" si="74"/>
        <v>2021</v>
      </c>
      <c r="P2380" s="5" t="str">
        <f t="shared" si="75"/>
        <v>Feb</v>
      </c>
    </row>
    <row r="2381" spans="2:16" ht="14.25" customHeight="1" x14ac:dyDescent="0.45">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c r="O2381" s="5">
        <f t="shared" si="74"/>
        <v>2021</v>
      </c>
      <c r="P2381" s="5" t="str">
        <f t="shared" si="75"/>
        <v>Feb</v>
      </c>
    </row>
    <row r="2382" spans="2:16" ht="14.25" customHeight="1" x14ac:dyDescent="0.45">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c r="O2382" s="5">
        <f t="shared" si="74"/>
        <v>2021</v>
      </c>
      <c r="P2382" s="5" t="str">
        <f t="shared" si="75"/>
        <v>Feb</v>
      </c>
    </row>
    <row r="2383" spans="2:16" ht="14.25" customHeight="1" x14ac:dyDescent="0.45">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c r="O2383" s="5">
        <f t="shared" si="74"/>
        <v>2021</v>
      </c>
      <c r="P2383" s="5" t="str">
        <f t="shared" si="75"/>
        <v>Feb</v>
      </c>
    </row>
    <row r="2384" spans="2:16" ht="14.25" customHeight="1" x14ac:dyDescent="0.45">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c r="O2384" s="5">
        <f t="shared" si="74"/>
        <v>2021</v>
      </c>
      <c r="P2384" s="5" t="str">
        <f t="shared" si="75"/>
        <v>Feb</v>
      </c>
    </row>
    <row r="2385" spans="2:16" ht="14.25" customHeight="1" x14ac:dyDescent="0.45">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c r="O2385" s="5">
        <f t="shared" si="74"/>
        <v>2021</v>
      </c>
      <c r="P2385" s="5" t="str">
        <f t="shared" si="75"/>
        <v>Mar</v>
      </c>
    </row>
    <row r="2386" spans="2:16" ht="14.25" customHeight="1" x14ac:dyDescent="0.45">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c r="O2386" s="5">
        <f t="shared" si="74"/>
        <v>2021</v>
      </c>
      <c r="P2386" s="5" t="str">
        <f t="shared" si="75"/>
        <v>Mar</v>
      </c>
    </row>
    <row r="2387" spans="2:16" ht="14.25" customHeight="1" x14ac:dyDescent="0.45">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c r="O2387" s="5">
        <f t="shared" si="74"/>
        <v>2021</v>
      </c>
      <c r="P2387" s="5" t="str">
        <f t="shared" si="75"/>
        <v>Mar</v>
      </c>
    </row>
    <row r="2388" spans="2:16" ht="14.25" customHeight="1" x14ac:dyDescent="0.45">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c r="O2388" s="5">
        <f t="shared" si="74"/>
        <v>2021</v>
      </c>
      <c r="P2388" s="5" t="str">
        <f t="shared" si="75"/>
        <v>Mar</v>
      </c>
    </row>
    <row r="2389" spans="2:16" ht="14.25" customHeight="1" x14ac:dyDescent="0.45">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c r="O2389" s="5">
        <f t="shared" si="74"/>
        <v>2021</v>
      </c>
      <c r="P2389" s="5" t="str">
        <f t="shared" si="75"/>
        <v>Mar</v>
      </c>
    </row>
    <row r="2390" spans="2:16" ht="14.25" customHeight="1" x14ac:dyDescent="0.45">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c r="O2390" s="5">
        <f t="shared" si="74"/>
        <v>2021</v>
      </c>
      <c r="P2390" s="5" t="str">
        <f t="shared" si="75"/>
        <v>Mar</v>
      </c>
    </row>
    <row r="2391" spans="2:16" ht="14.25" customHeight="1" x14ac:dyDescent="0.45">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c r="O2391" s="5">
        <f t="shared" si="74"/>
        <v>2021</v>
      </c>
      <c r="P2391" s="5" t="str">
        <f t="shared" si="75"/>
        <v>Apr</v>
      </c>
    </row>
    <row r="2392" spans="2:16" ht="14.25" customHeight="1" x14ac:dyDescent="0.45">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c r="O2392" s="5">
        <f t="shared" si="74"/>
        <v>2021</v>
      </c>
      <c r="P2392" s="5" t="str">
        <f t="shared" si="75"/>
        <v>Apr</v>
      </c>
    </row>
    <row r="2393" spans="2:16" ht="14.25" customHeight="1" x14ac:dyDescent="0.45">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c r="O2393" s="5">
        <f t="shared" si="74"/>
        <v>2021</v>
      </c>
      <c r="P2393" s="5" t="str">
        <f t="shared" si="75"/>
        <v>Apr</v>
      </c>
    </row>
    <row r="2394" spans="2:16" ht="14.25" customHeight="1" x14ac:dyDescent="0.45">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c r="O2394" s="5">
        <f t="shared" si="74"/>
        <v>2021</v>
      </c>
      <c r="P2394" s="5" t="str">
        <f t="shared" si="75"/>
        <v>Apr</v>
      </c>
    </row>
    <row r="2395" spans="2:16" ht="14.25" customHeight="1" x14ac:dyDescent="0.45">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c r="O2395" s="5">
        <f t="shared" si="74"/>
        <v>2021</v>
      </c>
      <c r="P2395" s="5" t="str">
        <f t="shared" si="75"/>
        <v>Apr</v>
      </c>
    </row>
    <row r="2396" spans="2:16" ht="14.25" customHeight="1" x14ac:dyDescent="0.45">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c r="O2396" s="5">
        <f t="shared" si="74"/>
        <v>2021</v>
      </c>
      <c r="P2396" s="5" t="str">
        <f t="shared" si="75"/>
        <v>Apr</v>
      </c>
    </row>
    <row r="2397" spans="2:16" ht="14.25" customHeight="1" x14ac:dyDescent="0.45">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c r="O2397" s="5">
        <f t="shared" si="74"/>
        <v>2021</v>
      </c>
      <c r="P2397" s="5" t="str">
        <f t="shared" si="75"/>
        <v>May</v>
      </c>
    </row>
    <row r="2398" spans="2:16" ht="14.25" customHeight="1" x14ac:dyDescent="0.45">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c r="O2398" s="5">
        <f t="shared" si="74"/>
        <v>2021</v>
      </c>
      <c r="P2398" s="5" t="str">
        <f t="shared" si="75"/>
        <v>May</v>
      </c>
    </row>
    <row r="2399" spans="2:16" ht="14.25" customHeight="1" x14ac:dyDescent="0.45">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c r="O2399" s="5">
        <f t="shared" si="74"/>
        <v>2021</v>
      </c>
      <c r="P2399" s="5" t="str">
        <f t="shared" si="75"/>
        <v>May</v>
      </c>
    </row>
    <row r="2400" spans="2:16" ht="14.25" customHeight="1" x14ac:dyDescent="0.45">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c r="O2400" s="5">
        <f t="shared" si="74"/>
        <v>2021</v>
      </c>
      <c r="P2400" s="5" t="str">
        <f t="shared" si="75"/>
        <v>May</v>
      </c>
    </row>
    <row r="2401" spans="2:16" ht="14.25" customHeight="1" x14ac:dyDescent="0.45">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c r="O2401" s="5">
        <f t="shared" si="74"/>
        <v>2021</v>
      </c>
      <c r="P2401" s="5" t="str">
        <f t="shared" si="75"/>
        <v>May</v>
      </c>
    </row>
    <row r="2402" spans="2:16" ht="14.25" customHeight="1" x14ac:dyDescent="0.45">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c r="O2402" s="5">
        <f t="shared" si="74"/>
        <v>2021</v>
      </c>
      <c r="P2402" s="5" t="str">
        <f t="shared" si="75"/>
        <v>May</v>
      </c>
    </row>
    <row r="2403" spans="2:16" ht="14.25" customHeight="1" x14ac:dyDescent="0.45">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c r="O2403" s="5">
        <f t="shared" si="74"/>
        <v>2021</v>
      </c>
      <c r="P2403" s="5" t="str">
        <f t="shared" si="75"/>
        <v>Jun</v>
      </c>
    </row>
    <row r="2404" spans="2:16" ht="14.25" customHeight="1" x14ac:dyDescent="0.45">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c r="O2404" s="5">
        <f t="shared" si="74"/>
        <v>2021</v>
      </c>
      <c r="P2404" s="5" t="str">
        <f t="shared" si="75"/>
        <v>Jun</v>
      </c>
    </row>
    <row r="2405" spans="2:16" ht="14.25" customHeight="1" x14ac:dyDescent="0.45">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c r="O2405" s="5">
        <f t="shared" si="74"/>
        <v>2021</v>
      </c>
      <c r="P2405" s="5" t="str">
        <f t="shared" si="75"/>
        <v>Jun</v>
      </c>
    </row>
    <row r="2406" spans="2:16" ht="14.25" customHeight="1" x14ac:dyDescent="0.45">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c r="O2406" s="5">
        <f t="shared" si="74"/>
        <v>2021</v>
      </c>
      <c r="P2406" s="5" t="str">
        <f t="shared" si="75"/>
        <v>Jun</v>
      </c>
    </row>
    <row r="2407" spans="2:16" ht="14.25" customHeight="1" x14ac:dyDescent="0.45">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c r="O2407" s="5">
        <f t="shared" si="74"/>
        <v>2021</v>
      </c>
      <c r="P2407" s="5" t="str">
        <f t="shared" si="75"/>
        <v>Jun</v>
      </c>
    </row>
    <row r="2408" spans="2:16" ht="14.25" customHeight="1" x14ac:dyDescent="0.45">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c r="O2408" s="5">
        <f t="shared" si="74"/>
        <v>2021</v>
      </c>
      <c r="P2408" s="5" t="str">
        <f t="shared" si="75"/>
        <v>Jun</v>
      </c>
    </row>
    <row r="2409" spans="2:16" ht="14.25" customHeight="1" x14ac:dyDescent="0.45">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c r="O2409" s="5">
        <f t="shared" si="74"/>
        <v>2021</v>
      </c>
      <c r="P2409" s="5" t="str">
        <f t="shared" si="75"/>
        <v>Jul</v>
      </c>
    </row>
    <row r="2410" spans="2:16" ht="14.25" customHeight="1" x14ac:dyDescent="0.45">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c r="O2410" s="5">
        <f t="shared" si="74"/>
        <v>2021</v>
      </c>
      <c r="P2410" s="5" t="str">
        <f t="shared" si="75"/>
        <v>Jul</v>
      </c>
    </row>
    <row r="2411" spans="2:16" ht="14.25" customHeight="1" x14ac:dyDescent="0.45">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c r="O2411" s="5">
        <f t="shared" si="74"/>
        <v>2021</v>
      </c>
      <c r="P2411" s="5" t="str">
        <f t="shared" si="75"/>
        <v>Jul</v>
      </c>
    </row>
    <row r="2412" spans="2:16" ht="14.25" customHeight="1" x14ac:dyDescent="0.45">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c r="O2412" s="5">
        <f t="shared" si="74"/>
        <v>2021</v>
      </c>
      <c r="P2412" s="5" t="str">
        <f t="shared" si="75"/>
        <v>Jul</v>
      </c>
    </row>
    <row r="2413" spans="2:16" ht="14.25" customHeight="1" x14ac:dyDescent="0.45">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c r="O2413" s="5">
        <f t="shared" si="74"/>
        <v>2021</v>
      </c>
      <c r="P2413" s="5" t="str">
        <f t="shared" si="75"/>
        <v>Jul</v>
      </c>
    </row>
    <row r="2414" spans="2:16" ht="14.25" customHeight="1" x14ac:dyDescent="0.45">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c r="O2414" s="5">
        <f t="shared" si="74"/>
        <v>2021</v>
      </c>
      <c r="P2414" s="5" t="str">
        <f t="shared" si="75"/>
        <v>Jul</v>
      </c>
    </row>
    <row r="2415" spans="2:16" ht="14.25" customHeight="1" x14ac:dyDescent="0.45">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c r="O2415" s="5">
        <f t="shared" si="74"/>
        <v>2021</v>
      </c>
      <c r="P2415" s="5" t="str">
        <f t="shared" si="75"/>
        <v>Aug</v>
      </c>
    </row>
    <row r="2416" spans="2:16" ht="14.25" customHeight="1" x14ac:dyDescent="0.45">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c r="O2416" s="5">
        <f t="shared" si="74"/>
        <v>2021</v>
      </c>
      <c r="P2416" s="5" t="str">
        <f t="shared" si="75"/>
        <v>Aug</v>
      </c>
    </row>
    <row r="2417" spans="2:16" ht="14.25" customHeight="1" x14ac:dyDescent="0.45">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c r="O2417" s="5">
        <f t="shared" si="74"/>
        <v>2021</v>
      </c>
      <c r="P2417" s="5" t="str">
        <f t="shared" si="75"/>
        <v>Aug</v>
      </c>
    </row>
    <row r="2418" spans="2:16" ht="14.25" customHeight="1" x14ac:dyDescent="0.45">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c r="O2418" s="5">
        <f t="shared" si="74"/>
        <v>2021</v>
      </c>
      <c r="P2418" s="5" t="str">
        <f t="shared" si="75"/>
        <v>Aug</v>
      </c>
    </row>
    <row r="2419" spans="2:16" ht="14.25" customHeight="1" x14ac:dyDescent="0.45">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c r="O2419" s="5">
        <f t="shared" si="74"/>
        <v>2021</v>
      </c>
      <c r="P2419" s="5" t="str">
        <f t="shared" si="75"/>
        <v>Aug</v>
      </c>
    </row>
    <row r="2420" spans="2:16" ht="14.25" customHeight="1" x14ac:dyDescent="0.45">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c r="O2420" s="5">
        <f t="shared" si="74"/>
        <v>2021</v>
      </c>
      <c r="P2420" s="5" t="str">
        <f t="shared" si="75"/>
        <v>Aug</v>
      </c>
    </row>
    <row r="2421" spans="2:16" ht="14.25" customHeight="1" x14ac:dyDescent="0.45">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c r="O2421" s="5">
        <f t="shared" si="74"/>
        <v>2021</v>
      </c>
      <c r="P2421" s="5" t="str">
        <f t="shared" si="75"/>
        <v>Sep</v>
      </c>
    </row>
    <row r="2422" spans="2:16" ht="14.25" customHeight="1" x14ac:dyDescent="0.45">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c r="O2422" s="5">
        <f t="shared" si="74"/>
        <v>2021</v>
      </c>
      <c r="P2422" s="5" t="str">
        <f t="shared" si="75"/>
        <v>Sep</v>
      </c>
    </row>
    <row r="2423" spans="2:16" ht="14.25" customHeight="1" x14ac:dyDescent="0.45">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c r="O2423" s="5">
        <f t="shared" si="74"/>
        <v>2021</v>
      </c>
      <c r="P2423" s="5" t="str">
        <f t="shared" si="75"/>
        <v>Sep</v>
      </c>
    </row>
    <row r="2424" spans="2:16" ht="14.25" customHeight="1" x14ac:dyDescent="0.45">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c r="O2424" s="5">
        <f t="shared" si="74"/>
        <v>2021</v>
      </c>
      <c r="P2424" s="5" t="str">
        <f t="shared" si="75"/>
        <v>Sep</v>
      </c>
    </row>
    <row r="2425" spans="2:16" ht="14.25" customHeight="1" x14ac:dyDescent="0.45">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c r="O2425" s="5">
        <f t="shared" si="74"/>
        <v>2021</v>
      </c>
      <c r="P2425" s="5" t="str">
        <f t="shared" si="75"/>
        <v>Sep</v>
      </c>
    </row>
    <row r="2426" spans="2:16" ht="14.25" customHeight="1" x14ac:dyDescent="0.45">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c r="O2426" s="5">
        <f t="shared" si="74"/>
        <v>2021</v>
      </c>
      <c r="P2426" s="5" t="str">
        <f t="shared" si="75"/>
        <v>Sep</v>
      </c>
    </row>
    <row r="2427" spans="2:16" ht="14.25" customHeight="1" x14ac:dyDescent="0.45">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c r="O2427" s="5">
        <f t="shared" si="74"/>
        <v>2021</v>
      </c>
      <c r="P2427" s="5" t="str">
        <f t="shared" si="75"/>
        <v>Oct</v>
      </c>
    </row>
    <row r="2428" spans="2:16" ht="14.25" customHeight="1" x14ac:dyDescent="0.45">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c r="O2428" s="5">
        <f t="shared" si="74"/>
        <v>2021</v>
      </c>
      <c r="P2428" s="5" t="str">
        <f t="shared" si="75"/>
        <v>Oct</v>
      </c>
    </row>
    <row r="2429" spans="2:16" ht="14.25" customHeight="1" x14ac:dyDescent="0.45">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c r="O2429" s="5">
        <f t="shared" si="74"/>
        <v>2021</v>
      </c>
      <c r="P2429" s="5" t="str">
        <f t="shared" si="75"/>
        <v>Oct</v>
      </c>
    </row>
    <row r="2430" spans="2:16" ht="14.25" customHeight="1" x14ac:dyDescent="0.45">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c r="O2430" s="5">
        <f t="shared" si="74"/>
        <v>2021</v>
      </c>
      <c r="P2430" s="5" t="str">
        <f t="shared" si="75"/>
        <v>Oct</v>
      </c>
    </row>
    <row r="2431" spans="2:16" ht="14.25" customHeight="1" x14ac:dyDescent="0.45">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c r="O2431" s="5">
        <f t="shared" si="74"/>
        <v>2021</v>
      </c>
      <c r="P2431" s="5" t="str">
        <f t="shared" si="75"/>
        <v>Oct</v>
      </c>
    </row>
    <row r="2432" spans="2:16" ht="14.25" customHeight="1" x14ac:dyDescent="0.45">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c r="O2432" s="5">
        <f t="shared" si="74"/>
        <v>2021</v>
      </c>
      <c r="P2432" s="5" t="str">
        <f t="shared" si="75"/>
        <v>Oct</v>
      </c>
    </row>
    <row r="2433" spans="2:16" ht="14.25" customHeight="1" x14ac:dyDescent="0.45">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c r="O2433" s="5">
        <f t="shared" si="74"/>
        <v>2021</v>
      </c>
      <c r="P2433" s="5" t="str">
        <f t="shared" si="75"/>
        <v>Nov</v>
      </c>
    </row>
    <row r="2434" spans="2:16" ht="14.25" customHeight="1" x14ac:dyDescent="0.45">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c r="O2434" s="5">
        <f t="shared" si="74"/>
        <v>2021</v>
      </c>
      <c r="P2434" s="5" t="str">
        <f t="shared" si="75"/>
        <v>Nov</v>
      </c>
    </row>
    <row r="2435" spans="2:16" ht="14.25" customHeight="1" x14ac:dyDescent="0.45">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c r="O2435" s="5">
        <f t="shared" si="74"/>
        <v>2021</v>
      </c>
      <c r="P2435" s="5" t="str">
        <f t="shared" si="75"/>
        <v>Nov</v>
      </c>
    </row>
    <row r="2436" spans="2:16" ht="14.25" customHeight="1" x14ac:dyDescent="0.45">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c r="O2436" s="5">
        <f t="shared" si="74"/>
        <v>2021</v>
      </c>
      <c r="P2436" s="5" t="str">
        <f t="shared" si="75"/>
        <v>Nov</v>
      </c>
    </row>
    <row r="2437" spans="2:16" ht="14.25" customHeight="1" x14ac:dyDescent="0.45">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c r="O2437" s="5">
        <f t="shared" si="74"/>
        <v>2021</v>
      </c>
      <c r="P2437" s="5" t="str">
        <f t="shared" si="75"/>
        <v>Nov</v>
      </c>
    </row>
    <row r="2438" spans="2:16" ht="14.25" customHeight="1" x14ac:dyDescent="0.45">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c r="O2438" s="5">
        <f t="shared" si="74"/>
        <v>2021</v>
      </c>
      <c r="P2438" s="5" t="str">
        <f t="shared" si="75"/>
        <v>Nov</v>
      </c>
    </row>
    <row r="2439" spans="2:16" ht="14.25" customHeight="1" x14ac:dyDescent="0.45">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c r="O2439" s="5">
        <f t="shared" ref="O2439:O2502" si="76">YEAR(D2439)</f>
        <v>2021</v>
      </c>
      <c r="P2439" s="5" t="str">
        <f t="shared" ref="P2439:P2502" si="77">TEXT(D2439, "mmm")</f>
        <v>Dec</v>
      </c>
    </row>
    <row r="2440" spans="2:16" ht="14.25" customHeight="1" x14ac:dyDescent="0.45">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c r="O2440" s="5">
        <f t="shared" si="76"/>
        <v>2021</v>
      </c>
      <c r="P2440" s="5" t="str">
        <f t="shared" si="77"/>
        <v>Dec</v>
      </c>
    </row>
    <row r="2441" spans="2:16" ht="14.25" customHeight="1" x14ac:dyDescent="0.45">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c r="O2441" s="5">
        <f t="shared" si="76"/>
        <v>2021</v>
      </c>
      <c r="P2441" s="5" t="str">
        <f t="shared" si="77"/>
        <v>Dec</v>
      </c>
    </row>
    <row r="2442" spans="2:16" ht="14.25" customHeight="1" x14ac:dyDescent="0.45">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c r="O2442" s="5">
        <f t="shared" si="76"/>
        <v>2021</v>
      </c>
      <c r="P2442" s="5" t="str">
        <f t="shared" si="77"/>
        <v>Dec</v>
      </c>
    </row>
    <row r="2443" spans="2:16" ht="14.25" customHeight="1" x14ac:dyDescent="0.45">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c r="O2443" s="5">
        <f t="shared" si="76"/>
        <v>2021</v>
      </c>
      <c r="P2443" s="5" t="str">
        <f t="shared" si="77"/>
        <v>Dec</v>
      </c>
    </row>
    <row r="2444" spans="2:16" ht="14.25" customHeight="1" x14ac:dyDescent="0.45">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c r="O2444" s="5">
        <f t="shared" si="76"/>
        <v>2021</v>
      </c>
      <c r="P2444" s="5" t="str">
        <f t="shared" si="77"/>
        <v>Dec</v>
      </c>
    </row>
    <row r="2445" spans="2:16" ht="14.25" customHeight="1" x14ac:dyDescent="0.45">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c r="O2445" s="5">
        <f t="shared" si="76"/>
        <v>2021</v>
      </c>
      <c r="P2445" s="5" t="str">
        <f t="shared" si="77"/>
        <v>Jan</v>
      </c>
    </row>
    <row r="2446" spans="2:16" ht="14.25" customHeight="1" x14ac:dyDescent="0.45">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c r="O2446" s="5">
        <f t="shared" si="76"/>
        <v>2021</v>
      </c>
      <c r="P2446" s="5" t="str">
        <f t="shared" si="77"/>
        <v>Jan</v>
      </c>
    </row>
    <row r="2447" spans="2:16" ht="14.25" customHeight="1" x14ac:dyDescent="0.45">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c r="O2447" s="5">
        <f t="shared" si="76"/>
        <v>2021</v>
      </c>
      <c r="P2447" s="5" t="str">
        <f t="shared" si="77"/>
        <v>Jan</v>
      </c>
    </row>
    <row r="2448" spans="2:16" ht="14.25" customHeight="1" x14ac:dyDescent="0.45">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c r="O2448" s="5">
        <f t="shared" si="76"/>
        <v>2021</v>
      </c>
      <c r="P2448" s="5" t="str">
        <f t="shared" si="77"/>
        <v>Jan</v>
      </c>
    </row>
    <row r="2449" spans="2:16" ht="14.25" customHeight="1" x14ac:dyDescent="0.45">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c r="O2449" s="5">
        <f t="shared" si="76"/>
        <v>2021</v>
      </c>
      <c r="P2449" s="5" t="str">
        <f t="shared" si="77"/>
        <v>Jan</v>
      </c>
    </row>
    <row r="2450" spans="2:16" ht="14.25" customHeight="1" x14ac:dyDescent="0.45">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c r="O2450" s="5">
        <f t="shared" si="76"/>
        <v>2021</v>
      </c>
      <c r="P2450" s="5" t="str">
        <f t="shared" si="77"/>
        <v>Jan</v>
      </c>
    </row>
    <row r="2451" spans="2:16" ht="14.25" customHeight="1" x14ac:dyDescent="0.45">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c r="O2451" s="5">
        <f t="shared" si="76"/>
        <v>2021</v>
      </c>
      <c r="P2451" s="5" t="str">
        <f t="shared" si="77"/>
        <v>Feb</v>
      </c>
    </row>
    <row r="2452" spans="2:16" ht="14.25" customHeight="1" x14ac:dyDescent="0.45">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c r="O2452" s="5">
        <f t="shared" si="76"/>
        <v>2021</v>
      </c>
      <c r="P2452" s="5" t="str">
        <f t="shared" si="77"/>
        <v>Feb</v>
      </c>
    </row>
    <row r="2453" spans="2:16" ht="14.25" customHeight="1" x14ac:dyDescent="0.45">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c r="O2453" s="5">
        <f t="shared" si="76"/>
        <v>2021</v>
      </c>
      <c r="P2453" s="5" t="str">
        <f t="shared" si="77"/>
        <v>Feb</v>
      </c>
    </row>
    <row r="2454" spans="2:16" ht="14.25" customHeight="1" x14ac:dyDescent="0.45">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c r="O2454" s="5">
        <f t="shared" si="76"/>
        <v>2021</v>
      </c>
      <c r="P2454" s="5" t="str">
        <f t="shared" si="77"/>
        <v>Feb</v>
      </c>
    </row>
    <row r="2455" spans="2:16" ht="14.25" customHeight="1" x14ac:dyDescent="0.45">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c r="O2455" s="5">
        <f t="shared" si="76"/>
        <v>2021</v>
      </c>
      <c r="P2455" s="5" t="str">
        <f t="shared" si="77"/>
        <v>Feb</v>
      </c>
    </row>
    <row r="2456" spans="2:16" ht="14.25" customHeight="1" x14ac:dyDescent="0.45">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c r="O2456" s="5">
        <f t="shared" si="76"/>
        <v>2021</v>
      </c>
      <c r="P2456" s="5" t="str">
        <f t="shared" si="77"/>
        <v>Feb</v>
      </c>
    </row>
    <row r="2457" spans="2:16" ht="14.25" customHeight="1" x14ac:dyDescent="0.45">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c r="O2457" s="5">
        <f t="shared" si="76"/>
        <v>2021</v>
      </c>
      <c r="P2457" s="5" t="str">
        <f t="shared" si="77"/>
        <v>Mar</v>
      </c>
    </row>
    <row r="2458" spans="2:16" ht="14.25" customHeight="1" x14ac:dyDescent="0.45">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c r="O2458" s="5">
        <f t="shared" si="76"/>
        <v>2021</v>
      </c>
      <c r="P2458" s="5" t="str">
        <f t="shared" si="77"/>
        <v>Mar</v>
      </c>
    </row>
    <row r="2459" spans="2:16" ht="14.25" customHeight="1" x14ac:dyDescent="0.45">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c r="O2459" s="5">
        <f t="shared" si="76"/>
        <v>2021</v>
      </c>
      <c r="P2459" s="5" t="str">
        <f t="shared" si="77"/>
        <v>Mar</v>
      </c>
    </row>
    <row r="2460" spans="2:16" ht="14.25" customHeight="1" x14ac:dyDescent="0.45">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c r="O2460" s="5">
        <f t="shared" si="76"/>
        <v>2021</v>
      </c>
      <c r="P2460" s="5" t="str">
        <f t="shared" si="77"/>
        <v>Mar</v>
      </c>
    </row>
    <row r="2461" spans="2:16" ht="14.25" customHeight="1" x14ac:dyDescent="0.45">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c r="O2461" s="5">
        <f t="shared" si="76"/>
        <v>2021</v>
      </c>
      <c r="P2461" s="5" t="str">
        <f t="shared" si="77"/>
        <v>Mar</v>
      </c>
    </row>
    <row r="2462" spans="2:16" ht="14.25" customHeight="1" x14ac:dyDescent="0.45">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c r="O2462" s="5">
        <f t="shared" si="76"/>
        <v>2021</v>
      </c>
      <c r="P2462" s="5" t="str">
        <f t="shared" si="77"/>
        <v>Mar</v>
      </c>
    </row>
    <row r="2463" spans="2:16" ht="14.25" customHeight="1" x14ac:dyDescent="0.45">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c r="O2463" s="5">
        <f t="shared" si="76"/>
        <v>2021</v>
      </c>
      <c r="P2463" s="5" t="str">
        <f t="shared" si="77"/>
        <v>Apr</v>
      </c>
    </row>
    <row r="2464" spans="2:16" ht="14.25" customHeight="1" x14ac:dyDescent="0.45">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c r="O2464" s="5">
        <f t="shared" si="76"/>
        <v>2021</v>
      </c>
      <c r="P2464" s="5" t="str">
        <f t="shared" si="77"/>
        <v>Apr</v>
      </c>
    </row>
    <row r="2465" spans="2:16" ht="14.25" customHeight="1" x14ac:dyDescent="0.45">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c r="O2465" s="5">
        <f t="shared" si="76"/>
        <v>2021</v>
      </c>
      <c r="P2465" s="5" t="str">
        <f t="shared" si="77"/>
        <v>Apr</v>
      </c>
    </row>
    <row r="2466" spans="2:16" ht="14.25" customHeight="1" x14ac:dyDescent="0.45">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c r="O2466" s="5">
        <f t="shared" si="76"/>
        <v>2021</v>
      </c>
      <c r="P2466" s="5" t="str">
        <f t="shared" si="77"/>
        <v>Apr</v>
      </c>
    </row>
    <row r="2467" spans="2:16" ht="14.25" customHeight="1" x14ac:dyDescent="0.45">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c r="O2467" s="5">
        <f t="shared" si="76"/>
        <v>2021</v>
      </c>
      <c r="P2467" s="5" t="str">
        <f t="shared" si="77"/>
        <v>Apr</v>
      </c>
    </row>
    <row r="2468" spans="2:16" ht="14.25" customHeight="1" x14ac:dyDescent="0.45">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c r="O2468" s="5">
        <f t="shared" si="76"/>
        <v>2021</v>
      </c>
      <c r="P2468" s="5" t="str">
        <f t="shared" si="77"/>
        <v>Apr</v>
      </c>
    </row>
    <row r="2469" spans="2:16" ht="14.25" customHeight="1" x14ac:dyDescent="0.45">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c r="O2469" s="5">
        <f t="shared" si="76"/>
        <v>2021</v>
      </c>
      <c r="P2469" s="5" t="str">
        <f t="shared" si="77"/>
        <v>May</v>
      </c>
    </row>
    <row r="2470" spans="2:16" ht="14.25" customHeight="1" x14ac:dyDescent="0.45">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c r="O2470" s="5">
        <f t="shared" si="76"/>
        <v>2021</v>
      </c>
      <c r="P2470" s="5" t="str">
        <f t="shared" si="77"/>
        <v>May</v>
      </c>
    </row>
    <row r="2471" spans="2:16" ht="14.25" customHeight="1" x14ac:dyDescent="0.45">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c r="O2471" s="5">
        <f t="shared" si="76"/>
        <v>2021</v>
      </c>
      <c r="P2471" s="5" t="str">
        <f t="shared" si="77"/>
        <v>May</v>
      </c>
    </row>
    <row r="2472" spans="2:16" ht="14.25" customHeight="1" x14ac:dyDescent="0.45">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c r="O2472" s="5">
        <f t="shared" si="76"/>
        <v>2021</v>
      </c>
      <c r="P2472" s="5" t="str">
        <f t="shared" si="77"/>
        <v>May</v>
      </c>
    </row>
    <row r="2473" spans="2:16" ht="14.25" customHeight="1" x14ac:dyDescent="0.45">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c r="O2473" s="5">
        <f t="shared" si="76"/>
        <v>2021</v>
      </c>
      <c r="P2473" s="5" t="str">
        <f t="shared" si="77"/>
        <v>May</v>
      </c>
    </row>
    <row r="2474" spans="2:16" ht="14.25" customHeight="1" x14ac:dyDescent="0.45">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c r="O2474" s="5">
        <f t="shared" si="76"/>
        <v>2021</v>
      </c>
      <c r="P2474" s="5" t="str">
        <f t="shared" si="77"/>
        <v>May</v>
      </c>
    </row>
    <row r="2475" spans="2:16" ht="14.25" customHeight="1" x14ac:dyDescent="0.45">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c r="O2475" s="5">
        <f t="shared" si="76"/>
        <v>2021</v>
      </c>
      <c r="P2475" s="5" t="str">
        <f t="shared" si="77"/>
        <v>Jun</v>
      </c>
    </row>
    <row r="2476" spans="2:16" ht="14.25" customHeight="1" x14ac:dyDescent="0.45">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c r="O2476" s="5">
        <f t="shared" si="76"/>
        <v>2021</v>
      </c>
      <c r="P2476" s="5" t="str">
        <f t="shared" si="77"/>
        <v>Jun</v>
      </c>
    </row>
    <row r="2477" spans="2:16" ht="14.25" customHeight="1" x14ac:dyDescent="0.45">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c r="O2477" s="5">
        <f t="shared" si="76"/>
        <v>2021</v>
      </c>
      <c r="P2477" s="5" t="str">
        <f t="shared" si="77"/>
        <v>Jun</v>
      </c>
    </row>
    <row r="2478" spans="2:16" ht="14.25" customHeight="1" x14ac:dyDescent="0.45">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c r="O2478" s="5">
        <f t="shared" si="76"/>
        <v>2021</v>
      </c>
      <c r="P2478" s="5" t="str">
        <f t="shared" si="77"/>
        <v>Jun</v>
      </c>
    </row>
    <row r="2479" spans="2:16" ht="14.25" customHeight="1" x14ac:dyDescent="0.45">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c r="O2479" s="5">
        <f t="shared" si="76"/>
        <v>2021</v>
      </c>
      <c r="P2479" s="5" t="str">
        <f t="shared" si="77"/>
        <v>Jun</v>
      </c>
    </row>
    <row r="2480" spans="2:16" ht="14.25" customHeight="1" x14ac:dyDescent="0.45">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c r="O2480" s="5">
        <f t="shared" si="76"/>
        <v>2021</v>
      </c>
      <c r="P2480" s="5" t="str">
        <f t="shared" si="77"/>
        <v>Jun</v>
      </c>
    </row>
    <row r="2481" spans="2:16" ht="14.25" customHeight="1" x14ac:dyDescent="0.45">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c r="O2481" s="5">
        <f t="shared" si="76"/>
        <v>2021</v>
      </c>
      <c r="P2481" s="5" t="str">
        <f t="shared" si="77"/>
        <v>Jul</v>
      </c>
    </row>
    <row r="2482" spans="2:16" ht="14.25" customHeight="1" x14ac:dyDescent="0.45">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c r="O2482" s="5">
        <f t="shared" si="76"/>
        <v>2021</v>
      </c>
      <c r="P2482" s="5" t="str">
        <f t="shared" si="77"/>
        <v>Jul</v>
      </c>
    </row>
    <row r="2483" spans="2:16" ht="14.25" customHeight="1" x14ac:dyDescent="0.45">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c r="O2483" s="5">
        <f t="shared" si="76"/>
        <v>2021</v>
      </c>
      <c r="P2483" s="5" t="str">
        <f t="shared" si="77"/>
        <v>Jul</v>
      </c>
    </row>
    <row r="2484" spans="2:16" ht="14.25" customHeight="1" x14ac:dyDescent="0.45">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c r="O2484" s="5">
        <f t="shared" si="76"/>
        <v>2021</v>
      </c>
      <c r="P2484" s="5" t="str">
        <f t="shared" si="77"/>
        <v>Jul</v>
      </c>
    </row>
    <row r="2485" spans="2:16" ht="14.25" customHeight="1" x14ac:dyDescent="0.45">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c r="O2485" s="5">
        <f t="shared" si="76"/>
        <v>2021</v>
      </c>
      <c r="P2485" s="5" t="str">
        <f t="shared" si="77"/>
        <v>Jul</v>
      </c>
    </row>
    <row r="2486" spans="2:16" ht="14.25" customHeight="1" x14ac:dyDescent="0.45">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c r="O2486" s="5">
        <f t="shared" si="76"/>
        <v>2021</v>
      </c>
      <c r="P2486" s="5" t="str">
        <f t="shared" si="77"/>
        <v>Jul</v>
      </c>
    </row>
    <row r="2487" spans="2:16" ht="14.25" customHeight="1" x14ac:dyDescent="0.45">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c r="O2487" s="5">
        <f t="shared" si="76"/>
        <v>2021</v>
      </c>
      <c r="P2487" s="5" t="str">
        <f t="shared" si="77"/>
        <v>Aug</v>
      </c>
    </row>
    <row r="2488" spans="2:16" ht="14.25" customHeight="1" x14ac:dyDescent="0.45">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c r="O2488" s="5">
        <f t="shared" si="76"/>
        <v>2021</v>
      </c>
      <c r="P2488" s="5" t="str">
        <f t="shared" si="77"/>
        <v>Aug</v>
      </c>
    </row>
    <row r="2489" spans="2:16" ht="14.25" customHeight="1" x14ac:dyDescent="0.45">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c r="O2489" s="5">
        <f t="shared" si="76"/>
        <v>2021</v>
      </c>
      <c r="P2489" s="5" t="str">
        <f t="shared" si="77"/>
        <v>Aug</v>
      </c>
    </row>
    <row r="2490" spans="2:16" ht="14.25" customHeight="1" x14ac:dyDescent="0.45">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c r="O2490" s="5">
        <f t="shared" si="76"/>
        <v>2021</v>
      </c>
      <c r="P2490" s="5" t="str">
        <f t="shared" si="77"/>
        <v>Aug</v>
      </c>
    </row>
    <row r="2491" spans="2:16" ht="14.25" customHeight="1" x14ac:dyDescent="0.45">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c r="O2491" s="5">
        <f t="shared" si="76"/>
        <v>2021</v>
      </c>
      <c r="P2491" s="5" t="str">
        <f t="shared" si="77"/>
        <v>Aug</v>
      </c>
    </row>
    <row r="2492" spans="2:16" ht="14.25" customHeight="1" x14ac:dyDescent="0.45">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c r="O2492" s="5">
        <f t="shared" si="76"/>
        <v>2021</v>
      </c>
      <c r="P2492" s="5" t="str">
        <f t="shared" si="77"/>
        <v>Aug</v>
      </c>
    </row>
    <row r="2493" spans="2:16" ht="14.25" customHeight="1" x14ac:dyDescent="0.45">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c r="O2493" s="5">
        <f t="shared" si="76"/>
        <v>2021</v>
      </c>
      <c r="P2493" s="5" t="str">
        <f t="shared" si="77"/>
        <v>Sep</v>
      </c>
    </row>
    <row r="2494" spans="2:16" ht="14.25" customHeight="1" x14ac:dyDescent="0.45">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c r="O2494" s="5">
        <f t="shared" si="76"/>
        <v>2021</v>
      </c>
      <c r="P2494" s="5" t="str">
        <f t="shared" si="77"/>
        <v>Sep</v>
      </c>
    </row>
    <row r="2495" spans="2:16" ht="14.25" customHeight="1" x14ac:dyDescent="0.45">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c r="O2495" s="5">
        <f t="shared" si="76"/>
        <v>2021</v>
      </c>
      <c r="P2495" s="5" t="str">
        <f t="shared" si="77"/>
        <v>Sep</v>
      </c>
    </row>
    <row r="2496" spans="2:16" ht="14.25" customHeight="1" x14ac:dyDescent="0.45">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c r="O2496" s="5">
        <f t="shared" si="76"/>
        <v>2021</v>
      </c>
      <c r="P2496" s="5" t="str">
        <f t="shared" si="77"/>
        <v>Sep</v>
      </c>
    </row>
    <row r="2497" spans="2:16" ht="14.25" customHeight="1" x14ac:dyDescent="0.45">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c r="O2497" s="5">
        <f t="shared" si="76"/>
        <v>2021</v>
      </c>
      <c r="P2497" s="5" t="str">
        <f t="shared" si="77"/>
        <v>Sep</v>
      </c>
    </row>
    <row r="2498" spans="2:16" ht="14.25" customHeight="1" x14ac:dyDescent="0.45">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c r="O2498" s="5">
        <f t="shared" si="76"/>
        <v>2021</v>
      </c>
      <c r="P2498" s="5" t="str">
        <f t="shared" si="77"/>
        <v>Sep</v>
      </c>
    </row>
    <row r="2499" spans="2:16" ht="14.25" customHeight="1" x14ac:dyDescent="0.45">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c r="O2499" s="5">
        <f t="shared" si="76"/>
        <v>2021</v>
      </c>
      <c r="P2499" s="5" t="str">
        <f t="shared" si="77"/>
        <v>Oct</v>
      </c>
    </row>
    <row r="2500" spans="2:16" ht="14.25" customHeight="1" x14ac:dyDescent="0.45">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c r="O2500" s="5">
        <f t="shared" si="76"/>
        <v>2021</v>
      </c>
      <c r="P2500" s="5" t="str">
        <f t="shared" si="77"/>
        <v>Oct</v>
      </c>
    </row>
    <row r="2501" spans="2:16" ht="14.25" customHeight="1" x14ac:dyDescent="0.45">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c r="O2501" s="5">
        <f t="shared" si="76"/>
        <v>2021</v>
      </c>
      <c r="P2501" s="5" t="str">
        <f t="shared" si="77"/>
        <v>Oct</v>
      </c>
    </row>
    <row r="2502" spans="2:16" ht="14.25" customHeight="1" x14ac:dyDescent="0.45">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c r="O2502" s="5">
        <f t="shared" si="76"/>
        <v>2021</v>
      </c>
      <c r="P2502" s="5" t="str">
        <f t="shared" si="77"/>
        <v>Oct</v>
      </c>
    </row>
    <row r="2503" spans="2:16" ht="14.25" customHeight="1" x14ac:dyDescent="0.45">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c r="O2503" s="5">
        <f t="shared" ref="O2503:O2566" si="78">YEAR(D2503)</f>
        <v>2021</v>
      </c>
      <c r="P2503" s="5" t="str">
        <f t="shared" ref="P2503:P2566" si="79">TEXT(D2503, "mmm")</f>
        <v>Oct</v>
      </c>
    </row>
    <row r="2504" spans="2:16" ht="14.25" customHeight="1" x14ac:dyDescent="0.45">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c r="O2504" s="5">
        <f t="shared" si="78"/>
        <v>2021</v>
      </c>
      <c r="P2504" s="5" t="str">
        <f t="shared" si="79"/>
        <v>Oct</v>
      </c>
    </row>
    <row r="2505" spans="2:16" ht="14.25" customHeight="1" x14ac:dyDescent="0.45">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c r="O2505" s="5">
        <f t="shared" si="78"/>
        <v>2021</v>
      </c>
      <c r="P2505" s="5" t="str">
        <f t="shared" si="79"/>
        <v>Nov</v>
      </c>
    </row>
    <row r="2506" spans="2:16" ht="14.25" customHeight="1" x14ac:dyDescent="0.45">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c r="O2506" s="5">
        <f t="shared" si="78"/>
        <v>2021</v>
      </c>
      <c r="P2506" s="5" t="str">
        <f t="shared" si="79"/>
        <v>Nov</v>
      </c>
    </row>
    <row r="2507" spans="2:16" ht="14.25" customHeight="1" x14ac:dyDescent="0.45">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c r="O2507" s="5">
        <f t="shared" si="78"/>
        <v>2021</v>
      </c>
      <c r="P2507" s="5" t="str">
        <f t="shared" si="79"/>
        <v>Nov</v>
      </c>
    </row>
    <row r="2508" spans="2:16" ht="14.25" customHeight="1" x14ac:dyDescent="0.45">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c r="O2508" s="5">
        <f t="shared" si="78"/>
        <v>2021</v>
      </c>
      <c r="P2508" s="5" t="str">
        <f t="shared" si="79"/>
        <v>Nov</v>
      </c>
    </row>
    <row r="2509" spans="2:16" ht="14.25" customHeight="1" x14ac:dyDescent="0.45">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c r="O2509" s="5">
        <f t="shared" si="78"/>
        <v>2021</v>
      </c>
      <c r="P2509" s="5" t="str">
        <f t="shared" si="79"/>
        <v>Nov</v>
      </c>
    </row>
    <row r="2510" spans="2:16" ht="14.25" customHeight="1" x14ac:dyDescent="0.45">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c r="O2510" s="5">
        <f t="shared" si="78"/>
        <v>2021</v>
      </c>
      <c r="P2510" s="5" t="str">
        <f t="shared" si="79"/>
        <v>Nov</v>
      </c>
    </row>
    <row r="2511" spans="2:16" ht="14.25" customHeight="1" x14ac:dyDescent="0.45">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c r="O2511" s="5">
        <f t="shared" si="78"/>
        <v>2021</v>
      </c>
      <c r="P2511" s="5" t="str">
        <f t="shared" si="79"/>
        <v>Dec</v>
      </c>
    </row>
    <row r="2512" spans="2:16" ht="14.25" customHeight="1" x14ac:dyDescent="0.45">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c r="O2512" s="5">
        <f t="shared" si="78"/>
        <v>2021</v>
      </c>
      <c r="P2512" s="5" t="str">
        <f t="shared" si="79"/>
        <v>Dec</v>
      </c>
    </row>
    <row r="2513" spans="2:16" ht="14.25" customHeight="1" x14ac:dyDescent="0.45">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c r="O2513" s="5">
        <f t="shared" si="78"/>
        <v>2021</v>
      </c>
      <c r="P2513" s="5" t="str">
        <f t="shared" si="79"/>
        <v>Dec</v>
      </c>
    </row>
    <row r="2514" spans="2:16" ht="14.25" customHeight="1" x14ac:dyDescent="0.45">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c r="O2514" s="5">
        <f t="shared" si="78"/>
        <v>2021</v>
      </c>
      <c r="P2514" s="5" t="str">
        <f t="shared" si="79"/>
        <v>Dec</v>
      </c>
    </row>
    <row r="2515" spans="2:16" ht="14.25" customHeight="1" x14ac:dyDescent="0.45">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c r="O2515" s="5">
        <f t="shared" si="78"/>
        <v>2021</v>
      </c>
      <c r="P2515" s="5" t="str">
        <f t="shared" si="79"/>
        <v>Dec</v>
      </c>
    </row>
    <row r="2516" spans="2:16" ht="14.25" customHeight="1" x14ac:dyDescent="0.45">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c r="O2516" s="5">
        <f t="shared" si="78"/>
        <v>2021</v>
      </c>
      <c r="P2516" s="5" t="str">
        <f t="shared" si="79"/>
        <v>Dec</v>
      </c>
    </row>
    <row r="2517" spans="2:16" ht="14.25" customHeight="1" x14ac:dyDescent="0.45">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c r="O2517" s="5">
        <f t="shared" si="78"/>
        <v>2021</v>
      </c>
      <c r="P2517" s="5" t="str">
        <f t="shared" si="79"/>
        <v>Jan</v>
      </c>
    </row>
    <row r="2518" spans="2:16" ht="14.25" customHeight="1" x14ac:dyDescent="0.45">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c r="O2518" s="5">
        <f t="shared" si="78"/>
        <v>2021</v>
      </c>
      <c r="P2518" s="5" t="str">
        <f t="shared" si="79"/>
        <v>Jan</v>
      </c>
    </row>
    <row r="2519" spans="2:16" ht="14.25" customHeight="1" x14ac:dyDescent="0.45">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c r="O2519" s="5">
        <f t="shared" si="78"/>
        <v>2021</v>
      </c>
      <c r="P2519" s="5" t="str">
        <f t="shared" si="79"/>
        <v>Jan</v>
      </c>
    </row>
    <row r="2520" spans="2:16" ht="14.25" customHeight="1" x14ac:dyDescent="0.45">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c r="O2520" s="5">
        <f t="shared" si="78"/>
        <v>2021</v>
      </c>
      <c r="P2520" s="5" t="str">
        <f t="shared" si="79"/>
        <v>Jan</v>
      </c>
    </row>
    <row r="2521" spans="2:16" ht="14.25" customHeight="1" x14ac:dyDescent="0.45">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c r="O2521" s="5">
        <f t="shared" si="78"/>
        <v>2021</v>
      </c>
      <c r="P2521" s="5" t="str">
        <f t="shared" si="79"/>
        <v>Jan</v>
      </c>
    </row>
    <row r="2522" spans="2:16" ht="14.25" customHeight="1" x14ac:dyDescent="0.45">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c r="O2522" s="5">
        <f t="shared" si="78"/>
        <v>2021</v>
      </c>
      <c r="P2522" s="5" t="str">
        <f t="shared" si="79"/>
        <v>Jan</v>
      </c>
    </row>
    <row r="2523" spans="2:16" ht="14.25" customHeight="1" x14ac:dyDescent="0.45">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c r="O2523" s="5">
        <f t="shared" si="78"/>
        <v>2021</v>
      </c>
      <c r="P2523" s="5" t="str">
        <f t="shared" si="79"/>
        <v>Feb</v>
      </c>
    </row>
    <row r="2524" spans="2:16" ht="14.25" customHeight="1" x14ac:dyDescent="0.45">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c r="O2524" s="5">
        <f t="shared" si="78"/>
        <v>2021</v>
      </c>
      <c r="P2524" s="5" t="str">
        <f t="shared" si="79"/>
        <v>Feb</v>
      </c>
    </row>
    <row r="2525" spans="2:16" ht="14.25" customHeight="1" x14ac:dyDescent="0.45">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c r="O2525" s="5">
        <f t="shared" si="78"/>
        <v>2021</v>
      </c>
      <c r="P2525" s="5" t="str">
        <f t="shared" si="79"/>
        <v>Feb</v>
      </c>
    </row>
    <row r="2526" spans="2:16" ht="14.25" customHeight="1" x14ac:dyDescent="0.45">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c r="O2526" s="5">
        <f t="shared" si="78"/>
        <v>2021</v>
      </c>
      <c r="P2526" s="5" t="str">
        <f t="shared" si="79"/>
        <v>Feb</v>
      </c>
    </row>
    <row r="2527" spans="2:16" ht="14.25" customHeight="1" x14ac:dyDescent="0.45">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c r="O2527" s="5">
        <f t="shared" si="78"/>
        <v>2021</v>
      </c>
      <c r="P2527" s="5" t="str">
        <f t="shared" si="79"/>
        <v>Feb</v>
      </c>
    </row>
    <row r="2528" spans="2:16" ht="14.25" customHeight="1" x14ac:dyDescent="0.45">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c r="O2528" s="5">
        <f t="shared" si="78"/>
        <v>2021</v>
      </c>
      <c r="P2528" s="5" t="str">
        <f t="shared" si="79"/>
        <v>Feb</v>
      </c>
    </row>
    <row r="2529" spans="2:16" ht="14.25" customHeight="1" x14ac:dyDescent="0.45">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c r="O2529" s="5">
        <f t="shared" si="78"/>
        <v>2021</v>
      </c>
      <c r="P2529" s="5" t="str">
        <f t="shared" si="79"/>
        <v>Mar</v>
      </c>
    </row>
    <row r="2530" spans="2:16" ht="14.25" customHeight="1" x14ac:dyDescent="0.45">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c r="O2530" s="5">
        <f t="shared" si="78"/>
        <v>2021</v>
      </c>
      <c r="P2530" s="5" t="str">
        <f t="shared" si="79"/>
        <v>Mar</v>
      </c>
    </row>
    <row r="2531" spans="2:16" ht="14.25" customHeight="1" x14ac:dyDescent="0.45">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c r="O2531" s="5">
        <f t="shared" si="78"/>
        <v>2021</v>
      </c>
      <c r="P2531" s="5" t="str">
        <f t="shared" si="79"/>
        <v>Mar</v>
      </c>
    </row>
    <row r="2532" spans="2:16" ht="14.25" customHeight="1" x14ac:dyDescent="0.45">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c r="O2532" s="5">
        <f t="shared" si="78"/>
        <v>2021</v>
      </c>
      <c r="P2532" s="5" t="str">
        <f t="shared" si="79"/>
        <v>Mar</v>
      </c>
    </row>
    <row r="2533" spans="2:16" ht="14.25" customHeight="1" x14ac:dyDescent="0.45">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c r="O2533" s="5">
        <f t="shared" si="78"/>
        <v>2021</v>
      </c>
      <c r="P2533" s="5" t="str">
        <f t="shared" si="79"/>
        <v>Mar</v>
      </c>
    </row>
    <row r="2534" spans="2:16" ht="14.25" customHeight="1" x14ac:dyDescent="0.45">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c r="O2534" s="5">
        <f t="shared" si="78"/>
        <v>2021</v>
      </c>
      <c r="P2534" s="5" t="str">
        <f t="shared" si="79"/>
        <v>Mar</v>
      </c>
    </row>
    <row r="2535" spans="2:16" ht="14.25" customHeight="1" x14ac:dyDescent="0.45">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c r="O2535" s="5">
        <f t="shared" si="78"/>
        <v>2021</v>
      </c>
      <c r="P2535" s="5" t="str">
        <f t="shared" si="79"/>
        <v>Apr</v>
      </c>
    </row>
    <row r="2536" spans="2:16" ht="14.25" customHeight="1" x14ac:dyDescent="0.45">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c r="O2536" s="5">
        <f t="shared" si="78"/>
        <v>2021</v>
      </c>
      <c r="P2536" s="5" t="str">
        <f t="shared" si="79"/>
        <v>Apr</v>
      </c>
    </row>
    <row r="2537" spans="2:16" ht="14.25" customHeight="1" x14ac:dyDescent="0.45">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c r="O2537" s="5">
        <f t="shared" si="78"/>
        <v>2021</v>
      </c>
      <c r="P2537" s="5" t="str">
        <f t="shared" si="79"/>
        <v>Apr</v>
      </c>
    </row>
    <row r="2538" spans="2:16" ht="14.25" customHeight="1" x14ac:dyDescent="0.45">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c r="O2538" s="5">
        <f t="shared" si="78"/>
        <v>2021</v>
      </c>
      <c r="P2538" s="5" t="str">
        <f t="shared" si="79"/>
        <v>Apr</v>
      </c>
    </row>
    <row r="2539" spans="2:16" ht="14.25" customHeight="1" x14ac:dyDescent="0.45">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c r="O2539" s="5">
        <f t="shared" si="78"/>
        <v>2021</v>
      </c>
      <c r="P2539" s="5" t="str">
        <f t="shared" si="79"/>
        <v>Apr</v>
      </c>
    </row>
    <row r="2540" spans="2:16" ht="14.25" customHeight="1" x14ac:dyDescent="0.45">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c r="O2540" s="5">
        <f t="shared" si="78"/>
        <v>2021</v>
      </c>
      <c r="P2540" s="5" t="str">
        <f t="shared" si="79"/>
        <v>Apr</v>
      </c>
    </row>
    <row r="2541" spans="2:16" ht="14.25" customHeight="1" x14ac:dyDescent="0.45">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c r="O2541" s="5">
        <f t="shared" si="78"/>
        <v>2021</v>
      </c>
      <c r="P2541" s="5" t="str">
        <f t="shared" si="79"/>
        <v>May</v>
      </c>
    </row>
    <row r="2542" spans="2:16" ht="14.25" customHeight="1" x14ac:dyDescent="0.45">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c r="O2542" s="5">
        <f t="shared" si="78"/>
        <v>2021</v>
      </c>
      <c r="P2542" s="5" t="str">
        <f t="shared" si="79"/>
        <v>May</v>
      </c>
    </row>
    <row r="2543" spans="2:16" ht="14.25" customHeight="1" x14ac:dyDescent="0.45">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c r="O2543" s="5">
        <f t="shared" si="78"/>
        <v>2021</v>
      </c>
      <c r="P2543" s="5" t="str">
        <f t="shared" si="79"/>
        <v>May</v>
      </c>
    </row>
    <row r="2544" spans="2:16" ht="14.25" customHeight="1" x14ac:dyDescent="0.45">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c r="O2544" s="5">
        <f t="shared" si="78"/>
        <v>2021</v>
      </c>
      <c r="P2544" s="5" t="str">
        <f t="shared" si="79"/>
        <v>May</v>
      </c>
    </row>
    <row r="2545" spans="2:16" ht="14.25" customHeight="1" x14ac:dyDescent="0.45">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c r="O2545" s="5">
        <f t="shared" si="78"/>
        <v>2021</v>
      </c>
      <c r="P2545" s="5" t="str">
        <f t="shared" si="79"/>
        <v>May</v>
      </c>
    </row>
    <row r="2546" spans="2:16" ht="14.25" customHeight="1" x14ac:dyDescent="0.45">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c r="O2546" s="5">
        <f t="shared" si="78"/>
        <v>2021</v>
      </c>
      <c r="P2546" s="5" t="str">
        <f t="shared" si="79"/>
        <v>May</v>
      </c>
    </row>
    <row r="2547" spans="2:16" ht="14.25" customHeight="1" x14ac:dyDescent="0.45">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c r="O2547" s="5">
        <f t="shared" si="78"/>
        <v>2021</v>
      </c>
      <c r="P2547" s="5" t="str">
        <f t="shared" si="79"/>
        <v>Jun</v>
      </c>
    </row>
    <row r="2548" spans="2:16" ht="14.25" customHeight="1" x14ac:dyDescent="0.45">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c r="O2548" s="5">
        <f t="shared" si="78"/>
        <v>2021</v>
      </c>
      <c r="P2548" s="5" t="str">
        <f t="shared" si="79"/>
        <v>Jun</v>
      </c>
    </row>
    <row r="2549" spans="2:16" ht="14.25" customHeight="1" x14ac:dyDescent="0.45">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c r="O2549" s="5">
        <f t="shared" si="78"/>
        <v>2021</v>
      </c>
      <c r="P2549" s="5" t="str">
        <f t="shared" si="79"/>
        <v>Jun</v>
      </c>
    </row>
    <row r="2550" spans="2:16" ht="14.25" customHeight="1" x14ac:dyDescent="0.45">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c r="O2550" s="5">
        <f t="shared" si="78"/>
        <v>2021</v>
      </c>
      <c r="P2550" s="5" t="str">
        <f t="shared" si="79"/>
        <v>Jun</v>
      </c>
    </row>
    <row r="2551" spans="2:16" ht="14.25" customHeight="1" x14ac:dyDescent="0.45">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c r="O2551" s="5">
        <f t="shared" si="78"/>
        <v>2021</v>
      </c>
      <c r="P2551" s="5" t="str">
        <f t="shared" si="79"/>
        <v>Jun</v>
      </c>
    </row>
    <row r="2552" spans="2:16" ht="14.25" customHeight="1" x14ac:dyDescent="0.45">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c r="O2552" s="5">
        <f t="shared" si="78"/>
        <v>2021</v>
      </c>
      <c r="P2552" s="5" t="str">
        <f t="shared" si="79"/>
        <v>Jun</v>
      </c>
    </row>
    <row r="2553" spans="2:16" ht="14.25" customHeight="1" x14ac:dyDescent="0.45">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c r="O2553" s="5">
        <f t="shared" si="78"/>
        <v>2021</v>
      </c>
      <c r="P2553" s="5" t="str">
        <f t="shared" si="79"/>
        <v>Jul</v>
      </c>
    </row>
    <row r="2554" spans="2:16" ht="14.25" customHeight="1" x14ac:dyDescent="0.45">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c r="O2554" s="5">
        <f t="shared" si="78"/>
        <v>2021</v>
      </c>
      <c r="P2554" s="5" t="str">
        <f t="shared" si="79"/>
        <v>Jul</v>
      </c>
    </row>
    <row r="2555" spans="2:16" ht="14.25" customHeight="1" x14ac:dyDescent="0.45">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c r="O2555" s="5">
        <f t="shared" si="78"/>
        <v>2021</v>
      </c>
      <c r="P2555" s="5" t="str">
        <f t="shared" si="79"/>
        <v>Jul</v>
      </c>
    </row>
    <row r="2556" spans="2:16" ht="14.25" customHeight="1" x14ac:dyDescent="0.45">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c r="O2556" s="5">
        <f t="shared" si="78"/>
        <v>2021</v>
      </c>
      <c r="P2556" s="5" t="str">
        <f t="shared" si="79"/>
        <v>Jul</v>
      </c>
    </row>
    <row r="2557" spans="2:16" ht="14.25" customHeight="1" x14ac:dyDescent="0.45">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c r="O2557" s="5">
        <f t="shared" si="78"/>
        <v>2021</v>
      </c>
      <c r="P2557" s="5" t="str">
        <f t="shared" si="79"/>
        <v>Jul</v>
      </c>
    </row>
    <row r="2558" spans="2:16" ht="14.25" customHeight="1" x14ac:dyDescent="0.45">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c r="O2558" s="5">
        <f t="shared" si="78"/>
        <v>2021</v>
      </c>
      <c r="P2558" s="5" t="str">
        <f t="shared" si="79"/>
        <v>Jul</v>
      </c>
    </row>
    <row r="2559" spans="2:16" ht="14.25" customHeight="1" x14ac:dyDescent="0.45">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c r="O2559" s="5">
        <f t="shared" si="78"/>
        <v>2021</v>
      </c>
      <c r="P2559" s="5" t="str">
        <f t="shared" si="79"/>
        <v>Aug</v>
      </c>
    </row>
    <row r="2560" spans="2:16" ht="14.25" customHeight="1" x14ac:dyDescent="0.45">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c r="O2560" s="5">
        <f t="shared" si="78"/>
        <v>2021</v>
      </c>
      <c r="P2560" s="5" t="str">
        <f t="shared" si="79"/>
        <v>Aug</v>
      </c>
    </row>
    <row r="2561" spans="2:16" ht="14.25" customHeight="1" x14ac:dyDescent="0.45">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c r="O2561" s="5">
        <f t="shared" si="78"/>
        <v>2021</v>
      </c>
      <c r="P2561" s="5" t="str">
        <f t="shared" si="79"/>
        <v>Aug</v>
      </c>
    </row>
    <row r="2562" spans="2:16" ht="14.25" customHeight="1" x14ac:dyDescent="0.45">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c r="O2562" s="5">
        <f t="shared" si="78"/>
        <v>2021</v>
      </c>
      <c r="P2562" s="5" t="str">
        <f t="shared" si="79"/>
        <v>Aug</v>
      </c>
    </row>
    <row r="2563" spans="2:16" ht="14.25" customHeight="1" x14ac:dyDescent="0.45">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c r="O2563" s="5">
        <f t="shared" si="78"/>
        <v>2021</v>
      </c>
      <c r="P2563" s="5" t="str">
        <f t="shared" si="79"/>
        <v>Aug</v>
      </c>
    </row>
    <row r="2564" spans="2:16" ht="14.25" customHeight="1" x14ac:dyDescent="0.45">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c r="O2564" s="5">
        <f t="shared" si="78"/>
        <v>2021</v>
      </c>
      <c r="P2564" s="5" t="str">
        <f t="shared" si="79"/>
        <v>Aug</v>
      </c>
    </row>
    <row r="2565" spans="2:16" ht="14.25" customHeight="1" x14ac:dyDescent="0.45">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c r="O2565" s="5">
        <f t="shared" si="78"/>
        <v>2021</v>
      </c>
      <c r="P2565" s="5" t="str">
        <f t="shared" si="79"/>
        <v>Sep</v>
      </c>
    </row>
    <row r="2566" spans="2:16" ht="14.25" customHeight="1" x14ac:dyDescent="0.45">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c r="O2566" s="5">
        <f t="shared" si="78"/>
        <v>2021</v>
      </c>
      <c r="P2566" s="5" t="str">
        <f t="shared" si="79"/>
        <v>Sep</v>
      </c>
    </row>
    <row r="2567" spans="2:16" ht="14.25" customHeight="1" x14ac:dyDescent="0.45">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c r="O2567" s="5">
        <f t="shared" ref="O2567:O2630" si="80">YEAR(D2567)</f>
        <v>2021</v>
      </c>
      <c r="P2567" s="5" t="str">
        <f t="shared" ref="P2567:P2630" si="81">TEXT(D2567, "mmm")</f>
        <v>Sep</v>
      </c>
    </row>
    <row r="2568" spans="2:16" ht="14.25" customHeight="1" x14ac:dyDescent="0.45">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c r="O2568" s="5">
        <f t="shared" si="80"/>
        <v>2021</v>
      </c>
      <c r="P2568" s="5" t="str">
        <f t="shared" si="81"/>
        <v>Sep</v>
      </c>
    </row>
    <row r="2569" spans="2:16" ht="14.25" customHeight="1" x14ac:dyDescent="0.45">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c r="O2569" s="5">
        <f t="shared" si="80"/>
        <v>2021</v>
      </c>
      <c r="P2569" s="5" t="str">
        <f t="shared" si="81"/>
        <v>Sep</v>
      </c>
    </row>
    <row r="2570" spans="2:16" ht="14.25" customHeight="1" x14ac:dyDescent="0.45">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c r="O2570" s="5">
        <f t="shared" si="80"/>
        <v>2021</v>
      </c>
      <c r="P2570" s="5" t="str">
        <f t="shared" si="81"/>
        <v>Sep</v>
      </c>
    </row>
    <row r="2571" spans="2:16" ht="14.25" customHeight="1" x14ac:dyDescent="0.45">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c r="O2571" s="5">
        <f t="shared" si="80"/>
        <v>2021</v>
      </c>
      <c r="P2571" s="5" t="str">
        <f t="shared" si="81"/>
        <v>Oct</v>
      </c>
    </row>
    <row r="2572" spans="2:16" ht="14.25" customHeight="1" x14ac:dyDescent="0.45">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c r="O2572" s="5">
        <f t="shared" si="80"/>
        <v>2021</v>
      </c>
      <c r="P2572" s="5" t="str">
        <f t="shared" si="81"/>
        <v>Oct</v>
      </c>
    </row>
    <row r="2573" spans="2:16" ht="14.25" customHeight="1" x14ac:dyDescent="0.45">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c r="O2573" s="5">
        <f t="shared" si="80"/>
        <v>2021</v>
      </c>
      <c r="P2573" s="5" t="str">
        <f t="shared" si="81"/>
        <v>Oct</v>
      </c>
    </row>
    <row r="2574" spans="2:16" ht="14.25" customHeight="1" x14ac:dyDescent="0.45">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c r="O2574" s="5">
        <f t="shared" si="80"/>
        <v>2021</v>
      </c>
      <c r="P2574" s="5" t="str">
        <f t="shared" si="81"/>
        <v>Oct</v>
      </c>
    </row>
    <row r="2575" spans="2:16" ht="14.25" customHeight="1" x14ac:dyDescent="0.45">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c r="O2575" s="5">
        <f t="shared" si="80"/>
        <v>2021</v>
      </c>
      <c r="P2575" s="5" t="str">
        <f t="shared" si="81"/>
        <v>Oct</v>
      </c>
    </row>
    <row r="2576" spans="2:16" ht="14.25" customHeight="1" x14ac:dyDescent="0.45">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c r="O2576" s="5">
        <f t="shared" si="80"/>
        <v>2021</v>
      </c>
      <c r="P2576" s="5" t="str">
        <f t="shared" si="81"/>
        <v>Oct</v>
      </c>
    </row>
    <row r="2577" spans="2:16" ht="14.25" customHeight="1" x14ac:dyDescent="0.45">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c r="O2577" s="5">
        <f t="shared" si="80"/>
        <v>2021</v>
      </c>
      <c r="P2577" s="5" t="str">
        <f t="shared" si="81"/>
        <v>Nov</v>
      </c>
    </row>
    <row r="2578" spans="2:16" ht="14.25" customHeight="1" x14ac:dyDescent="0.45">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c r="O2578" s="5">
        <f t="shared" si="80"/>
        <v>2021</v>
      </c>
      <c r="P2578" s="5" t="str">
        <f t="shared" si="81"/>
        <v>Nov</v>
      </c>
    </row>
    <row r="2579" spans="2:16" ht="14.25" customHeight="1" x14ac:dyDescent="0.45">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c r="O2579" s="5">
        <f t="shared" si="80"/>
        <v>2021</v>
      </c>
      <c r="P2579" s="5" t="str">
        <f t="shared" si="81"/>
        <v>Nov</v>
      </c>
    </row>
    <row r="2580" spans="2:16" ht="14.25" customHeight="1" x14ac:dyDescent="0.45">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c r="O2580" s="5">
        <f t="shared" si="80"/>
        <v>2021</v>
      </c>
      <c r="P2580" s="5" t="str">
        <f t="shared" si="81"/>
        <v>Nov</v>
      </c>
    </row>
    <row r="2581" spans="2:16" ht="14.25" customHeight="1" x14ac:dyDescent="0.45">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c r="O2581" s="5">
        <f t="shared" si="80"/>
        <v>2021</v>
      </c>
      <c r="P2581" s="5" t="str">
        <f t="shared" si="81"/>
        <v>Nov</v>
      </c>
    </row>
    <row r="2582" spans="2:16" ht="14.25" customHeight="1" x14ac:dyDescent="0.45">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c r="O2582" s="5">
        <f t="shared" si="80"/>
        <v>2021</v>
      </c>
      <c r="P2582" s="5" t="str">
        <f t="shared" si="81"/>
        <v>Nov</v>
      </c>
    </row>
    <row r="2583" spans="2:16" ht="14.25" customHeight="1" x14ac:dyDescent="0.45">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c r="O2583" s="5">
        <f t="shared" si="80"/>
        <v>2021</v>
      </c>
      <c r="P2583" s="5" t="str">
        <f t="shared" si="81"/>
        <v>Dec</v>
      </c>
    </row>
    <row r="2584" spans="2:16" ht="14.25" customHeight="1" x14ac:dyDescent="0.45">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c r="O2584" s="5">
        <f t="shared" si="80"/>
        <v>2021</v>
      </c>
      <c r="P2584" s="5" t="str">
        <f t="shared" si="81"/>
        <v>Dec</v>
      </c>
    </row>
    <row r="2585" spans="2:16" ht="14.25" customHeight="1" x14ac:dyDescent="0.45">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c r="O2585" s="5">
        <f t="shared" si="80"/>
        <v>2021</v>
      </c>
      <c r="P2585" s="5" t="str">
        <f t="shared" si="81"/>
        <v>Dec</v>
      </c>
    </row>
    <row r="2586" spans="2:16" ht="14.25" customHeight="1" x14ac:dyDescent="0.45">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c r="O2586" s="5">
        <f t="shared" si="80"/>
        <v>2021</v>
      </c>
      <c r="P2586" s="5" t="str">
        <f t="shared" si="81"/>
        <v>Dec</v>
      </c>
    </row>
    <row r="2587" spans="2:16" ht="14.25" customHeight="1" x14ac:dyDescent="0.45">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c r="O2587" s="5">
        <f t="shared" si="80"/>
        <v>2021</v>
      </c>
      <c r="P2587" s="5" t="str">
        <f t="shared" si="81"/>
        <v>Dec</v>
      </c>
    </row>
    <row r="2588" spans="2:16" ht="14.25" customHeight="1" x14ac:dyDescent="0.45">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c r="O2588" s="5">
        <f t="shared" si="80"/>
        <v>2021</v>
      </c>
      <c r="P2588" s="5" t="str">
        <f t="shared" si="81"/>
        <v>Dec</v>
      </c>
    </row>
    <row r="2589" spans="2:16" ht="14.25" customHeight="1" x14ac:dyDescent="0.45">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c r="O2589" s="5">
        <f t="shared" si="80"/>
        <v>2021</v>
      </c>
      <c r="P2589" s="5" t="str">
        <f t="shared" si="81"/>
        <v>Jan</v>
      </c>
    </row>
    <row r="2590" spans="2:16" ht="14.25" customHeight="1" x14ac:dyDescent="0.45">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c r="O2590" s="5">
        <f t="shared" si="80"/>
        <v>2021</v>
      </c>
      <c r="P2590" s="5" t="str">
        <f t="shared" si="81"/>
        <v>Jan</v>
      </c>
    </row>
    <row r="2591" spans="2:16" ht="14.25" customHeight="1" x14ac:dyDescent="0.45">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c r="O2591" s="5">
        <f t="shared" si="80"/>
        <v>2021</v>
      </c>
      <c r="P2591" s="5" t="str">
        <f t="shared" si="81"/>
        <v>Jan</v>
      </c>
    </row>
    <row r="2592" spans="2:16" ht="14.25" customHeight="1" x14ac:dyDescent="0.45">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c r="O2592" s="5">
        <f t="shared" si="80"/>
        <v>2021</v>
      </c>
      <c r="P2592" s="5" t="str">
        <f t="shared" si="81"/>
        <v>Jan</v>
      </c>
    </row>
    <row r="2593" spans="2:16" ht="14.25" customHeight="1" x14ac:dyDescent="0.45">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c r="O2593" s="5">
        <f t="shared" si="80"/>
        <v>2021</v>
      </c>
      <c r="P2593" s="5" t="str">
        <f t="shared" si="81"/>
        <v>Jan</v>
      </c>
    </row>
    <row r="2594" spans="2:16" ht="14.25" customHeight="1" x14ac:dyDescent="0.45">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c r="O2594" s="5">
        <f t="shared" si="80"/>
        <v>2021</v>
      </c>
      <c r="P2594" s="5" t="str">
        <f t="shared" si="81"/>
        <v>Jan</v>
      </c>
    </row>
    <row r="2595" spans="2:16" ht="14.25" customHeight="1" x14ac:dyDescent="0.45">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c r="O2595" s="5">
        <f t="shared" si="80"/>
        <v>2021</v>
      </c>
      <c r="P2595" s="5" t="str">
        <f t="shared" si="81"/>
        <v>Feb</v>
      </c>
    </row>
    <row r="2596" spans="2:16" ht="14.25" customHeight="1" x14ac:dyDescent="0.45">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c r="O2596" s="5">
        <f t="shared" si="80"/>
        <v>2021</v>
      </c>
      <c r="P2596" s="5" t="str">
        <f t="shared" si="81"/>
        <v>Feb</v>
      </c>
    </row>
    <row r="2597" spans="2:16" ht="14.25" customHeight="1" x14ac:dyDescent="0.45">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c r="O2597" s="5">
        <f t="shared" si="80"/>
        <v>2021</v>
      </c>
      <c r="P2597" s="5" t="str">
        <f t="shared" si="81"/>
        <v>Feb</v>
      </c>
    </row>
    <row r="2598" spans="2:16" ht="14.25" customHeight="1" x14ac:dyDescent="0.45">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c r="O2598" s="5">
        <f t="shared" si="80"/>
        <v>2021</v>
      </c>
      <c r="P2598" s="5" t="str">
        <f t="shared" si="81"/>
        <v>Feb</v>
      </c>
    </row>
    <row r="2599" spans="2:16" ht="14.25" customHeight="1" x14ac:dyDescent="0.45">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c r="O2599" s="5">
        <f t="shared" si="80"/>
        <v>2021</v>
      </c>
      <c r="P2599" s="5" t="str">
        <f t="shared" si="81"/>
        <v>Feb</v>
      </c>
    </row>
    <row r="2600" spans="2:16" ht="14.25" customHeight="1" x14ac:dyDescent="0.45">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c r="O2600" s="5">
        <f t="shared" si="80"/>
        <v>2021</v>
      </c>
      <c r="P2600" s="5" t="str">
        <f t="shared" si="81"/>
        <v>Feb</v>
      </c>
    </row>
    <row r="2601" spans="2:16" ht="14.25" customHeight="1" x14ac:dyDescent="0.45">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c r="O2601" s="5">
        <f t="shared" si="80"/>
        <v>2021</v>
      </c>
      <c r="P2601" s="5" t="str">
        <f t="shared" si="81"/>
        <v>Mar</v>
      </c>
    </row>
    <row r="2602" spans="2:16" ht="14.25" customHeight="1" x14ac:dyDescent="0.45">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c r="O2602" s="5">
        <f t="shared" si="80"/>
        <v>2021</v>
      </c>
      <c r="P2602" s="5" t="str">
        <f t="shared" si="81"/>
        <v>Mar</v>
      </c>
    </row>
    <row r="2603" spans="2:16" ht="14.25" customHeight="1" x14ac:dyDescent="0.45">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c r="O2603" s="5">
        <f t="shared" si="80"/>
        <v>2021</v>
      </c>
      <c r="P2603" s="5" t="str">
        <f t="shared" si="81"/>
        <v>Mar</v>
      </c>
    </row>
    <row r="2604" spans="2:16" ht="14.25" customHeight="1" x14ac:dyDescent="0.45">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c r="O2604" s="5">
        <f t="shared" si="80"/>
        <v>2021</v>
      </c>
      <c r="P2604" s="5" t="str">
        <f t="shared" si="81"/>
        <v>Mar</v>
      </c>
    </row>
    <row r="2605" spans="2:16" ht="14.25" customHeight="1" x14ac:dyDescent="0.45">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c r="O2605" s="5">
        <f t="shared" si="80"/>
        <v>2021</v>
      </c>
      <c r="P2605" s="5" t="str">
        <f t="shared" si="81"/>
        <v>Mar</v>
      </c>
    </row>
    <row r="2606" spans="2:16" ht="14.25" customHeight="1" x14ac:dyDescent="0.45">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c r="O2606" s="5">
        <f t="shared" si="80"/>
        <v>2021</v>
      </c>
      <c r="P2606" s="5" t="str">
        <f t="shared" si="81"/>
        <v>Mar</v>
      </c>
    </row>
    <row r="2607" spans="2:16" ht="14.25" customHeight="1" x14ac:dyDescent="0.45">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c r="O2607" s="5">
        <f t="shared" si="80"/>
        <v>2021</v>
      </c>
      <c r="P2607" s="5" t="str">
        <f t="shared" si="81"/>
        <v>Apr</v>
      </c>
    </row>
    <row r="2608" spans="2:16" ht="14.25" customHeight="1" x14ac:dyDescent="0.45">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c r="O2608" s="5">
        <f t="shared" si="80"/>
        <v>2021</v>
      </c>
      <c r="P2608" s="5" t="str">
        <f t="shared" si="81"/>
        <v>Apr</v>
      </c>
    </row>
    <row r="2609" spans="2:16" ht="14.25" customHeight="1" x14ac:dyDescent="0.45">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c r="O2609" s="5">
        <f t="shared" si="80"/>
        <v>2021</v>
      </c>
      <c r="P2609" s="5" t="str">
        <f t="shared" si="81"/>
        <v>Apr</v>
      </c>
    </row>
    <row r="2610" spans="2:16" ht="14.25" customHeight="1" x14ac:dyDescent="0.45">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c r="O2610" s="5">
        <f t="shared" si="80"/>
        <v>2021</v>
      </c>
      <c r="P2610" s="5" t="str">
        <f t="shared" si="81"/>
        <v>Apr</v>
      </c>
    </row>
    <row r="2611" spans="2:16" ht="14.25" customHeight="1" x14ac:dyDescent="0.45">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c r="O2611" s="5">
        <f t="shared" si="80"/>
        <v>2021</v>
      </c>
      <c r="P2611" s="5" t="str">
        <f t="shared" si="81"/>
        <v>Apr</v>
      </c>
    </row>
    <row r="2612" spans="2:16" ht="14.25" customHeight="1" x14ac:dyDescent="0.45">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c r="O2612" s="5">
        <f t="shared" si="80"/>
        <v>2021</v>
      </c>
      <c r="P2612" s="5" t="str">
        <f t="shared" si="81"/>
        <v>Apr</v>
      </c>
    </row>
    <row r="2613" spans="2:16" ht="14.25" customHeight="1" x14ac:dyDescent="0.45">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c r="O2613" s="5">
        <f t="shared" si="80"/>
        <v>2021</v>
      </c>
      <c r="P2613" s="5" t="str">
        <f t="shared" si="81"/>
        <v>May</v>
      </c>
    </row>
    <row r="2614" spans="2:16" ht="14.25" customHeight="1" x14ac:dyDescent="0.45">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c r="O2614" s="5">
        <f t="shared" si="80"/>
        <v>2021</v>
      </c>
      <c r="P2614" s="5" t="str">
        <f t="shared" si="81"/>
        <v>May</v>
      </c>
    </row>
    <row r="2615" spans="2:16" ht="14.25" customHeight="1" x14ac:dyDescent="0.45">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c r="O2615" s="5">
        <f t="shared" si="80"/>
        <v>2021</v>
      </c>
      <c r="P2615" s="5" t="str">
        <f t="shared" si="81"/>
        <v>May</v>
      </c>
    </row>
    <row r="2616" spans="2:16" ht="14.25" customHeight="1" x14ac:dyDescent="0.45">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c r="O2616" s="5">
        <f t="shared" si="80"/>
        <v>2021</v>
      </c>
      <c r="P2616" s="5" t="str">
        <f t="shared" si="81"/>
        <v>May</v>
      </c>
    </row>
    <row r="2617" spans="2:16" ht="14.25" customHeight="1" x14ac:dyDescent="0.45">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c r="O2617" s="5">
        <f t="shared" si="80"/>
        <v>2021</v>
      </c>
      <c r="P2617" s="5" t="str">
        <f t="shared" si="81"/>
        <v>May</v>
      </c>
    </row>
    <row r="2618" spans="2:16" ht="14.25" customHeight="1" x14ac:dyDescent="0.45">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c r="O2618" s="5">
        <f t="shared" si="80"/>
        <v>2021</v>
      </c>
      <c r="P2618" s="5" t="str">
        <f t="shared" si="81"/>
        <v>May</v>
      </c>
    </row>
    <row r="2619" spans="2:16" ht="14.25" customHeight="1" x14ac:dyDescent="0.45">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c r="O2619" s="5">
        <f t="shared" si="80"/>
        <v>2021</v>
      </c>
      <c r="P2619" s="5" t="str">
        <f t="shared" si="81"/>
        <v>Jun</v>
      </c>
    </row>
    <row r="2620" spans="2:16" ht="14.25" customHeight="1" x14ac:dyDescent="0.45">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c r="O2620" s="5">
        <f t="shared" si="80"/>
        <v>2021</v>
      </c>
      <c r="P2620" s="5" t="str">
        <f t="shared" si="81"/>
        <v>Jun</v>
      </c>
    </row>
    <row r="2621" spans="2:16" ht="14.25" customHeight="1" x14ac:dyDescent="0.45">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c r="O2621" s="5">
        <f t="shared" si="80"/>
        <v>2021</v>
      </c>
      <c r="P2621" s="5" t="str">
        <f t="shared" si="81"/>
        <v>Jun</v>
      </c>
    </row>
    <row r="2622" spans="2:16" ht="14.25" customHeight="1" x14ac:dyDescent="0.45">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c r="O2622" s="5">
        <f t="shared" si="80"/>
        <v>2021</v>
      </c>
      <c r="P2622" s="5" t="str">
        <f t="shared" si="81"/>
        <v>Jun</v>
      </c>
    </row>
    <row r="2623" spans="2:16" ht="14.25" customHeight="1" x14ac:dyDescent="0.45">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c r="O2623" s="5">
        <f t="shared" si="80"/>
        <v>2021</v>
      </c>
      <c r="P2623" s="5" t="str">
        <f t="shared" si="81"/>
        <v>Jun</v>
      </c>
    </row>
    <row r="2624" spans="2:16" ht="14.25" customHeight="1" x14ac:dyDescent="0.45">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c r="O2624" s="5">
        <f t="shared" si="80"/>
        <v>2021</v>
      </c>
      <c r="P2624" s="5" t="str">
        <f t="shared" si="81"/>
        <v>Jun</v>
      </c>
    </row>
    <row r="2625" spans="2:16" ht="14.25" customHeight="1" x14ac:dyDescent="0.45">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c r="O2625" s="5">
        <f t="shared" si="80"/>
        <v>2021</v>
      </c>
      <c r="P2625" s="5" t="str">
        <f t="shared" si="81"/>
        <v>Jul</v>
      </c>
    </row>
    <row r="2626" spans="2:16" ht="14.25" customHeight="1" x14ac:dyDescent="0.45">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c r="O2626" s="5">
        <f t="shared" si="80"/>
        <v>2021</v>
      </c>
      <c r="P2626" s="5" t="str">
        <f t="shared" si="81"/>
        <v>Jul</v>
      </c>
    </row>
    <row r="2627" spans="2:16" ht="14.25" customHeight="1" x14ac:dyDescent="0.45">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c r="O2627" s="5">
        <f t="shared" si="80"/>
        <v>2021</v>
      </c>
      <c r="P2627" s="5" t="str">
        <f t="shared" si="81"/>
        <v>Jul</v>
      </c>
    </row>
    <row r="2628" spans="2:16" ht="14.25" customHeight="1" x14ac:dyDescent="0.45">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c r="O2628" s="5">
        <f t="shared" si="80"/>
        <v>2021</v>
      </c>
      <c r="P2628" s="5" t="str">
        <f t="shared" si="81"/>
        <v>Jul</v>
      </c>
    </row>
    <row r="2629" spans="2:16" ht="14.25" customHeight="1" x14ac:dyDescent="0.45">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c r="O2629" s="5">
        <f t="shared" si="80"/>
        <v>2021</v>
      </c>
      <c r="P2629" s="5" t="str">
        <f t="shared" si="81"/>
        <v>Jul</v>
      </c>
    </row>
    <row r="2630" spans="2:16" ht="14.25" customHeight="1" x14ac:dyDescent="0.45">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c r="O2630" s="5">
        <f t="shared" si="80"/>
        <v>2021</v>
      </c>
      <c r="P2630" s="5" t="str">
        <f t="shared" si="81"/>
        <v>Jul</v>
      </c>
    </row>
    <row r="2631" spans="2:16" ht="14.25" customHeight="1" x14ac:dyDescent="0.45">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c r="O2631" s="5">
        <f t="shared" ref="O2631:O2694" si="82">YEAR(D2631)</f>
        <v>2021</v>
      </c>
      <c r="P2631" s="5" t="str">
        <f t="shared" ref="P2631:P2694" si="83">TEXT(D2631, "mmm")</f>
        <v>Aug</v>
      </c>
    </row>
    <row r="2632" spans="2:16" ht="14.25" customHeight="1" x14ac:dyDescent="0.45">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c r="O2632" s="5">
        <f t="shared" si="82"/>
        <v>2021</v>
      </c>
      <c r="P2632" s="5" t="str">
        <f t="shared" si="83"/>
        <v>Aug</v>
      </c>
    </row>
    <row r="2633" spans="2:16" ht="14.25" customHeight="1" x14ac:dyDescent="0.45">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c r="O2633" s="5">
        <f t="shared" si="82"/>
        <v>2021</v>
      </c>
      <c r="P2633" s="5" t="str">
        <f t="shared" si="83"/>
        <v>Aug</v>
      </c>
    </row>
    <row r="2634" spans="2:16" ht="14.25" customHeight="1" x14ac:dyDescent="0.45">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c r="O2634" s="5">
        <f t="shared" si="82"/>
        <v>2021</v>
      </c>
      <c r="P2634" s="5" t="str">
        <f t="shared" si="83"/>
        <v>Aug</v>
      </c>
    </row>
    <row r="2635" spans="2:16" ht="14.25" customHeight="1" x14ac:dyDescent="0.45">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c r="O2635" s="5">
        <f t="shared" si="82"/>
        <v>2021</v>
      </c>
      <c r="P2635" s="5" t="str">
        <f t="shared" si="83"/>
        <v>Aug</v>
      </c>
    </row>
    <row r="2636" spans="2:16" ht="14.25" customHeight="1" x14ac:dyDescent="0.45">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c r="O2636" s="5">
        <f t="shared" si="82"/>
        <v>2021</v>
      </c>
      <c r="P2636" s="5" t="str">
        <f t="shared" si="83"/>
        <v>Aug</v>
      </c>
    </row>
    <row r="2637" spans="2:16" ht="14.25" customHeight="1" x14ac:dyDescent="0.45">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c r="O2637" s="5">
        <f t="shared" si="82"/>
        <v>2021</v>
      </c>
      <c r="P2637" s="5" t="str">
        <f t="shared" si="83"/>
        <v>Sep</v>
      </c>
    </row>
    <row r="2638" spans="2:16" ht="14.25" customHeight="1" x14ac:dyDescent="0.45">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c r="O2638" s="5">
        <f t="shared" si="82"/>
        <v>2021</v>
      </c>
      <c r="P2638" s="5" t="str">
        <f t="shared" si="83"/>
        <v>Sep</v>
      </c>
    </row>
    <row r="2639" spans="2:16" ht="14.25" customHeight="1" x14ac:dyDescent="0.45">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c r="O2639" s="5">
        <f t="shared" si="82"/>
        <v>2021</v>
      </c>
      <c r="P2639" s="5" t="str">
        <f t="shared" si="83"/>
        <v>Sep</v>
      </c>
    </row>
    <row r="2640" spans="2:16" ht="14.25" customHeight="1" x14ac:dyDescent="0.45">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c r="O2640" s="5">
        <f t="shared" si="82"/>
        <v>2021</v>
      </c>
      <c r="P2640" s="5" t="str">
        <f t="shared" si="83"/>
        <v>Sep</v>
      </c>
    </row>
    <row r="2641" spans="2:16" ht="14.25" customHeight="1" x14ac:dyDescent="0.45">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c r="O2641" s="5">
        <f t="shared" si="82"/>
        <v>2021</v>
      </c>
      <c r="P2641" s="5" t="str">
        <f t="shared" si="83"/>
        <v>Sep</v>
      </c>
    </row>
    <row r="2642" spans="2:16" ht="14.25" customHeight="1" x14ac:dyDescent="0.45">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c r="O2642" s="5">
        <f t="shared" si="82"/>
        <v>2021</v>
      </c>
      <c r="P2642" s="5" t="str">
        <f t="shared" si="83"/>
        <v>Sep</v>
      </c>
    </row>
    <row r="2643" spans="2:16" ht="14.25" customHeight="1" x14ac:dyDescent="0.45">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c r="O2643" s="5">
        <f t="shared" si="82"/>
        <v>2021</v>
      </c>
      <c r="P2643" s="5" t="str">
        <f t="shared" si="83"/>
        <v>Oct</v>
      </c>
    </row>
    <row r="2644" spans="2:16" ht="14.25" customHeight="1" x14ac:dyDescent="0.45">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c r="O2644" s="5">
        <f t="shared" si="82"/>
        <v>2021</v>
      </c>
      <c r="P2644" s="5" t="str">
        <f t="shared" si="83"/>
        <v>Oct</v>
      </c>
    </row>
    <row r="2645" spans="2:16" ht="14.25" customHeight="1" x14ac:dyDescent="0.45">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c r="O2645" s="5">
        <f t="shared" si="82"/>
        <v>2021</v>
      </c>
      <c r="P2645" s="5" t="str">
        <f t="shared" si="83"/>
        <v>Oct</v>
      </c>
    </row>
    <row r="2646" spans="2:16" ht="14.25" customHeight="1" x14ac:dyDescent="0.45">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c r="O2646" s="5">
        <f t="shared" si="82"/>
        <v>2021</v>
      </c>
      <c r="P2646" s="5" t="str">
        <f t="shared" si="83"/>
        <v>Oct</v>
      </c>
    </row>
    <row r="2647" spans="2:16" ht="14.25" customHeight="1" x14ac:dyDescent="0.45">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c r="O2647" s="5">
        <f t="shared" si="82"/>
        <v>2021</v>
      </c>
      <c r="P2647" s="5" t="str">
        <f t="shared" si="83"/>
        <v>Oct</v>
      </c>
    </row>
    <row r="2648" spans="2:16" ht="14.25" customHeight="1" x14ac:dyDescent="0.45">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c r="O2648" s="5">
        <f t="shared" si="82"/>
        <v>2021</v>
      </c>
      <c r="P2648" s="5" t="str">
        <f t="shared" si="83"/>
        <v>Oct</v>
      </c>
    </row>
    <row r="2649" spans="2:16" ht="14.25" customHeight="1" x14ac:dyDescent="0.45">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c r="O2649" s="5">
        <f t="shared" si="82"/>
        <v>2021</v>
      </c>
      <c r="P2649" s="5" t="str">
        <f t="shared" si="83"/>
        <v>Nov</v>
      </c>
    </row>
    <row r="2650" spans="2:16" ht="14.25" customHeight="1" x14ac:dyDescent="0.45">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c r="O2650" s="5">
        <f t="shared" si="82"/>
        <v>2021</v>
      </c>
      <c r="P2650" s="5" t="str">
        <f t="shared" si="83"/>
        <v>Nov</v>
      </c>
    </row>
    <row r="2651" spans="2:16" ht="14.25" customHeight="1" x14ac:dyDescent="0.45">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c r="O2651" s="5">
        <f t="shared" si="82"/>
        <v>2021</v>
      </c>
      <c r="P2651" s="5" t="str">
        <f t="shared" si="83"/>
        <v>Nov</v>
      </c>
    </row>
    <row r="2652" spans="2:16" ht="14.25" customHeight="1" x14ac:dyDescent="0.45">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c r="O2652" s="5">
        <f t="shared" si="82"/>
        <v>2021</v>
      </c>
      <c r="P2652" s="5" t="str">
        <f t="shared" si="83"/>
        <v>Nov</v>
      </c>
    </row>
    <row r="2653" spans="2:16" ht="14.25" customHeight="1" x14ac:dyDescent="0.45">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c r="O2653" s="5">
        <f t="shared" si="82"/>
        <v>2021</v>
      </c>
      <c r="P2653" s="5" t="str">
        <f t="shared" si="83"/>
        <v>Nov</v>
      </c>
    </row>
    <row r="2654" spans="2:16" ht="14.25" customHeight="1" x14ac:dyDescent="0.45">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c r="O2654" s="5">
        <f t="shared" si="82"/>
        <v>2021</v>
      </c>
      <c r="P2654" s="5" t="str">
        <f t="shared" si="83"/>
        <v>Nov</v>
      </c>
    </row>
    <row r="2655" spans="2:16" ht="14.25" customHeight="1" x14ac:dyDescent="0.45">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c r="O2655" s="5">
        <f t="shared" si="82"/>
        <v>2021</v>
      </c>
      <c r="P2655" s="5" t="str">
        <f t="shared" si="83"/>
        <v>Dec</v>
      </c>
    </row>
    <row r="2656" spans="2:16" ht="14.25" customHeight="1" x14ac:dyDescent="0.45">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c r="O2656" s="5">
        <f t="shared" si="82"/>
        <v>2021</v>
      </c>
      <c r="P2656" s="5" t="str">
        <f t="shared" si="83"/>
        <v>Dec</v>
      </c>
    </row>
    <row r="2657" spans="2:16" ht="14.25" customHeight="1" x14ac:dyDescent="0.45">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c r="O2657" s="5">
        <f t="shared" si="82"/>
        <v>2021</v>
      </c>
      <c r="P2657" s="5" t="str">
        <f t="shared" si="83"/>
        <v>Dec</v>
      </c>
    </row>
    <row r="2658" spans="2:16" ht="14.25" customHeight="1" x14ac:dyDescent="0.45">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c r="O2658" s="5">
        <f t="shared" si="82"/>
        <v>2021</v>
      </c>
      <c r="P2658" s="5" t="str">
        <f t="shared" si="83"/>
        <v>Dec</v>
      </c>
    </row>
    <row r="2659" spans="2:16" ht="14.25" customHeight="1" x14ac:dyDescent="0.45">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c r="O2659" s="5">
        <f t="shared" si="82"/>
        <v>2021</v>
      </c>
      <c r="P2659" s="5" t="str">
        <f t="shared" si="83"/>
        <v>Dec</v>
      </c>
    </row>
    <row r="2660" spans="2:16" ht="14.25" customHeight="1" x14ac:dyDescent="0.45">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c r="O2660" s="5">
        <f t="shared" si="82"/>
        <v>2021</v>
      </c>
      <c r="P2660" s="5" t="str">
        <f t="shared" si="83"/>
        <v>Dec</v>
      </c>
    </row>
    <row r="2661" spans="2:16" ht="14.25" customHeight="1" x14ac:dyDescent="0.45">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c r="O2661" s="5">
        <f t="shared" si="82"/>
        <v>2021</v>
      </c>
      <c r="P2661" s="5" t="str">
        <f t="shared" si="83"/>
        <v>Jan</v>
      </c>
    </row>
    <row r="2662" spans="2:16" ht="14.25" customHeight="1" x14ac:dyDescent="0.45">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c r="O2662" s="5">
        <f t="shared" si="82"/>
        <v>2021</v>
      </c>
      <c r="P2662" s="5" t="str">
        <f t="shared" si="83"/>
        <v>Jan</v>
      </c>
    </row>
    <row r="2663" spans="2:16" ht="14.25" customHeight="1" x14ac:dyDescent="0.45">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c r="O2663" s="5">
        <f t="shared" si="82"/>
        <v>2021</v>
      </c>
      <c r="P2663" s="5" t="str">
        <f t="shared" si="83"/>
        <v>Jan</v>
      </c>
    </row>
    <row r="2664" spans="2:16" ht="14.25" customHeight="1" x14ac:dyDescent="0.45">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c r="O2664" s="5">
        <f t="shared" si="82"/>
        <v>2021</v>
      </c>
      <c r="P2664" s="5" t="str">
        <f t="shared" si="83"/>
        <v>Jan</v>
      </c>
    </row>
    <row r="2665" spans="2:16" ht="14.25" customHeight="1" x14ac:dyDescent="0.45">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c r="O2665" s="5">
        <f t="shared" si="82"/>
        <v>2021</v>
      </c>
      <c r="P2665" s="5" t="str">
        <f t="shared" si="83"/>
        <v>Jan</v>
      </c>
    </row>
    <row r="2666" spans="2:16" ht="14.25" customHeight="1" x14ac:dyDescent="0.45">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c r="O2666" s="5">
        <f t="shared" si="82"/>
        <v>2021</v>
      </c>
      <c r="P2666" s="5" t="str">
        <f t="shared" si="83"/>
        <v>Jan</v>
      </c>
    </row>
    <row r="2667" spans="2:16" ht="14.25" customHeight="1" x14ac:dyDescent="0.45">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c r="O2667" s="5">
        <f t="shared" si="82"/>
        <v>2021</v>
      </c>
      <c r="P2667" s="5" t="str">
        <f t="shared" si="83"/>
        <v>Feb</v>
      </c>
    </row>
    <row r="2668" spans="2:16" ht="14.25" customHeight="1" x14ac:dyDescent="0.45">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c r="O2668" s="5">
        <f t="shared" si="82"/>
        <v>2021</v>
      </c>
      <c r="P2668" s="5" t="str">
        <f t="shared" si="83"/>
        <v>Feb</v>
      </c>
    </row>
    <row r="2669" spans="2:16" ht="14.25" customHeight="1" x14ac:dyDescent="0.45">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c r="O2669" s="5">
        <f t="shared" si="82"/>
        <v>2021</v>
      </c>
      <c r="P2669" s="5" t="str">
        <f t="shared" si="83"/>
        <v>Feb</v>
      </c>
    </row>
    <row r="2670" spans="2:16" ht="14.25" customHeight="1" x14ac:dyDescent="0.45">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c r="O2670" s="5">
        <f t="shared" si="82"/>
        <v>2021</v>
      </c>
      <c r="P2670" s="5" t="str">
        <f t="shared" si="83"/>
        <v>Feb</v>
      </c>
    </row>
    <row r="2671" spans="2:16" ht="14.25" customHeight="1" x14ac:dyDescent="0.45">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c r="O2671" s="5">
        <f t="shared" si="82"/>
        <v>2021</v>
      </c>
      <c r="P2671" s="5" t="str">
        <f t="shared" si="83"/>
        <v>Feb</v>
      </c>
    </row>
    <row r="2672" spans="2:16" ht="14.25" customHeight="1" x14ac:dyDescent="0.45">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c r="O2672" s="5">
        <f t="shared" si="82"/>
        <v>2021</v>
      </c>
      <c r="P2672" s="5" t="str">
        <f t="shared" si="83"/>
        <v>Feb</v>
      </c>
    </row>
    <row r="2673" spans="2:16" ht="14.25" customHeight="1" x14ac:dyDescent="0.45">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c r="O2673" s="5">
        <f t="shared" si="82"/>
        <v>2021</v>
      </c>
      <c r="P2673" s="5" t="str">
        <f t="shared" si="83"/>
        <v>Mar</v>
      </c>
    </row>
    <row r="2674" spans="2:16" ht="14.25" customHeight="1" x14ac:dyDescent="0.45">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c r="O2674" s="5">
        <f t="shared" si="82"/>
        <v>2021</v>
      </c>
      <c r="P2674" s="5" t="str">
        <f t="shared" si="83"/>
        <v>Mar</v>
      </c>
    </row>
    <row r="2675" spans="2:16" ht="14.25" customHeight="1" x14ac:dyDescent="0.45">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c r="O2675" s="5">
        <f t="shared" si="82"/>
        <v>2021</v>
      </c>
      <c r="P2675" s="5" t="str">
        <f t="shared" si="83"/>
        <v>Mar</v>
      </c>
    </row>
    <row r="2676" spans="2:16" ht="14.25" customHeight="1" x14ac:dyDescent="0.45">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c r="O2676" s="5">
        <f t="shared" si="82"/>
        <v>2021</v>
      </c>
      <c r="P2676" s="5" t="str">
        <f t="shared" si="83"/>
        <v>Mar</v>
      </c>
    </row>
    <row r="2677" spans="2:16" ht="14.25" customHeight="1" x14ac:dyDescent="0.45">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c r="O2677" s="5">
        <f t="shared" si="82"/>
        <v>2021</v>
      </c>
      <c r="P2677" s="5" t="str">
        <f t="shared" si="83"/>
        <v>Mar</v>
      </c>
    </row>
    <row r="2678" spans="2:16" ht="14.25" customHeight="1" x14ac:dyDescent="0.45">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c r="O2678" s="5">
        <f t="shared" si="82"/>
        <v>2021</v>
      </c>
      <c r="P2678" s="5" t="str">
        <f t="shared" si="83"/>
        <v>Mar</v>
      </c>
    </row>
    <row r="2679" spans="2:16" ht="14.25" customHeight="1" x14ac:dyDescent="0.45">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c r="O2679" s="5">
        <f t="shared" si="82"/>
        <v>2021</v>
      </c>
      <c r="P2679" s="5" t="str">
        <f t="shared" si="83"/>
        <v>Apr</v>
      </c>
    </row>
    <row r="2680" spans="2:16" ht="14.25" customHeight="1" x14ac:dyDescent="0.45">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c r="O2680" s="5">
        <f t="shared" si="82"/>
        <v>2021</v>
      </c>
      <c r="P2680" s="5" t="str">
        <f t="shared" si="83"/>
        <v>Apr</v>
      </c>
    </row>
    <row r="2681" spans="2:16" ht="14.25" customHeight="1" x14ac:dyDescent="0.45">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c r="O2681" s="5">
        <f t="shared" si="82"/>
        <v>2021</v>
      </c>
      <c r="P2681" s="5" t="str">
        <f t="shared" si="83"/>
        <v>Apr</v>
      </c>
    </row>
    <row r="2682" spans="2:16" ht="14.25" customHeight="1" x14ac:dyDescent="0.45">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c r="O2682" s="5">
        <f t="shared" si="82"/>
        <v>2021</v>
      </c>
      <c r="P2682" s="5" t="str">
        <f t="shared" si="83"/>
        <v>Apr</v>
      </c>
    </row>
    <row r="2683" spans="2:16" ht="14.25" customHeight="1" x14ac:dyDescent="0.45">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c r="O2683" s="5">
        <f t="shared" si="82"/>
        <v>2021</v>
      </c>
      <c r="P2683" s="5" t="str">
        <f t="shared" si="83"/>
        <v>Apr</v>
      </c>
    </row>
    <row r="2684" spans="2:16" ht="14.25" customHeight="1" x14ac:dyDescent="0.45">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c r="O2684" s="5">
        <f t="shared" si="82"/>
        <v>2021</v>
      </c>
      <c r="P2684" s="5" t="str">
        <f t="shared" si="83"/>
        <v>Apr</v>
      </c>
    </row>
    <row r="2685" spans="2:16" ht="14.25" customHeight="1" x14ac:dyDescent="0.45">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c r="O2685" s="5">
        <f t="shared" si="82"/>
        <v>2021</v>
      </c>
      <c r="P2685" s="5" t="str">
        <f t="shared" si="83"/>
        <v>May</v>
      </c>
    </row>
    <row r="2686" spans="2:16" ht="14.25" customHeight="1" x14ac:dyDescent="0.45">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c r="O2686" s="5">
        <f t="shared" si="82"/>
        <v>2021</v>
      </c>
      <c r="P2686" s="5" t="str">
        <f t="shared" si="83"/>
        <v>May</v>
      </c>
    </row>
    <row r="2687" spans="2:16" ht="14.25" customHeight="1" x14ac:dyDescent="0.45">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c r="O2687" s="5">
        <f t="shared" si="82"/>
        <v>2021</v>
      </c>
      <c r="P2687" s="5" t="str">
        <f t="shared" si="83"/>
        <v>May</v>
      </c>
    </row>
    <row r="2688" spans="2:16" ht="14.25" customHeight="1" x14ac:dyDescent="0.45">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c r="O2688" s="5">
        <f t="shared" si="82"/>
        <v>2021</v>
      </c>
      <c r="P2688" s="5" t="str">
        <f t="shared" si="83"/>
        <v>May</v>
      </c>
    </row>
    <row r="2689" spans="2:16" ht="14.25" customHeight="1" x14ac:dyDescent="0.45">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c r="O2689" s="5">
        <f t="shared" si="82"/>
        <v>2021</v>
      </c>
      <c r="P2689" s="5" t="str">
        <f t="shared" si="83"/>
        <v>May</v>
      </c>
    </row>
    <row r="2690" spans="2:16" ht="14.25" customHeight="1" x14ac:dyDescent="0.45">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c r="O2690" s="5">
        <f t="shared" si="82"/>
        <v>2021</v>
      </c>
      <c r="P2690" s="5" t="str">
        <f t="shared" si="83"/>
        <v>May</v>
      </c>
    </row>
    <row r="2691" spans="2:16" ht="14.25" customHeight="1" x14ac:dyDescent="0.45">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c r="O2691" s="5">
        <f t="shared" si="82"/>
        <v>2021</v>
      </c>
      <c r="P2691" s="5" t="str">
        <f t="shared" si="83"/>
        <v>Jun</v>
      </c>
    </row>
    <row r="2692" spans="2:16" ht="14.25" customHeight="1" x14ac:dyDescent="0.45">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c r="O2692" s="5">
        <f t="shared" si="82"/>
        <v>2021</v>
      </c>
      <c r="P2692" s="5" t="str">
        <f t="shared" si="83"/>
        <v>Jun</v>
      </c>
    </row>
    <row r="2693" spans="2:16" ht="14.25" customHeight="1" x14ac:dyDescent="0.45">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c r="O2693" s="5">
        <f t="shared" si="82"/>
        <v>2021</v>
      </c>
      <c r="P2693" s="5" t="str">
        <f t="shared" si="83"/>
        <v>Jun</v>
      </c>
    </row>
    <row r="2694" spans="2:16" ht="14.25" customHeight="1" x14ac:dyDescent="0.45">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c r="O2694" s="5">
        <f t="shared" si="82"/>
        <v>2021</v>
      </c>
      <c r="P2694" s="5" t="str">
        <f t="shared" si="83"/>
        <v>Jun</v>
      </c>
    </row>
    <row r="2695" spans="2:16" ht="14.25" customHeight="1" x14ac:dyDescent="0.45">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c r="O2695" s="5">
        <f t="shared" ref="O2695:O2758" si="84">YEAR(D2695)</f>
        <v>2021</v>
      </c>
      <c r="P2695" s="5" t="str">
        <f t="shared" ref="P2695:P2758" si="85">TEXT(D2695, "mmm")</f>
        <v>Jun</v>
      </c>
    </row>
    <row r="2696" spans="2:16" ht="14.25" customHeight="1" x14ac:dyDescent="0.45">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c r="O2696" s="5">
        <f t="shared" si="84"/>
        <v>2021</v>
      </c>
      <c r="P2696" s="5" t="str">
        <f t="shared" si="85"/>
        <v>Jun</v>
      </c>
    </row>
    <row r="2697" spans="2:16" ht="14.25" customHeight="1" x14ac:dyDescent="0.45">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c r="O2697" s="5">
        <f t="shared" si="84"/>
        <v>2021</v>
      </c>
      <c r="P2697" s="5" t="str">
        <f t="shared" si="85"/>
        <v>Jul</v>
      </c>
    </row>
    <row r="2698" spans="2:16" ht="14.25" customHeight="1" x14ac:dyDescent="0.45">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c r="O2698" s="5">
        <f t="shared" si="84"/>
        <v>2021</v>
      </c>
      <c r="P2698" s="5" t="str">
        <f t="shared" si="85"/>
        <v>Jul</v>
      </c>
    </row>
    <row r="2699" spans="2:16" ht="14.25" customHeight="1" x14ac:dyDescent="0.45">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c r="O2699" s="5">
        <f t="shared" si="84"/>
        <v>2021</v>
      </c>
      <c r="P2699" s="5" t="str">
        <f t="shared" si="85"/>
        <v>Jul</v>
      </c>
    </row>
    <row r="2700" spans="2:16" ht="14.25" customHeight="1" x14ac:dyDescent="0.45">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c r="O2700" s="5">
        <f t="shared" si="84"/>
        <v>2021</v>
      </c>
      <c r="P2700" s="5" t="str">
        <f t="shared" si="85"/>
        <v>Jul</v>
      </c>
    </row>
    <row r="2701" spans="2:16" ht="14.25" customHeight="1" x14ac:dyDescent="0.45">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c r="O2701" s="5">
        <f t="shared" si="84"/>
        <v>2021</v>
      </c>
      <c r="P2701" s="5" t="str">
        <f t="shared" si="85"/>
        <v>Jul</v>
      </c>
    </row>
    <row r="2702" spans="2:16" ht="14.25" customHeight="1" x14ac:dyDescent="0.45">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c r="O2702" s="5">
        <f t="shared" si="84"/>
        <v>2021</v>
      </c>
      <c r="P2702" s="5" t="str">
        <f t="shared" si="85"/>
        <v>Jul</v>
      </c>
    </row>
    <row r="2703" spans="2:16" ht="14.25" customHeight="1" x14ac:dyDescent="0.45">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c r="O2703" s="5">
        <f t="shared" si="84"/>
        <v>2021</v>
      </c>
      <c r="P2703" s="5" t="str">
        <f t="shared" si="85"/>
        <v>Aug</v>
      </c>
    </row>
    <row r="2704" spans="2:16" ht="14.25" customHeight="1" x14ac:dyDescent="0.45">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c r="O2704" s="5">
        <f t="shared" si="84"/>
        <v>2021</v>
      </c>
      <c r="P2704" s="5" t="str">
        <f t="shared" si="85"/>
        <v>Aug</v>
      </c>
    </row>
    <row r="2705" spans="2:16" ht="14.25" customHeight="1" x14ac:dyDescent="0.45">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c r="O2705" s="5">
        <f t="shared" si="84"/>
        <v>2021</v>
      </c>
      <c r="P2705" s="5" t="str">
        <f t="shared" si="85"/>
        <v>Aug</v>
      </c>
    </row>
    <row r="2706" spans="2:16" ht="14.25" customHeight="1" x14ac:dyDescent="0.45">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c r="O2706" s="5">
        <f t="shared" si="84"/>
        <v>2021</v>
      </c>
      <c r="P2706" s="5" t="str">
        <f t="shared" si="85"/>
        <v>Aug</v>
      </c>
    </row>
    <row r="2707" spans="2:16" ht="14.25" customHeight="1" x14ac:dyDescent="0.45">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c r="O2707" s="5">
        <f t="shared" si="84"/>
        <v>2021</v>
      </c>
      <c r="P2707" s="5" t="str">
        <f t="shared" si="85"/>
        <v>Aug</v>
      </c>
    </row>
    <row r="2708" spans="2:16" ht="14.25" customHeight="1" x14ac:dyDescent="0.45">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c r="O2708" s="5">
        <f t="shared" si="84"/>
        <v>2021</v>
      </c>
      <c r="P2708" s="5" t="str">
        <f t="shared" si="85"/>
        <v>Aug</v>
      </c>
    </row>
    <row r="2709" spans="2:16" ht="14.25" customHeight="1" x14ac:dyDescent="0.45">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c r="O2709" s="5">
        <f t="shared" si="84"/>
        <v>2021</v>
      </c>
      <c r="P2709" s="5" t="str">
        <f t="shared" si="85"/>
        <v>Sep</v>
      </c>
    </row>
    <row r="2710" spans="2:16" ht="14.25" customHeight="1" x14ac:dyDescent="0.45">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c r="O2710" s="5">
        <f t="shared" si="84"/>
        <v>2021</v>
      </c>
      <c r="P2710" s="5" t="str">
        <f t="shared" si="85"/>
        <v>Sep</v>
      </c>
    </row>
    <row r="2711" spans="2:16" ht="14.25" customHeight="1" x14ac:dyDescent="0.45">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c r="O2711" s="5">
        <f t="shared" si="84"/>
        <v>2021</v>
      </c>
      <c r="P2711" s="5" t="str">
        <f t="shared" si="85"/>
        <v>Sep</v>
      </c>
    </row>
    <row r="2712" spans="2:16" ht="14.25" customHeight="1" x14ac:dyDescent="0.45">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c r="O2712" s="5">
        <f t="shared" si="84"/>
        <v>2021</v>
      </c>
      <c r="P2712" s="5" t="str">
        <f t="shared" si="85"/>
        <v>Sep</v>
      </c>
    </row>
    <row r="2713" spans="2:16" ht="14.25" customHeight="1" x14ac:dyDescent="0.45">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c r="O2713" s="5">
        <f t="shared" si="84"/>
        <v>2021</v>
      </c>
      <c r="P2713" s="5" t="str">
        <f t="shared" si="85"/>
        <v>Sep</v>
      </c>
    </row>
    <row r="2714" spans="2:16" ht="14.25" customHeight="1" x14ac:dyDescent="0.45">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c r="O2714" s="5">
        <f t="shared" si="84"/>
        <v>2021</v>
      </c>
      <c r="P2714" s="5" t="str">
        <f t="shared" si="85"/>
        <v>Sep</v>
      </c>
    </row>
    <row r="2715" spans="2:16" ht="14.25" customHeight="1" x14ac:dyDescent="0.45">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c r="O2715" s="5">
        <f t="shared" si="84"/>
        <v>2021</v>
      </c>
      <c r="P2715" s="5" t="str">
        <f t="shared" si="85"/>
        <v>Oct</v>
      </c>
    </row>
    <row r="2716" spans="2:16" ht="14.25" customHeight="1" x14ac:dyDescent="0.45">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c r="O2716" s="5">
        <f t="shared" si="84"/>
        <v>2021</v>
      </c>
      <c r="P2716" s="5" t="str">
        <f t="shared" si="85"/>
        <v>Oct</v>
      </c>
    </row>
    <row r="2717" spans="2:16" ht="14.25" customHeight="1" x14ac:dyDescent="0.45">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c r="O2717" s="5">
        <f t="shared" si="84"/>
        <v>2021</v>
      </c>
      <c r="P2717" s="5" t="str">
        <f t="shared" si="85"/>
        <v>Oct</v>
      </c>
    </row>
    <row r="2718" spans="2:16" ht="14.25" customHeight="1" x14ac:dyDescent="0.45">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c r="O2718" s="5">
        <f t="shared" si="84"/>
        <v>2021</v>
      </c>
      <c r="P2718" s="5" t="str">
        <f t="shared" si="85"/>
        <v>Oct</v>
      </c>
    </row>
    <row r="2719" spans="2:16" ht="14.25" customHeight="1" x14ac:dyDescent="0.45">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c r="O2719" s="5">
        <f t="shared" si="84"/>
        <v>2021</v>
      </c>
      <c r="P2719" s="5" t="str">
        <f t="shared" si="85"/>
        <v>Oct</v>
      </c>
    </row>
    <row r="2720" spans="2:16" ht="14.25" customHeight="1" x14ac:dyDescent="0.45">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c r="O2720" s="5">
        <f t="shared" si="84"/>
        <v>2021</v>
      </c>
      <c r="P2720" s="5" t="str">
        <f t="shared" si="85"/>
        <v>Oct</v>
      </c>
    </row>
    <row r="2721" spans="2:16" ht="14.25" customHeight="1" x14ac:dyDescent="0.45">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c r="O2721" s="5">
        <f t="shared" si="84"/>
        <v>2021</v>
      </c>
      <c r="P2721" s="5" t="str">
        <f t="shared" si="85"/>
        <v>Nov</v>
      </c>
    </row>
    <row r="2722" spans="2:16" ht="14.25" customHeight="1" x14ac:dyDescent="0.45">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c r="O2722" s="5">
        <f t="shared" si="84"/>
        <v>2021</v>
      </c>
      <c r="P2722" s="5" t="str">
        <f t="shared" si="85"/>
        <v>Nov</v>
      </c>
    </row>
    <row r="2723" spans="2:16" ht="14.25" customHeight="1" x14ac:dyDescent="0.45">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c r="O2723" s="5">
        <f t="shared" si="84"/>
        <v>2021</v>
      </c>
      <c r="P2723" s="5" t="str">
        <f t="shared" si="85"/>
        <v>Nov</v>
      </c>
    </row>
    <row r="2724" spans="2:16" ht="14.25" customHeight="1" x14ac:dyDescent="0.45">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c r="O2724" s="5">
        <f t="shared" si="84"/>
        <v>2021</v>
      </c>
      <c r="P2724" s="5" t="str">
        <f t="shared" si="85"/>
        <v>Nov</v>
      </c>
    </row>
    <row r="2725" spans="2:16" ht="14.25" customHeight="1" x14ac:dyDescent="0.45">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c r="O2725" s="5">
        <f t="shared" si="84"/>
        <v>2021</v>
      </c>
      <c r="P2725" s="5" t="str">
        <f t="shared" si="85"/>
        <v>Nov</v>
      </c>
    </row>
    <row r="2726" spans="2:16" ht="14.25" customHeight="1" x14ac:dyDescent="0.45">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c r="O2726" s="5">
        <f t="shared" si="84"/>
        <v>2021</v>
      </c>
      <c r="P2726" s="5" t="str">
        <f t="shared" si="85"/>
        <v>Nov</v>
      </c>
    </row>
    <row r="2727" spans="2:16" ht="14.25" customHeight="1" x14ac:dyDescent="0.45">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c r="O2727" s="5">
        <f t="shared" si="84"/>
        <v>2021</v>
      </c>
      <c r="P2727" s="5" t="str">
        <f t="shared" si="85"/>
        <v>Dec</v>
      </c>
    </row>
    <row r="2728" spans="2:16" ht="14.25" customHeight="1" x14ac:dyDescent="0.45">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c r="O2728" s="5">
        <f t="shared" si="84"/>
        <v>2021</v>
      </c>
      <c r="P2728" s="5" t="str">
        <f t="shared" si="85"/>
        <v>Dec</v>
      </c>
    </row>
    <row r="2729" spans="2:16" ht="14.25" customHeight="1" x14ac:dyDescent="0.45">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c r="O2729" s="5">
        <f t="shared" si="84"/>
        <v>2021</v>
      </c>
      <c r="P2729" s="5" t="str">
        <f t="shared" si="85"/>
        <v>Dec</v>
      </c>
    </row>
    <row r="2730" spans="2:16" ht="14.25" customHeight="1" x14ac:dyDescent="0.45">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c r="O2730" s="5">
        <f t="shared" si="84"/>
        <v>2021</v>
      </c>
      <c r="P2730" s="5" t="str">
        <f t="shared" si="85"/>
        <v>Dec</v>
      </c>
    </row>
    <row r="2731" spans="2:16" ht="14.25" customHeight="1" x14ac:dyDescent="0.45">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c r="O2731" s="5">
        <f t="shared" si="84"/>
        <v>2021</v>
      </c>
      <c r="P2731" s="5" t="str">
        <f t="shared" si="85"/>
        <v>Dec</v>
      </c>
    </row>
    <row r="2732" spans="2:16" ht="14.25" customHeight="1" x14ac:dyDescent="0.45">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c r="O2732" s="5">
        <f t="shared" si="84"/>
        <v>2021</v>
      </c>
      <c r="P2732" s="5" t="str">
        <f t="shared" si="85"/>
        <v>Dec</v>
      </c>
    </row>
    <row r="2733" spans="2:16" ht="14.25" customHeight="1" x14ac:dyDescent="0.45">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c r="O2733" s="5">
        <f t="shared" si="84"/>
        <v>2021</v>
      </c>
      <c r="P2733" s="5" t="str">
        <f t="shared" si="85"/>
        <v>Jan</v>
      </c>
    </row>
    <row r="2734" spans="2:16" ht="14.25" customHeight="1" x14ac:dyDescent="0.45">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c r="O2734" s="5">
        <f t="shared" si="84"/>
        <v>2021</v>
      </c>
      <c r="P2734" s="5" t="str">
        <f t="shared" si="85"/>
        <v>Jan</v>
      </c>
    </row>
    <row r="2735" spans="2:16" ht="14.25" customHeight="1" x14ac:dyDescent="0.45">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c r="O2735" s="5">
        <f t="shared" si="84"/>
        <v>2021</v>
      </c>
      <c r="P2735" s="5" t="str">
        <f t="shared" si="85"/>
        <v>Jan</v>
      </c>
    </row>
    <row r="2736" spans="2:16" ht="14.25" customHeight="1" x14ac:dyDescent="0.45">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c r="O2736" s="5">
        <f t="shared" si="84"/>
        <v>2021</v>
      </c>
      <c r="P2736" s="5" t="str">
        <f t="shared" si="85"/>
        <v>Jan</v>
      </c>
    </row>
    <row r="2737" spans="2:16" ht="14.25" customHeight="1" x14ac:dyDescent="0.45">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c r="O2737" s="5">
        <f t="shared" si="84"/>
        <v>2021</v>
      </c>
      <c r="P2737" s="5" t="str">
        <f t="shared" si="85"/>
        <v>Jan</v>
      </c>
    </row>
    <row r="2738" spans="2:16" ht="14.25" customHeight="1" x14ac:dyDescent="0.45">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c r="O2738" s="5">
        <f t="shared" si="84"/>
        <v>2021</v>
      </c>
      <c r="P2738" s="5" t="str">
        <f t="shared" si="85"/>
        <v>Jan</v>
      </c>
    </row>
    <row r="2739" spans="2:16" ht="14.25" customHeight="1" x14ac:dyDescent="0.45">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c r="O2739" s="5">
        <f t="shared" si="84"/>
        <v>2021</v>
      </c>
      <c r="P2739" s="5" t="str">
        <f t="shared" si="85"/>
        <v>Feb</v>
      </c>
    </row>
    <row r="2740" spans="2:16" ht="14.25" customHeight="1" x14ac:dyDescent="0.45">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c r="O2740" s="5">
        <f t="shared" si="84"/>
        <v>2021</v>
      </c>
      <c r="P2740" s="5" t="str">
        <f t="shared" si="85"/>
        <v>Feb</v>
      </c>
    </row>
    <row r="2741" spans="2:16" ht="14.25" customHeight="1" x14ac:dyDescent="0.45">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c r="O2741" s="5">
        <f t="shared" si="84"/>
        <v>2021</v>
      </c>
      <c r="P2741" s="5" t="str">
        <f t="shared" si="85"/>
        <v>Feb</v>
      </c>
    </row>
    <row r="2742" spans="2:16" ht="14.25" customHeight="1" x14ac:dyDescent="0.45">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c r="O2742" s="5">
        <f t="shared" si="84"/>
        <v>2021</v>
      </c>
      <c r="P2742" s="5" t="str">
        <f t="shared" si="85"/>
        <v>Feb</v>
      </c>
    </row>
    <row r="2743" spans="2:16" ht="14.25" customHeight="1" x14ac:dyDescent="0.45">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c r="O2743" s="5">
        <f t="shared" si="84"/>
        <v>2021</v>
      </c>
      <c r="P2743" s="5" t="str">
        <f t="shared" si="85"/>
        <v>Feb</v>
      </c>
    </row>
    <row r="2744" spans="2:16" ht="14.25" customHeight="1" x14ac:dyDescent="0.45">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c r="O2744" s="5">
        <f t="shared" si="84"/>
        <v>2021</v>
      </c>
      <c r="P2744" s="5" t="str">
        <f t="shared" si="85"/>
        <v>Feb</v>
      </c>
    </row>
    <row r="2745" spans="2:16" ht="14.25" customHeight="1" x14ac:dyDescent="0.45">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c r="O2745" s="5">
        <f t="shared" si="84"/>
        <v>2021</v>
      </c>
      <c r="P2745" s="5" t="str">
        <f t="shared" si="85"/>
        <v>Mar</v>
      </c>
    </row>
    <row r="2746" spans="2:16" ht="14.25" customHeight="1" x14ac:dyDescent="0.45">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c r="O2746" s="5">
        <f t="shared" si="84"/>
        <v>2021</v>
      </c>
      <c r="P2746" s="5" t="str">
        <f t="shared" si="85"/>
        <v>Mar</v>
      </c>
    </row>
    <row r="2747" spans="2:16" ht="14.25" customHeight="1" x14ac:dyDescent="0.45">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c r="O2747" s="5">
        <f t="shared" si="84"/>
        <v>2021</v>
      </c>
      <c r="P2747" s="5" t="str">
        <f t="shared" si="85"/>
        <v>Mar</v>
      </c>
    </row>
    <row r="2748" spans="2:16" ht="14.25" customHeight="1" x14ac:dyDescent="0.45">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c r="O2748" s="5">
        <f t="shared" si="84"/>
        <v>2021</v>
      </c>
      <c r="P2748" s="5" t="str">
        <f t="shared" si="85"/>
        <v>Mar</v>
      </c>
    </row>
    <row r="2749" spans="2:16" ht="14.25" customHeight="1" x14ac:dyDescent="0.45">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c r="O2749" s="5">
        <f t="shared" si="84"/>
        <v>2021</v>
      </c>
      <c r="P2749" s="5" t="str">
        <f t="shared" si="85"/>
        <v>Mar</v>
      </c>
    </row>
    <row r="2750" spans="2:16" ht="14.25" customHeight="1" x14ac:dyDescent="0.45">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c r="O2750" s="5">
        <f t="shared" si="84"/>
        <v>2021</v>
      </c>
      <c r="P2750" s="5" t="str">
        <f t="shared" si="85"/>
        <v>Mar</v>
      </c>
    </row>
    <row r="2751" spans="2:16" ht="14.25" customHeight="1" x14ac:dyDescent="0.45">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c r="O2751" s="5">
        <f t="shared" si="84"/>
        <v>2021</v>
      </c>
      <c r="P2751" s="5" t="str">
        <f t="shared" si="85"/>
        <v>Apr</v>
      </c>
    </row>
    <row r="2752" spans="2:16" ht="14.25" customHeight="1" x14ac:dyDescent="0.45">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c r="O2752" s="5">
        <f t="shared" si="84"/>
        <v>2021</v>
      </c>
      <c r="P2752" s="5" t="str">
        <f t="shared" si="85"/>
        <v>Apr</v>
      </c>
    </row>
    <row r="2753" spans="2:16" ht="14.25" customHeight="1" x14ac:dyDescent="0.45">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c r="O2753" s="5">
        <f t="shared" si="84"/>
        <v>2021</v>
      </c>
      <c r="P2753" s="5" t="str">
        <f t="shared" si="85"/>
        <v>Apr</v>
      </c>
    </row>
    <row r="2754" spans="2:16" ht="14.25" customHeight="1" x14ac:dyDescent="0.45">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c r="O2754" s="5">
        <f t="shared" si="84"/>
        <v>2021</v>
      </c>
      <c r="P2754" s="5" t="str">
        <f t="shared" si="85"/>
        <v>Apr</v>
      </c>
    </row>
    <row r="2755" spans="2:16" ht="14.25" customHeight="1" x14ac:dyDescent="0.45">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c r="O2755" s="5">
        <f t="shared" si="84"/>
        <v>2021</v>
      </c>
      <c r="P2755" s="5" t="str">
        <f t="shared" si="85"/>
        <v>Apr</v>
      </c>
    </row>
    <row r="2756" spans="2:16" ht="14.25" customHeight="1" x14ac:dyDescent="0.45">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c r="O2756" s="5">
        <f t="shared" si="84"/>
        <v>2021</v>
      </c>
      <c r="P2756" s="5" t="str">
        <f t="shared" si="85"/>
        <v>Apr</v>
      </c>
    </row>
    <row r="2757" spans="2:16" ht="14.25" customHeight="1" x14ac:dyDescent="0.45">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c r="O2757" s="5">
        <f t="shared" si="84"/>
        <v>2021</v>
      </c>
      <c r="P2757" s="5" t="str">
        <f t="shared" si="85"/>
        <v>May</v>
      </c>
    </row>
    <row r="2758" spans="2:16" ht="14.25" customHeight="1" x14ac:dyDescent="0.45">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c r="O2758" s="5">
        <f t="shared" si="84"/>
        <v>2021</v>
      </c>
      <c r="P2758" s="5" t="str">
        <f t="shared" si="85"/>
        <v>May</v>
      </c>
    </row>
    <row r="2759" spans="2:16" ht="14.25" customHeight="1" x14ac:dyDescent="0.45">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c r="O2759" s="5">
        <f t="shared" ref="O2759:O2822" si="86">YEAR(D2759)</f>
        <v>2021</v>
      </c>
      <c r="P2759" s="5" t="str">
        <f t="shared" ref="P2759:P2822" si="87">TEXT(D2759, "mmm")</f>
        <v>May</v>
      </c>
    </row>
    <row r="2760" spans="2:16" ht="14.25" customHeight="1" x14ac:dyDescent="0.45">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c r="O2760" s="5">
        <f t="shared" si="86"/>
        <v>2021</v>
      </c>
      <c r="P2760" s="5" t="str">
        <f t="shared" si="87"/>
        <v>May</v>
      </c>
    </row>
    <row r="2761" spans="2:16" ht="14.25" customHeight="1" x14ac:dyDescent="0.45">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c r="O2761" s="5">
        <f t="shared" si="86"/>
        <v>2021</v>
      </c>
      <c r="P2761" s="5" t="str">
        <f t="shared" si="87"/>
        <v>May</v>
      </c>
    </row>
    <row r="2762" spans="2:16" ht="14.25" customHeight="1" x14ac:dyDescent="0.45">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c r="O2762" s="5">
        <f t="shared" si="86"/>
        <v>2021</v>
      </c>
      <c r="P2762" s="5" t="str">
        <f t="shared" si="87"/>
        <v>May</v>
      </c>
    </row>
    <row r="2763" spans="2:16" ht="14.25" customHeight="1" x14ac:dyDescent="0.45">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c r="O2763" s="5">
        <f t="shared" si="86"/>
        <v>2021</v>
      </c>
      <c r="P2763" s="5" t="str">
        <f t="shared" si="87"/>
        <v>Jun</v>
      </c>
    </row>
    <row r="2764" spans="2:16" ht="14.25" customHeight="1" x14ac:dyDescent="0.45">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c r="O2764" s="5">
        <f t="shared" si="86"/>
        <v>2021</v>
      </c>
      <c r="P2764" s="5" t="str">
        <f t="shared" si="87"/>
        <v>Jun</v>
      </c>
    </row>
    <row r="2765" spans="2:16" ht="14.25" customHeight="1" x14ac:dyDescent="0.45">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c r="O2765" s="5">
        <f t="shared" si="86"/>
        <v>2021</v>
      </c>
      <c r="P2765" s="5" t="str">
        <f t="shared" si="87"/>
        <v>Jun</v>
      </c>
    </row>
    <row r="2766" spans="2:16" ht="14.25" customHeight="1" x14ac:dyDescent="0.45">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c r="O2766" s="5">
        <f t="shared" si="86"/>
        <v>2021</v>
      </c>
      <c r="P2766" s="5" t="str">
        <f t="shared" si="87"/>
        <v>Jun</v>
      </c>
    </row>
    <row r="2767" spans="2:16" ht="14.25" customHeight="1" x14ac:dyDescent="0.45">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c r="O2767" s="5">
        <f t="shared" si="86"/>
        <v>2021</v>
      </c>
      <c r="P2767" s="5" t="str">
        <f t="shared" si="87"/>
        <v>Jun</v>
      </c>
    </row>
    <row r="2768" spans="2:16" ht="14.25" customHeight="1" x14ac:dyDescent="0.45">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c r="O2768" s="5">
        <f t="shared" si="86"/>
        <v>2021</v>
      </c>
      <c r="P2768" s="5" t="str">
        <f t="shared" si="87"/>
        <v>Jun</v>
      </c>
    </row>
    <row r="2769" spans="2:16" ht="14.25" customHeight="1" x14ac:dyDescent="0.45">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c r="O2769" s="5">
        <f t="shared" si="86"/>
        <v>2021</v>
      </c>
      <c r="P2769" s="5" t="str">
        <f t="shared" si="87"/>
        <v>Jul</v>
      </c>
    </row>
    <row r="2770" spans="2:16" ht="14.25" customHeight="1" x14ac:dyDescent="0.45">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c r="O2770" s="5">
        <f t="shared" si="86"/>
        <v>2021</v>
      </c>
      <c r="P2770" s="5" t="str">
        <f t="shared" si="87"/>
        <v>Jul</v>
      </c>
    </row>
    <row r="2771" spans="2:16" ht="14.25" customHeight="1" x14ac:dyDescent="0.45">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c r="O2771" s="5">
        <f t="shared" si="86"/>
        <v>2021</v>
      </c>
      <c r="P2771" s="5" t="str">
        <f t="shared" si="87"/>
        <v>Jul</v>
      </c>
    </row>
    <row r="2772" spans="2:16" ht="14.25" customHeight="1" x14ac:dyDescent="0.45">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c r="O2772" s="5">
        <f t="shared" si="86"/>
        <v>2021</v>
      </c>
      <c r="P2772" s="5" t="str">
        <f t="shared" si="87"/>
        <v>Jul</v>
      </c>
    </row>
    <row r="2773" spans="2:16" ht="14.25" customHeight="1" x14ac:dyDescent="0.45">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c r="O2773" s="5">
        <f t="shared" si="86"/>
        <v>2021</v>
      </c>
      <c r="P2773" s="5" t="str">
        <f t="shared" si="87"/>
        <v>Jul</v>
      </c>
    </row>
    <row r="2774" spans="2:16" ht="14.25" customHeight="1" x14ac:dyDescent="0.45">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c r="O2774" s="5">
        <f t="shared" si="86"/>
        <v>2021</v>
      </c>
      <c r="P2774" s="5" t="str">
        <f t="shared" si="87"/>
        <v>Jul</v>
      </c>
    </row>
    <row r="2775" spans="2:16" ht="14.25" customHeight="1" x14ac:dyDescent="0.45">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c r="O2775" s="5">
        <f t="shared" si="86"/>
        <v>2021</v>
      </c>
      <c r="P2775" s="5" t="str">
        <f t="shared" si="87"/>
        <v>Aug</v>
      </c>
    </row>
    <row r="2776" spans="2:16" ht="14.25" customHeight="1" x14ac:dyDescent="0.45">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c r="O2776" s="5">
        <f t="shared" si="86"/>
        <v>2021</v>
      </c>
      <c r="P2776" s="5" t="str">
        <f t="shared" si="87"/>
        <v>Aug</v>
      </c>
    </row>
    <row r="2777" spans="2:16" ht="14.25" customHeight="1" x14ac:dyDescent="0.45">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c r="O2777" s="5">
        <f t="shared" si="86"/>
        <v>2021</v>
      </c>
      <c r="P2777" s="5" t="str">
        <f t="shared" si="87"/>
        <v>Aug</v>
      </c>
    </row>
    <row r="2778" spans="2:16" ht="14.25" customHeight="1" x14ac:dyDescent="0.45">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c r="O2778" s="5">
        <f t="shared" si="86"/>
        <v>2021</v>
      </c>
      <c r="P2778" s="5" t="str">
        <f t="shared" si="87"/>
        <v>Aug</v>
      </c>
    </row>
    <row r="2779" spans="2:16" ht="14.25" customHeight="1" x14ac:dyDescent="0.45">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c r="O2779" s="5">
        <f t="shared" si="86"/>
        <v>2021</v>
      </c>
      <c r="P2779" s="5" t="str">
        <f t="shared" si="87"/>
        <v>Aug</v>
      </c>
    </row>
    <row r="2780" spans="2:16" ht="14.25" customHeight="1" x14ac:dyDescent="0.45">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c r="O2780" s="5">
        <f t="shared" si="86"/>
        <v>2021</v>
      </c>
      <c r="P2780" s="5" t="str">
        <f t="shared" si="87"/>
        <v>Aug</v>
      </c>
    </row>
    <row r="2781" spans="2:16" ht="14.25" customHeight="1" x14ac:dyDescent="0.45">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c r="O2781" s="5">
        <f t="shared" si="86"/>
        <v>2021</v>
      </c>
      <c r="P2781" s="5" t="str">
        <f t="shared" si="87"/>
        <v>Sep</v>
      </c>
    </row>
    <row r="2782" spans="2:16" ht="14.25" customHeight="1" x14ac:dyDescent="0.45">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c r="O2782" s="5">
        <f t="shared" si="86"/>
        <v>2021</v>
      </c>
      <c r="P2782" s="5" t="str">
        <f t="shared" si="87"/>
        <v>Sep</v>
      </c>
    </row>
    <row r="2783" spans="2:16" ht="14.25" customHeight="1" x14ac:dyDescent="0.45">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c r="O2783" s="5">
        <f t="shared" si="86"/>
        <v>2021</v>
      </c>
      <c r="P2783" s="5" t="str">
        <f t="shared" si="87"/>
        <v>Sep</v>
      </c>
    </row>
    <row r="2784" spans="2:16" ht="14.25" customHeight="1" x14ac:dyDescent="0.45">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c r="O2784" s="5">
        <f t="shared" si="86"/>
        <v>2021</v>
      </c>
      <c r="P2784" s="5" t="str">
        <f t="shared" si="87"/>
        <v>Sep</v>
      </c>
    </row>
    <row r="2785" spans="2:16" ht="14.25" customHeight="1" x14ac:dyDescent="0.45">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c r="O2785" s="5">
        <f t="shared" si="86"/>
        <v>2021</v>
      </c>
      <c r="P2785" s="5" t="str">
        <f t="shared" si="87"/>
        <v>Sep</v>
      </c>
    </row>
    <row r="2786" spans="2:16" ht="14.25" customHeight="1" x14ac:dyDescent="0.45">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c r="O2786" s="5">
        <f t="shared" si="86"/>
        <v>2021</v>
      </c>
      <c r="P2786" s="5" t="str">
        <f t="shared" si="87"/>
        <v>Sep</v>
      </c>
    </row>
    <row r="2787" spans="2:16" ht="14.25" customHeight="1" x14ac:dyDescent="0.45">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c r="O2787" s="5">
        <f t="shared" si="86"/>
        <v>2021</v>
      </c>
      <c r="P2787" s="5" t="str">
        <f t="shared" si="87"/>
        <v>Oct</v>
      </c>
    </row>
    <row r="2788" spans="2:16" ht="14.25" customHeight="1" x14ac:dyDescent="0.45">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c r="O2788" s="5">
        <f t="shared" si="86"/>
        <v>2021</v>
      </c>
      <c r="P2788" s="5" t="str">
        <f t="shared" si="87"/>
        <v>Oct</v>
      </c>
    </row>
    <row r="2789" spans="2:16" ht="14.25" customHeight="1" x14ac:dyDescent="0.45">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c r="O2789" s="5">
        <f t="shared" si="86"/>
        <v>2021</v>
      </c>
      <c r="P2789" s="5" t="str">
        <f t="shared" si="87"/>
        <v>Oct</v>
      </c>
    </row>
    <row r="2790" spans="2:16" ht="14.25" customHeight="1" x14ac:dyDescent="0.45">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c r="O2790" s="5">
        <f t="shared" si="86"/>
        <v>2021</v>
      </c>
      <c r="P2790" s="5" t="str">
        <f t="shared" si="87"/>
        <v>Oct</v>
      </c>
    </row>
    <row r="2791" spans="2:16" ht="14.25" customHeight="1" x14ac:dyDescent="0.45">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c r="O2791" s="5">
        <f t="shared" si="86"/>
        <v>2021</v>
      </c>
      <c r="P2791" s="5" t="str">
        <f t="shared" si="87"/>
        <v>Oct</v>
      </c>
    </row>
    <row r="2792" spans="2:16" ht="14.25" customHeight="1" x14ac:dyDescent="0.45">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c r="O2792" s="5">
        <f t="shared" si="86"/>
        <v>2021</v>
      </c>
      <c r="P2792" s="5" t="str">
        <f t="shared" si="87"/>
        <v>Oct</v>
      </c>
    </row>
    <row r="2793" spans="2:16" ht="14.25" customHeight="1" x14ac:dyDescent="0.45">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c r="O2793" s="5">
        <f t="shared" si="86"/>
        <v>2021</v>
      </c>
      <c r="P2793" s="5" t="str">
        <f t="shared" si="87"/>
        <v>Nov</v>
      </c>
    </row>
    <row r="2794" spans="2:16" ht="14.25" customHeight="1" x14ac:dyDescent="0.45">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c r="O2794" s="5">
        <f t="shared" si="86"/>
        <v>2021</v>
      </c>
      <c r="P2794" s="5" t="str">
        <f t="shared" si="87"/>
        <v>Nov</v>
      </c>
    </row>
    <row r="2795" spans="2:16" ht="14.25" customHeight="1" x14ac:dyDescent="0.45">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c r="O2795" s="5">
        <f t="shared" si="86"/>
        <v>2021</v>
      </c>
      <c r="P2795" s="5" t="str">
        <f t="shared" si="87"/>
        <v>Nov</v>
      </c>
    </row>
    <row r="2796" spans="2:16" ht="14.25" customHeight="1" x14ac:dyDescent="0.45">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c r="O2796" s="5">
        <f t="shared" si="86"/>
        <v>2021</v>
      </c>
      <c r="P2796" s="5" t="str">
        <f t="shared" si="87"/>
        <v>Nov</v>
      </c>
    </row>
    <row r="2797" spans="2:16" ht="14.25" customHeight="1" x14ac:dyDescent="0.45">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c r="O2797" s="5">
        <f t="shared" si="86"/>
        <v>2021</v>
      </c>
      <c r="P2797" s="5" t="str">
        <f t="shared" si="87"/>
        <v>Nov</v>
      </c>
    </row>
    <row r="2798" spans="2:16" ht="14.25" customHeight="1" x14ac:dyDescent="0.45">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c r="O2798" s="5">
        <f t="shared" si="86"/>
        <v>2021</v>
      </c>
      <c r="P2798" s="5" t="str">
        <f t="shared" si="87"/>
        <v>Nov</v>
      </c>
    </row>
    <row r="2799" spans="2:16" ht="14.25" customHeight="1" x14ac:dyDescent="0.45">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c r="O2799" s="5">
        <f t="shared" si="86"/>
        <v>2021</v>
      </c>
      <c r="P2799" s="5" t="str">
        <f t="shared" si="87"/>
        <v>Dec</v>
      </c>
    </row>
    <row r="2800" spans="2:16" ht="14.25" customHeight="1" x14ac:dyDescent="0.45">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c r="O2800" s="5">
        <f t="shared" si="86"/>
        <v>2021</v>
      </c>
      <c r="P2800" s="5" t="str">
        <f t="shared" si="87"/>
        <v>Dec</v>
      </c>
    </row>
    <row r="2801" spans="2:16" ht="14.25" customHeight="1" x14ac:dyDescent="0.45">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c r="O2801" s="5">
        <f t="shared" si="86"/>
        <v>2021</v>
      </c>
      <c r="P2801" s="5" t="str">
        <f t="shared" si="87"/>
        <v>Dec</v>
      </c>
    </row>
    <row r="2802" spans="2:16" ht="14.25" customHeight="1" x14ac:dyDescent="0.45">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c r="O2802" s="5">
        <f t="shared" si="86"/>
        <v>2021</v>
      </c>
      <c r="P2802" s="5" t="str">
        <f t="shared" si="87"/>
        <v>Dec</v>
      </c>
    </row>
    <row r="2803" spans="2:16" ht="14.25" customHeight="1" x14ac:dyDescent="0.45">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c r="O2803" s="5">
        <f t="shared" si="86"/>
        <v>2021</v>
      </c>
      <c r="P2803" s="5" t="str">
        <f t="shared" si="87"/>
        <v>Dec</v>
      </c>
    </row>
    <row r="2804" spans="2:16" ht="14.25" customHeight="1" x14ac:dyDescent="0.45">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c r="O2804" s="5">
        <f t="shared" si="86"/>
        <v>2021</v>
      </c>
      <c r="P2804" s="5" t="str">
        <f t="shared" si="87"/>
        <v>Dec</v>
      </c>
    </row>
    <row r="2805" spans="2:16" ht="14.25" customHeight="1" x14ac:dyDescent="0.45">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c r="O2805" s="5">
        <f t="shared" si="86"/>
        <v>2021</v>
      </c>
      <c r="P2805" s="5" t="str">
        <f t="shared" si="87"/>
        <v>Jan</v>
      </c>
    </row>
    <row r="2806" spans="2:16" ht="14.25" customHeight="1" x14ac:dyDescent="0.45">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c r="O2806" s="5">
        <f t="shared" si="86"/>
        <v>2021</v>
      </c>
      <c r="P2806" s="5" t="str">
        <f t="shared" si="87"/>
        <v>Jan</v>
      </c>
    </row>
    <row r="2807" spans="2:16" ht="14.25" customHeight="1" x14ac:dyDescent="0.45">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c r="O2807" s="5">
        <f t="shared" si="86"/>
        <v>2021</v>
      </c>
      <c r="P2807" s="5" t="str">
        <f t="shared" si="87"/>
        <v>Jan</v>
      </c>
    </row>
    <row r="2808" spans="2:16" ht="14.25" customHeight="1" x14ac:dyDescent="0.45">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c r="O2808" s="5">
        <f t="shared" si="86"/>
        <v>2021</v>
      </c>
      <c r="P2808" s="5" t="str">
        <f t="shared" si="87"/>
        <v>Jan</v>
      </c>
    </row>
    <row r="2809" spans="2:16" ht="14.25" customHeight="1" x14ac:dyDescent="0.45">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c r="O2809" s="5">
        <f t="shared" si="86"/>
        <v>2021</v>
      </c>
      <c r="P2809" s="5" t="str">
        <f t="shared" si="87"/>
        <v>Jan</v>
      </c>
    </row>
    <row r="2810" spans="2:16" ht="14.25" customHeight="1" x14ac:dyDescent="0.45">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c r="O2810" s="5">
        <f t="shared" si="86"/>
        <v>2021</v>
      </c>
      <c r="P2810" s="5" t="str">
        <f t="shared" si="87"/>
        <v>Jan</v>
      </c>
    </row>
    <row r="2811" spans="2:16" ht="14.25" customHeight="1" x14ac:dyDescent="0.45">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c r="O2811" s="5">
        <f t="shared" si="86"/>
        <v>2021</v>
      </c>
      <c r="P2811" s="5" t="str">
        <f t="shared" si="87"/>
        <v>Feb</v>
      </c>
    </row>
    <row r="2812" spans="2:16" ht="14.25" customHeight="1" x14ac:dyDescent="0.45">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c r="O2812" s="5">
        <f t="shared" si="86"/>
        <v>2021</v>
      </c>
      <c r="P2812" s="5" t="str">
        <f t="shared" si="87"/>
        <v>Feb</v>
      </c>
    </row>
    <row r="2813" spans="2:16" ht="14.25" customHeight="1" x14ac:dyDescent="0.45">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c r="O2813" s="5">
        <f t="shared" si="86"/>
        <v>2021</v>
      </c>
      <c r="P2813" s="5" t="str">
        <f t="shared" si="87"/>
        <v>Feb</v>
      </c>
    </row>
    <row r="2814" spans="2:16" ht="14.25" customHeight="1" x14ac:dyDescent="0.45">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c r="O2814" s="5">
        <f t="shared" si="86"/>
        <v>2021</v>
      </c>
      <c r="P2814" s="5" t="str">
        <f t="shared" si="87"/>
        <v>Feb</v>
      </c>
    </row>
    <row r="2815" spans="2:16" ht="14.25" customHeight="1" x14ac:dyDescent="0.45">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c r="O2815" s="5">
        <f t="shared" si="86"/>
        <v>2021</v>
      </c>
      <c r="P2815" s="5" t="str">
        <f t="shared" si="87"/>
        <v>Feb</v>
      </c>
    </row>
    <row r="2816" spans="2:16" ht="14.25" customHeight="1" x14ac:dyDescent="0.45">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c r="O2816" s="5">
        <f t="shared" si="86"/>
        <v>2021</v>
      </c>
      <c r="P2816" s="5" t="str">
        <f t="shared" si="87"/>
        <v>Feb</v>
      </c>
    </row>
    <row r="2817" spans="2:16" ht="14.25" customHeight="1" x14ac:dyDescent="0.45">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c r="O2817" s="5">
        <f t="shared" si="86"/>
        <v>2021</v>
      </c>
      <c r="P2817" s="5" t="str">
        <f t="shared" si="87"/>
        <v>Mar</v>
      </c>
    </row>
    <row r="2818" spans="2:16" ht="14.25" customHeight="1" x14ac:dyDescent="0.45">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c r="O2818" s="5">
        <f t="shared" si="86"/>
        <v>2021</v>
      </c>
      <c r="P2818" s="5" t="str">
        <f t="shared" si="87"/>
        <v>Mar</v>
      </c>
    </row>
    <row r="2819" spans="2:16" ht="14.25" customHeight="1" x14ac:dyDescent="0.45">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c r="O2819" s="5">
        <f t="shared" si="86"/>
        <v>2021</v>
      </c>
      <c r="P2819" s="5" t="str">
        <f t="shared" si="87"/>
        <v>Mar</v>
      </c>
    </row>
    <row r="2820" spans="2:16" ht="14.25" customHeight="1" x14ac:dyDescent="0.45">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c r="O2820" s="5">
        <f t="shared" si="86"/>
        <v>2021</v>
      </c>
      <c r="P2820" s="5" t="str">
        <f t="shared" si="87"/>
        <v>Mar</v>
      </c>
    </row>
    <row r="2821" spans="2:16" ht="14.25" customHeight="1" x14ac:dyDescent="0.45">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c r="O2821" s="5">
        <f t="shared" si="86"/>
        <v>2021</v>
      </c>
      <c r="P2821" s="5" t="str">
        <f t="shared" si="87"/>
        <v>Mar</v>
      </c>
    </row>
    <row r="2822" spans="2:16" ht="14.25" customHeight="1" x14ac:dyDescent="0.45">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c r="O2822" s="5">
        <f t="shared" si="86"/>
        <v>2021</v>
      </c>
      <c r="P2822" s="5" t="str">
        <f t="shared" si="87"/>
        <v>Mar</v>
      </c>
    </row>
    <row r="2823" spans="2:16" ht="14.25" customHeight="1" x14ac:dyDescent="0.45">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c r="O2823" s="5">
        <f t="shared" ref="O2823:O2886" si="88">YEAR(D2823)</f>
        <v>2021</v>
      </c>
      <c r="P2823" s="5" t="str">
        <f t="shared" ref="P2823:P2886" si="89">TEXT(D2823, "mmm")</f>
        <v>Apr</v>
      </c>
    </row>
    <row r="2824" spans="2:16" ht="14.25" customHeight="1" x14ac:dyDescent="0.45">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c r="O2824" s="5">
        <f t="shared" si="88"/>
        <v>2021</v>
      </c>
      <c r="P2824" s="5" t="str">
        <f t="shared" si="89"/>
        <v>Apr</v>
      </c>
    </row>
    <row r="2825" spans="2:16" ht="14.25" customHeight="1" x14ac:dyDescent="0.45">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c r="O2825" s="5">
        <f t="shared" si="88"/>
        <v>2021</v>
      </c>
      <c r="P2825" s="5" t="str">
        <f t="shared" si="89"/>
        <v>Apr</v>
      </c>
    </row>
    <row r="2826" spans="2:16" ht="14.25" customHeight="1" x14ac:dyDescent="0.45">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c r="O2826" s="5">
        <f t="shared" si="88"/>
        <v>2021</v>
      </c>
      <c r="P2826" s="5" t="str">
        <f t="shared" si="89"/>
        <v>Apr</v>
      </c>
    </row>
    <row r="2827" spans="2:16" ht="14.25" customHeight="1" x14ac:dyDescent="0.45">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c r="O2827" s="5">
        <f t="shared" si="88"/>
        <v>2021</v>
      </c>
      <c r="P2827" s="5" t="str">
        <f t="shared" si="89"/>
        <v>Apr</v>
      </c>
    </row>
    <row r="2828" spans="2:16" ht="14.25" customHeight="1" x14ac:dyDescent="0.45">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c r="O2828" s="5">
        <f t="shared" si="88"/>
        <v>2021</v>
      </c>
      <c r="P2828" s="5" t="str">
        <f t="shared" si="89"/>
        <v>Apr</v>
      </c>
    </row>
    <row r="2829" spans="2:16" ht="14.25" customHeight="1" x14ac:dyDescent="0.45">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c r="O2829" s="5">
        <f t="shared" si="88"/>
        <v>2021</v>
      </c>
      <c r="P2829" s="5" t="str">
        <f t="shared" si="89"/>
        <v>May</v>
      </c>
    </row>
    <row r="2830" spans="2:16" ht="14.25" customHeight="1" x14ac:dyDescent="0.45">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c r="O2830" s="5">
        <f t="shared" si="88"/>
        <v>2021</v>
      </c>
      <c r="P2830" s="5" t="str">
        <f t="shared" si="89"/>
        <v>May</v>
      </c>
    </row>
    <row r="2831" spans="2:16" ht="14.25" customHeight="1" x14ac:dyDescent="0.45">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c r="O2831" s="5">
        <f t="shared" si="88"/>
        <v>2021</v>
      </c>
      <c r="P2831" s="5" t="str">
        <f t="shared" si="89"/>
        <v>May</v>
      </c>
    </row>
    <row r="2832" spans="2:16" ht="14.25" customHeight="1" x14ac:dyDescent="0.45">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c r="O2832" s="5">
        <f t="shared" si="88"/>
        <v>2021</v>
      </c>
      <c r="P2832" s="5" t="str">
        <f t="shared" si="89"/>
        <v>May</v>
      </c>
    </row>
    <row r="2833" spans="2:16" ht="14.25" customHeight="1" x14ac:dyDescent="0.45">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c r="O2833" s="5">
        <f t="shared" si="88"/>
        <v>2021</v>
      </c>
      <c r="P2833" s="5" t="str">
        <f t="shared" si="89"/>
        <v>May</v>
      </c>
    </row>
    <row r="2834" spans="2:16" ht="14.25" customHeight="1" x14ac:dyDescent="0.45">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c r="O2834" s="5">
        <f t="shared" si="88"/>
        <v>2021</v>
      </c>
      <c r="P2834" s="5" t="str">
        <f t="shared" si="89"/>
        <v>May</v>
      </c>
    </row>
    <row r="2835" spans="2:16" ht="14.25" customHeight="1" x14ac:dyDescent="0.45">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c r="O2835" s="5">
        <f t="shared" si="88"/>
        <v>2021</v>
      </c>
      <c r="P2835" s="5" t="str">
        <f t="shared" si="89"/>
        <v>Jun</v>
      </c>
    </row>
    <row r="2836" spans="2:16" ht="14.25" customHeight="1" x14ac:dyDescent="0.45">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c r="O2836" s="5">
        <f t="shared" si="88"/>
        <v>2021</v>
      </c>
      <c r="P2836" s="5" t="str">
        <f t="shared" si="89"/>
        <v>Jun</v>
      </c>
    </row>
    <row r="2837" spans="2:16" ht="14.25" customHeight="1" x14ac:dyDescent="0.45">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c r="O2837" s="5">
        <f t="shared" si="88"/>
        <v>2021</v>
      </c>
      <c r="P2837" s="5" t="str">
        <f t="shared" si="89"/>
        <v>Jun</v>
      </c>
    </row>
    <row r="2838" spans="2:16" ht="14.25" customHeight="1" x14ac:dyDescent="0.45">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c r="O2838" s="5">
        <f t="shared" si="88"/>
        <v>2021</v>
      </c>
      <c r="P2838" s="5" t="str">
        <f t="shared" si="89"/>
        <v>Jun</v>
      </c>
    </row>
    <row r="2839" spans="2:16" ht="14.25" customHeight="1" x14ac:dyDescent="0.45">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c r="O2839" s="5">
        <f t="shared" si="88"/>
        <v>2021</v>
      </c>
      <c r="P2839" s="5" t="str">
        <f t="shared" si="89"/>
        <v>Jun</v>
      </c>
    </row>
    <row r="2840" spans="2:16" ht="14.25" customHeight="1" x14ac:dyDescent="0.45">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c r="O2840" s="5">
        <f t="shared" si="88"/>
        <v>2021</v>
      </c>
      <c r="P2840" s="5" t="str">
        <f t="shared" si="89"/>
        <v>Jun</v>
      </c>
    </row>
    <row r="2841" spans="2:16" ht="14.25" customHeight="1" x14ac:dyDescent="0.45">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c r="O2841" s="5">
        <f t="shared" si="88"/>
        <v>2021</v>
      </c>
      <c r="P2841" s="5" t="str">
        <f t="shared" si="89"/>
        <v>Jul</v>
      </c>
    </row>
    <row r="2842" spans="2:16" ht="14.25" customHeight="1" x14ac:dyDescent="0.45">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c r="O2842" s="5">
        <f t="shared" si="88"/>
        <v>2021</v>
      </c>
      <c r="P2842" s="5" t="str">
        <f t="shared" si="89"/>
        <v>Jul</v>
      </c>
    </row>
    <row r="2843" spans="2:16" ht="14.25" customHeight="1" x14ac:dyDescent="0.45">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c r="O2843" s="5">
        <f t="shared" si="88"/>
        <v>2021</v>
      </c>
      <c r="P2843" s="5" t="str">
        <f t="shared" si="89"/>
        <v>Jul</v>
      </c>
    </row>
    <row r="2844" spans="2:16" ht="14.25" customHeight="1" x14ac:dyDescent="0.45">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c r="O2844" s="5">
        <f t="shared" si="88"/>
        <v>2021</v>
      </c>
      <c r="P2844" s="5" t="str">
        <f t="shared" si="89"/>
        <v>Jul</v>
      </c>
    </row>
    <row r="2845" spans="2:16" ht="14.25" customHeight="1" x14ac:dyDescent="0.45">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c r="O2845" s="5">
        <f t="shared" si="88"/>
        <v>2021</v>
      </c>
      <c r="P2845" s="5" t="str">
        <f t="shared" si="89"/>
        <v>Jul</v>
      </c>
    </row>
    <row r="2846" spans="2:16" ht="14.25" customHeight="1" x14ac:dyDescent="0.45">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c r="O2846" s="5">
        <f t="shared" si="88"/>
        <v>2021</v>
      </c>
      <c r="P2846" s="5" t="str">
        <f t="shared" si="89"/>
        <v>Jul</v>
      </c>
    </row>
    <row r="2847" spans="2:16" ht="14.25" customHeight="1" x14ac:dyDescent="0.45">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c r="O2847" s="5">
        <f t="shared" si="88"/>
        <v>2021</v>
      </c>
      <c r="P2847" s="5" t="str">
        <f t="shared" si="89"/>
        <v>Aug</v>
      </c>
    </row>
    <row r="2848" spans="2:16" ht="14.25" customHeight="1" x14ac:dyDescent="0.45">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c r="O2848" s="5">
        <f t="shared" si="88"/>
        <v>2021</v>
      </c>
      <c r="P2848" s="5" t="str">
        <f t="shared" si="89"/>
        <v>Aug</v>
      </c>
    </row>
    <row r="2849" spans="2:16" ht="14.25" customHeight="1" x14ac:dyDescent="0.45">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c r="O2849" s="5">
        <f t="shared" si="88"/>
        <v>2021</v>
      </c>
      <c r="P2849" s="5" t="str">
        <f t="shared" si="89"/>
        <v>Aug</v>
      </c>
    </row>
    <row r="2850" spans="2:16" ht="14.25" customHeight="1" x14ac:dyDescent="0.45">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c r="O2850" s="5">
        <f t="shared" si="88"/>
        <v>2021</v>
      </c>
      <c r="P2850" s="5" t="str">
        <f t="shared" si="89"/>
        <v>Aug</v>
      </c>
    </row>
    <row r="2851" spans="2:16" ht="14.25" customHeight="1" x14ac:dyDescent="0.45">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c r="O2851" s="5">
        <f t="shared" si="88"/>
        <v>2021</v>
      </c>
      <c r="P2851" s="5" t="str">
        <f t="shared" si="89"/>
        <v>Aug</v>
      </c>
    </row>
    <row r="2852" spans="2:16" ht="14.25" customHeight="1" x14ac:dyDescent="0.45">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c r="O2852" s="5">
        <f t="shared" si="88"/>
        <v>2021</v>
      </c>
      <c r="P2852" s="5" t="str">
        <f t="shared" si="89"/>
        <v>Aug</v>
      </c>
    </row>
    <row r="2853" spans="2:16" ht="14.25" customHeight="1" x14ac:dyDescent="0.45">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c r="O2853" s="5">
        <f t="shared" si="88"/>
        <v>2021</v>
      </c>
      <c r="P2853" s="5" t="str">
        <f t="shared" si="89"/>
        <v>Sep</v>
      </c>
    </row>
    <row r="2854" spans="2:16" ht="14.25" customHeight="1" x14ac:dyDescent="0.45">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c r="O2854" s="5">
        <f t="shared" si="88"/>
        <v>2021</v>
      </c>
      <c r="P2854" s="5" t="str">
        <f t="shared" si="89"/>
        <v>Sep</v>
      </c>
    </row>
    <row r="2855" spans="2:16" ht="14.25" customHeight="1" x14ac:dyDescent="0.45">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c r="O2855" s="5">
        <f t="shared" si="88"/>
        <v>2021</v>
      </c>
      <c r="P2855" s="5" t="str">
        <f t="shared" si="89"/>
        <v>Sep</v>
      </c>
    </row>
    <row r="2856" spans="2:16" ht="14.25" customHeight="1" x14ac:dyDescent="0.45">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c r="O2856" s="5">
        <f t="shared" si="88"/>
        <v>2021</v>
      </c>
      <c r="P2856" s="5" t="str">
        <f t="shared" si="89"/>
        <v>Sep</v>
      </c>
    </row>
    <row r="2857" spans="2:16" ht="14.25" customHeight="1" x14ac:dyDescent="0.45">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c r="O2857" s="5">
        <f t="shared" si="88"/>
        <v>2021</v>
      </c>
      <c r="P2857" s="5" t="str">
        <f t="shared" si="89"/>
        <v>Sep</v>
      </c>
    </row>
    <row r="2858" spans="2:16" ht="14.25" customHeight="1" x14ac:dyDescent="0.45">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c r="O2858" s="5">
        <f t="shared" si="88"/>
        <v>2021</v>
      </c>
      <c r="P2858" s="5" t="str">
        <f t="shared" si="89"/>
        <v>Sep</v>
      </c>
    </row>
    <row r="2859" spans="2:16" ht="14.25" customHeight="1" x14ac:dyDescent="0.45">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c r="O2859" s="5">
        <f t="shared" si="88"/>
        <v>2021</v>
      </c>
      <c r="P2859" s="5" t="str">
        <f t="shared" si="89"/>
        <v>Oct</v>
      </c>
    </row>
    <row r="2860" spans="2:16" ht="14.25" customHeight="1" x14ac:dyDescent="0.45">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c r="O2860" s="5">
        <f t="shared" si="88"/>
        <v>2021</v>
      </c>
      <c r="P2860" s="5" t="str">
        <f t="shared" si="89"/>
        <v>Oct</v>
      </c>
    </row>
    <row r="2861" spans="2:16" ht="14.25" customHeight="1" x14ac:dyDescent="0.45">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c r="O2861" s="5">
        <f t="shared" si="88"/>
        <v>2021</v>
      </c>
      <c r="P2861" s="5" t="str">
        <f t="shared" si="89"/>
        <v>Oct</v>
      </c>
    </row>
    <row r="2862" spans="2:16" ht="14.25" customHeight="1" x14ac:dyDescent="0.45">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c r="O2862" s="5">
        <f t="shared" si="88"/>
        <v>2021</v>
      </c>
      <c r="P2862" s="5" t="str">
        <f t="shared" si="89"/>
        <v>Oct</v>
      </c>
    </row>
    <row r="2863" spans="2:16" ht="14.25" customHeight="1" x14ac:dyDescent="0.45">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c r="O2863" s="5">
        <f t="shared" si="88"/>
        <v>2021</v>
      </c>
      <c r="P2863" s="5" t="str">
        <f t="shared" si="89"/>
        <v>Oct</v>
      </c>
    </row>
    <row r="2864" spans="2:16" ht="14.25" customHeight="1" x14ac:dyDescent="0.45">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c r="O2864" s="5">
        <f t="shared" si="88"/>
        <v>2021</v>
      </c>
      <c r="P2864" s="5" t="str">
        <f t="shared" si="89"/>
        <v>Oct</v>
      </c>
    </row>
    <row r="2865" spans="2:16" ht="14.25" customHeight="1" x14ac:dyDescent="0.45">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c r="O2865" s="5">
        <f t="shared" si="88"/>
        <v>2021</v>
      </c>
      <c r="P2865" s="5" t="str">
        <f t="shared" si="89"/>
        <v>Nov</v>
      </c>
    </row>
    <row r="2866" spans="2:16" ht="14.25" customHeight="1" x14ac:dyDescent="0.45">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c r="O2866" s="5">
        <f t="shared" si="88"/>
        <v>2021</v>
      </c>
      <c r="P2866" s="5" t="str">
        <f t="shared" si="89"/>
        <v>Nov</v>
      </c>
    </row>
    <row r="2867" spans="2:16" ht="14.25" customHeight="1" x14ac:dyDescent="0.45">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c r="O2867" s="5">
        <f t="shared" si="88"/>
        <v>2021</v>
      </c>
      <c r="P2867" s="5" t="str">
        <f t="shared" si="89"/>
        <v>Nov</v>
      </c>
    </row>
    <row r="2868" spans="2:16" ht="14.25" customHeight="1" x14ac:dyDescent="0.45">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c r="O2868" s="5">
        <f t="shared" si="88"/>
        <v>2021</v>
      </c>
      <c r="P2868" s="5" t="str">
        <f t="shared" si="89"/>
        <v>Nov</v>
      </c>
    </row>
    <row r="2869" spans="2:16" ht="14.25" customHeight="1" x14ac:dyDescent="0.45">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c r="O2869" s="5">
        <f t="shared" si="88"/>
        <v>2021</v>
      </c>
      <c r="P2869" s="5" t="str">
        <f t="shared" si="89"/>
        <v>Nov</v>
      </c>
    </row>
    <row r="2870" spans="2:16" ht="14.25" customHeight="1" x14ac:dyDescent="0.45">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c r="O2870" s="5">
        <f t="shared" si="88"/>
        <v>2021</v>
      </c>
      <c r="P2870" s="5" t="str">
        <f t="shared" si="89"/>
        <v>Nov</v>
      </c>
    </row>
    <row r="2871" spans="2:16" ht="14.25" customHeight="1" x14ac:dyDescent="0.45">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c r="O2871" s="5">
        <f t="shared" si="88"/>
        <v>2021</v>
      </c>
      <c r="P2871" s="5" t="str">
        <f t="shared" si="89"/>
        <v>Dec</v>
      </c>
    </row>
    <row r="2872" spans="2:16" ht="14.25" customHeight="1" x14ac:dyDescent="0.45">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c r="O2872" s="5">
        <f t="shared" si="88"/>
        <v>2021</v>
      </c>
      <c r="P2872" s="5" t="str">
        <f t="shared" si="89"/>
        <v>Dec</v>
      </c>
    </row>
    <row r="2873" spans="2:16" ht="14.25" customHeight="1" x14ac:dyDescent="0.45">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c r="O2873" s="5">
        <f t="shared" si="88"/>
        <v>2021</v>
      </c>
      <c r="P2873" s="5" t="str">
        <f t="shared" si="89"/>
        <v>Dec</v>
      </c>
    </row>
    <row r="2874" spans="2:16" ht="14.25" customHeight="1" x14ac:dyDescent="0.45">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c r="O2874" s="5">
        <f t="shared" si="88"/>
        <v>2021</v>
      </c>
      <c r="P2874" s="5" t="str">
        <f t="shared" si="89"/>
        <v>Dec</v>
      </c>
    </row>
    <row r="2875" spans="2:16" ht="14.25" customHeight="1" x14ac:dyDescent="0.45">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c r="O2875" s="5">
        <f t="shared" si="88"/>
        <v>2021</v>
      </c>
      <c r="P2875" s="5" t="str">
        <f t="shared" si="89"/>
        <v>Dec</v>
      </c>
    </row>
    <row r="2876" spans="2:16" ht="14.25" customHeight="1" x14ac:dyDescent="0.45">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c r="O2876" s="5">
        <f t="shared" si="88"/>
        <v>2021</v>
      </c>
      <c r="P2876" s="5" t="str">
        <f t="shared" si="89"/>
        <v>Dec</v>
      </c>
    </row>
    <row r="2877" spans="2:16" ht="14.25" customHeight="1" x14ac:dyDescent="0.45">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c r="O2877" s="5">
        <f t="shared" si="88"/>
        <v>2021</v>
      </c>
      <c r="P2877" s="5" t="str">
        <f t="shared" si="89"/>
        <v>Jan</v>
      </c>
    </row>
    <row r="2878" spans="2:16" ht="14.25" customHeight="1" x14ac:dyDescent="0.45">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c r="O2878" s="5">
        <f t="shared" si="88"/>
        <v>2021</v>
      </c>
      <c r="P2878" s="5" t="str">
        <f t="shared" si="89"/>
        <v>Jan</v>
      </c>
    </row>
    <row r="2879" spans="2:16" ht="14.25" customHeight="1" x14ac:dyDescent="0.45">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c r="O2879" s="5">
        <f t="shared" si="88"/>
        <v>2021</v>
      </c>
      <c r="P2879" s="5" t="str">
        <f t="shared" si="89"/>
        <v>Jan</v>
      </c>
    </row>
    <row r="2880" spans="2:16" ht="14.25" customHeight="1" x14ac:dyDescent="0.45">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c r="O2880" s="5">
        <f t="shared" si="88"/>
        <v>2021</v>
      </c>
      <c r="P2880" s="5" t="str">
        <f t="shared" si="89"/>
        <v>Jan</v>
      </c>
    </row>
    <row r="2881" spans="2:16" ht="14.25" customHeight="1" x14ac:dyDescent="0.45">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c r="O2881" s="5">
        <f t="shared" si="88"/>
        <v>2021</v>
      </c>
      <c r="P2881" s="5" t="str">
        <f t="shared" si="89"/>
        <v>Jan</v>
      </c>
    </row>
    <row r="2882" spans="2:16" ht="14.25" customHeight="1" x14ac:dyDescent="0.45">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c r="O2882" s="5">
        <f t="shared" si="88"/>
        <v>2021</v>
      </c>
      <c r="P2882" s="5" t="str">
        <f t="shared" si="89"/>
        <v>Jan</v>
      </c>
    </row>
    <row r="2883" spans="2:16" ht="14.25" customHeight="1" x14ac:dyDescent="0.45">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c r="O2883" s="5">
        <f t="shared" si="88"/>
        <v>2021</v>
      </c>
      <c r="P2883" s="5" t="str">
        <f t="shared" si="89"/>
        <v>Feb</v>
      </c>
    </row>
    <row r="2884" spans="2:16" ht="14.25" customHeight="1" x14ac:dyDescent="0.45">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c r="O2884" s="5">
        <f t="shared" si="88"/>
        <v>2021</v>
      </c>
      <c r="P2884" s="5" t="str">
        <f t="shared" si="89"/>
        <v>Feb</v>
      </c>
    </row>
    <row r="2885" spans="2:16" ht="14.25" customHeight="1" x14ac:dyDescent="0.45">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c r="O2885" s="5">
        <f t="shared" si="88"/>
        <v>2021</v>
      </c>
      <c r="P2885" s="5" t="str">
        <f t="shared" si="89"/>
        <v>Feb</v>
      </c>
    </row>
    <row r="2886" spans="2:16" ht="14.25" customHeight="1" x14ac:dyDescent="0.45">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c r="O2886" s="5">
        <f t="shared" si="88"/>
        <v>2021</v>
      </c>
      <c r="P2886" s="5" t="str">
        <f t="shared" si="89"/>
        <v>Feb</v>
      </c>
    </row>
    <row r="2887" spans="2:16" ht="14.25" customHeight="1" x14ac:dyDescent="0.45">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c r="O2887" s="5">
        <f t="shared" ref="O2887:O2950" si="90">YEAR(D2887)</f>
        <v>2021</v>
      </c>
      <c r="P2887" s="5" t="str">
        <f t="shared" ref="P2887:P2950" si="91">TEXT(D2887, "mmm")</f>
        <v>Feb</v>
      </c>
    </row>
    <row r="2888" spans="2:16" ht="14.25" customHeight="1" x14ac:dyDescent="0.45">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c r="O2888" s="5">
        <f t="shared" si="90"/>
        <v>2021</v>
      </c>
      <c r="P2888" s="5" t="str">
        <f t="shared" si="91"/>
        <v>Feb</v>
      </c>
    </row>
    <row r="2889" spans="2:16" ht="14.25" customHeight="1" x14ac:dyDescent="0.45">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c r="O2889" s="5">
        <f t="shared" si="90"/>
        <v>2021</v>
      </c>
      <c r="P2889" s="5" t="str">
        <f t="shared" si="91"/>
        <v>Mar</v>
      </c>
    </row>
    <row r="2890" spans="2:16" ht="14.25" customHeight="1" x14ac:dyDescent="0.45">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c r="O2890" s="5">
        <f t="shared" si="90"/>
        <v>2021</v>
      </c>
      <c r="P2890" s="5" t="str">
        <f t="shared" si="91"/>
        <v>Mar</v>
      </c>
    </row>
    <row r="2891" spans="2:16" ht="14.25" customHeight="1" x14ac:dyDescent="0.45">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c r="O2891" s="5">
        <f t="shared" si="90"/>
        <v>2021</v>
      </c>
      <c r="P2891" s="5" t="str">
        <f t="shared" si="91"/>
        <v>Mar</v>
      </c>
    </row>
    <row r="2892" spans="2:16" ht="14.25" customHeight="1" x14ac:dyDescent="0.45">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c r="O2892" s="5">
        <f t="shared" si="90"/>
        <v>2021</v>
      </c>
      <c r="P2892" s="5" t="str">
        <f t="shared" si="91"/>
        <v>Mar</v>
      </c>
    </row>
    <row r="2893" spans="2:16" ht="14.25" customHeight="1" x14ac:dyDescent="0.45">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c r="O2893" s="5">
        <f t="shared" si="90"/>
        <v>2021</v>
      </c>
      <c r="P2893" s="5" t="str">
        <f t="shared" si="91"/>
        <v>Mar</v>
      </c>
    </row>
    <row r="2894" spans="2:16" ht="14.25" customHeight="1" x14ac:dyDescent="0.45">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c r="O2894" s="5">
        <f t="shared" si="90"/>
        <v>2021</v>
      </c>
      <c r="P2894" s="5" t="str">
        <f t="shared" si="91"/>
        <v>Mar</v>
      </c>
    </row>
    <row r="2895" spans="2:16" ht="14.25" customHeight="1" x14ac:dyDescent="0.45">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c r="O2895" s="5">
        <f t="shared" si="90"/>
        <v>2021</v>
      </c>
      <c r="P2895" s="5" t="str">
        <f t="shared" si="91"/>
        <v>Apr</v>
      </c>
    </row>
    <row r="2896" spans="2:16" ht="14.25" customHeight="1" x14ac:dyDescent="0.45">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c r="O2896" s="5">
        <f t="shared" si="90"/>
        <v>2021</v>
      </c>
      <c r="P2896" s="5" t="str">
        <f t="shared" si="91"/>
        <v>Apr</v>
      </c>
    </row>
    <row r="2897" spans="2:16" ht="14.25" customHeight="1" x14ac:dyDescent="0.45">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c r="O2897" s="5">
        <f t="shared" si="90"/>
        <v>2021</v>
      </c>
      <c r="P2897" s="5" t="str">
        <f t="shared" si="91"/>
        <v>Apr</v>
      </c>
    </row>
    <row r="2898" spans="2:16" ht="14.25" customHeight="1" x14ac:dyDescent="0.45">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c r="O2898" s="5">
        <f t="shared" si="90"/>
        <v>2021</v>
      </c>
      <c r="P2898" s="5" t="str">
        <f t="shared" si="91"/>
        <v>Apr</v>
      </c>
    </row>
    <row r="2899" spans="2:16" ht="14.25" customHeight="1" x14ac:dyDescent="0.45">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c r="O2899" s="5">
        <f t="shared" si="90"/>
        <v>2021</v>
      </c>
      <c r="P2899" s="5" t="str">
        <f t="shared" si="91"/>
        <v>Apr</v>
      </c>
    </row>
    <row r="2900" spans="2:16" ht="14.25" customHeight="1" x14ac:dyDescent="0.45">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c r="O2900" s="5">
        <f t="shared" si="90"/>
        <v>2021</v>
      </c>
      <c r="P2900" s="5" t="str">
        <f t="shared" si="91"/>
        <v>Apr</v>
      </c>
    </row>
    <row r="2901" spans="2:16" ht="14.25" customHeight="1" x14ac:dyDescent="0.45">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c r="O2901" s="5">
        <f t="shared" si="90"/>
        <v>2021</v>
      </c>
      <c r="P2901" s="5" t="str">
        <f t="shared" si="91"/>
        <v>May</v>
      </c>
    </row>
    <row r="2902" spans="2:16" ht="14.25" customHeight="1" x14ac:dyDescent="0.45">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c r="O2902" s="5">
        <f t="shared" si="90"/>
        <v>2021</v>
      </c>
      <c r="P2902" s="5" t="str">
        <f t="shared" si="91"/>
        <v>May</v>
      </c>
    </row>
    <row r="2903" spans="2:16" ht="14.25" customHeight="1" x14ac:dyDescent="0.45">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c r="O2903" s="5">
        <f t="shared" si="90"/>
        <v>2021</v>
      </c>
      <c r="P2903" s="5" t="str">
        <f t="shared" si="91"/>
        <v>May</v>
      </c>
    </row>
    <row r="2904" spans="2:16" ht="14.25" customHeight="1" x14ac:dyDescent="0.45">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c r="O2904" s="5">
        <f t="shared" si="90"/>
        <v>2021</v>
      </c>
      <c r="P2904" s="5" t="str">
        <f t="shared" si="91"/>
        <v>May</v>
      </c>
    </row>
    <row r="2905" spans="2:16" ht="14.25" customHeight="1" x14ac:dyDescent="0.45">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c r="O2905" s="5">
        <f t="shared" si="90"/>
        <v>2021</v>
      </c>
      <c r="P2905" s="5" t="str">
        <f t="shared" si="91"/>
        <v>May</v>
      </c>
    </row>
    <row r="2906" spans="2:16" ht="14.25" customHeight="1" x14ac:dyDescent="0.45">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c r="O2906" s="5">
        <f t="shared" si="90"/>
        <v>2021</v>
      </c>
      <c r="P2906" s="5" t="str">
        <f t="shared" si="91"/>
        <v>May</v>
      </c>
    </row>
    <row r="2907" spans="2:16" ht="14.25" customHeight="1" x14ac:dyDescent="0.45">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c r="O2907" s="5">
        <f t="shared" si="90"/>
        <v>2021</v>
      </c>
      <c r="P2907" s="5" t="str">
        <f t="shared" si="91"/>
        <v>Jun</v>
      </c>
    </row>
    <row r="2908" spans="2:16" ht="14.25" customHeight="1" x14ac:dyDescent="0.45">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c r="O2908" s="5">
        <f t="shared" si="90"/>
        <v>2021</v>
      </c>
      <c r="P2908" s="5" t="str">
        <f t="shared" si="91"/>
        <v>Jun</v>
      </c>
    </row>
    <row r="2909" spans="2:16" ht="14.25" customHeight="1" x14ac:dyDescent="0.45">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c r="O2909" s="5">
        <f t="shared" si="90"/>
        <v>2021</v>
      </c>
      <c r="P2909" s="5" t="str">
        <f t="shared" si="91"/>
        <v>Jun</v>
      </c>
    </row>
    <row r="2910" spans="2:16" ht="14.25" customHeight="1" x14ac:dyDescent="0.45">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c r="O2910" s="5">
        <f t="shared" si="90"/>
        <v>2021</v>
      </c>
      <c r="P2910" s="5" t="str">
        <f t="shared" si="91"/>
        <v>Jun</v>
      </c>
    </row>
    <row r="2911" spans="2:16" ht="14.25" customHeight="1" x14ac:dyDescent="0.45">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c r="O2911" s="5">
        <f t="shared" si="90"/>
        <v>2021</v>
      </c>
      <c r="P2911" s="5" t="str">
        <f t="shared" si="91"/>
        <v>Jun</v>
      </c>
    </row>
    <row r="2912" spans="2:16" ht="14.25" customHeight="1" x14ac:dyDescent="0.45">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c r="O2912" s="5">
        <f t="shared" si="90"/>
        <v>2021</v>
      </c>
      <c r="P2912" s="5" t="str">
        <f t="shared" si="91"/>
        <v>Jun</v>
      </c>
    </row>
    <row r="2913" spans="2:16" ht="14.25" customHeight="1" x14ac:dyDescent="0.45">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c r="O2913" s="5">
        <f t="shared" si="90"/>
        <v>2021</v>
      </c>
      <c r="P2913" s="5" t="str">
        <f t="shared" si="91"/>
        <v>Jul</v>
      </c>
    </row>
    <row r="2914" spans="2:16" ht="14.25" customHeight="1" x14ac:dyDescent="0.45">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c r="O2914" s="5">
        <f t="shared" si="90"/>
        <v>2021</v>
      </c>
      <c r="P2914" s="5" t="str">
        <f t="shared" si="91"/>
        <v>Jul</v>
      </c>
    </row>
    <row r="2915" spans="2:16" ht="14.25" customHeight="1" x14ac:dyDescent="0.45">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c r="O2915" s="5">
        <f t="shared" si="90"/>
        <v>2021</v>
      </c>
      <c r="P2915" s="5" t="str">
        <f t="shared" si="91"/>
        <v>Jul</v>
      </c>
    </row>
    <row r="2916" spans="2:16" ht="14.25" customHeight="1" x14ac:dyDescent="0.45">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c r="O2916" s="5">
        <f t="shared" si="90"/>
        <v>2021</v>
      </c>
      <c r="P2916" s="5" t="str">
        <f t="shared" si="91"/>
        <v>Jul</v>
      </c>
    </row>
    <row r="2917" spans="2:16" ht="14.25" customHeight="1" x14ac:dyDescent="0.45">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c r="O2917" s="5">
        <f t="shared" si="90"/>
        <v>2021</v>
      </c>
      <c r="P2917" s="5" t="str">
        <f t="shared" si="91"/>
        <v>Jul</v>
      </c>
    </row>
    <row r="2918" spans="2:16" ht="14.25" customHeight="1" x14ac:dyDescent="0.45">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c r="O2918" s="5">
        <f t="shared" si="90"/>
        <v>2021</v>
      </c>
      <c r="P2918" s="5" t="str">
        <f t="shared" si="91"/>
        <v>Jul</v>
      </c>
    </row>
    <row r="2919" spans="2:16" ht="14.25" customHeight="1" x14ac:dyDescent="0.45">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c r="O2919" s="5">
        <f t="shared" si="90"/>
        <v>2021</v>
      </c>
      <c r="P2919" s="5" t="str">
        <f t="shared" si="91"/>
        <v>Aug</v>
      </c>
    </row>
    <row r="2920" spans="2:16" ht="14.25" customHeight="1" x14ac:dyDescent="0.45">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c r="O2920" s="5">
        <f t="shared" si="90"/>
        <v>2021</v>
      </c>
      <c r="P2920" s="5" t="str">
        <f t="shared" si="91"/>
        <v>Aug</v>
      </c>
    </row>
    <row r="2921" spans="2:16" ht="14.25" customHeight="1" x14ac:dyDescent="0.45">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c r="O2921" s="5">
        <f t="shared" si="90"/>
        <v>2021</v>
      </c>
      <c r="P2921" s="5" t="str">
        <f t="shared" si="91"/>
        <v>Aug</v>
      </c>
    </row>
    <row r="2922" spans="2:16" ht="14.25" customHeight="1" x14ac:dyDescent="0.45">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c r="O2922" s="5">
        <f t="shared" si="90"/>
        <v>2021</v>
      </c>
      <c r="P2922" s="5" t="str">
        <f t="shared" si="91"/>
        <v>Aug</v>
      </c>
    </row>
    <row r="2923" spans="2:16" ht="14.25" customHeight="1" x14ac:dyDescent="0.45">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c r="O2923" s="5">
        <f t="shared" si="90"/>
        <v>2021</v>
      </c>
      <c r="P2923" s="5" t="str">
        <f t="shared" si="91"/>
        <v>Aug</v>
      </c>
    </row>
    <row r="2924" spans="2:16" ht="14.25" customHeight="1" x14ac:dyDescent="0.45">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c r="O2924" s="5">
        <f t="shared" si="90"/>
        <v>2021</v>
      </c>
      <c r="P2924" s="5" t="str">
        <f t="shared" si="91"/>
        <v>Aug</v>
      </c>
    </row>
    <row r="2925" spans="2:16" ht="14.25" customHeight="1" x14ac:dyDescent="0.45">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c r="O2925" s="5">
        <f t="shared" si="90"/>
        <v>2021</v>
      </c>
      <c r="P2925" s="5" t="str">
        <f t="shared" si="91"/>
        <v>Sep</v>
      </c>
    </row>
    <row r="2926" spans="2:16" ht="14.25" customHeight="1" x14ac:dyDescent="0.45">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c r="O2926" s="5">
        <f t="shared" si="90"/>
        <v>2021</v>
      </c>
      <c r="P2926" s="5" t="str">
        <f t="shared" si="91"/>
        <v>Sep</v>
      </c>
    </row>
    <row r="2927" spans="2:16" ht="14.25" customHeight="1" x14ac:dyDescent="0.45">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c r="O2927" s="5">
        <f t="shared" si="90"/>
        <v>2021</v>
      </c>
      <c r="P2927" s="5" t="str">
        <f t="shared" si="91"/>
        <v>Sep</v>
      </c>
    </row>
    <row r="2928" spans="2:16" ht="14.25" customHeight="1" x14ac:dyDescent="0.45">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c r="O2928" s="5">
        <f t="shared" si="90"/>
        <v>2021</v>
      </c>
      <c r="P2928" s="5" t="str">
        <f t="shared" si="91"/>
        <v>Sep</v>
      </c>
    </row>
    <row r="2929" spans="2:16" ht="14.25" customHeight="1" x14ac:dyDescent="0.45">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c r="O2929" s="5">
        <f t="shared" si="90"/>
        <v>2021</v>
      </c>
      <c r="P2929" s="5" t="str">
        <f t="shared" si="91"/>
        <v>Sep</v>
      </c>
    </row>
    <row r="2930" spans="2:16" ht="14.25" customHeight="1" x14ac:dyDescent="0.45">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c r="O2930" s="5">
        <f t="shared" si="90"/>
        <v>2021</v>
      </c>
      <c r="P2930" s="5" t="str">
        <f t="shared" si="91"/>
        <v>Sep</v>
      </c>
    </row>
    <row r="2931" spans="2:16" ht="14.25" customHeight="1" x14ac:dyDescent="0.45">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c r="O2931" s="5">
        <f t="shared" si="90"/>
        <v>2021</v>
      </c>
      <c r="P2931" s="5" t="str">
        <f t="shared" si="91"/>
        <v>Oct</v>
      </c>
    </row>
    <row r="2932" spans="2:16" ht="14.25" customHeight="1" x14ac:dyDescent="0.45">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c r="O2932" s="5">
        <f t="shared" si="90"/>
        <v>2021</v>
      </c>
      <c r="P2932" s="5" t="str">
        <f t="shared" si="91"/>
        <v>Oct</v>
      </c>
    </row>
    <row r="2933" spans="2:16" ht="14.25" customHeight="1" x14ac:dyDescent="0.45">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c r="O2933" s="5">
        <f t="shared" si="90"/>
        <v>2021</v>
      </c>
      <c r="P2933" s="5" t="str">
        <f t="shared" si="91"/>
        <v>Oct</v>
      </c>
    </row>
    <row r="2934" spans="2:16" ht="14.25" customHeight="1" x14ac:dyDescent="0.45">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c r="O2934" s="5">
        <f t="shared" si="90"/>
        <v>2021</v>
      </c>
      <c r="P2934" s="5" t="str">
        <f t="shared" si="91"/>
        <v>Oct</v>
      </c>
    </row>
    <row r="2935" spans="2:16" ht="14.25" customHeight="1" x14ac:dyDescent="0.45">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c r="O2935" s="5">
        <f t="shared" si="90"/>
        <v>2021</v>
      </c>
      <c r="P2935" s="5" t="str">
        <f t="shared" si="91"/>
        <v>Oct</v>
      </c>
    </row>
    <row r="2936" spans="2:16" ht="14.25" customHeight="1" x14ac:dyDescent="0.45">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c r="O2936" s="5">
        <f t="shared" si="90"/>
        <v>2021</v>
      </c>
      <c r="P2936" s="5" t="str">
        <f t="shared" si="91"/>
        <v>Oct</v>
      </c>
    </row>
    <row r="2937" spans="2:16" ht="14.25" customHeight="1" x14ac:dyDescent="0.45">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c r="O2937" s="5">
        <f t="shared" si="90"/>
        <v>2021</v>
      </c>
      <c r="P2937" s="5" t="str">
        <f t="shared" si="91"/>
        <v>Nov</v>
      </c>
    </row>
    <row r="2938" spans="2:16" ht="14.25" customHeight="1" x14ac:dyDescent="0.45">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c r="O2938" s="5">
        <f t="shared" si="90"/>
        <v>2021</v>
      </c>
      <c r="P2938" s="5" t="str">
        <f t="shared" si="91"/>
        <v>Nov</v>
      </c>
    </row>
    <row r="2939" spans="2:16" ht="14.25" customHeight="1" x14ac:dyDescent="0.45">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c r="O2939" s="5">
        <f t="shared" si="90"/>
        <v>2021</v>
      </c>
      <c r="P2939" s="5" t="str">
        <f t="shared" si="91"/>
        <v>Nov</v>
      </c>
    </row>
    <row r="2940" spans="2:16" ht="14.25" customHeight="1" x14ac:dyDescent="0.45">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c r="O2940" s="5">
        <f t="shared" si="90"/>
        <v>2021</v>
      </c>
      <c r="P2940" s="5" t="str">
        <f t="shared" si="91"/>
        <v>Nov</v>
      </c>
    </row>
    <row r="2941" spans="2:16" ht="14.25" customHeight="1" x14ac:dyDescent="0.45">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c r="O2941" s="5">
        <f t="shared" si="90"/>
        <v>2021</v>
      </c>
      <c r="P2941" s="5" t="str">
        <f t="shared" si="91"/>
        <v>Nov</v>
      </c>
    </row>
    <row r="2942" spans="2:16" ht="14.25" customHeight="1" x14ac:dyDescent="0.45">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c r="O2942" s="5">
        <f t="shared" si="90"/>
        <v>2021</v>
      </c>
      <c r="P2942" s="5" t="str">
        <f t="shared" si="91"/>
        <v>Nov</v>
      </c>
    </row>
    <row r="2943" spans="2:16" ht="14.25" customHeight="1" x14ac:dyDescent="0.45">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c r="O2943" s="5">
        <f t="shared" si="90"/>
        <v>2021</v>
      </c>
      <c r="P2943" s="5" t="str">
        <f t="shared" si="91"/>
        <v>Dec</v>
      </c>
    </row>
    <row r="2944" spans="2:16" ht="14.25" customHeight="1" x14ac:dyDescent="0.45">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c r="O2944" s="5">
        <f t="shared" si="90"/>
        <v>2021</v>
      </c>
      <c r="P2944" s="5" t="str">
        <f t="shared" si="91"/>
        <v>Dec</v>
      </c>
    </row>
    <row r="2945" spans="2:16" ht="14.25" customHeight="1" x14ac:dyDescent="0.45">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c r="O2945" s="5">
        <f t="shared" si="90"/>
        <v>2021</v>
      </c>
      <c r="P2945" s="5" t="str">
        <f t="shared" si="91"/>
        <v>Dec</v>
      </c>
    </row>
    <row r="2946" spans="2:16" ht="14.25" customHeight="1" x14ac:dyDescent="0.45">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c r="O2946" s="5">
        <f t="shared" si="90"/>
        <v>2021</v>
      </c>
      <c r="P2946" s="5" t="str">
        <f t="shared" si="91"/>
        <v>Dec</v>
      </c>
    </row>
    <row r="2947" spans="2:16" ht="14.25" customHeight="1" x14ac:dyDescent="0.45">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c r="O2947" s="5">
        <f t="shared" si="90"/>
        <v>2021</v>
      </c>
      <c r="P2947" s="5" t="str">
        <f t="shared" si="91"/>
        <v>Dec</v>
      </c>
    </row>
    <row r="2948" spans="2:16" ht="14.25" customHeight="1" x14ac:dyDescent="0.45">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c r="O2948" s="5">
        <f t="shared" si="90"/>
        <v>2021</v>
      </c>
      <c r="P2948" s="5" t="str">
        <f t="shared" si="91"/>
        <v>Dec</v>
      </c>
    </row>
    <row r="2949" spans="2:16" ht="14.25" customHeight="1" x14ac:dyDescent="0.45">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c r="O2949" s="5">
        <f t="shared" si="90"/>
        <v>2021</v>
      </c>
      <c r="P2949" s="5" t="str">
        <f t="shared" si="91"/>
        <v>Jan</v>
      </c>
    </row>
    <row r="2950" spans="2:16" ht="14.25" customHeight="1" x14ac:dyDescent="0.45">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c r="O2950" s="5">
        <f t="shared" si="90"/>
        <v>2021</v>
      </c>
      <c r="P2950" s="5" t="str">
        <f t="shared" si="91"/>
        <v>Jan</v>
      </c>
    </row>
    <row r="2951" spans="2:16" ht="14.25" customHeight="1" x14ac:dyDescent="0.45">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c r="O2951" s="5">
        <f t="shared" ref="O2951:O3014" si="92">YEAR(D2951)</f>
        <v>2021</v>
      </c>
      <c r="P2951" s="5" t="str">
        <f t="shared" ref="P2951:P3014" si="93">TEXT(D2951, "mmm")</f>
        <v>Jan</v>
      </c>
    </row>
    <row r="2952" spans="2:16" ht="14.25" customHeight="1" x14ac:dyDescent="0.45">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c r="O2952" s="5">
        <f t="shared" si="92"/>
        <v>2021</v>
      </c>
      <c r="P2952" s="5" t="str">
        <f t="shared" si="93"/>
        <v>Jan</v>
      </c>
    </row>
    <row r="2953" spans="2:16" ht="14.25" customHeight="1" x14ac:dyDescent="0.45">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c r="O2953" s="5">
        <f t="shared" si="92"/>
        <v>2021</v>
      </c>
      <c r="P2953" s="5" t="str">
        <f t="shared" si="93"/>
        <v>Jan</v>
      </c>
    </row>
    <row r="2954" spans="2:16" ht="14.25" customHeight="1" x14ac:dyDescent="0.45">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c r="O2954" s="5">
        <f t="shared" si="92"/>
        <v>2021</v>
      </c>
      <c r="P2954" s="5" t="str">
        <f t="shared" si="93"/>
        <v>Jan</v>
      </c>
    </row>
    <row r="2955" spans="2:16" ht="14.25" customHeight="1" x14ac:dyDescent="0.45">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c r="O2955" s="5">
        <f t="shared" si="92"/>
        <v>2021</v>
      </c>
      <c r="P2955" s="5" t="str">
        <f t="shared" si="93"/>
        <v>Feb</v>
      </c>
    </row>
    <row r="2956" spans="2:16" ht="14.25" customHeight="1" x14ac:dyDescent="0.45">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c r="O2956" s="5">
        <f t="shared" si="92"/>
        <v>2021</v>
      </c>
      <c r="P2956" s="5" t="str">
        <f t="shared" si="93"/>
        <v>Feb</v>
      </c>
    </row>
    <row r="2957" spans="2:16" ht="14.25" customHeight="1" x14ac:dyDescent="0.45">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c r="O2957" s="5">
        <f t="shared" si="92"/>
        <v>2021</v>
      </c>
      <c r="P2957" s="5" t="str">
        <f t="shared" si="93"/>
        <v>Feb</v>
      </c>
    </row>
    <row r="2958" spans="2:16" ht="14.25" customHeight="1" x14ac:dyDescent="0.45">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c r="O2958" s="5">
        <f t="shared" si="92"/>
        <v>2021</v>
      </c>
      <c r="P2958" s="5" t="str">
        <f t="shared" si="93"/>
        <v>Feb</v>
      </c>
    </row>
    <row r="2959" spans="2:16" ht="14.25" customHeight="1" x14ac:dyDescent="0.45">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c r="O2959" s="5">
        <f t="shared" si="92"/>
        <v>2021</v>
      </c>
      <c r="P2959" s="5" t="str">
        <f t="shared" si="93"/>
        <v>Feb</v>
      </c>
    </row>
    <row r="2960" spans="2:16" ht="14.25" customHeight="1" x14ac:dyDescent="0.45">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c r="O2960" s="5">
        <f t="shared" si="92"/>
        <v>2021</v>
      </c>
      <c r="P2960" s="5" t="str">
        <f t="shared" si="93"/>
        <v>Feb</v>
      </c>
    </row>
    <row r="2961" spans="2:16" ht="14.25" customHeight="1" x14ac:dyDescent="0.45">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c r="O2961" s="5">
        <f t="shared" si="92"/>
        <v>2021</v>
      </c>
      <c r="P2961" s="5" t="str">
        <f t="shared" si="93"/>
        <v>Mar</v>
      </c>
    </row>
    <row r="2962" spans="2:16" ht="14.25" customHeight="1" x14ac:dyDescent="0.45">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c r="O2962" s="5">
        <f t="shared" si="92"/>
        <v>2021</v>
      </c>
      <c r="P2962" s="5" t="str">
        <f t="shared" si="93"/>
        <v>Mar</v>
      </c>
    </row>
    <row r="2963" spans="2:16" ht="14.25" customHeight="1" x14ac:dyDescent="0.45">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c r="O2963" s="5">
        <f t="shared" si="92"/>
        <v>2021</v>
      </c>
      <c r="P2963" s="5" t="str">
        <f t="shared" si="93"/>
        <v>Mar</v>
      </c>
    </row>
    <row r="2964" spans="2:16" ht="14.25" customHeight="1" x14ac:dyDescent="0.45">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c r="O2964" s="5">
        <f t="shared" si="92"/>
        <v>2021</v>
      </c>
      <c r="P2964" s="5" t="str">
        <f t="shared" si="93"/>
        <v>Mar</v>
      </c>
    </row>
    <row r="2965" spans="2:16" ht="14.25" customHeight="1" x14ac:dyDescent="0.45">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c r="O2965" s="5">
        <f t="shared" si="92"/>
        <v>2021</v>
      </c>
      <c r="P2965" s="5" t="str">
        <f t="shared" si="93"/>
        <v>Mar</v>
      </c>
    </row>
    <row r="2966" spans="2:16" ht="14.25" customHeight="1" x14ac:dyDescent="0.45">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c r="O2966" s="5">
        <f t="shared" si="92"/>
        <v>2021</v>
      </c>
      <c r="P2966" s="5" t="str">
        <f t="shared" si="93"/>
        <v>Mar</v>
      </c>
    </row>
    <row r="2967" spans="2:16" ht="14.25" customHeight="1" x14ac:dyDescent="0.45">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c r="O2967" s="5">
        <f t="shared" si="92"/>
        <v>2021</v>
      </c>
      <c r="P2967" s="5" t="str">
        <f t="shared" si="93"/>
        <v>Apr</v>
      </c>
    </row>
    <row r="2968" spans="2:16" ht="14.25" customHeight="1" x14ac:dyDescent="0.45">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c r="O2968" s="5">
        <f t="shared" si="92"/>
        <v>2021</v>
      </c>
      <c r="P2968" s="5" t="str">
        <f t="shared" si="93"/>
        <v>Apr</v>
      </c>
    </row>
    <row r="2969" spans="2:16" ht="14.25" customHeight="1" x14ac:dyDescent="0.45">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c r="O2969" s="5">
        <f t="shared" si="92"/>
        <v>2021</v>
      </c>
      <c r="P2969" s="5" t="str">
        <f t="shared" si="93"/>
        <v>Apr</v>
      </c>
    </row>
    <row r="2970" spans="2:16" ht="14.25" customHeight="1" x14ac:dyDescent="0.45">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c r="O2970" s="5">
        <f t="shared" si="92"/>
        <v>2021</v>
      </c>
      <c r="P2970" s="5" t="str">
        <f t="shared" si="93"/>
        <v>Apr</v>
      </c>
    </row>
    <row r="2971" spans="2:16" ht="14.25" customHeight="1" x14ac:dyDescent="0.45">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c r="O2971" s="5">
        <f t="shared" si="92"/>
        <v>2021</v>
      </c>
      <c r="P2971" s="5" t="str">
        <f t="shared" si="93"/>
        <v>Apr</v>
      </c>
    </row>
    <row r="2972" spans="2:16" ht="14.25" customHeight="1" x14ac:dyDescent="0.45">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c r="O2972" s="5">
        <f t="shared" si="92"/>
        <v>2021</v>
      </c>
      <c r="P2972" s="5" t="str">
        <f t="shared" si="93"/>
        <v>Apr</v>
      </c>
    </row>
    <row r="2973" spans="2:16" ht="14.25" customHeight="1" x14ac:dyDescent="0.45">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c r="O2973" s="5">
        <f t="shared" si="92"/>
        <v>2021</v>
      </c>
      <c r="P2973" s="5" t="str">
        <f t="shared" si="93"/>
        <v>May</v>
      </c>
    </row>
    <row r="2974" spans="2:16" ht="14.25" customHeight="1" x14ac:dyDescent="0.45">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c r="O2974" s="5">
        <f t="shared" si="92"/>
        <v>2021</v>
      </c>
      <c r="P2974" s="5" t="str">
        <f t="shared" si="93"/>
        <v>May</v>
      </c>
    </row>
    <row r="2975" spans="2:16" ht="14.25" customHeight="1" x14ac:dyDescent="0.45">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c r="O2975" s="5">
        <f t="shared" si="92"/>
        <v>2021</v>
      </c>
      <c r="P2975" s="5" t="str">
        <f t="shared" si="93"/>
        <v>May</v>
      </c>
    </row>
    <row r="2976" spans="2:16" ht="14.25" customHeight="1" x14ac:dyDescent="0.45">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c r="O2976" s="5">
        <f t="shared" si="92"/>
        <v>2021</v>
      </c>
      <c r="P2976" s="5" t="str">
        <f t="shared" si="93"/>
        <v>May</v>
      </c>
    </row>
    <row r="2977" spans="2:16" ht="14.25" customHeight="1" x14ac:dyDescent="0.45">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c r="O2977" s="5">
        <f t="shared" si="92"/>
        <v>2021</v>
      </c>
      <c r="P2977" s="5" t="str">
        <f t="shared" si="93"/>
        <v>May</v>
      </c>
    </row>
    <row r="2978" spans="2:16" ht="14.25" customHeight="1" x14ac:dyDescent="0.45">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c r="O2978" s="5">
        <f t="shared" si="92"/>
        <v>2021</v>
      </c>
      <c r="P2978" s="5" t="str">
        <f t="shared" si="93"/>
        <v>May</v>
      </c>
    </row>
    <row r="2979" spans="2:16" ht="14.25" customHeight="1" x14ac:dyDescent="0.45">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c r="O2979" s="5">
        <f t="shared" si="92"/>
        <v>2021</v>
      </c>
      <c r="P2979" s="5" t="str">
        <f t="shared" si="93"/>
        <v>Jun</v>
      </c>
    </row>
    <row r="2980" spans="2:16" ht="14.25" customHeight="1" x14ac:dyDescent="0.45">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c r="O2980" s="5">
        <f t="shared" si="92"/>
        <v>2021</v>
      </c>
      <c r="P2980" s="5" t="str">
        <f t="shared" si="93"/>
        <v>Jun</v>
      </c>
    </row>
    <row r="2981" spans="2:16" ht="14.25" customHeight="1" x14ac:dyDescent="0.45">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c r="O2981" s="5">
        <f t="shared" si="92"/>
        <v>2021</v>
      </c>
      <c r="P2981" s="5" t="str">
        <f t="shared" si="93"/>
        <v>Jun</v>
      </c>
    </row>
    <row r="2982" spans="2:16" ht="14.25" customHeight="1" x14ac:dyDescent="0.45">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c r="O2982" s="5">
        <f t="shared" si="92"/>
        <v>2021</v>
      </c>
      <c r="P2982" s="5" t="str">
        <f t="shared" si="93"/>
        <v>Jun</v>
      </c>
    </row>
    <row r="2983" spans="2:16" ht="14.25" customHeight="1" x14ac:dyDescent="0.45">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c r="O2983" s="5">
        <f t="shared" si="92"/>
        <v>2021</v>
      </c>
      <c r="P2983" s="5" t="str">
        <f t="shared" si="93"/>
        <v>Jun</v>
      </c>
    </row>
    <row r="2984" spans="2:16" ht="14.25" customHeight="1" x14ac:dyDescent="0.45">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c r="O2984" s="5">
        <f t="shared" si="92"/>
        <v>2021</v>
      </c>
      <c r="P2984" s="5" t="str">
        <f t="shared" si="93"/>
        <v>Jun</v>
      </c>
    </row>
    <row r="2985" spans="2:16" ht="14.25" customHeight="1" x14ac:dyDescent="0.45">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c r="O2985" s="5">
        <f t="shared" si="92"/>
        <v>2021</v>
      </c>
      <c r="P2985" s="5" t="str">
        <f t="shared" si="93"/>
        <v>Jul</v>
      </c>
    </row>
    <row r="2986" spans="2:16" ht="14.25" customHeight="1" x14ac:dyDescent="0.45">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c r="O2986" s="5">
        <f t="shared" si="92"/>
        <v>2021</v>
      </c>
      <c r="P2986" s="5" t="str">
        <f t="shared" si="93"/>
        <v>Jul</v>
      </c>
    </row>
    <row r="2987" spans="2:16" ht="14.25" customHeight="1" x14ac:dyDescent="0.45">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c r="O2987" s="5">
        <f t="shared" si="92"/>
        <v>2021</v>
      </c>
      <c r="P2987" s="5" t="str">
        <f t="shared" si="93"/>
        <v>Jul</v>
      </c>
    </row>
    <row r="2988" spans="2:16" ht="14.25" customHeight="1" x14ac:dyDescent="0.45">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c r="O2988" s="5">
        <f t="shared" si="92"/>
        <v>2021</v>
      </c>
      <c r="P2988" s="5" t="str">
        <f t="shared" si="93"/>
        <v>Jul</v>
      </c>
    </row>
    <row r="2989" spans="2:16" ht="14.25" customHeight="1" x14ac:dyDescent="0.45">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c r="O2989" s="5">
        <f t="shared" si="92"/>
        <v>2021</v>
      </c>
      <c r="P2989" s="5" t="str">
        <f t="shared" si="93"/>
        <v>Jul</v>
      </c>
    </row>
    <row r="2990" spans="2:16" ht="14.25" customHeight="1" x14ac:dyDescent="0.45">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c r="O2990" s="5">
        <f t="shared" si="92"/>
        <v>2021</v>
      </c>
      <c r="P2990" s="5" t="str">
        <f t="shared" si="93"/>
        <v>Jul</v>
      </c>
    </row>
    <row r="2991" spans="2:16" ht="14.25" customHeight="1" x14ac:dyDescent="0.45">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c r="O2991" s="5">
        <f t="shared" si="92"/>
        <v>2021</v>
      </c>
      <c r="P2991" s="5" t="str">
        <f t="shared" si="93"/>
        <v>Aug</v>
      </c>
    </row>
    <row r="2992" spans="2:16" ht="14.25" customHeight="1" x14ac:dyDescent="0.45">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c r="O2992" s="5">
        <f t="shared" si="92"/>
        <v>2021</v>
      </c>
      <c r="P2992" s="5" t="str">
        <f t="shared" si="93"/>
        <v>Aug</v>
      </c>
    </row>
    <row r="2993" spans="2:16" ht="14.25" customHeight="1" x14ac:dyDescent="0.45">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c r="O2993" s="5">
        <f t="shared" si="92"/>
        <v>2021</v>
      </c>
      <c r="P2993" s="5" t="str">
        <f t="shared" si="93"/>
        <v>Aug</v>
      </c>
    </row>
    <row r="2994" spans="2:16" ht="14.25" customHeight="1" x14ac:dyDescent="0.45">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c r="O2994" s="5">
        <f t="shared" si="92"/>
        <v>2021</v>
      </c>
      <c r="P2994" s="5" t="str">
        <f t="shared" si="93"/>
        <v>Aug</v>
      </c>
    </row>
    <row r="2995" spans="2:16" ht="14.25" customHeight="1" x14ac:dyDescent="0.45">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c r="O2995" s="5">
        <f t="shared" si="92"/>
        <v>2021</v>
      </c>
      <c r="P2995" s="5" t="str">
        <f t="shared" si="93"/>
        <v>Aug</v>
      </c>
    </row>
    <row r="2996" spans="2:16" ht="14.25" customHeight="1" x14ac:dyDescent="0.45">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c r="O2996" s="5">
        <f t="shared" si="92"/>
        <v>2021</v>
      </c>
      <c r="P2996" s="5" t="str">
        <f t="shared" si="93"/>
        <v>Aug</v>
      </c>
    </row>
    <row r="2997" spans="2:16" ht="14.25" customHeight="1" x14ac:dyDescent="0.45">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c r="O2997" s="5">
        <f t="shared" si="92"/>
        <v>2021</v>
      </c>
      <c r="P2997" s="5" t="str">
        <f t="shared" si="93"/>
        <v>Sep</v>
      </c>
    </row>
    <row r="2998" spans="2:16" ht="14.25" customHeight="1" x14ac:dyDescent="0.45">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c r="O2998" s="5">
        <f t="shared" si="92"/>
        <v>2021</v>
      </c>
      <c r="P2998" s="5" t="str">
        <f t="shared" si="93"/>
        <v>Sep</v>
      </c>
    </row>
    <row r="2999" spans="2:16" ht="14.25" customHeight="1" x14ac:dyDescent="0.45">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c r="O2999" s="5">
        <f t="shared" si="92"/>
        <v>2021</v>
      </c>
      <c r="P2999" s="5" t="str">
        <f t="shared" si="93"/>
        <v>Sep</v>
      </c>
    </row>
    <row r="3000" spans="2:16" ht="14.25" customHeight="1" x14ac:dyDescent="0.45">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c r="O3000" s="5">
        <f t="shared" si="92"/>
        <v>2021</v>
      </c>
      <c r="P3000" s="5" t="str">
        <f t="shared" si="93"/>
        <v>Sep</v>
      </c>
    </row>
    <row r="3001" spans="2:16" ht="14.25" customHeight="1" x14ac:dyDescent="0.45">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c r="O3001" s="5">
        <f t="shared" si="92"/>
        <v>2021</v>
      </c>
      <c r="P3001" s="5" t="str">
        <f t="shared" si="93"/>
        <v>Sep</v>
      </c>
    </row>
    <row r="3002" spans="2:16" ht="14.25" customHeight="1" x14ac:dyDescent="0.45">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c r="O3002" s="5">
        <f t="shared" si="92"/>
        <v>2021</v>
      </c>
      <c r="P3002" s="5" t="str">
        <f t="shared" si="93"/>
        <v>Sep</v>
      </c>
    </row>
    <row r="3003" spans="2:16" ht="14.25" customHeight="1" x14ac:dyDescent="0.45">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c r="O3003" s="5">
        <f t="shared" si="92"/>
        <v>2021</v>
      </c>
      <c r="P3003" s="5" t="str">
        <f t="shared" si="93"/>
        <v>Oct</v>
      </c>
    </row>
    <row r="3004" spans="2:16" ht="14.25" customHeight="1" x14ac:dyDescent="0.45">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c r="O3004" s="5">
        <f t="shared" si="92"/>
        <v>2021</v>
      </c>
      <c r="P3004" s="5" t="str">
        <f t="shared" si="93"/>
        <v>Oct</v>
      </c>
    </row>
    <row r="3005" spans="2:16" ht="14.25" customHeight="1" x14ac:dyDescent="0.45">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c r="O3005" s="5">
        <f t="shared" si="92"/>
        <v>2021</v>
      </c>
      <c r="P3005" s="5" t="str">
        <f t="shared" si="93"/>
        <v>Oct</v>
      </c>
    </row>
    <row r="3006" spans="2:16" ht="14.25" customHeight="1" x14ac:dyDescent="0.45">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c r="O3006" s="5">
        <f t="shared" si="92"/>
        <v>2021</v>
      </c>
      <c r="P3006" s="5" t="str">
        <f t="shared" si="93"/>
        <v>Oct</v>
      </c>
    </row>
    <row r="3007" spans="2:16" ht="14.25" customHeight="1" x14ac:dyDescent="0.45">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c r="O3007" s="5">
        <f t="shared" si="92"/>
        <v>2021</v>
      </c>
      <c r="P3007" s="5" t="str">
        <f t="shared" si="93"/>
        <v>Oct</v>
      </c>
    </row>
    <row r="3008" spans="2:16" ht="14.25" customHeight="1" x14ac:dyDescent="0.45">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c r="O3008" s="5">
        <f t="shared" si="92"/>
        <v>2021</v>
      </c>
      <c r="P3008" s="5" t="str">
        <f t="shared" si="93"/>
        <v>Oct</v>
      </c>
    </row>
    <row r="3009" spans="2:16" ht="14.25" customHeight="1" x14ac:dyDescent="0.45">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c r="O3009" s="5">
        <f t="shared" si="92"/>
        <v>2021</v>
      </c>
      <c r="P3009" s="5" t="str">
        <f t="shared" si="93"/>
        <v>Nov</v>
      </c>
    </row>
    <row r="3010" spans="2:16" ht="14.25" customHeight="1" x14ac:dyDescent="0.45">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c r="O3010" s="5">
        <f t="shared" si="92"/>
        <v>2021</v>
      </c>
      <c r="P3010" s="5" t="str">
        <f t="shared" si="93"/>
        <v>Nov</v>
      </c>
    </row>
    <row r="3011" spans="2:16" ht="14.25" customHeight="1" x14ac:dyDescent="0.45">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c r="O3011" s="5">
        <f t="shared" si="92"/>
        <v>2021</v>
      </c>
      <c r="P3011" s="5" t="str">
        <f t="shared" si="93"/>
        <v>Nov</v>
      </c>
    </row>
    <row r="3012" spans="2:16" ht="14.25" customHeight="1" x14ac:dyDescent="0.45">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c r="O3012" s="5">
        <f t="shared" si="92"/>
        <v>2021</v>
      </c>
      <c r="P3012" s="5" t="str">
        <f t="shared" si="93"/>
        <v>Nov</v>
      </c>
    </row>
    <row r="3013" spans="2:16" ht="14.25" customHeight="1" x14ac:dyDescent="0.45">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c r="O3013" s="5">
        <f t="shared" si="92"/>
        <v>2021</v>
      </c>
      <c r="P3013" s="5" t="str">
        <f t="shared" si="93"/>
        <v>Nov</v>
      </c>
    </row>
    <row r="3014" spans="2:16" ht="14.25" customHeight="1" x14ac:dyDescent="0.45">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c r="O3014" s="5">
        <f t="shared" si="92"/>
        <v>2021</v>
      </c>
      <c r="P3014" s="5" t="str">
        <f t="shared" si="93"/>
        <v>Nov</v>
      </c>
    </row>
    <row r="3015" spans="2:16" ht="14.25" customHeight="1" x14ac:dyDescent="0.45">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c r="O3015" s="5">
        <f t="shared" ref="O3015:O3078" si="94">YEAR(D3015)</f>
        <v>2021</v>
      </c>
      <c r="P3015" s="5" t="str">
        <f t="shared" ref="P3015:P3078" si="95">TEXT(D3015, "mmm")</f>
        <v>Dec</v>
      </c>
    </row>
    <row r="3016" spans="2:16" ht="14.25" customHeight="1" x14ac:dyDescent="0.45">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c r="O3016" s="5">
        <f t="shared" si="94"/>
        <v>2021</v>
      </c>
      <c r="P3016" s="5" t="str">
        <f t="shared" si="95"/>
        <v>Dec</v>
      </c>
    </row>
    <row r="3017" spans="2:16" ht="14.25" customHeight="1" x14ac:dyDescent="0.45">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c r="O3017" s="5">
        <f t="shared" si="94"/>
        <v>2021</v>
      </c>
      <c r="P3017" s="5" t="str">
        <f t="shared" si="95"/>
        <v>Dec</v>
      </c>
    </row>
    <row r="3018" spans="2:16" ht="14.25" customHeight="1" x14ac:dyDescent="0.45">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c r="O3018" s="5">
        <f t="shared" si="94"/>
        <v>2021</v>
      </c>
      <c r="P3018" s="5" t="str">
        <f t="shared" si="95"/>
        <v>Dec</v>
      </c>
    </row>
    <row r="3019" spans="2:16" ht="14.25" customHeight="1" x14ac:dyDescent="0.45">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c r="O3019" s="5">
        <f t="shared" si="94"/>
        <v>2021</v>
      </c>
      <c r="P3019" s="5" t="str">
        <f t="shared" si="95"/>
        <v>Dec</v>
      </c>
    </row>
    <row r="3020" spans="2:16" ht="14.25" customHeight="1" x14ac:dyDescent="0.45">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c r="O3020" s="5">
        <f t="shared" si="94"/>
        <v>2021</v>
      </c>
      <c r="P3020" s="5" t="str">
        <f t="shared" si="95"/>
        <v>Dec</v>
      </c>
    </row>
    <row r="3021" spans="2:16" ht="14.25" customHeight="1" x14ac:dyDescent="0.45">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c r="O3021" s="5">
        <f t="shared" si="94"/>
        <v>2021</v>
      </c>
      <c r="P3021" s="5" t="str">
        <f t="shared" si="95"/>
        <v>Jan</v>
      </c>
    </row>
    <row r="3022" spans="2:16" ht="14.25" customHeight="1" x14ac:dyDescent="0.45">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c r="O3022" s="5">
        <f t="shared" si="94"/>
        <v>2021</v>
      </c>
      <c r="P3022" s="5" t="str">
        <f t="shared" si="95"/>
        <v>Jan</v>
      </c>
    </row>
    <row r="3023" spans="2:16" ht="14.25" customHeight="1" x14ac:dyDescent="0.45">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c r="O3023" s="5">
        <f t="shared" si="94"/>
        <v>2021</v>
      </c>
      <c r="P3023" s="5" t="str">
        <f t="shared" si="95"/>
        <v>Jan</v>
      </c>
    </row>
    <row r="3024" spans="2:16" ht="14.25" customHeight="1" x14ac:dyDescent="0.45">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c r="O3024" s="5">
        <f t="shared" si="94"/>
        <v>2021</v>
      </c>
      <c r="P3024" s="5" t="str">
        <f t="shared" si="95"/>
        <v>Jan</v>
      </c>
    </row>
    <row r="3025" spans="2:16" ht="14.25" customHeight="1" x14ac:dyDescent="0.45">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c r="O3025" s="5">
        <f t="shared" si="94"/>
        <v>2021</v>
      </c>
      <c r="P3025" s="5" t="str">
        <f t="shared" si="95"/>
        <v>Jan</v>
      </c>
    </row>
    <row r="3026" spans="2:16" ht="14.25" customHeight="1" x14ac:dyDescent="0.45">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c r="O3026" s="5">
        <f t="shared" si="94"/>
        <v>2021</v>
      </c>
      <c r="P3026" s="5" t="str">
        <f t="shared" si="95"/>
        <v>Jan</v>
      </c>
    </row>
    <row r="3027" spans="2:16" ht="14.25" customHeight="1" x14ac:dyDescent="0.45">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c r="O3027" s="5">
        <f t="shared" si="94"/>
        <v>2021</v>
      </c>
      <c r="P3027" s="5" t="str">
        <f t="shared" si="95"/>
        <v>Feb</v>
      </c>
    </row>
    <row r="3028" spans="2:16" ht="14.25" customHeight="1" x14ac:dyDescent="0.45">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c r="O3028" s="5">
        <f t="shared" si="94"/>
        <v>2021</v>
      </c>
      <c r="P3028" s="5" t="str">
        <f t="shared" si="95"/>
        <v>Feb</v>
      </c>
    </row>
    <row r="3029" spans="2:16" ht="14.25" customHeight="1" x14ac:dyDescent="0.45">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c r="O3029" s="5">
        <f t="shared" si="94"/>
        <v>2021</v>
      </c>
      <c r="P3029" s="5" t="str">
        <f t="shared" si="95"/>
        <v>Feb</v>
      </c>
    </row>
    <row r="3030" spans="2:16" ht="14.25" customHeight="1" x14ac:dyDescent="0.45">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c r="O3030" s="5">
        <f t="shared" si="94"/>
        <v>2021</v>
      </c>
      <c r="P3030" s="5" t="str">
        <f t="shared" si="95"/>
        <v>Feb</v>
      </c>
    </row>
    <row r="3031" spans="2:16" ht="14.25" customHeight="1" x14ac:dyDescent="0.45">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c r="O3031" s="5">
        <f t="shared" si="94"/>
        <v>2021</v>
      </c>
      <c r="P3031" s="5" t="str">
        <f t="shared" si="95"/>
        <v>Feb</v>
      </c>
    </row>
    <row r="3032" spans="2:16" ht="14.25" customHeight="1" x14ac:dyDescent="0.45">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c r="O3032" s="5">
        <f t="shared" si="94"/>
        <v>2021</v>
      </c>
      <c r="P3032" s="5" t="str">
        <f t="shared" si="95"/>
        <v>Feb</v>
      </c>
    </row>
    <row r="3033" spans="2:16" ht="14.25" customHeight="1" x14ac:dyDescent="0.45">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c r="O3033" s="5">
        <f t="shared" si="94"/>
        <v>2021</v>
      </c>
      <c r="P3033" s="5" t="str">
        <f t="shared" si="95"/>
        <v>Mar</v>
      </c>
    </row>
    <row r="3034" spans="2:16" ht="14.25" customHeight="1" x14ac:dyDescent="0.45">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c r="O3034" s="5">
        <f t="shared" si="94"/>
        <v>2021</v>
      </c>
      <c r="P3034" s="5" t="str">
        <f t="shared" si="95"/>
        <v>Mar</v>
      </c>
    </row>
    <row r="3035" spans="2:16" ht="14.25" customHeight="1" x14ac:dyDescent="0.45">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c r="O3035" s="5">
        <f t="shared" si="94"/>
        <v>2021</v>
      </c>
      <c r="P3035" s="5" t="str">
        <f t="shared" si="95"/>
        <v>Mar</v>
      </c>
    </row>
    <row r="3036" spans="2:16" ht="14.25" customHeight="1" x14ac:dyDescent="0.45">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c r="O3036" s="5">
        <f t="shared" si="94"/>
        <v>2021</v>
      </c>
      <c r="P3036" s="5" t="str">
        <f t="shared" si="95"/>
        <v>Mar</v>
      </c>
    </row>
    <row r="3037" spans="2:16" ht="14.25" customHeight="1" x14ac:dyDescent="0.45">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c r="O3037" s="5">
        <f t="shared" si="94"/>
        <v>2021</v>
      </c>
      <c r="P3037" s="5" t="str">
        <f t="shared" si="95"/>
        <v>Mar</v>
      </c>
    </row>
    <row r="3038" spans="2:16" ht="14.25" customHeight="1" x14ac:dyDescent="0.45">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c r="O3038" s="5">
        <f t="shared" si="94"/>
        <v>2021</v>
      </c>
      <c r="P3038" s="5" t="str">
        <f t="shared" si="95"/>
        <v>Mar</v>
      </c>
    </row>
    <row r="3039" spans="2:16" ht="14.25" customHeight="1" x14ac:dyDescent="0.45">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c r="O3039" s="5">
        <f t="shared" si="94"/>
        <v>2021</v>
      </c>
      <c r="P3039" s="5" t="str">
        <f t="shared" si="95"/>
        <v>Apr</v>
      </c>
    </row>
    <row r="3040" spans="2:16" ht="14.25" customHeight="1" x14ac:dyDescent="0.45">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c r="O3040" s="5">
        <f t="shared" si="94"/>
        <v>2021</v>
      </c>
      <c r="P3040" s="5" t="str">
        <f t="shared" si="95"/>
        <v>Apr</v>
      </c>
    </row>
    <row r="3041" spans="2:16" ht="14.25" customHeight="1" x14ac:dyDescent="0.45">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c r="O3041" s="5">
        <f t="shared" si="94"/>
        <v>2021</v>
      </c>
      <c r="P3041" s="5" t="str">
        <f t="shared" si="95"/>
        <v>Apr</v>
      </c>
    </row>
    <row r="3042" spans="2:16" ht="14.25" customHeight="1" x14ac:dyDescent="0.45">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c r="O3042" s="5">
        <f t="shared" si="94"/>
        <v>2021</v>
      </c>
      <c r="P3042" s="5" t="str">
        <f t="shared" si="95"/>
        <v>Apr</v>
      </c>
    </row>
    <row r="3043" spans="2:16" ht="14.25" customHeight="1" x14ac:dyDescent="0.45">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c r="O3043" s="5">
        <f t="shared" si="94"/>
        <v>2021</v>
      </c>
      <c r="P3043" s="5" t="str">
        <f t="shared" si="95"/>
        <v>Apr</v>
      </c>
    </row>
    <row r="3044" spans="2:16" ht="14.25" customHeight="1" x14ac:dyDescent="0.45">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c r="O3044" s="5">
        <f t="shared" si="94"/>
        <v>2021</v>
      </c>
      <c r="P3044" s="5" t="str">
        <f t="shared" si="95"/>
        <v>Apr</v>
      </c>
    </row>
    <row r="3045" spans="2:16" ht="14.25" customHeight="1" x14ac:dyDescent="0.45">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c r="O3045" s="5">
        <f t="shared" si="94"/>
        <v>2021</v>
      </c>
      <c r="P3045" s="5" t="str">
        <f t="shared" si="95"/>
        <v>May</v>
      </c>
    </row>
    <row r="3046" spans="2:16" ht="14.25" customHeight="1" x14ac:dyDescent="0.45">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c r="O3046" s="5">
        <f t="shared" si="94"/>
        <v>2021</v>
      </c>
      <c r="P3046" s="5" t="str">
        <f t="shared" si="95"/>
        <v>May</v>
      </c>
    </row>
    <row r="3047" spans="2:16" ht="14.25" customHeight="1" x14ac:dyDescent="0.45">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c r="O3047" s="5">
        <f t="shared" si="94"/>
        <v>2021</v>
      </c>
      <c r="P3047" s="5" t="str">
        <f t="shared" si="95"/>
        <v>May</v>
      </c>
    </row>
    <row r="3048" spans="2:16" ht="14.25" customHeight="1" x14ac:dyDescent="0.45">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c r="O3048" s="5">
        <f t="shared" si="94"/>
        <v>2021</v>
      </c>
      <c r="P3048" s="5" t="str">
        <f t="shared" si="95"/>
        <v>May</v>
      </c>
    </row>
    <row r="3049" spans="2:16" ht="14.25" customHeight="1" x14ac:dyDescent="0.45">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c r="O3049" s="5">
        <f t="shared" si="94"/>
        <v>2021</v>
      </c>
      <c r="P3049" s="5" t="str">
        <f t="shared" si="95"/>
        <v>May</v>
      </c>
    </row>
    <row r="3050" spans="2:16" ht="14.25" customHeight="1" x14ac:dyDescent="0.45">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c r="O3050" s="5">
        <f t="shared" si="94"/>
        <v>2021</v>
      </c>
      <c r="P3050" s="5" t="str">
        <f t="shared" si="95"/>
        <v>May</v>
      </c>
    </row>
    <row r="3051" spans="2:16" ht="14.25" customHeight="1" x14ac:dyDescent="0.45">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c r="O3051" s="5">
        <f t="shared" si="94"/>
        <v>2021</v>
      </c>
      <c r="P3051" s="5" t="str">
        <f t="shared" si="95"/>
        <v>Jun</v>
      </c>
    </row>
    <row r="3052" spans="2:16" ht="14.25" customHeight="1" x14ac:dyDescent="0.45">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c r="O3052" s="5">
        <f t="shared" si="94"/>
        <v>2021</v>
      </c>
      <c r="P3052" s="5" t="str">
        <f t="shared" si="95"/>
        <v>Jun</v>
      </c>
    </row>
    <row r="3053" spans="2:16" ht="14.25" customHeight="1" x14ac:dyDescent="0.45">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c r="O3053" s="5">
        <f t="shared" si="94"/>
        <v>2021</v>
      </c>
      <c r="P3053" s="5" t="str">
        <f t="shared" si="95"/>
        <v>Jun</v>
      </c>
    </row>
    <row r="3054" spans="2:16" ht="14.25" customHeight="1" x14ac:dyDescent="0.45">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c r="O3054" s="5">
        <f t="shared" si="94"/>
        <v>2021</v>
      </c>
      <c r="P3054" s="5" t="str">
        <f t="shared" si="95"/>
        <v>Jun</v>
      </c>
    </row>
    <row r="3055" spans="2:16" ht="14.25" customHeight="1" x14ac:dyDescent="0.45">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c r="O3055" s="5">
        <f t="shared" si="94"/>
        <v>2021</v>
      </c>
      <c r="P3055" s="5" t="str">
        <f t="shared" si="95"/>
        <v>Jun</v>
      </c>
    </row>
    <row r="3056" spans="2:16" ht="14.25" customHeight="1" x14ac:dyDescent="0.45">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c r="O3056" s="5">
        <f t="shared" si="94"/>
        <v>2021</v>
      </c>
      <c r="P3056" s="5" t="str">
        <f t="shared" si="95"/>
        <v>Jun</v>
      </c>
    </row>
    <row r="3057" spans="2:16" ht="14.25" customHeight="1" x14ac:dyDescent="0.45">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c r="O3057" s="5">
        <f t="shared" si="94"/>
        <v>2021</v>
      </c>
      <c r="P3057" s="5" t="str">
        <f t="shared" si="95"/>
        <v>Jul</v>
      </c>
    </row>
    <row r="3058" spans="2:16" ht="14.25" customHeight="1" x14ac:dyDescent="0.45">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c r="O3058" s="5">
        <f t="shared" si="94"/>
        <v>2021</v>
      </c>
      <c r="P3058" s="5" t="str">
        <f t="shared" si="95"/>
        <v>Jul</v>
      </c>
    </row>
    <row r="3059" spans="2:16" ht="14.25" customHeight="1" x14ac:dyDescent="0.45">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c r="O3059" s="5">
        <f t="shared" si="94"/>
        <v>2021</v>
      </c>
      <c r="P3059" s="5" t="str">
        <f t="shared" si="95"/>
        <v>Jul</v>
      </c>
    </row>
    <row r="3060" spans="2:16" ht="14.25" customHeight="1" x14ac:dyDescent="0.45">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c r="O3060" s="5">
        <f t="shared" si="94"/>
        <v>2021</v>
      </c>
      <c r="P3060" s="5" t="str">
        <f t="shared" si="95"/>
        <v>Jul</v>
      </c>
    </row>
    <row r="3061" spans="2:16" ht="14.25" customHeight="1" x14ac:dyDescent="0.45">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c r="O3061" s="5">
        <f t="shared" si="94"/>
        <v>2021</v>
      </c>
      <c r="P3061" s="5" t="str">
        <f t="shared" si="95"/>
        <v>Jul</v>
      </c>
    </row>
    <row r="3062" spans="2:16" ht="14.25" customHeight="1" x14ac:dyDescent="0.45">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c r="O3062" s="5">
        <f t="shared" si="94"/>
        <v>2021</v>
      </c>
      <c r="P3062" s="5" t="str">
        <f t="shared" si="95"/>
        <v>Jul</v>
      </c>
    </row>
    <row r="3063" spans="2:16" ht="14.25" customHeight="1" x14ac:dyDescent="0.45">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c r="O3063" s="5">
        <f t="shared" si="94"/>
        <v>2021</v>
      </c>
      <c r="P3063" s="5" t="str">
        <f t="shared" si="95"/>
        <v>Aug</v>
      </c>
    </row>
    <row r="3064" spans="2:16" ht="14.25" customHeight="1" x14ac:dyDescent="0.45">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c r="O3064" s="5">
        <f t="shared" si="94"/>
        <v>2021</v>
      </c>
      <c r="P3064" s="5" t="str">
        <f t="shared" si="95"/>
        <v>Aug</v>
      </c>
    </row>
    <row r="3065" spans="2:16" ht="14.25" customHeight="1" x14ac:dyDescent="0.45">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c r="O3065" s="5">
        <f t="shared" si="94"/>
        <v>2021</v>
      </c>
      <c r="P3065" s="5" t="str">
        <f t="shared" si="95"/>
        <v>Aug</v>
      </c>
    </row>
    <row r="3066" spans="2:16" ht="14.25" customHeight="1" x14ac:dyDescent="0.45">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c r="O3066" s="5">
        <f t="shared" si="94"/>
        <v>2021</v>
      </c>
      <c r="P3066" s="5" t="str">
        <f t="shared" si="95"/>
        <v>Aug</v>
      </c>
    </row>
    <row r="3067" spans="2:16" ht="14.25" customHeight="1" x14ac:dyDescent="0.45">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c r="O3067" s="5">
        <f t="shared" si="94"/>
        <v>2021</v>
      </c>
      <c r="P3067" s="5" t="str">
        <f t="shared" si="95"/>
        <v>Aug</v>
      </c>
    </row>
    <row r="3068" spans="2:16" ht="14.25" customHeight="1" x14ac:dyDescent="0.45">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c r="O3068" s="5">
        <f t="shared" si="94"/>
        <v>2021</v>
      </c>
      <c r="P3068" s="5" t="str">
        <f t="shared" si="95"/>
        <v>Aug</v>
      </c>
    </row>
    <row r="3069" spans="2:16" ht="14.25" customHeight="1" x14ac:dyDescent="0.45">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c r="O3069" s="5">
        <f t="shared" si="94"/>
        <v>2021</v>
      </c>
      <c r="P3069" s="5" t="str">
        <f t="shared" si="95"/>
        <v>Sep</v>
      </c>
    </row>
    <row r="3070" spans="2:16" ht="14.25" customHeight="1" x14ac:dyDescent="0.45">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c r="O3070" s="5">
        <f t="shared" si="94"/>
        <v>2021</v>
      </c>
      <c r="P3070" s="5" t="str">
        <f t="shared" si="95"/>
        <v>Sep</v>
      </c>
    </row>
    <row r="3071" spans="2:16" ht="14.25" customHeight="1" x14ac:dyDescent="0.45">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c r="O3071" s="5">
        <f t="shared" si="94"/>
        <v>2021</v>
      </c>
      <c r="P3071" s="5" t="str">
        <f t="shared" si="95"/>
        <v>Sep</v>
      </c>
    </row>
    <row r="3072" spans="2:16" ht="14.25" customHeight="1" x14ac:dyDescent="0.45">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c r="O3072" s="5">
        <f t="shared" si="94"/>
        <v>2021</v>
      </c>
      <c r="P3072" s="5" t="str">
        <f t="shared" si="95"/>
        <v>Sep</v>
      </c>
    </row>
    <row r="3073" spans="2:16" ht="14.25" customHeight="1" x14ac:dyDescent="0.45">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c r="O3073" s="5">
        <f t="shared" si="94"/>
        <v>2021</v>
      </c>
      <c r="P3073" s="5" t="str">
        <f t="shared" si="95"/>
        <v>Sep</v>
      </c>
    </row>
    <row r="3074" spans="2:16" ht="14.25" customHeight="1" x14ac:dyDescent="0.45">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c r="O3074" s="5">
        <f t="shared" si="94"/>
        <v>2021</v>
      </c>
      <c r="P3074" s="5" t="str">
        <f t="shared" si="95"/>
        <v>Sep</v>
      </c>
    </row>
    <row r="3075" spans="2:16" ht="14.25" customHeight="1" x14ac:dyDescent="0.45">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c r="O3075" s="5">
        <f t="shared" si="94"/>
        <v>2021</v>
      </c>
      <c r="P3075" s="5" t="str">
        <f t="shared" si="95"/>
        <v>Oct</v>
      </c>
    </row>
    <row r="3076" spans="2:16" ht="14.25" customHeight="1" x14ac:dyDescent="0.45">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c r="O3076" s="5">
        <f t="shared" si="94"/>
        <v>2021</v>
      </c>
      <c r="P3076" s="5" t="str">
        <f t="shared" si="95"/>
        <v>Oct</v>
      </c>
    </row>
    <row r="3077" spans="2:16" ht="14.25" customHeight="1" x14ac:dyDescent="0.45">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c r="O3077" s="5">
        <f t="shared" si="94"/>
        <v>2021</v>
      </c>
      <c r="P3077" s="5" t="str">
        <f t="shared" si="95"/>
        <v>Oct</v>
      </c>
    </row>
    <row r="3078" spans="2:16" ht="14.25" customHeight="1" x14ac:dyDescent="0.45">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c r="O3078" s="5">
        <f t="shared" si="94"/>
        <v>2021</v>
      </c>
      <c r="P3078" s="5" t="str">
        <f t="shared" si="95"/>
        <v>Oct</v>
      </c>
    </row>
    <row r="3079" spans="2:16" ht="14.25" customHeight="1" x14ac:dyDescent="0.45">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c r="O3079" s="5">
        <f t="shared" ref="O3079:O3142" si="96">YEAR(D3079)</f>
        <v>2021</v>
      </c>
      <c r="P3079" s="5" t="str">
        <f t="shared" ref="P3079:P3142" si="97">TEXT(D3079, "mmm")</f>
        <v>Oct</v>
      </c>
    </row>
    <row r="3080" spans="2:16" ht="14.25" customHeight="1" x14ac:dyDescent="0.45">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c r="O3080" s="5">
        <f t="shared" si="96"/>
        <v>2021</v>
      </c>
      <c r="P3080" s="5" t="str">
        <f t="shared" si="97"/>
        <v>Oct</v>
      </c>
    </row>
    <row r="3081" spans="2:16" ht="14.25" customHeight="1" x14ac:dyDescent="0.45">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c r="O3081" s="5">
        <f t="shared" si="96"/>
        <v>2021</v>
      </c>
      <c r="P3081" s="5" t="str">
        <f t="shared" si="97"/>
        <v>Nov</v>
      </c>
    </row>
    <row r="3082" spans="2:16" ht="14.25" customHeight="1" x14ac:dyDescent="0.45">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c r="O3082" s="5">
        <f t="shared" si="96"/>
        <v>2021</v>
      </c>
      <c r="P3082" s="5" t="str">
        <f t="shared" si="97"/>
        <v>Nov</v>
      </c>
    </row>
    <row r="3083" spans="2:16" ht="14.25" customHeight="1" x14ac:dyDescent="0.45">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c r="O3083" s="5">
        <f t="shared" si="96"/>
        <v>2021</v>
      </c>
      <c r="P3083" s="5" t="str">
        <f t="shared" si="97"/>
        <v>Nov</v>
      </c>
    </row>
    <row r="3084" spans="2:16" ht="14.25" customHeight="1" x14ac:dyDescent="0.45">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c r="O3084" s="5">
        <f t="shared" si="96"/>
        <v>2021</v>
      </c>
      <c r="P3084" s="5" t="str">
        <f t="shared" si="97"/>
        <v>Nov</v>
      </c>
    </row>
    <row r="3085" spans="2:16" ht="14.25" customHeight="1" x14ac:dyDescent="0.45">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c r="O3085" s="5">
        <f t="shared" si="96"/>
        <v>2021</v>
      </c>
      <c r="P3085" s="5" t="str">
        <f t="shared" si="97"/>
        <v>Nov</v>
      </c>
    </row>
    <row r="3086" spans="2:16" ht="14.25" customHeight="1" x14ac:dyDescent="0.45">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c r="O3086" s="5">
        <f t="shared" si="96"/>
        <v>2021</v>
      </c>
      <c r="P3086" s="5" t="str">
        <f t="shared" si="97"/>
        <v>Nov</v>
      </c>
    </row>
    <row r="3087" spans="2:16" ht="14.25" customHeight="1" x14ac:dyDescent="0.45">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c r="O3087" s="5">
        <f t="shared" si="96"/>
        <v>2021</v>
      </c>
      <c r="P3087" s="5" t="str">
        <f t="shared" si="97"/>
        <v>Dec</v>
      </c>
    </row>
    <row r="3088" spans="2:16" ht="14.25" customHeight="1" x14ac:dyDescent="0.45">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c r="O3088" s="5">
        <f t="shared" si="96"/>
        <v>2021</v>
      </c>
      <c r="P3088" s="5" t="str">
        <f t="shared" si="97"/>
        <v>Dec</v>
      </c>
    </row>
    <row r="3089" spans="2:16" ht="14.25" customHeight="1" x14ac:dyDescent="0.45">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c r="O3089" s="5">
        <f t="shared" si="96"/>
        <v>2021</v>
      </c>
      <c r="P3089" s="5" t="str">
        <f t="shared" si="97"/>
        <v>Dec</v>
      </c>
    </row>
    <row r="3090" spans="2:16" ht="14.25" customHeight="1" x14ac:dyDescent="0.45">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c r="O3090" s="5">
        <f t="shared" si="96"/>
        <v>2021</v>
      </c>
      <c r="P3090" s="5" t="str">
        <f t="shared" si="97"/>
        <v>Dec</v>
      </c>
    </row>
    <row r="3091" spans="2:16" ht="14.25" customHeight="1" x14ac:dyDescent="0.45">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c r="O3091" s="5">
        <f t="shared" si="96"/>
        <v>2021</v>
      </c>
      <c r="P3091" s="5" t="str">
        <f t="shared" si="97"/>
        <v>Dec</v>
      </c>
    </row>
    <row r="3092" spans="2:16" ht="14.25" customHeight="1" x14ac:dyDescent="0.45">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c r="O3092" s="5">
        <f t="shared" si="96"/>
        <v>2021</v>
      </c>
      <c r="P3092" s="5" t="str">
        <f t="shared" si="97"/>
        <v>Dec</v>
      </c>
    </row>
    <row r="3093" spans="2:16" ht="14.25" customHeight="1" x14ac:dyDescent="0.45">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c r="O3093" s="5">
        <f t="shared" si="96"/>
        <v>2021</v>
      </c>
      <c r="P3093" s="5" t="str">
        <f t="shared" si="97"/>
        <v>Jan</v>
      </c>
    </row>
    <row r="3094" spans="2:16" ht="14.25" customHeight="1" x14ac:dyDescent="0.45">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c r="O3094" s="5">
        <f t="shared" si="96"/>
        <v>2021</v>
      </c>
      <c r="P3094" s="5" t="str">
        <f t="shared" si="97"/>
        <v>Jan</v>
      </c>
    </row>
    <row r="3095" spans="2:16" ht="14.25" customHeight="1" x14ac:dyDescent="0.45">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c r="O3095" s="5">
        <f t="shared" si="96"/>
        <v>2021</v>
      </c>
      <c r="P3095" s="5" t="str">
        <f t="shared" si="97"/>
        <v>Jan</v>
      </c>
    </row>
    <row r="3096" spans="2:16" ht="14.25" customHeight="1" x14ac:dyDescent="0.45">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c r="O3096" s="5">
        <f t="shared" si="96"/>
        <v>2021</v>
      </c>
      <c r="P3096" s="5" t="str">
        <f t="shared" si="97"/>
        <v>Jan</v>
      </c>
    </row>
    <row r="3097" spans="2:16" ht="14.25" customHeight="1" x14ac:dyDescent="0.45">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c r="O3097" s="5">
        <f t="shared" si="96"/>
        <v>2021</v>
      </c>
      <c r="P3097" s="5" t="str">
        <f t="shared" si="97"/>
        <v>Jan</v>
      </c>
    </row>
    <row r="3098" spans="2:16" ht="14.25" customHeight="1" x14ac:dyDescent="0.45">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c r="O3098" s="5">
        <f t="shared" si="96"/>
        <v>2021</v>
      </c>
      <c r="P3098" s="5" t="str">
        <f t="shared" si="97"/>
        <v>Jan</v>
      </c>
    </row>
    <row r="3099" spans="2:16" ht="14.25" customHeight="1" x14ac:dyDescent="0.45">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c r="O3099" s="5">
        <f t="shared" si="96"/>
        <v>2021</v>
      </c>
      <c r="P3099" s="5" t="str">
        <f t="shared" si="97"/>
        <v>Feb</v>
      </c>
    </row>
    <row r="3100" spans="2:16" ht="14.25" customHeight="1" x14ac:dyDescent="0.45">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c r="O3100" s="5">
        <f t="shared" si="96"/>
        <v>2021</v>
      </c>
      <c r="P3100" s="5" t="str">
        <f t="shared" si="97"/>
        <v>Feb</v>
      </c>
    </row>
    <row r="3101" spans="2:16" ht="14.25" customHeight="1" x14ac:dyDescent="0.45">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c r="O3101" s="5">
        <f t="shared" si="96"/>
        <v>2021</v>
      </c>
      <c r="P3101" s="5" t="str">
        <f t="shared" si="97"/>
        <v>Feb</v>
      </c>
    </row>
    <row r="3102" spans="2:16" ht="14.25" customHeight="1" x14ac:dyDescent="0.45">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c r="O3102" s="5">
        <f t="shared" si="96"/>
        <v>2021</v>
      </c>
      <c r="P3102" s="5" t="str">
        <f t="shared" si="97"/>
        <v>Feb</v>
      </c>
    </row>
    <row r="3103" spans="2:16" ht="14.25" customHeight="1" x14ac:dyDescent="0.45">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c r="O3103" s="5">
        <f t="shared" si="96"/>
        <v>2021</v>
      </c>
      <c r="P3103" s="5" t="str">
        <f t="shared" si="97"/>
        <v>Feb</v>
      </c>
    </row>
    <row r="3104" spans="2:16" ht="14.25" customHeight="1" x14ac:dyDescent="0.45">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c r="O3104" s="5">
        <f t="shared" si="96"/>
        <v>2021</v>
      </c>
      <c r="P3104" s="5" t="str">
        <f t="shared" si="97"/>
        <v>Feb</v>
      </c>
    </row>
    <row r="3105" spans="2:16" ht="14.25" customHeight="1" x14ac:dyDescent="0.45">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c r="O3105" s="5">
        <f t="shared" si="96"/>
        <v>2021</v>
      </c>
      <c r="P3105" s="5" t="str">
        <f t="shared" si="97"/>
        <v>Mar</v>
      </c>
    </row>
    <row r="3106" spans="2:16" ht="14.25" customHeight="1" x14ac:dyDescent="0.45">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c r="O3106" s="5">
        <f t="shared" si="96"/>
        <v>2021</v>
      </c>
      <c r="P3106" s="5" t="str">
        <f t="shared" si="97"/>
        <v>Mar</v>
      </c>
    </row>
    <row r="3107" spans="2:16" ht="14.25" customHeight="1" x14ac:dyDescent="0.45">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c r="O3107" s="5">
        <f t="shared" si="96"/>
        <v>2021</v>
      </c>
      <c r="P3107" s="5" t="str">
        <f t="shared" si="97"/>
        <v>Mar</v>
      </c>
    </row>
    <row r="3108" spans="2:16" ht="14.25" customHeight="1" x14ac:dyDescent="0.45">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c r="O3108" s="5">
        <f t="shared" si="96"/>
        <v>2021</v>
      </c>
      <c r="P3108" s="5" t="str">
        <f t="shared" si="97"/>
        <v>Mar</v>
      </c>
    </row>
    <row r="3109" spans="2:16" ht="14.25" customHeight="1" x14ac:dyDescent="0.45">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c r="O3109" s="5">
        <f t="shared" si="96"/>
        <v>2021</v>
      </c>
      <c r="P3109" s="5" t="str">
        <f t="shared" si="97"/>
        <v>Mar</v>
      </c>
    </row>
    <row r="3110" spans="2:16" ht="14.25" customHeight="1" x14ac:dyDescent="0.45">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c r="O3110" s="5">
        <f t="shared" si="96"/>
        <v>2021</v>
      </c>
      <c r="P3110" s="5" t="str">
        <f t="shared" si="97"/>
        <v>Mar</v>
      </c>
    </row>
    <row r="3111" spans="2:16" ht="14.25" customHeight="1" x14ac:dyDescent="0.45">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c r="O3111" s="5">
        <f t="shared" si="96"/>
        <v>2021</v>
      </c>
      <c r="P3111" s="5" t="str">
        <f t="shared" si="97"/>
        <v>Apr</v>
      </c>
    </row>
    <row r="3112" spans="2:16" ht="14.25" customHeight="1" x14ac:dyDescent="0.45">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c r="O3112" s="5">
        <f t="shared" si="96"/>
        <v>2021</v>
      </c>
      <c r="P3112" s="5" t="str">
        <f t="shared" si="97"/>
        <v>Apr</v>
      </c>
    </row>
    <row r="3113" spans="2:16" ht="14.25" customHeight="1" x14ac:dyDescent="0.45">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c r="O3113" s="5">
        <f t="shared" si="96"/>
        <v>2021</v>
      </c>
      <c r="P3113" s="5" t="str">
        <f t="shared" si="97"/>
        <v>Apr</v>
      </c>
    </row>
    <row r="3114" spans="2:16" ht="14.25" customHeight="1" x14ac:dyDescent="0.45">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c r="O3114" s="5">
        <f t="shared" si="96"/>
        <v>2021</v>
      </c>
      <c r="P3114" s="5" t="str">
        <f t="shared" si="97"/>
        <v>Apr</v>
      </c>
    </row>
    <row r="3115" spans="2:16" ht="14.25" customHeight="1" x14ac:dyDescent="0.45">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c r="O3115" s="5">
        <f t="shared" si="96"/>
        <v>2021</v>
      </c>
      <c r="P3115" s="5" t="str">
        <f t="shared" si="97"/>
        <v>Apr</v>
      </c>
    </row>
    <row r="3116" spans="2:16" ht="14.25" customHeight="1" x14ac:dyDescent="0.45">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c r="O3116" s="5">
        <f t="shared" si="96"/>
        <v>2021</v>
      </c>
      <c r="P3116" s="5" t="str">
        <f t="shared" si="97"/>
        <v>Apr</v>
      </c>
    </row>
    <row r="3117" spans="2:16" ht="14.25" customHeight="1" x14ac:dyDescent="0.45">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c r="O3117" s="5">
        <f t="shared" si="96"/>
        <v>2021</v>
      </c>
      <c r="P3117" s="5" t="str">
        <f t="shared" si="97"/>
        <v>May</v>
      </c>
    </row>
    <row r="3118" spans="2:16" ht="14.25" customHeight="1" x14ac:dyDescent="0.45">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c r="O3118" s="5">
        <f t="shared" si="96"/>
        <v>2021</v>
      </c>
      <c r="P3118" s="5" t="str">
        <f t="shared" si="97"/>
        <v>May</v>
      </c>
    </row>
    <row r="3119" spans="2:16" ht="14.25" customHeight="1" x14ac:dyDescent="0.45">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c r="O3119" s="5">
        <f t="shared" si="96"/>
        <v>2021</v>
      </c>
      <c r="P3119" s="5" t="str">
        <f t="shared" si="97"/>
        <v>May</v>
      </c>
    </row>
    <row r="3120" spans="2:16" ht="14.25" customHeight="1" x14ac:dyDescent="0.45">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c r="O3120" s="5">
        <f t="shared" si="96"/>
        <v>2021</v>
      </c>
      <c r="P3120" s="5" t="str">
        <f t="shared" si="97"/>
        <v>May</v>
      </c>
    </row>
    <row r="3121" spans="2:16" ht="14.25" customHeight="1" x14ac:dyDescent="0.45">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c r="O3121" s="5">
        <f t="shared" si="96"/>
        <v>2021</v>
      </c>
      <c r="P3121" s="5" t="str">
        <f t="shared" si="97"/>
        <v>May</v>
      </c>
    </row>
    <row r="3122" spans="2:16" ht="14.25" customHeight="1" x14ac:dyDescent="0.45">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c r="O3122" s="5">
        <f t="shared" si="96"/>
        <v>2021</v>
      </c>
      <c r="P3122" s="5" t="str">
        <f t="shared" si="97"/>
        <v>May</v>
      </c>
    </row>
    <row r="3123" spans="2:16" ht="14.25" customHeight="1" x14ac:dyDescent="0.45">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c r="O3123" s="5">
        <f t="shared" si="96"/>
        <v>2021</v>
      </c>
      <c r="P3123" s="5" t="str">
        <f t="shared" si="97"/>
        <v>Jun</v>
      </c>
    </row>
    <row r="3124" spans="2:16" ht="14.25" customHeight="1" x14ac:dyDescent="0.45">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c r="O3124" s="5">
        <f t="shared" si="96"/>
        <v>2021</v>
      </c>
      <c r="P3124" s="5" t="str">
        <f t="shared" si="97"/>
        <v>Jun</v>
      </c>
    </row>
    <row r="3125" spans="2:16" ht="14.25" customHeight="1" x14ac:dyDescent="0.45">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c r="O3125" s="5">
        <f t="shared" si="96"/>
        <v>2021</v>
      </c>
      <c r="P3125" s="5" t="str">
        <f t="shared" si="97"/>
        <v>Jun</v>
      </c>
    </row>
    <row r="3126" spans="2:16" ht="14.25" customHeight="1" x14ac:dyDescent="0.45">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c r="O3126" s="5">
        <f t="shared" si="96"/>
        <v>2021</v>
      </c>
      <c r="P3126" s="5" t="str">
        <f t="shared" si="97"/>
        <v>Jun</v>
      </c>
    </row>
    <row r="3127" spans="2:16" ht="14.25" customHeight="1" x14ac:dyDescent="0.45">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c r="O3127" s="5">
        <f t="shared" si="96"/>
        <v>2021</v>
      </c>
      <c r="P3127" s="5" t="str">
        <f t="shared" si="97"/>
        <v>Jun</v>
      </c>
    </row>
    <row r="3128" spans="2:16" ht="14.25" customHeight="1" x14ac:dyDescent="0.45">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c r="O3128" s="5">
        <f t="shared" si="96"/>
        <v>2021</v>
      </c>
      <c r="P3128" s="5" t="str">
        <f t="shared" si="97"/>
        <v>Jun</v>
      </c>
    </row>
    <row r="3129" spans="2:16" ht="14.25" customHeight="1" x14ac:dyDescent="0.45">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c r="O3129" s="5">
        <f t="shared" si="96"/>
        <v>2021</v>
      </c>
      <c r="P3129" s="5" t="str">
        <f t="shared" si="97"/>
        <v>Jul</v>
      </c>
    </row>
    <row r="3130" spans="2:16" ht="14.25" customHeight="1" x14ac:dyDescent="0.45">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c r="O3130" s="5">
        <f t="shared" si="96"/>
        <v>2021</v>
      </c>
      <c r="P3130" s="5" t="str">
        <f t="shared" si="97"/>
        <v>Jul</v>
      </c>
    </row>
    <row r="3131" spans="2:16" ht="14.25" customHeight="1" x14ac:dyDescent="0.45">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c r="O3131" s="5">
        <f t="shared" si="96"/>
        <v>2021</v>
      </c>
      <c r="P3131" s="5" t="str">
        <f t="shared" si="97"/>
        <v>Jul</v>
      </c>
    </row>
    <row r="3132" spans="2:16" ht="14.25" customHeight="1" x14ac:dyDescent="0.45">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c r="O3132" s="5">
        <f t="shared" si="96"/>
        <v>2021</v>
      </c>
      <c r="P3132" s="5" t="str">
        <f t="shared" si="97"/>
        <v>Jul</v>
      </c>
    </row>
    <row r="3133" spans="2:16" ht="14.25" customHeight="1" x14ac:dyDescent="0.45">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c r="O3133" s="5">
        <f t="shared" si="96"/>
        <v>2021</v>
      </c>
      <c r="P3133" s="5" t="str">
        <f t="shared" si="97"/>
        <v>Jul</v>
      </c>
    </row>
    <row r="3134" spans="2:16" ht="14.25" customHeight="1" x14ac:dyDescent="0.45">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c r="O3134" s="5">
        <f t="shared" si="96"/>
        <v>2021</v>
      </c>
      <c r="P3134" s="5" t="str">
        <f t="shared" si="97"/>
        <v>Jul</v>
      </c>
    </row>
    <row r="3135" spans="2:16" ht="14.25" customHeight="1" x14ac:dyDescent="0.45">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c r="O3135" s="5">
        <f t="shared" si="96"/>
        <v>2021</v>
      </c>
      <c r="P3135" s="5" t="str">
        <f t="shared" si="97"/>
        <v>Aug</v>
      </c>
    </row>
    <row r="3136" spans="2:16" ht="14.25" customHeight="1" x14ac:dyDescent="0.45">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c r="O3136" s="5">
        <f t="shared" si="96"/>
        <v>2021</v>
      </c>
      <c r="P3136" s="5" t="str">
        <f t="shared" si="97"/>
        <v>Aug</v>
      </c>
    </row>
    <row r="3137" spans="2:16" ht="14.25" customHeight="1" x14ac:dyDescent="0.45">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c r="O3137" s="5">
        <f t="shared" si="96"/>
        <v>2021</v>
      </c>
      <c r="P3137" s="5" t="str">
        <f t="shared" si="97"/>
        <v>Aug</v>
      </c>
    </row>
    <row r="3138" spans="2:16" ht="14.25" customHeight="1" x14ac:dyDescent="0.45">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c r="O3138" s="5">
        <f t="shared" si="96"/>
        <v>2021</v>
      </c>
      <c r="P3138" s="5" t="str">
        <f t="shared" si="97"/>
        <v>Aug</v>
      </c>
    </row>
    <row r="3139" spans="2:16" ht="14.25" customHeight="1" x14ac:dyDescent="0.45">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c r="O3139" s="5">
        <f t="shared" si="96"/>
        <v>2021</v>
      </c>
      <c r="P3139" s="5" t="str">
        <f t="shared" si="97"/>
        <v>Aug</v>
      </c>
    </row>
    <row r="3140" spans="2:16" ht="14.25" customHeight="1" x14ac:dyDescent="0.45">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c r="O3140" s="5">
        <f t="shared" si="96"/>
        <v>2021</v>
      </c>
      <c r="P3140" s="5" t="str">
        <f t="shared" si="97"/>
        <v>Aug</v>
      </c>
    </row>
    <row r="3141" spans="2:16" ht="14.25" customHeight="1" x14ac:dyDescent="0.45">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c r="O3141" s="5">
        <f t="shared" si="96"/>
        <v>2021</v>
      </c>
      <c r="P3141" s="5" t="str">
        <f t="shared" si="97"/>
        <v>Sep</v>
      </c>
    </row>
    <row r="3142" spans="2:16" ht="14.25" customHeight="1" x14ac:dyDescent="0.45">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c r="O3142" s="5">
        <f t="shared" si="96"/>
        <v>2021</v>
      </c>
      <c r="P3142" s="5" t="str">
        <f t="shared" si="97"/>
        <v>Sep</v>
      </c>
    </row>
    <row r="3143" spans="2:16" ht="14.25" customHeight="1" x14ac:dyDescent="0.45">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c r="O3143" s="5">
        <f t="shared" ref="O3143:O3206" si="98">YEAR(D3143)</f>
        <v>2021</v>
      </c>
      <c r="P3143" s="5" t="str">
        <f t="shared" ref="P3143:P3206" si="99">TEXT(D3143, "mmm")</f>
        <v>Sep</v>
      </c>
    </row>
    <row r="3144" spans="2:16" ht="14.25" customHeight="1" x14ac:dyDescent="0.45">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c r="O3144" s="5">
        <f t="shared" si="98"/>
        <v>2021</v>
      </c>
      <c r="P3144" s="5" t="str">
        <f t="shared" si="99"/>
        <v>Sep</v>
      </c>
    </row>
    <row r="3145" spans="2:16" ht="14.25" customHeight="1" x14ac:dyDescent="0.45">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c r="O3145" s="5">
        <f t="shared" si="98"/>
        <v>2021</v>
      </c>
      <c r="P3145" s="5" t="str">
        <f t="shared" si="99"/>
        <v>Sep</v>
      </c>
    </row>
    <row r="3146" spans="2:16" ht="14.25" customHeight="1" x14ac:dyDescent="0.45">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c r="O3146" s="5">
        <f t="shared" si="98"/>
        <v>2021</v>
      </c>
      <c r="P3146" s="5" t="str">
        <f t="shared" si="99"/>
        <v>Sep</v>
      </c>
    </row>
    <row r="3147" spans="2:16" ht="14.25" customHeight="1" x14ac:dyDescent="0.45">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c r="O3147" s="5">
        <f t="shared" si="98"/>
        <v>2021</v>
      </c>
      <c r="P3147" s="5" t="str">
        <f t="shared" si="99"/>
        <v>Oct</v>
      </c>
    </row>
    <row r="3148" spans="2:16" ht="14.25" customHeight="1" x14ac:dyDescent="0.45">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c r="O3148" s="5">
        <f t="shared" si="98"/>
        <v>2021</v>
      </c>
      <c r="P3148" s="5" t="str">
        <f t="shared" si="99"/>
        <v>Oct</v>
      </c>
    </row>
    <row r="3149" spans="2:16" ht="14.25" customHeight="1" x14ac:dyDescent="0.45">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c r="O3149" s="5">
        <f t="shared" si="98"/>
        <v>2021</v>
      </c>
      <c r="P3149" s="5" t="str">
        <f t="shared" si="99"/>
        <v>Oct</v>
      </c>
    </row>
    <row r="3150" spans="2:16" ht="14.25" customHeight="1" x14ac:dyDescent="0.45">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c r="O3150" s="5">
        <f t="shared" si="98"/>
        <v>2021</v>
      </c>
      <c r="P3150" s="5" t="str">
        <f t="shared" si="99"/>
        <v>Oct</v>
      </c>
    </row>
    <row r="3151" spans="2:16" ht="14.25" customHeight="1" x14ac:dyDescent="0.45">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c r="O3151" s="5">
        <f t="shared" si="98"/>
        <v>2021</v>
      </c>
      <c r="P3151" s="5" t="str">
        <f t="shared" si="99"/>
        <v>Oct</v>
      </c>
    </row>
    <row r="3152" spans="2:16" ht="14.25" customHeight="1" x14ac:dyDescent="0.45">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c r="O3152" s="5">
        <f t="shared" si="98"/>
        <v>2021</v>
      </c>
      <c r="P3152" s="5" t="str">
        <f t="shared" si="99"/>
        <v>Oct</v>
      </c>
    </row>
    <row r="3153" spans="2:16" ht="14.25" customHeight="1" x14ac:dyDescent="0.45">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c r="O3153" s="5">
        <f t="shared" si="98"/>
        <v>2021</v>
      </c>
      <c r="P3153" s="5" t="str">
        <f t="shared" si="99"/>
        <v>Nov</v>
      </c>
    </row>
    <row r="3154" spans="2:16" ht="14.25" customHeight="1" x14ac:dyDescent="0.45">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c r="O3154" s="5">
        <f t="shared" si="98"/>
        <v>2021</v>
      </c>
      <c r="P3154" s="5" t="str">
        <f t="shared" si="99"/>
        <v>Nov</v>
      </c>
    </row>
    <row r="3155" spans="2:16" ht="14.25" customHeight="1" x14ac:dyDescent="0.45">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c r="O3155" s="5">
        <f t="shared" si="98"/>
        <v>2021</v>
      </c>
      <c r="P3155" s="5" t="str">
        <f t="shared" si="99"/>
        <v>Nov</v>
      </c>
    </row>
    <row r="3156" spans="2:16" ht="14.25" customHeight="1" x14ac:dyDescent="0.45">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c r="O3156" s="5">
        <f t="shared" si="98"/>
        <v>2021</v>
      </c>
      <c r="P3156" s="5" t="str">
        <f t="shared" si="99"/>
        <v>Nov</v>
      </c>
    </row>
    <row r="3157" spans="2:16" ht="14.25" customHeight="1" x14ac:dyDescent="0.45">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c r="O3157" s="5">
        <f t="shared" si="98"/>
        <v>2021</v>
      </c>
      <c r="P3157" s="5" t="str">
        <f t="shared" si="99"/>
        <v>Nov</v>
      </c>
    </row>
    <row r="3158" spans="2:16" ht="14.25" customHeight="1" x14ac:dyDescent="0.45">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c r="O3158" s="5">
        <f t="shared" si="98"/>
        <v>2021</v>
      </c>
      <c r="P3158" s="5" t="str">
        <f t="shared" si="99"/>
        <v>Nov</v>
      </c>
    </row>
    <row r="3159" spans="2:16" ht="14.25" customHeight="1" x14ac:dyDescent="0.45">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c r="O3159" s="5">
        <f t="shared" si="98"/>
        <v>2021</v>
      </c>
      <c r="P3159" s="5" t="str">
        <f t="shared" si="99"/>
        <v>Dec</v>
      </c>
    </row>
    <row r="3160" spans="2:16" ht="14.25" customHeight="1" x14ac:dyDescent="0.45">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c r="O3160" s="5">
        <f t="shared" si="98"/>
        <v>2021</v>
      </c>
      <c r="P3160" s="5" t="str">
        <f t="shared" si="99"/>
        <v>Dec</v>
      </c>
    </row>
    <row r="3161" spans="2:16" ht="14.25" customHeight="1" x14ac:dyDescent="0.45">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c r="O3161" s="5">
        <f t="shared" si="98"/>
        <v>2021</v>
      </c>
      <c r="P3161" s="5" t="str">
        <f t="shared" si="99"/>
        <v>Dec</v>
      </c>
    </row>
    <row r="3162" spans="2:16" ht="14.25" customHeight="1" x14ac:dyDescent="0.45">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c r="O3162" s="5">
        <f t="shared" si="98"/>
        <v>2021</v>
      </c>
      <c r="P3162" s="5" t="str">
        <f t="shared" si="99"/>
        <v>Dec</v>
      </c>
    </row>
    <row r="3163" spans="2:16" ht="14.25" customHeight="1" x14ac:dyDescent="0.45">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c r="O3163" s="5">
        <f t="shared" si="98"/>
        <v>2021</v>
      </c>
      <c r="P3163" s="5" t="str">
        <f t="shared" si="99"/>
        <v>Dec</v>
      </c>
    </row>
    <row r="3164" spans="2:16" ht="14.25" customHeight="1" x14ac:dyDescent="0.45">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c r="O3164" s="5">
        <f t="shared" si="98"/>
        <v>2021</v>
      </c>
      <c r="P3164" s="5" t="str">
        <f t="shared" si="99"/>
        <v>Dec</v>
      </c>
    </row>
    <row r="3165" spans="2:16" ht="14.25" customHeight="1" x14ac:dyDescent="0.45">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c r="O3165" s="5">
        <f t="shared" si="98"/>
        <v>2021</v>
      </c>
      <c r="P3165" s="5" t="str">
        <f t="shared" si="99"/>
        <v>Jan</v>
      </c>
    </row>
    <row r="3166" spans="2:16" ht="14.25" customHeight="1" x14ac:dyDescent="0.45">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c r="O3166" s="5">
        <f t="shared" si="98"/>
        <v>2021</v>
      </c>
      <c r="P3166" s="5" t="str">
        <f t="shared" si="99"/>
        <v>Jan</v>
      </c>
    </row>
    <row r="3167" spans="2:16" ht="14.25" customHeight="1" x14ac:dyDescent="0.45">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c r="O3167" s="5">
        <f t="shared" si="98"/>
        <v>2021</v>
      </c>
      <c r="P3167" s="5" t="str">
        <f t="shared" si="99"/>
        <v>Jan</v>
      </c>
    </row>
    <row r="3168" spans="2:16" ht="14.25" customHeight="1" x14ac:dyDescent="0.45">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c r="O3168" s="5">
        <f t="shared" si="98"/>
        <v>2021</v>
      </c>
      <c r="P3168" s="5" t="str">
        <f t="shared" si="99"/>
        <v>Jan</v>
      </c>
    </row>
    <row r="3169" spans="2:16" ht="14.25" customHeight="1" x14ac:dyDescent="0.45">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c r="O3169" s="5">
        <f t="shared" si="98"/>
        <v>2021</v>
      </c>
      <c r="P3169" s="5" t="str">
        <f t="shared" si="99"/>
        <v>Jan</v>
      </c>
    </row>
    <row r="3170" spans="2:16" ht="14.25" customHeight="1" x14ac:dyDescent="0.45">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c r="O3170" s="5">
        <f t="shared" si="98"/>
        <v>2021</v>
      </c>
      <c r="P3170" s="5" t="str">
        <f t="shared" si="99"/>
        <v>Jan</v>
      </c>
    </row>
    <row r="3171" spans="2:16" ht="14.25" customHeight="1" x14ac:dyDescent="0.45">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c r="O3171" s="5">
        <f t="shared" si="98"/>
        <v>2021</v>
      </c>
      <c r="P3171" s="5" t="str">
        <f t="shared" si="99"/>
        <v>Feb</v>
      </c>
    </row>
    <row r="3172" spans="2:16" ht="14.25" customHeight="1" x14ac:dyDescent="0.45">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c r="O3172" s="5">
        <f t="shared" si="98"/>
        <v>2021</v>
      </c>
      <c r="P3172" s="5" t="str">
        <f t="shared" si="99"/>
        <v>Feb</v>
      </c>
    </row>
    <row r="3173" spans="2:16" ht="14.25" customHeight="1" x14ac:dyDescent="0.45">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c r="O3173" s="5">
        <f t="shared" si="98"/>
        <v>2021</v>
      </c>
      <c r="P3173" s="5" t="str">
        <f t="shared" si="99"/>
        <v>Feb</v>
      </c>
    </row>
    <row r="3174" spans="2:16" ht="14.25" customHeight="1" x14ac:dyDescent="0.45">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c r="O3174" s="5">
        <f t="shared" si="98"/>
        <v>2021</v>
      </c>
      <c r="P3174" s="5" t="str">
        <f t="shared" si="99"/>
        <v>Feb</v>
      </c>
    </row>
    <row r="3175" spans="2:16" ht="14.25" customHeight="1" x14ac:dyDescent="0.45">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c r="O3175" s="5">
        <f t="shared" si="98"/>
        <v>2021</v>
      </c>
      <c r="P3175" s="5" t="str">
        <f t="shared" si="99"/>
        <v>Feb</v>
      </c>
    </row>
    <row r="3176" spans="2:16" ht="14.25" customHeight="1" x14ac:dyDescent="0.45">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c r="O3176" s="5">
        <f t="shared" si="98"/>
        <v>2021</v>
      </c>
      <c r="P3176" s="5" t="str">
        <f t="shared" si="99"/>
        <v>Feb</v>
      </c>
    </row>
    <row r="3177" spans="2:16" ht="14.25" customHeight="1" x14ac:dyDescent="0.45">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c r="O3177" s="5">
        <f t="shared" si="98"/>
        <v>2021</v>
      </c>
      <c r="P3177" s="5" t="str">
        <f t="shared" si="99"/>
        <v>Mar</v>
      </c>
    </row>
    <row r="3178" spans="2:16" ht="14.25" customHeight="1" x14ac:dyDescent="0.45">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c r="O3178" s="5">
        <f t="shared" si="98"/>
        <v>2021</v>
      </c>
      <c r="P3178" s="5" t="str">
        <f t="shared" si="99"/>
        <v>Mar</v>
      </c>
    </row>
    <row r="3179" spans="2:16" ht="14.25" customHeight="1" x14ac:dyDescent="0.45">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c r="O3179" s="5">
        <f t="shared" si="98"/>
        <v>2021</v>
      </c>
      <c r="P3179" s="5" t="str">
        <f t="shared" si="99"/>
        <v>Mar</v>
      </c>
    </row>
    <row r="3180" spans="2:16" ht="14.25" customHeight="1" x14ac:dyDescent="0.45">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c r="O3180" s="5">
        <f t="shared" si="98"/>
        <v>2021</v>
      </c>
      <c r="P3180" s="5" t="str">
        <f t="shared" si="99"/>
        <v>Mar</v>
      </c>
    </row>
    <row r="3181" spans="2:16" ht="14.25" customHeight="1" x14ac:dyDescent="0.45">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c r="O3181" s="5">
        <f t="shared" si="98"/>
        <v>2021</v>
      </c>
      <c r="P3181" s="5" t="str">
        <f t="shared" si="99"/>
        <v>Mar</v>
      </c>
    </row>
    <row r="3182" spans="2:16" ht="14.25" customHeight="1" x14ac:dyDescent="0.45">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c r="O3182" s="5">
        <f t="shared" si="98"/>
        <v>2021</v>
      </c>
      <c r="P3182" s="5" t="str">
        <f t="shared" si="99"/>
        <v>Mar</v>
      </c>
    </row>
    <row r="3183" spans="2:16" ht="14.25" customHeight="1" x14ac:dyDescent="0.45">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c r="O3183" s="5">
        <f t="shared" si="98"/>
        <v>2021</v>
      </c>
      <c r="P3183" s="5" t="str">
        <f t="shared" si="99"/>
        <v>Apr</v>
      </c>
    </row>
    <row r="3184" spans="2:16" ht="14.25" customHeight="1" x14ac:dyDescent="0.45">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c r="O3184" s="5">
        <f t="shared" si="98"/>
        <v>2021</v>
      </c>
      <c r="P3184" s="5" t="str">
        <f t="shared" si="99"/>
        <v>Apr</v>
      </c>
    </row>
    <row r="3185" spans="2:16" ht="14.25" customHeight="1" x14ac:dyDescent="0.45">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c r="O3185" s="5">
        <f t="shared" si="98"/>
        <v>2021</v>
      </c>
      <c r="P3185" s="5" t="str">
        <f t="shared" si="99"/>
        <v>Apr</v>
      </c>
    </row>
    <row r="3186" spans="2:16" ht="14.25" customHeight="1" x14ac:dyDescent="0.45">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c r="O3186" s="5">
        <f t="shared" si="98"/>
        <v>2021</v>
      </c>
      <c r="P3186" s="5" t="str">
        <f t="shared" si="99"/>
        <v>Apr</v>
      </c>
    </row>
    <row r="3187" spans="2:16" ht="14.25" customHeight="1" x14ac:dyDescent="0.45">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c r="O3187" s="5">
        <f t="shared" si="98"/>
        <v>2021</v>
      </c>
      <c r="P3187" s="5" t="str">
        <f t="shared" si="99"/>
        <v>Apr</v>
      </c>
    </row>
    <row r="3188" spans="2:16" ht="14.25" customHeight="1" x14ac:dyDescent="0.45">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c r="O3188" s="5">
        <f t="shared" si="98"/>
        <v>2021</v>
      </c>
      <c r="P3188" s="5" t="str">
        <f t="shared" si="99"/>
        <v>Apr</v>
      </c>
    </row>
    <row r="3189" spans="2:16" ht="14.25" customHeight="1" x14ac:dyDescent="0.45">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c r="O3189" s="5">
        <f t="shared" si="98"/>
        <v>2021</v>
      </c>
      <c r="P3189" s="5" t="str">
        <f t="shared" si="99"/>
        <v>May</v>
      </c>
    </row>
    <row r="3190" spans="2:16" ht="14.25" customHeight="1" x14ac:dyDescent="0.45">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c r="O3190" s="5">
        <f t="shared" si="98"/>
        <v>2021</v>
      </c>
      <c r="P3190" s="5" t="str">
        <f t="shared" si="99"/>
        <v>May</v>
      </c>
    </row>
    <row r="3191" spans="2:16" ht="14.25" customHeight="1" x14ac:dyDescent="0.45">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c r="O3191" s="5">
        <f t="shared" si="98"/>
        <v>2021</v>
      </c>
      <c r="P3191" s="5" t="str">
        <f t="shared" si="99"/>
        <v>May</v>
      </c>
    </row>
    <row r="3192" spans="2:16" ht="14.25" customHeight="1" x14ac:dyDescent="0.45">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c r="O3192" s="5">
        <f t="shared" si="98"/>
        <v>2021</v>
      </c>
      <c r="P3192" s="5" t="str">
        <f t="shared" si="99"/>
        <v>May</v>
      </c>
    </row>
    <row r="3193" spans="2:16" ht="14.25" customHeight="1" x14ac:dyDescent="0.45">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c r="O3193" s="5">
        <f t="shared" si="98"/>
        <v>2021</v>
      </c>
      <c r="P3193" s="5" t="str">
        <f t="shared" si="99"/>
        <v>May</v>
      </c>
    </row>
    <row r="3194" spans="2:16" ht="14.25" customHeight="1" x14ac:dyDescent="0.45">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c r="O3194" s="5">
        <f t="shared" si="98"/>
        <v>2021</v>
      </c>
      <c r="P3194" s="5" t="str">
        <f t="shared" si="99"/>
        <v>May</v>
      </c>
    </row>
    <row r="3195" spans="2:16" ht="14.25" customHeight="1" x14ac:dyDescent="0.45">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c r="O3195" s="5">
        <f t="shared" si="98"/>
        <v>2021</v>
      </c>
      <c r="P3195" s="5" t="str">
        <f t="shared" si="99"/>
        <v>Jun</v>
      </c>
    </row>
    <row r="3196" spans="2:16" ht="14.25" customHeight="1" x14ac:dyDescent="0.45">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c r="O3196" s="5">
        <f t="shared" si="98"/>
        <v>2021</v>
      </c>
      <c r="P3196" s="5" t="str">
        <f t="shared" si="99"/>
        <v>Jun</v>
      </c>
    </row>
    <row r="3197" spans="2:16" ht="14.25" customHeight="1" x14ac:dyDescent="0.45">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c r="O3197" s="5">
        <f t="shared" si="98"/>
        <v>2021</v>
      </c>
      <c r="P3197" s="5" t="str">
        <f t="shared" si="99"/>
        <v>Jun</v>
      </c>
    </row>
    <row r="3198" spans="2:16" ht="14.25" customHeight="1" x14ac:dyDescent="0.45">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c r="O3198" s="5">
        <f t="shared" si="98"/>
        <v>2021</v>
      </c>
      <c r="P3198" s="5" t="str">
        <f t="shared" si="99"/>
        <v>Jun</v>
      </c>
    </row>
    <row r="3199" spans="2:16" ht="14.25" customHeight="1" x14ac:dyDescent="0.45">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c r="O3199" s="5">
        <f t="shared" si="98"/>
        <v>2021</v>
      </c>
      <c r="P3199" s="5" t="str">
        <f t="shared" si="99"/>
        <v>Jun</v>
      </c>
    </row>
    <row r="3200" spans="2:16" ht="14.25" customHeight="1" x14ac:dyDescent="0.45">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c r="O3200" s="5">
        <f t="shared" si="98"/>
        <v>2021</v>
      </c>
      <c r="P3200" s="5" t="str">
        <f t="shared" si="99"/>
        <v>Jun</v>
      </c>
    </row>
    <row r="3201" spans="2:16" ht="14.25" customHeight="1" x14ac:dyDescent="0.45">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c r="O3201" s="5">
        <f t="shared" si="98"/>
        <v>2021</v>
      </c>
      <c r="P3201" s="5" t="str">
        <f t="shared" si="99"/>
        <v>Jul</v>
      </c>
    </row>
    <row r="3202" spans="2:16" ht="14.25" customHeight="1" x14ac:dyDescent="0.45">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c r="O3202" s="5">
        <f t="shared" si="98"/>
        <v>2021</v>
      </c>
      <c r="P3202" s="5" t="str">
        <f t="shared" si="99"/>
        <v>Jul</v>
      </c>
    </row>
    <row r="3203" spans="2:16" ht="14.25" customHeight="1" x14ac:dyDescent="0.45">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c r="O3203" s="5">
        <f t="shared" si="98"/>
        <v>2021</v>
      </c>
      <c r="P3203" s="5" t="str">
        <f t="shared" si="99"/>
        <v>Jul</v>
      </c>
    </row>
    <row r="3204" spans="2:16" ht="14.25" customHeight="1" x14ac:dyDescent="0.45">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c r="O3204" s="5">
        <f t="shared" si="98"/>
        <v>2021</v>
      </c>
      <c r="P3204" s="5" t="str">
        <f t="shared" si="99"/>
        <v>Jul</v>
      </c>
    </row>
    <row r="3205" spans="2:16" ht="14.25" customHeight="1" x14ac:dyDescent="0.45">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c r="O3205" s="5">
        <f t="shared" si="98"/>
        <v>2021</v>
      </c>
      <c r="P3205" s="5" t="str">
        <f t="shared" si="99"/>
        <v>Jul</v>
      </c>
    </row>
    <row r="3206" spans="2:16" ht="14.25" customHeight="1" x14ac:dyDescent="0.45">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c r="O3206" s="5">
        <f t="shared" si="98"/>
        <v>2021</v>
      </c>
      <c r="P3206" s="5" t="str">
        <f t="shared" si="99"/>
        <v>Jul</v>
      </c>
    </row>
    <row r="3207" spans="2:16" ht="14.25" customHeight="1" x14ac:dyDescent="0.45">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c r="O3207" s="5">
        <f t="shared" ref="O3207:O3270" si="100">YEAR(D3207)</f>
        <v>2021</v>
      </c>
      <c r="P3207" s="5" t="str">
        <f t="shared" ref="P3207:P3270" si="101">TEXT(D3207, "mmm")</f>
        <v>Aug</v>
      </c>
    </row>
    <row r="3208" spans="2:16" ht="14.25" customHeight="1" x14ac:dyDescent="0.45">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c r="O3208" s="5">
        <f t="shared" si="100"/>
        <v>2021</v>
      </c>
      <c r="P3208" s="5" t="str">
        <f t="shared" si="101"/>
        <v>Aug</v>
      </c>
    </row>
    <row r="3209" spans="2:16" ht="14.25" customHeight="1" x14ac:dyDescent="0.45">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c r="O3209" s="5">
        <f t="shared" si="100"/>
        <v>2021</v>
      </c>
      <c r="P3209" s="5" t="str">
        <f t="shared" si="101"/>
        <v>Aug</v>
      </c>
    </row>
    <row r="3210" spans="2:16" ht="14.25" customHeight="1" x14ac:dyDescent="0.45">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c r="O3210" s="5">
        <f t="shared" si="100"/>
        <v>2021</v>
      </c>
      <c r="P3210" s="5" t="str">
        <f t="shared" si="101"/>
        <v>Aug</v>
      </c>
    </row>
    <row r="3211" spans="2:16" ht="14.25" customHeight="1" x14ac:dyDescent="0.45">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c r="O3211" s="5">
        <f t="shared" si="100"/>
        <v>2021</v>
      </c>
      <c r="P3211" s="5" t="str">
        <f t="shared" si="101"/>
        <v>Aug</v>
      </c>
    </row>
    <row r="3212" spans="2:16" ht="14.25" customHeight="1" x14ac:dyDescent="0.45">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c r="O3212" s="5">
        <f t="shared" si="100"/>
        <v>2021</v>
      </c>
      <c r="P3212" s="5" t="str">
        <f t="shared" si="101"/>
        <v>Aug</v>
      </c>
    </row>
    <row r="3213" spans="2:16" ht="14.25" customHeight="1" x14ac:dyDescent="0.45">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c r="O3213" s="5">
        <f t="shared" si="100"/>
        <v>2021</v>
      </c>
      <c r="P3213" s="5" t="str">
        <f t="shared" si="101"/>
        <v>Sep</v>
      </c>
    </row>
    <row r="3214" spans="2:16" ht="14.25" customHeight="1" x14ac:dyDescent="0.45">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c r="O3214" s="5">
        <f t="shared" si="100"/>
        <v>2021</v>
      </c>
      <c r="P3214" s="5" t="str">
        <f t="shared" si="101"/>
        <v>Sep</v>
      </c>
    </row>
    <row r="3215" spans="2:16" ht="14.25" customHeight="1" x14ac:dyDescent="0.45">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c r="O3215" s="5">
        <f t="shared" si="100"/>
        <v>2021</v>
      </c>
      <c r="P3215" s="5" t="str">
        <f t="shared" si="101"/>
        <v>Sep</v>
      </c>
    </row>
    <row r="3216" spans="2:16" ht="14.25" customHeight="1" x14ac:dyDescent="0.45">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c r="O3216" s="5">
        <f t="shared" si="100"/>
        <v>2021</v>
      </c>
      <c r="P3216" s="5" t="str">
        <f t="shared" si="101"/>
        <v>Sep</v>
      </c>
    </row>
    <row r="3217" spans="2:16" ht="14.25" customHeight="1" x14ac:dyDescent="0.45">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c r="O3217" s="5">
        <f t="shared" si="100"/>
        <v>2021</v>
      </c>
      <c r="P3217" s="5" t="str">
        <f t="shared" si="101"/>
        <v>Sep</v>
      </c>
    </row>
    <row r="3218" spans="2:16" ht="14.25" customHeight="1" x14ac:dyDescent="0.45">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c r="O3218" s="5">
        <f t="shared" si="100"/>
        <v>2021</v>
      </c>
      <c r="P3218" s="5" t="str">
        <f t="shared" si="101"/>
        <v>Sep</v>
      </c>
    </row>
    <row r="3219" spans="2:16" ht="14.25" customHeight="1" x14ac:dyDescent="0.45">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c r="O3219" s="5">
        <f t="shared" si="100"/>
        <v>2021</v>
      </c>
      <c r="P3219" s="5" t="str">
        <f t="shared" si="101"/>
        <v>Oct</v>
      </c>
    </row>
    <row r="3220" spans="2:16" ht="14.25" customHeight="1" x14ac:dyDescent="0.45">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c r="O3220" s="5">
        <f t="shared" si="100"/>
        <v>2021</v>
      </c>
      <c r="P3220" s="5" t="str">
        <f t="shared" si="101"/>
        <v>Oct</v>
      </c>
    </row>
    <row r="3221" spans="2:16" ht="14.25" customHeight="1" x14ac:dyDescent="0.45">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c r="O3221" s="5">
        <f t="shared" si="100"/>
        <v>2021</v>
      </c>
      <c r="P3221" s="5" t="str">
        <f t="shared" si="101"/>
        <v>Oct</v>
      </c>
    </row>
    <row r="3222" spans="2:16" ht="14.25" customHeight="1" x14ac:dyDescent="0.45">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c r="O3222" s="5">
        <f t="shared" si="100"/>
        <v>2021</v>
      </c>
      <c r="P3222" s="5" t="str">
        <f t="shared" si="101"/>
        <v>Oct</v>
      </c>
    </row>
    <row r="3223" spans="2:16" ht="14.25" customHeight="1" x14ac:dyDescent="0.45">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c r="O3223" s="5">
        <f t="shared" si="100"/>
        <v>2021</v>
      </c>
      <c r="P3223" s="5" t="str">
        <f t="shared" si="101"/>
        <v>Oct</v>
      </c>
    </row>
    <row r="3224" spans="2:16" ht="14.25" customHeight="1" x14ac:dyDescent="0.45">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c r="O3224" s="5">
        <f t="shared" si="100"/>
        <v>2021</v>
      </c>
      <c r="P3224" s="5" t="str">
        <f t="shared" si="101"/>
        <v>Oct</v>
      </c>
    </row>
    <row r="3225" spans="2:16" ht="14.25" customHeight="1" x14ac:dyDescent="0.45">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c r="O3225" s="5">
        <f t="shared" si="100"/>
        <v>2021</v>
      </c>
      <c r="P3225" s="5" t="str">
        <f t="shared" si="101"/>
        <v>Nov</v>
      </c>
    </row>
    <row r="3226" spans="2:16" ht="14.25" customHeight="1" x14ac:dyDescent="0.45">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c r="O3226" s="5">
        <f t="shared" si="100"/>
        <v>2021</v>
      </c>
      <c r="P3226" s="5" t="str">
        <f t="shared" si="101"/>
        <v>Nov</v>
      </c>
    </row>
    <row r="3227" spans="2:16" ht="14.25" customHeight="1" x14ac:dyDescent="0.45">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c r="O3227" s="5">
        <f t="shared" si="100"/>
        <v>2021</v>
      </c>
      <c r="P3227" s="5" t="str">
        <f t="shared" si="101"/>
        <v>Nov</v>
      </c>
    </row>
    <row r="3228" spans="2:16" ht="14.25" customHeight="1" x14ac:dyDescent="0.45">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c r="O3228" s="5">
        <f t="shared" si="100"/>
        <v>2021</v>
      </c>
      <c r="P3228" s="5" t="str">
        <f t="shared" si="101"/>
        <v>Nov</v>
      </c>
    </row>
    <row r="3229" spans="2:16" ht="14.25" customHeight="1" x14ac:dyDescent="0.45">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c r="O3229" s="5">
        <f t="shared" si="100"/>
        <v>2021</v>
      </c>
      <c r="P3229" s="5" t="str">
        <f t="shared" si="101"/>
        <v>Nov</v>
      </c>
    </row>
    <row r="3230" spans="2:16" ht="14.25" customHeight="1" x14ac:dyDescent="0.45">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c r="O3230" s="5">
        <f t="shared" si="100"/>
        <v>2021</v>
      </c>
      <c r="P3230" s="5" t="str">
        <f t="shared" si="101"/>
        <v>Nov</v>
      </c>
    </row>
    <row r="3231" spans="2:16" ht="14.25" customHeight="1" x14ac:dyDescent="0.45">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c r="O3231" s="5">
        <f t="shared" si="100"/>
        <v>2021</v>
      </c>
      <c r="P3231" s="5" t="str">
        <f t="shared" si="101"/>
        <v>Dec</v>
      </c>
    </row>
    <row r="3232" spans="2:16" ht="14.25" customHeight="1" x14ac:dyDescent="0.45">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c r="O3232" s="5">
        <f t="shared" si="100"/>
        <v>2021</v>
      </c>
      <c r="P3232" s="5" t="str">
        <f t="shared" si="101"/>
        <v>Dec</v>
      </c>
    </row>
    <row r="3233" spans="2:16" ht="14.25" customHeight="1" x14ac:dyDescent="0.45">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c r="O3233" s="5">
        <f t="shared" si="100"/>
        <v>2021</v>
      </c>
      <c r="P3233" s="5" t="str">
        <f t="shared" si="101"/>
        <v>Dec</v>
      </c>
    </row>
    <row r="3234" spans="2:16" ht="14.25" customHeight="1" x14ac:dyDescent="0.45">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c r="O3234" s="5">
        <f t="shared" si="100"/>
        <v>2021</v>
      </c>
      <c r="P3234" s="5" t="str">
        <f t="shared" si="101"/>
        <v>Dec</v>
      </c>
    </row>
    <row r="3235" spans="2:16" ht="14.25" customHeight="1" x14ac:dyDescent="0.45">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c r="O3235" s="5">
        <f t="shared" si="100"/>
        <v>2021</v>
      </c>
      <c r="P3235" s="5" t="str">
        <f t="shared" si="101"/>
        <v>Dec</v>
      </c>
    </row>
    <row r="3236" spans="2:16" ht="14.25" customHeight="1" x14ac:dyDescent="0.45">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c r="O3236" s="5">
        <f t="shared" si="100"/>
        <v>2021</v>
      </c>
      <c r="P3236" s="5" t="str">
        <f t="shared" si="101"/>
        <v>Dec</v>
      </c>
    </row>
    <row r="3237" spans="2:16" ht="14.25" customHeight="1" x14ac:dyDescent="0.45">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c r="O3237" s="5">
        <f t="shared" si="100"/>
        <v>2021</v>
      </c>
      <c r="P3237" s="5" t="str">
        <f t="shared" si="101"/>
        <v>Jan</v>
      </c>
    </row>
    <row r="3238" spans="2:16" ht="14.25" customHeight="1" x14ac:dyDescent="0.45">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c r="O3238" s="5">
        <f t="shared" si="100"/>
        <v>2021</v>
      </c>
      <c r="P3238" s="5" t="str">
        <f t="shared" si="101"/>
        <v>Jan</v>
      </c>
    </row>
    <row r="3239" spans="2:16" ht="14.25" customHeight="1" x14ac:dyDescent="0.45">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c r="O3239" s="5">
        <f t="shared" si="100"/>
        <v>2021</v>
      </c>
      <c r="P3239" s="5" t="str">
        <f t="shared" si="101"/>
        <v>Jan</v>
      </c>
    </row>
    <row r="3240" spans="2:16" ht="14.25" customHeight="1" x14ac:dyDescent="0.45">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c r="O3240" s="5">
        <f t="shared" si="100"/>
        <v>2021</v>
      </c>
      <c r="P3240" s="5" t="str">
        <f t="shared" si="101"/>
        <v>Jan</v>
      </c>
    </row>
    <row r="3241" spans="2:16" ht="14.25" customHeight="1" x14ac:dyDescent="0.45">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c r="O3241" s="5">
        <f t="shared" si="100"/>
        <v>2021</v>
      </c>
      <c r="P3241" s="5" t="str">
        <f t="shared" si="101"/>
        <v>Jan</v>
      </c>
    </row>
    <row r="3242" spans="2:16" ht="14.25" customHeight="1" x14ac:dyDescent="0.45">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c r="O3242" s="5">
        <f t="shared" si="100"/>
        <v>2021</v>
      </c>
      <c r="P3242" s="5" t="str">
        <f t="shared" si="101"/>
        <v>Jan</v>
      </c>
    </row>
    <row r="3243" spans="2:16" ht="14.25" customHeight="1" x14ac:dyDescent="0.45">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c r="O3243" s="5">
        <f t="shared" si="100"/>
        <v>2021</v>
      </c>
      <c r="P3243" s="5" t="str">
        <f t="shared" si="101"/>
        <v>Feb</v>
      </c>
    </row>
    <row r="3244" spans="2:16" ht="14.25" customHeight="1" x14ac:dyDescent="0.45">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c r="O3244" s="5">
        <f t="shared" si="100"/>
        <v>2021</v>
      </c>
      <c r="P3244" s="5" t="str">
        <f t="shared" si="101"/>
        <v>Feb</v>
      </c>
    </row>
    <row r="3245" spans="2:16" ht="14.25" customHeight="1" x14ac:dyDescent="0.45">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c r="O3245" s="5">
        <f t="shared" si="100"/>
        <v>2021</v>
      </c>
      <c r="P3245" s="5" t="str">
        <f t="shared" si="101"/>
        <v>Feb</v>
      </c>
    </row>
    <row r="3246" spans="2:16" ht="14.25" customHeight="1" x14ac:dyDescent="0.45">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c r="O3246" s="5">
        <f t="shared" si="100"/>
        <v>2021</v>
      </c>
      <c r="P3246" s="5" t="str">
        <f t="shared" si="101"/>
        <v>Feb</v>
      </c>
    </row>
    <row r="3247" spans="2:16" ht="14.25" customHeight="1" x14ac:dyDescent="0.45">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c r="O3247" s="5">
        <f t="shared" si="100"/>
        <v>2021</v>
      </c>
      <c r="P3247" s="5" t="str">
        <f t="shared" si="101"/>
        <v>Feb</v>
      </c>
    </row>
    <row r="3248" spans="2:16" ht="14.25" customHeight="1" x14ac:dyDescent="0.45">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c r="O3248" s="5">
        <f t="shared" si="100"/>
        <v>2021</v>
      </c>
      <c r="P3248" s="5" t="str">
        <f t="shared" si="101"/>
        <v>Feb</v>
      </c>
    </row>
    <row r="3249" spans="2:16" ht="14.25" customHeight="1" x14ac:dyDescent="0.45">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c r="O3249" s="5">
        <f t="shared" si="100"/>
        <v>2021</v>
      </c>
      <c r="P3249" s="5" t="str">
        <f t="shared" si="101"/>
        <v>Mar</v>
      </c>
    </row>
    <row r="3250" spans="2:16" ht="14.25" customHeight="1" x14ac:dyDescent="0.45">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c r="O3250" s="5">
        <f t="shared" si="100"/>
        <v>2021</v>
      </c>
      <c r="P3250" s="5" t="str">
        <f t="shared" si="101"/>
        <v>Mar</v>
      </c>
    </row>
    <row r="3251" spans="2:16" ht="14.25" customHeight="1" x14ac:dyDescent="0.45">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c r="O3251" s="5">
        <f t="shared" si="100"/>
        <v>2021</v>
      </c>
      <c r="P3251" s="5" t="str">
        <f t="shared" si="101"/>
        <v>Mar</v>
      </c>
    </row>
    <row r="3252" spans="2:16" ht="14.25" customHeight="1" x14ac:dyDescent="0.45">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c r="O3252" s="5">
        <f t="shared" si="100"/>
        <v>2021</v>
      </c>
      <c r="P3252" s="5" t="str">
        <f t="shared" si="101"/>
        <v>Mar</v>
      </c>
    </row>
    <row r="3253" spans="2:16" ht="14.25" customHeight="1" x14ac:dyDescent="0.45">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c r="O3253" s="5">
        <f t="shared" si="100"/>
        <v>2021</v>
      </c>
      <c r="P3253" s="5" t="str">
        <f t="shared" si="101"/>
        <v>Mar</v>
      </c>
    </row>
    <row r="3254" spans="2:16" ht="14.25" customHeight="1" x14ac:dyDescent="0.45">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c r="O3254" s="5">
        <f t="shared" si="100"/>
        <v>2021</v>
      </c>
      <c r="P3254" s="5" t="str">
        <f t="shared" si="101"/>
        <v>Mar</v>
      </c>
    </row>
    <row r="3255" spans="2:16" ht="14.25" customHeight="1" x14ac:dyDescent="0.45">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c r="O3255" s="5">
        <f t="shared" si="100"/>
        <v>2021</v>
      </c>
      <c r="P3255" s="5" t="str">
        <f t="shared" si="101"/>
        <v>Apr</v>
      </c>
    </row>
    <row r="3256" spans="2:16" ht="14.25" customHeight="1" x14ac:dyDescent="0.45">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c r="O3256" s="5">
        <f t="shared" si="100"/>
        <v>2021</v>
      </c>
      <c r="P3256" s="5" t="str">
        <f t="shared" si="101"/>
        <v>Apr</v>
      </c>
    </row>
    <row r="3257" spans="2:16" ht="14.25" customHeight="1" x14ac:dyDescent="0.45">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c r="O3257" s="5">
        <f t="shared" si="100"/>
        <v>2021</v>
      </c>
      <c r="P3257" s="5" t="str">
        <f t="shared" si="101"/>
        <v>Apr</v>
      </c>
    </row>
    <row r="3258" spans="2:16" ht="14.25" customHeight="1" x14ac:dyDescent="0.45">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c r="O3258" s="5">
        <f t="shared" si="100"/>
        <v>2021</v>
      </c>
      <c r="P3258" s="5" t="str">
        <f t="shared" si="101"/>
        <v>Apr</v>
      </c>
    </row>
    <row r="3259" spans="2:16" ht="14.25" customHeight="1" x14ac:dyDescent="0.45">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c r="O3259" s="5">
        <f t="shared" si="100"/>
        <v>2021</v>
      </c>
      <c r="P3259" s="5" t="str">
        <f t="shared" si="101"/>
        <v>Apr</v>
      </c>
    </row>
    <row r="3260" spans="2:16" ht="14.25" customHeight="1" x14ac:dyDescent="0.45">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c r="O3260" s="5">
        <f t="shared" si="100"/>
        <v>2021</v>
      </c>
      <c r="P3260" s="5" t="str">
        <f t="shared" si="101"/>
        <v>Apr</v>
      </c>
    </row>
    <row r="3261" spans="2:16" ht="14.25" customHeight="1" x14ac:dyDescent="0.45">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c r="O3261" s="5">
        <f t="shared" si="100"/>
        <v>2021</v>
      </c>
      <c r="P3261" s="5" t="str">
        <f t="shared" si="101"/>
        <v>May</v>
      </c>
    </row>
    <row r="3262" spans="2:16" ht="14.25" customHeight="1" x14ac:dyDescent="0.45">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c r="O3262" s="5">
        <f t="shared" si="100"/>
        <v>2021</v>
      </c>
      <c r="P3262" s="5" t="str">
        <f t="shared" si="101"/>
        <v>May</v>
      </c>
    </row>
    <row r="3263" spans="2:16" ht="14.25" customHeight="1" x14ac:dyDescent="0.45">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c r="O3263" s="5">
        <f t="shared" si="100"/>
        <v>2021</v>
      </c>
      <c r="P3263" s="5" t="str">
        <f t="shared" si="101"/>
        <v>May</v>
      </c>
    </row>
    <row r="3264" spans="2:16" ht="14.25" customHeight="1" x14ac:dyDescent="0.45">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c r="O3264" s="5">
        <f t="shared" si="100"/>
        <v>2021</v>
      </c>
      <c r="P3264" s="5" t="str">
        <f t="shared" si="101"/>
        <v>May</v>
      </c>
    </row>
    <row r="3265" spans="2:16" ht="14.25" customHeight="1" x14ac:dyDescent="0.45">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c r="O3265" s="5">
        <f t="shared" si="100"/>
        <v>2021</v>
      </c>
      <c r="P3265" s="5" t="str">
        <f t="shared" si="101"/>
        <v>May</v>
      </c>
    </row>
    <row r="3266" spans="2:16" ht="14.25" customHeight="1" x14ac:dyDescent="0.45">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c r="O3266" s="5">
        <f t="shared" si="100"/>
        <v>2021</v>
      </c>
      <c r="P3266" s="5" t="str">
        <f t="shared" si="101"/>
        <v>May</v>
      </c>
    </row>
    <row r="3267" spans="2:16" ht="14.25" customHeight="1" x14ac:dyDescent="0.45">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c r="O3267" s="5">
        <f t="shared" si="100"/>
        <v>2021</v>
      </c>
      <c r="P3267" s="5" t="str">
        <f t="shared" si="101"/>
        <v>Jun</v>
      </c>
    </row>
    <row r="3268" spans="2:16" ht="14.25" customHeight="1" x14ac:dyDescent="0.45">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c r="O3268" s="5">
        <f t="shared" si="100"/>
        <v>2021</v>
      </c>
      <c r="P3268" s="5" t="str">
        <f t="shared" si="101"/>
        <v>Jun</v>
      </c>
    </row>
    <row r="3269" spans="2:16" ht="14.25" customHeight="1" x14ac:dyDescent="0.45">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c r="O3269" s="5">
        <f t="shared" si="100"/>
        <v>2021</v>
      </c>
      <c r="P3269" s="5" t="str">
        <f t="shared" si="101"/>
        <v>Jun</v>
      </c>
    </row>
    <row r="3270" spans="2:16" ht="14.25" customHeight="1" x14ac:dyDescent="0.45">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c r="O3270" s="5">
        <f t="shared" si="100"/>
        <v>2021</v>
      </c>
      <c r="P3270" s="5" t="str">
        <f t="shared" si="101"/>
        <v>Jun</v>
      </c>
    </row>
    <row r="3271" spans="2:16" ht="14.25" customHeight="1" x14ac:dyDescent="0.45">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c r="O3271" s="5">
        <f t="shared" ref="O3271:O3334" si="102">YEAR(D3271)</f>
        <v>2021</v>
      </c>
      <c r="P3271" s="5" t="str">
        <f t="shared" ref="P3271:P3334" si="103">TEXT(D3271, "mmm")</f>
        <v>Jun</v>
      </c>
    </row>
    <row r="3272" spans="2:16" ht="14.25" customHeight="1" x14ac:dyDescent="0.45">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c r="O3272" s="5">
        <f t="shared" si="102"/>
        <v>2021</v>
      </c>
      <c r="P3272" s="5" t="str">
        <f t="shared" si="103"/>
        <v>Jun</v>
      </c>
    </row>
    <row r="3273" spans="2:16" ht="14.25" customHeight="1" x14ac:dyDescent="0.45">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c r="O3273" s="5">
        <f t="shared" si="102"/>
        <v>2021</v>
      </c>
      <c r="P3273" s="5" t="str">
        <f t="shared" si="103"/>
        <v>Jul</v>
      </c>
    </row>
    <row r="3274" spans="2:16" ht="14.25" customHeight="1" x14ac:dyDescent="0.45">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c r="O3274" s="5">
        <f t="shared" si="102"/>
        <v>2021</v>
      </c>
      <c r="P3274" s="5" t="str">
        <f t="shared" si="103"/>
        <v>Jul</v>
      </c>
    </row>
    <row r="3275" spans="2:16" ht="14.25" customHeight="1" x14ac:dyDescent="0.45">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c r="O3275" s="5">
        <f t="shared" si="102"/>
        <v>2021</v>
      </c>
      <c r="P3275" s="5" t="str">
        <f t="shared" si="103"/>
        <v>Jul</v>
      </c>
    </row>
    <row r="3276" spans="2:16" ht="14.25" customHeight="1" x14ac:dyDescent="0.45">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c r="O3276" s="5">
        <f t="shared" si="102"/>
        <v>2021</v>
      </c>
      <c r="P3276" s="5" t="str">
        <f t="shared" si="103"/>
        <v>Jul</v>
      </c>
    </row>
    <row r="3277" spans="2:16" ht="14.25" customHeight="1" x14ac:dyDescent="0.45">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c r="O3277" s="5">
        <f t="shared" si="102"/>
        <v>2021</v>
      </c>
      <c r="P3277" s="5" t="str">
        <f t="shared" si="103"/>
        <v>Jul</v>
      </c>
    </row>
    <row r="3278" spans="2:16" ht="14.25" customHeight="1" x14ac:dyDescent="0.45">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c r="O3278" s="5">
        <f t="shared" si="102"/>
        <v>2021</v>
      </c>
      <c r="P3278" s="5" t="str">
        <f t="shared" si="103"/>
        <v>Jul</v>
      </c>
    </row>
    <row r="3279" spans="2:16" ht="14.25" customHeight="1" x14ac:dyDescent="0.45">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c r="O3279" s="5">
        <f t="shared" si="102"/>
        <v>2021</v>
      </c>
      <c r="P3279" s="5" t="str">
        <f t="shared" si="103"/>
        <v>Aug</v>
      </c>
    </row>
    <row r="3280" spans="2:16" ht="14.25" customHeight="1" x14ac:dyDescent="0.45">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c r="O3280" s="5">
        <f t="shared" si="102"/>
        <v>2021</v>
      </c>
      <c r="P3280" s="5" t="str">
        <f t="shared" si="103"/>
        <v>Aug</v>
      </c>
    </row>
    <row r="3281" spans="2:16" ht="14.25" customHeight="1" x14ac:dyDescent="0.45">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c r="O3281" s="5">
        <f t="shared" si="102"/>
        <v>2021</v>
      </c>
      <c r="P3281" s="5" t="str">
        <f t="shared" si="103"/>
        <v>Aug</v>
      </c>
    </row>
    <row r="3282" spans="2:16" ht="14.25" customHeight="1" x14ac:dyDescent="0.45">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c r="O3282" s="5">
        <f t="shared" si="102"/>
        <v>2021</v>
      </c>
      <c r="P3282" s="5" t="str">
        <f t="shared" si="103"/>
        <v>Aug</v>
      </c>
    </row>
    <row r="3283" spans="2:16" ht="14.25" customHeight="1" x14ac:dyDescent="0.45">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c r="O3283" s="5">
        <f t="shared" si="102"/>
        <v>2021</v>
      </c>
      <c r="P3283" s="5" t="str">
        <f t="shared" si="103"/>
        <v>Aug</v>
      </c>
    </row>
    <row r="3284" spans="2:16" ht="14.25" customHeight="1" x14ac:dyDescent="0.45">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c r="O3284" s="5">
        <f t="shared" si="102"/>
        <v>2021</v>
      </c>
      <c r="P3284" s="5" t="str">
        <f t="shared" si="103"/>
        <v>Aug</v>
      </c>
    </row>
    <row r="3285" spans="2:16" ht="14.25" customHeight="1" x14ac:dyDescent="0.45">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c r="O3285" s="5">
        <f t="shared" si="102"/>
        <v>2021</v>
      </c>
      <c r="P3285" s="5" t="str">
        <f t="shared" si="103"/>
        <v>Sep</v>
      </c>
    </row>
    <row r="3286" spans="2:16" ht="14.25" customHeight="1" x14ac:dyDescent="0.45">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c r="O3286" s="5">
        <f t="shared" si="102"/>
        <v>2021</v>
      </c>
      <c r="P3286" s="5" t="str">
        <f t="shared" si="103"/>
        <v>Sep</v>
      </c>
    </row>
    <row r="3287" spans="2:16" ht="14.25" customHeight="1" x14ac:dyDescent="0.45">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c r="O3287" s="5">
        <f t="shared" si="102"/>
        <v>2021</v>
      </c>
      <c r="P3287" s="5" t="str">
        <f t="shared" si="103"/>
        <v>Sep</v>
      </c>
    </row>
    <row r="3288" spans="2:16" ht="14.25" customHeight="1" x14ac:dyDescent="0.45">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c r="O3288" s="5">
        <f t="shared" si="102"/>
        <v>2021</v>
      </c>
      <c r="P3288" s="5" t="str">
        <f t="shared" si="103"/>
        <v>Sep</v>
      </c>
    </row>
    <row r="3289" spans="2:16" ht="14.25" customHeight="1" x14ac:dyDescent="0.45">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c r="O3289" s="5">
        <f t="shared" si="102"/>
        <v>2021</v>
      </c>
      <c r="P3289" s="5" t="str">
        <f t="shared" si="103"/>
        <v>Sep</v>
      </c>
    </row>
    <row r="3290" spans="2:16" ht="14.25" customHeight="1" x14ac:dyDescent="0.45">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c r="O3290" s="5">
        <f t="shared" si="102"/>
        <v>2021</v>
      </c>
      <c r="P3290" s="5" t="str">
        <f t="shared" si="103"/>
        <v>Sep</v>
      </c>
    </row>
    <row r="3291" spans="2:16" ht="14.25" customHeight="1" x14ac:dyDescent="0.45">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c r="O3291" s="5">
        <f t="shared" si="102"/>
        <v>2021</v>
      </c>
      <c r="P3291" s="5" t="str">
        <f t="shared" si="103"/>
        <v>Oct</v>
      </c>
    </row>
    <row r="3292" spans="2:16" ht="14.25" customHeight="1" x14ac:dyDescent="0.45">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c r="O3292" s="5">
        <f t="shared" si="102"/>
        <v>2021</v>
      </c>
      <c r="P3292" s="5" t="str">
        <f t="shared" si="103"/>
        <v>Oct</v>
      </c>
    </row>
    <row r="3293" spans="2:16" ht="14.25" customHeight="1" x14ac:dyDescent="0.45">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c r="O3293" s="5">
        <f t="shared" si="102"/>
        <v>2021</v>
      </c>
      <c r="P3293" s="5" t="str">
        <f t="shared" si="103"/>
        <v>Oct</v>
      </c>
    </row>
    <row r="3294" spans="2:16" ht="14.25" customHeight="1" x14ac:dyDescent="0.45">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c r="O3294" s="5">
        <f t="shared" si="102"/>
        <v>2021</v>
      </c>
      <c r="P3294" s="5" t="str">
        <f t="shared" si="103"/>
        <v>Oct</v>
      </c>
    </row>
    <row r="3295" spans="2:16" ht="14.25" customHeight="1" x14ac:dyDescent="0.45">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c r="O3295" s="5">
        <f t="shared" si="102"/>
        <v>2021</v>
      </c>
      <c r="P3295" s="5" t="str">
        <f t="shared" si="103"/>
        <v>Oct</v>
      </c>
    </row>
    <row r="3296" spans="2:16" ht="14.25" customHeight="1" x14ac:dyDescent="0.45">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c r="O3296" s="5">
        <f t="shared" si="102"/>
        <v>2021</v>
      </c>
      <c r="P3296" s="5" t="str">
        <f t="shared" si="103"/>
        <v>Oct</v>
      </c>
    </row>
    <row r="3297" spans="2:16" ht="14.25" customHeight="1" x14ac:dyDescent="0.45">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c r="O3297" s="5">
        <f t="shared" si="102"/>
        <v>2021</v>
      </c>
      <c r="P3297" s="5" t="str">
        <f t="shared" si="103"/>
        <v>Nov</v>
      </c>
    </row>
    <row r="3298" spans="2:16" ht="14.25" customHeight="1" x14ac:dyDescent="0.45">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c r="O3298" s="5">
        <f t="shared" si="102"/>
        <v>2021</v>
      </c>
      <c r="P3298" s="5" t="str">
        <f t="shared" si="103"/>
        <v>Nov</v>
      </c>
    </row>
    <row r="3299" spans="2:16" ht="14.25" customHeight="1" x14ac:dyDescent="0.45">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c r="O3299" s="5">
        <f t="shared" si="102"/>
        <v>2021</v>
      </c>
      <c r="P3299" s="5" t="str">
        <f t="shared" si="103"/>
        <v>Nov</v>
      </c>
    </row>
    <row r="3300" spans="2:16" ht="14.25" customHeight="1" x14ac:dyDescent="0.45">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c r="O3300" s="5">
        <f t="shared" si="102"/>
        <v>2021</v>
      </c>
      <c r="P3300" s="5" t="str">
        <f t="shared" si="103"/>
        <v>Nov</v>
      </c>
    </row>
    <row r="3301" spans="2:16" ht="14.25" customHeight="1" x14ac:dyDescent="0.45">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c r="O3301" s="5">
        <f t="shared" si="102"/>
        <v>2021</v>
      </c>
      <c r="P3301" s="5" t="str">
        <f t="shared" si="103"/>
        <v>Nov</v>
      </c>
    </row>
    <row r="3302" spans="2:16" ht="14.25" customHeight="1" x14ac:dyDescent="0.45">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c r="O3302" s="5">
        <f t="shared" si="102"/>
        <v>2021</v>
      </c>
      <c r="P3302" s="5" t="str">
        <f t="shared" si="103"/>
        <v>Nov</v>
      </c>
    </row>
    <row r="3303" spans="2:16" ht="14.25" customHeight="1" x14ac:dyDescent="0.45">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c r="O3303" s="5">
        <f t="shared" si="102"/>
        <v>2021</v>
      </c>
      <c r="P3303" s="5" t="str">
        <f t="shared" si="103"/>
        <v>Dec</v>
      </c>
    </row>
    <row r="3304" spans="2:16" ht="14.25" customHeight="1" x14ac:dyDescent="0.45">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c r="O3304" s="5">
        <f t="shared" si="102"/>
        <v>2021</v>
      </c>
      <c r="P3304" s="5" t="str">
        <f t="shared" si="103"/>
        <v>Dec</v>
      </c>
    </row>
    <row r="3305" spans="2:16" ht="14.25" customHeight="1" x14ac:dyDescent="0.45">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c r="O3305" s="5">
        <f t="shared" si="102"/>
        <v>2021</v>
      </c>
      <c r="P3305" s="5" t="str">
        <f t="shared" si="103"/>
        <v>Dec</v>
      </c>
    </row>
    <row r="3306" spans="2:16" ht="14.25" customHeight="1" x14ac:dyDescent="0.45">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c r="O3306" s="5">
        <f t="shared" si="102"/>
        <v>2021</v>
      </c>
      <c r="P3306" s="5" t="str">
        <f t="shared" si="103"/>
        <v>Dec</v>
      </c>
    </row>
    <row r="3307" spans="2:16" ht="14.25" customHeight="1" x14ac:dyDescent="0.45">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c r="O3307" s="5">
        <f t="shared" si="102"/>
        <v>2021</v>
      </c>
      <c r="P3307" s="5" t="str">
        <f t="shared" si="103"/>
        <v>Dec</v>
      </c>
    </row>
    <row r="3308" spans="2:16" ht="14.25" customHeight="1" x14ac:dyDescent="0.45">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c r="O3308" s="5">
        <f t="shared" si="102"/>
        <v>2021</v>
      </c>
      <c r="P3308" s="5" t="str">
        <f t="shared" si="103"/>
        <v>Dec</v>
      </c>
    </row>
    <row r="3309" spans="2:16" ht="14.25" customHeight="1" x14ac:dyDescent="0.45">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c r="O3309" s="5">
        <f t="shared" si="102"/>
        <v>2021</v>
      </c>
      <c r="P3309" s="5" t="str">
        <f t="shared" si="103"/>
        <v>Jan</v>
      </c>
    </row>
    <row r="3310" spans="2:16" ht="14.25" customHeight="1" x14ac:dyDescent="0.45">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c r="O3310" s="5">
        <f t="shared" si="102"/>
        <v>2021</v>
      </c>
      <c r="P3310" s="5" t="str">
        <f t="shared" si="103"/>
        <v>Jan</v>
      </c>
    </row>
    <row r="3311" spans="2:16" ht="14.25" customHeight="1" x14ac:dyDescent="0.45">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c r="O3311" s="5">
        <f t="shared" si="102"/>
        <v>2021</v>
      </c>
      <c r="P3311" s="5" t="str">
        <f t="shared" si="103"/>
        <v>Jan</v>
      </c>
    </row>
    <row r="3312" spans="2:16" ht="14.25" customHeight="1" x14ac:dyDescent="0.45">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c r="O3312" s="5">
        <f t="shared" si="102"/>
        <v>2021</v>
      </c>
      <c r="P3312" s="5" t="str">
        <f t="shared" si="103"/>
        <v>Jan</v>
      </c>
    </row>
    <row r="3313" spans="2:16" ht="14.25" customHeight="1" x14ac:dyDescent="0.45">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c r="O3313" s="5">
        <f t="shared" si="102"/>
        <v>2021</v>
      </c>
      <c r="P3313" s="5" t="str">
        <f t="shared" si="103"/>
        <v>Jan</v>
      </c>
    </row>
    <row r="3314" spans="2:16" ht="14.25" customHeight="1" x14ac:dyDescent="0.45">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c r="O3314" s="5">
        <f t="shared" si="102"/>
        <v>2021</v>
      </c>
      <c r="P3314" s="5" t="str">
        <f t="shared" si="103"/>
        <v>Jan</v>
      </c>
    </row>
    <row r="3315" spans="2:16" ht="14.25" customHeight="1" x14ac:dyDescent="0.45">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c r="O3315" s="5">
        <f t="shared" si="102"/>
        <v>2021</v>
      </c>
      <c r="P3315" s="5" t="str">
        <f t="shared" si="103"/>
        <v>Feb</v>
      </c>
    </row>
    <row r="3316" spans="2:16" ht="14.25" customHeight="1" x14ac:dyDescent="0.45">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c r="O3316" s="5">
        <f t="shared" si="102"/>
        <v>2021</v>
      </c>
      <c r="P3316" s="5" t="str">
        <f t="shared" si="103"/>
        <v>Feb</v>
      </c>
    </row>
    <row r="3317" spans="2:16" ht="14.25" customHeight="1" x14ac:dyDescent="0.45">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c r="O3317" s="5">
        <f t="shared" si="102"/>
        <v>2021</v>
      </c>
      <c r="P3317" s="5" t="str">
        <f t="shared" si="103"/>
        <v>Feb</v>
      </c>
    </row>
    <row r="3318" spans="2:16" ht="14.25" customHeight="1" x14ac:dyDescent="0.45">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c r="O3318" s="5">
        <f t="shared" si="102"/>
        <v>2021</v>
      </c>
      <c r="P3318" s="5" t="str">
        <f t="shared" si="103"/>
        <v>Feb</v>
      </c>
    </row>
    <row r="3319" spans="2:16" ht="14.25" customHeight="1" x14ac:dyDescent="0.45">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c r="O3319" s="5">
        <f t="shared" si="102"/>
        <v>2021</v>
      </c>
      <c r="P3319" s="5" t="str">
        <f t="shared" si="103"/>
        <v>Feb</v>
      </c>
    </row>
    <row r="3320" spans="2:16" ht="14.25" customHeight="1" x14ac:dyDescent="0.45">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c r="O3320" s="5">
        <f t="shared" si="102"/>
        <v>2021</v>
      </c>
      <c r="P3320" s="5" t="str">
        <f t="shared" si="103"/>
        <v>Feb</v>
      </c>
    </row>
    <row r="3321" spans="2:16" ht="14.25" customHeight="1" x14ac:dyDescent="0.45">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c r="O3321" s="5">
        <f t="shared" si="102"/>
        <v>2021</v>
      </c>
      <c r="P3321" s="5" t="str">
        <f t="shared" si="103"/>
        <v>Mar</v>
      </c>
    </row>
    <row r="3322" spans="2:16" ht="14.25" customHeight="1" x14ac:dyDescent="0.45">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c r="O3322" s="5">
        <f t="shared" si="102"/>
        <v>2021</v>
      </c>
      <c r="P3322" s="5" t="str">
        <f t="shared" si="103"/>
        <v>Mar</v>
      </c>
    </row>
    <row r="3323" spans="2:16" ht="14.25" customHeight="1" x14ac:dyDescent="0.45">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c r="O3323" s="5">
        <f t="shared" si="102"/>
        <v>2021</v>
      </c>
      <c r="P3323" s="5" t="str">
        <f t="shared" si="103"/>
        <v>Mar</v>
      </c>
    </row>
    <row r="3324" spans="2:16" ht="14.25" customHeight="1" x14ac:dyDescent="0.45">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c r="O3324" s="5">
        <f t="shared" si="102"/>
        <v>2021</v>
      </c>
      <c r="P3324" s="5" t="str">
        <f t="shared" si="103"/>
        <v>Mar</v>
      </c>
    </row>
    <row r="3325" spans="2:16" ht="14.25" customHeight="1" x14ac:dyDescent="0.45">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c r="O3325" s="5">
        <f t="shared" si="102"/>
        <v>2021</v>
      </c>
      <c r="P3325" s="5" t="str">
        <f t="shared" si="103"/>
        <v>Mar</v>
      </c>
    </row>
    <row r="3326" spans="2:16" ht="14.25" customHeight="1" x14ac:dyDescent="0.45">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c r="O3326" s="5">
        <f t="shared" si="102"/>
        <v>2021</v>
      </c>
      <c r="P3326" s="5" t="str">
        <f t="shared" si="103"/>
        <v>Mar</v>
      </c>
    </row>
    <row r="3327" spans="2:16" ht="14.25" customHeight="1" x14ac:dyDescent="0.45">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c r="O3327" s="5">
        <f t="shared" si="102"/>
        <v>2021</v>
      </c>
      <c r="P3327" s="5" t="str">
        <f t="shared" si="103"/>
        <v>Apr</v>
      </c>
    </row>
    <row r="3328" spans="2:16" ht="14.25" customHeight="1" x14ac:dyDescent="0.45">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c r="O3328" s="5">
        <f t="shared" si="102"/>
        <v>2021</v>
      </c>
      <c r="P3328" s="5" t="str">
        <f t="shared" si="103"/>
        <v>Apr</v>
      </c>
    </row>
    <row r="3329" spans="2:16" ht="14.25" customHeight="1" x14ac:dyDescent="0.45">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c r="O3329" s="5">
        <f t="shared" si="102"/>
        <v>2021</v>
      </c>
      <c r="P3329" s="5" t="str">
        <f t="shared" si="103"/>
        <v>Apr</v>
      </c>
    </row>
    <row r="3330" spans="2:16" ht="14.25" customHeight="1" x14ac:dyDescent="0.45">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c r="O3330" s="5">
        <f t="shared" si="102"/>
        <v>2021</v>
      </c>
      <c r="P3330" s="5" t="str">
        <f t="shared" si="103"/>
        <v>Apr</v>
      </c>
    </row>
    <row r="3331" spans="2:16" ht="14.25" customHeight="1" x14ac:dyDescent="0.45">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c r="O3331" s="5">
        <f t="shared" si="102"/>
        <v>2021</v>
      </c>
      <c r="P3331" s="5" t="str">
        <f t="shared" si="103"/>
        <v>Apr</v>
      </c>
    </row>
    <row r="3332" spans="2:16" ht="14.25" customHeight="1" x14ac:dyDescent="0.45">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c r="O3332" s="5">
        <f t="shared" si="102"/>
        <v>2021</v>
      </c>
      <c r="P3332" s="5" t="str">
        <f t="shared" si="103"/>
        <v>Apr</v>
      </c>
    </row>
    <row r="3333" spans="2:16" ht="14.25" customHeight="1" x14ac:dyDescent="0.45">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c r="O3333" s="5">
        <f t="shared" si="102"/>
        <v>2021</v>
      </c>
      <c r="P3333" s="5" t="str">
        <f t="shared" si="103"/>
        <v>May</v>
      </c>
    </row>
    <row r="3334" spans="2:16" ht="14.25" customHeight="1" x14ac:dyDescent="0.45">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c r="O3334" s="5">
        <f t="shared" si="102"/>
        <v>2021</v>
      </c>
      <c r="P3334" s="5" t="str">
        <f t="shared" si="103"/>
        <v>May</v>
      </c>
    </row>
    <row r="3335" spans="2:16" ht="14.25" customHeight="1" x14ac:dyDescent="0.45">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c r="O3335" s="5">
        <f t="shared" ref="O3335:O3398" si="104">YEAR(D3335)</f>
        <v>2021</v>
      </c>
      <c r="P3335" s="5" t="str">
        <f t="shared" ref="P3335:P3398" si="105">TEXT(D3335, "mmm")</f>
        <v>May</v>
      </c>
    </row>
    <row r="3336" spans="2:16" ht="14.25" customHeight="1" x14ac:dyDescent="0.45">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c r="O3336" s="5">
        <f t="shared" si="104"/>
        <v>2021</v>
      </c>
      <c r="P3336" s="5" t="str">
        <f t="shared" si="105"/>
        <v>May</v>
      </c>
    </row>
    <row r="3337" spans="2:16" ht="14.25" customHeight="1" x14ac:dyDescent="0.45">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c r="O3337" s="5">
        <f t="shared" si="104"/>
        <v>2021</v>
      </c>
      <c r="P3337" s="5" t="str">
        <f t="shared" si="105"/>
        <v>May</v>
      </c>
    </row>
    <row r="3338" spans="2:16" ht="14.25" customHeight="1" x14ac:dyDescent="0.45">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c r="O3338" s="5">
        <f t="shared" si="104"/>
        <v>2021</v>
      </c>
      <c r="P3338" s="5" t="str">
        <f t="shared" si="105"/>
        <v>May</v>
      </c>
    </row>
    <row r="3339" spans="2:16" ht="14.25" customHeight="1" x14ac:dyDescent="0.45">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c r="O3339" s="5">
        <f t="shared" si="104"/>
        <v>2021</v>
      </c>
      <c r="P3339" s="5" t="str">
        <f t="shared" si="105"/>
        <v>Jun</v>
      </c>
    </row>
    <row r="3340" spans="2:16" ht="14.25" customHeight="1" x14ac:dyDescent="0.45">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c r="O3340" s="5">
        <f t="shared" si="104"/>
        <v>2021</v>
      </c>
      <c r="P3340" s="5" t="str">
        <f t="shared" si="105"/>
        <v>Jun</v>
      </c>
    </row>
    <row r="3341" spans="2:16" ht="14.25" customHeight="1" x14ac:dyDescent="0.45">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c r="O3341" s="5">
        <f t="shared" si="104"/>
        <v>2021</v>
      </c>
      <c r="P3341" s="5" t="str">
        <f t="shared" si="105"/>
        <v>Jun</v>
      </c>
    </row>
    <row r="3342" spans="2:16" ht="14.25" customHeight="1" x14ac:dyDescent="0.45">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c r="O3342" s="5">
        <f t="shared" si="104"/>
        <v>2021</v>
      </c>
      <c r="P3342" s="5" t="str">
        <f t="shared" si="105"/>
        <v>Jun</v>
      </c>
    </row>
    <row r="3343" spans="2:16" ht="14.25" customHeight="1" x14ac:dyDescent="0.45">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c r="O3343" s="5">
        <f t="shared" si="104"/>
        <v>2021</v>
      </c>
      <c r="P3343" s="5" t="str">
        <f t="shared" si="105"/>
        <v>Jun</v>
      </c>
    </row>
    <row r="3344" spans="2:16" ht="14.25" customHeight="1" x14ac:dyDescent="0.45">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c r="O3344" s="5">
        <f t="shared" si="104"/>
        <v>2021</v>
      </c>
      <c r="P3344" s="5" t="str">
        <f t="shared" si="105"/>
        <v>Jun</v>
      </c>
    </row>
    <row r="3345" spans="2:16" ht="14.25" customHeight="1" x14ac:dyDescent="0.45">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c r="O3345" s="5">
        <f t="shared" si="104"/>
        <v>2021</v>
      </c>
      <c r="P3345" s="5" t="str">
        <f t="shared" si="105"/>
        <v>Jul</v>
      </c>
    </row>
    <row r="3346" spans="2:16" ht="14.25" customHeight="1" x14ac:dyDescent="0.45">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c r="O3346" s="5">
        <f t="shared" si="104"/>
        <v>2021</v>
      </c>
      <c r="P3346" s="5" t="str">
        <f t="shared" si="105"/>
        <v>Jul</v>
      </c>
    </row>
    <row r="3347" spans="2:16" ht="14.25" customHeight="1" x14ac:dyDescent="0.45">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c r="O3347" s="5">
        <f t="shared" si="104"/>
        <v>2021</v>
      </c>
      <c r="P3347" s="5" t="str">
        <f t="shared" si="105"/>
        <v>Jul</v>
      </c>
    </row>
    <row r="3348" spans="2:16" ht="14.25" customHeight="1" x14ac:dyDescent="0.45">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c r="O3348" s="5">
        <f t="shared" si="104"/>
        <v>2021</v>
      </c>
      <c r="P3348" s="5" t="str">
        <f t="shared" si="105"/>
        <v>Jul</v>
      </c>
    </row>
    <row r="3349" spans="2:16" ht="14.25" customHeight="1" x14ac:dyDescent="0.45">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c r="O3349" s="5">
        <f t="shared" si="104"/>
        <v>2021</v>
      </c>
      <c r="P3349" s="5" t="str">
        <f t="shared" si="105"/>
        <v>Jul</v>
      </c>
    </row>
    <row r="3350" spans="2:16" ht="14.25" customHeight="1" x14ac:dyDescent="0.45">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c r="O3350" s="5">
        <f t="shared" si="104"/>
        <v>2021</v>
      </c>
      <c r="P3350" s="5" t="str">
        <f t="shared" si="105"/>
        <v>Jul</v>
      </c>
    </row>
    <row r="3351" spans="2:16" ht="14.25" customHeight="1" x14ac:dyDescent="0.45">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c r="O3351" s="5">
        <f t="shared" si="104"/>
        <v>2021</v>
      </c>
      <c r="P3351" s="5" t="str">
        <f t="shared" si="105"/>
        <v>Aug</v>
      </c>
    </row>
    <row r="3352" spans="2:16" ht="14.25" customHeight="1" x14ac:dyDescent="0.45">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c r="O3352" s="5">
        <f t="shared" si="104"/>
        <v>2021</v>
      </c>
      <c r="P3352" s="5" t="str">
        <f t="shared" si="105"/>
        <v>Aug</v>
      </c>
    </row>
    <row r="3353" spans="2:16" ht="14.25" customHeight="1" x14ac:dyDescent="0.45">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c r="O3353" s="5">
        <f t="shared" si="104"/>
        <v>2021</v>
      </c>
      <c r="P3353" s="5" t="str">
        <f t="shared" si="105"/>
        <v>Aug</v>
      </c>
    </row>
    <row r="3354" spans="2:16" ht="14.25" customHeight="1" x14ac:dyDescent="0.45">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c r="O3354" s="5">
        <f t="shared" si="104"/>
        <v>2021</v>
      </c>
      <c r="P3354" s="5" t="str">
        <f t="shared" si="105"/>
        <v>Aug</v>
      </c>
    </row>
    <row r="3355" spans="2:16" ht="14.25" customHeight="1" x14ac:dyDescent="0.45">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c r="O3355" s="5">
        <f t="shared" si="104"/>
        <v>2021</v>
      </c>
      <c r="P3355" s="5" t="str">
        <f t="shared" si="105"/>
        <v>Aug</v>
      </c>
    </row>
    <row r="3356" spans="2:16" ht="14.25" customHeight="1" x14ac:dyDescent="0.45">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c r="O3356" s="5">
        <f t="shared" si="104"/>
        <v>2021</v>
      </c>
      <c r="P3356" s="5" t="str">
        <f t="shared" si="105"/>
        <v>Aug</v>
      </c>
    </row>
    <row r="3357" spans="2:16" ht="14.25" customHeight="1" x14ac:dyDescent="0.45">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c r="O3357" s="5">
        <f t="shared" si="104"/>
        <v>2021</v>
      </c>
      <c r="P3357" s="5" t="str">
        <f t="shared" si="105"/>
        <v>Sep</v>
      </c>
    </row>
    <row r="3358" spans="2:16" ht="14.25" customHeight="1" x14ac:dyDescent="0.45">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c r="O3358" s="5">
        <f t="shared" si="104"/>
        <v>2021</v>
      </c>
      <c r="P3358" s="5" t="str">
        <f t="shared" si="105"/>
        <v>Sep</v>
      </c>
    </row>
    <row r="3359" spans="2:16" ht="14.25" customHeight="1" x14ac:dyDescent="0.45">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c r="O3359" s="5">
        <f t="shared" si="104"/>
        <v>2021</v>
      </c>
      <c r="P3359" s="5" t="str">
        <f t="shared" si="105"/>
        <v>Sep</v>
      </c>
    </row>
    <row r="3360" spans="2:16" ht="14.25" customHeight="1" x14ac:dyDescent="0.45">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c r="O3360" s="5">
        <f t="shared" si="104"/>
        <v>2021</v>
      </c>
      <c r="P3360" s="5" t="str">
        <f t="shared" si="105"/>
        <v>Sep</v>
      </c>
    </row>
    <row r="3361" spans="2:16" ht="14.25" customHeight="1" x14ac:dyDescent="0.45">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c r="O3361" s="5">
        <f t="shared" si="104"/>
        <v>2021</v>
      </c>
      <c r="P3361" s="5" t="str">
        <f t="shared" si="105"/>
        <v>Sep</v>
      </c>
    </row>
    <row r="3362" spans="2:16" ht="14.25" customHeight="1" x14ac:dyDescent="0.45">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c r="O3362" s="5">
        <f t="shared" si="104"/>
        <v>2021</v>
      </c>
      <c r="P3362" s="5" t="str">
        <f t="shared" si="105"/>
        <v>Sep</v>
      </c>
    </row>
    <row r="3363" spans="2:16" ht="14.25" customHeight="1" x14ac:dyDescent="0.45">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c r="O3363" s="5">
        <f t="shared" si="104"/>
        <v>2021</v>
      </c>
      <c r="P3363" s="5" t="str">
        <f t="shared" si="105"/>
        <v>Oct</v>
      </c>
    </row>
    <row r="3364" spans="2:16" ht="14.25" customHeight="1" x14ac:dyDescent="0.45">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c r="O3364" s="5">
        <f t="shared" si="104"/>
        <v>2021</v>
      </c>
      <c r="P3364" s="5" t="str">
        <f t="shared" si="105"/>
        <v>Oct</v>
      </c>
    </row>
    <row r="3365" spans="2:16" ht="14.25" customHeight="1" x14ac:dyDescent="0.45">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c r="O3365" s="5">
        <f t="shared" si="104"/>
        <v>2021</v>
      </c>
      <c r="P3365" s="5" t="str">
        <f t="shared" si="105"/>
        <v>Oct</v>
      </c>
    </row>
    <row r="3366" spans="2:16" ht="14.25" customHeight="1" x14ac:dyDescent="0.45">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c r="O3366" s="5">
        <f t="shared" si="104"/>
        <v>2021</v>
      </c>
      <c r="P3366" s="5" t="str">
        <f t="shared" si="105"/>
        <v>Oct</v>
      </c>
    </row>
    <row r="3367" spans="2:16" ht="14.25" customHeight="1" x14ac:dyDescent="0.45">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c r="O3367" s="5">
        <f t="shared" si="104"/>
        <v>2021</v>
      </c>
      <c r="P3367" s="5" t="str">
        <f t="shared" si="105"/>
        <v>Oct</v>
      </c>
    </row>
    <row r="3368" spans="2:16" ht="14.25" customHeight="1" x14ac:dyDescent="0.45">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c r="O3368" s="5">
        <f t="shared" si="104"/>
        <v>2021</v>
      </c>
      <c r="P3368" s="5" t="str">
        <f t="shared" si="105"/>
        <v>Oct</v>
      </c>
    </row>
    <row r="3369" spans="2:16" ht="14.25" customHeight="1" x14ac:dyDescent="0.45">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c r="O3369" s="5">
        <f t="shared" si="104"/>
        <v>2021</v>
      </c>
      <c r="P3369" s="5" t="str">
        <f t="shared" si="105"/>
        <v>Nov</v>
      </c>
    </row>
    <row r="3370" spans="2:16" ht="14.25" customHeight="1" x14ac:dyDescent="0.45">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c r="O3370" s="5">
        <f t="shared" si="104"/>
        <v>2021</v>
      </c>
      <c r="P3370" s="5" t="str">
        <f t="shared" si="105"/>
        <v>Nov</v>
      </c>
    </row>
    <row r="3371" spans="2:16" ht="14.25" customHeight="1" x14ac:dyDescent="0.45">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c r="O3371" s="5">
        <f t="shared" si="104"/>
        <v>2021</v>
      </c>
      <c r="P3371" s="5" t="str">
        <f t="shared" si="105"/>
        <v>Nov</v>
      </c>
    </row>
    <row r="3372" spans="2:16" ht="14.25" customHeight="1" x14ac:dyDescent="0.45">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c r="O3372" s="5">
        <f t="shared" si="104"/>
        <v>2021</v>
      </c>
      <c r="P3372" s="5" t="str">
        <f t="shared" si="105"/>
        <v>Nov</v>
      </c>
    </row>
    <row r="3373" spans="2:16" ht="14.25" customHeight="1" x14ac:dyDescent="0.45">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c r="O3373" s="5">
        <f t="shared" si="104"/>
        <v>2021</v>
      </c>
      <c r="P3373" s="5" t="str">
        <f t="shared" si="105"/>
        <v>Nov</v>
      </c>
    </row>
    <row r="3374" spans="2:16" ht="14.25" customHeight="1" x14ac:dyDescent="0.45">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c r="O3374" s="5">
        <f t="shared" si="104"/>
        <v>2021</v>
      </c>
      <c r="P3374" s="5" t="str">
        <f t="shared" si="105"/>
        <v>Nov</v>
      </c>
    </row>
    <row r="3375" spans="2:16" ht="14.25" customHeight="1" x14ac:dyDescent="0.45">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c r="O3375" s="5">
        <f t="shared" si="104"/>
        <v>2021</v>
      </c>
      <c r="P3375" s="5" t="str">
        <f t="shared" si="105"/>
        <v>Dec</v>
      </c>
    </row>
    <row r="3376" spans="2:16" ht="14.25" customHeight="1" x14ac:dyDescent="0.45">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c r="O3376" s="5">
        <f t="shared" si="104"/>
        <v>2021</v>
      </c>
      <c r="P3376" s="5" t="str">
        <f t="shared" si="105"/>
        <v>Dec</v>
      </c>
    </row>
    <row r="3377" spans="2:16" ht="14.25" customHeight="1" x14ac:dyDescent="0.45">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c r="O3377" s="5">
        <f t="shared" si="104"/>
        <v>2021</v>
      </c>
      <c r="P3377" s="5" t="str">
        <f t="shared" si="105"/>
        <v>Dec</v>
      </c>
    </row>
    <row r="3378" spans="2:16" ht="14.25" customHeight="1" x14ac:dyDescent="0.45">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c r="O3378" s="5">
        <f t="shared" si="104"/>
        <v>2021</v>
      </c>
      <c r="P3378" s="5" t="str">
        <f t="shared" si="105"/>
        <v>Dec</v>
      </c>
    </row>
    <row r="3379" spans="2:16" ht="14.25" customHeight="1" x14ac:dyDescent="0.45">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c r="O3379" s="5">
        <f t="shared" si="104"/>
        <v>2021</v>
      </c>
      <c r="P3379" s="5" t="str">
        <f t="shared" si="105"/>
        <v>Dec</v>
      </c>
    </row>
    <row r="3380" spans="2:16" ht="14.25" customHeight="1" x14ac:dyDescent="0.45">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c r="O3380" s="5">
        <f t="shared" si="104"/>
        <v>2021</v>
      </c>
      <c r="P3380" s="5" t="str">
        <f t="shared" si="105"/>
        <v>Dec</v>
      </c>
    </row>
    <row r="3381" spans="2:16" ht="14.25" customHeight="1" x14ac:dyDescent="0.45">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c r="O3381" s="5">
        <f t="shared" si="104"/>
        <v>2021</v>
      </c>
      <c r="P3381" s="5" t="str">
        <f t="shared" si="105"/>
        <v>Jan</v>
      </c>
    </row>
    <row r="3382" spans="2:16" ht="14.25" customHeight="1" x14ac:dyDescent="0.45">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c r="O3382" s="5">
        <f t="shared" si="104"/>
        <v>2021</v>
      </c>
      <c r="P3382" s="5" t="str">
        <f t="shared" si="105"/>
        <v>Jan</v>
      </c>
    </row>
    <row r="3383" spans="2:16" ht="14.25" customHeight="1" x14ac:dyDescent="0.45">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c r="O3383" s="5">
        <f t="shared" si="104"/>
        <v>2021</v>
      </c>
      <c r="P3383" s="5" t="str">
        <f t="shared" si="105"/>
        <v>Jan</v>
      </c>
    </row>
    <row r="3384" spans="2:16" ht="14.25" customHeight="1" x14ac:dyDescent="0.45">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c r="O3384" s="5">
        <f t="shared" si="104"/>
        <v>2021</v>
      </c>
      <c r="P3384" s="5" t="str">
        <f t="shared" si="105"/>
        <v>Jan</v>
      </c>
    </row>
    <row r="3385" spans="2:16" ht="14.25" customHeight="1" x14ac:dyDescent="0.45">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c r="O3385" s="5">
        <f t="shared" si="104"/>
        <v>2021</v>
      </c>
      <c r="P3385" s="5" t="str">
        <f t="shared" si="105"/>
        <v>Jan</v>
      </c>
    </row>
    <row r="3386" spans="2:16" ht="14.25" customHeight="1" x14ac:dyDescent="0.45">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c r="O3386" s="5">
        <f t="shared" si="104"/>
        <v>2021</v>
      </c>
      <c r="P3386" s="5" t="str">
        <f t="shared" si="105"/>
        <v>Jan</v>
      </c>
    </row>
    <row r="3387" spans="2:16" ht="14.25" customHeight="1" x14ac:dyDescent="0.45">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c r="O3387" s="5">
        <f t="shared" si="104"/>
        <v>2021</v>
      </c>
      <c r="P3387" s="5" t="str">
        <f t="shared" si="105"/>
        <v>Feb</v>
      </c>
    </row>
    <row r="3388" spans="2:16" ht="14.25" customHeight="1" x14ac:dyDescent="0.45">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c r="O3388" s="5">
        <f t="shared" si="104"/>
        <v>2021</v>
      </c>
      <c r="P3388" s="5" t="str">
        <f t="shared" si="105"/>
        <v>Feb</v>
      </c>
    </row>
    <row r="3389" spans="2:16" ht="14.25" customHeight="1" x14ac:dyDescent="0.45">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c r="O3389" s="5">
        <f t="shared" si="104"/>
        <v>2021</v>
      </c>
      <c r="P3389" s="5" t="str">
        <f t="shared" si="105"/>
        <v>Feb</v>
      </c>
    </row>
    <row r="3390" spans="2:16" ht="14.25" customHeight="1" x14ac:dyDescent="0.45">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c r="O3390" s="5">
        <f t="shared" si="104"/>
        <v>2021</v>
      </c>
      <c r="P3390" s="5" t="str">
        <f t="shared" si="105"/>
        <v>Feb</v>
      </c>
    </row>
    <row r="3391" spans="2:16" ht="14.25" customHeight="1" x14ac:dyDescent="0.45">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c r="O3391" s="5">
        <f t="shared" si="104"/>
        <v>2021</v>
      </c>
      <c r="P3391" s="5" t="str">
        <f t="shared" si="105"/>
        <v>Feb</v>
      </c>
    </row>
    <row r="3392" spans="2:16" ht="14.25" customHeight="1" x14ac:dyDescent="0.45">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c r="O3392" s="5">
        <f t="shared" si="104"/>
        <v>2021</v>
      </c>
      <c r="P3392" s="5" t="str">
        <f t="shared" si="105"/>
        <v>Feb</v>
      </c>
    </row>
    <row r="3393" spans="2:16" ht="14.25" customHeight="1" x14ac:dyDescent="0.45">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c r="O3393" s="5">
        <f t="shared" si="104"/>
        <v>2021</v>
      </c>
      <c r="P3393" s="5" t="str">
        <f t="shared" si="105"/>
        <v>Mar</v>
      </c>
    </row>
    <row r="3394" spans="2:16" ht="14.25" customHeight="1" x14ac:dyDescent="0.45">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c r="O3394" s="5">
        <f t="shared" si="104"/>
        <v>2021</v>
      </c>
      <c r="P3394" s="5" t="str">
        <f t="shared" si="105"/>
        <v>Mar</v>
      </c>
    </row>
    <row r="3395" spans="2:16" ht="14.25" customHeight="1" x14ac:dyDescent="0.45">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c r="O3395" s="5">
        <f t="shared" si="104"/>
        <v>2021</v>
      </c>
      <c r="P3395" s="5" t="str">
        <f t="shared" si="105"/>
        <v>Mar</v>
      </c>
    </row>
    <row r="3396" spans="2:16" ht="14.25" customHeight="1" x14ac:dyDescent="0.45">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c r="O3396" s="5">
        <f t="shared" si="104"/>
        <v>2021</v>
      </c>
      <c r="P3396" s="5" t="str">
        <f t="shared" si="105"/>
        <v>Mar</v>
      </c>
    </row>
    <row r="3397" spans="2:16" ht="14.25" customHeight="1" x14ac:dyDescent="0.45">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c r="O3397" s="5">
        <f t="shared" si="104"/>
        <v>2021</v>
      </c>
      <c r="P3397" s="5" t="str">
        <f t="shared" si="105"/>
        <v>Mar</v>
      </c>
    </row>
    <row r="3398" spans="2:16" ht="14.25" customHeight="1" x14ac:dyDescent="0.45">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c r="O3398" s="5">
        <f t="shared" si="104"/>
        <v>2021</v>
      </c>
      <c r="P3398" s="5" t="str">
        <f t="shared" si="105"/>
        <v>Mar</v>
      </c>
    </row>
    <row r="3399" spans="2:16" ht="14.25" customHeight="1" x14ac:dyDescent="0.45">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c r="O3399" s="5">
        <f t="shared" ref="O3399:O3462" si="106">YEAR(D3399)</f>
        <v>2021</v>
      </c>
      <c r="P3399" s="5" t="str">
        <f t="shared" ref="P3399:P3462" si="107">TEXT(D3399, "mmm")</f>
        <v>Apr</v>
      </c>
    </row>
    <row r="3400" spans="2:16" ht="14.25" customHeight="1" x14ac:dyDescent="0.45">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c r="O3400" s="5">
        <f t="shared" si="106"/>
        <v>2021</v>
      </c>
      <c r="P3400" s="5" t="str">
        <f t="shared" si="107"/>
        <v>Apr</v>
      </c>
    </row>
    <row r="3401" spans="2:16" ht="14.25" customHeight="1" x14ac:dyDescent="0.45">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c r="O3401" s="5">
        <f t="shared" si="106"/>
        <v>2021</v>
      </c>
      <c r="P3401" s="5" t="str">
        <f t="shared" si="107"/>
        <v>Apr</v>
      </c>
    </row>
    <row r="3402" spans="2:16" ht="14.25" customHeight="1" x14ac:dyDescent="0.45">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c r="O3402" s="5">
        <f t="shared" si="106"/>
        <v>2021</v>
      </c>
      <c r="P3402" s="5" t="str">
        <f t="shared" si="107"/>
        <v>Apr</v>
      </c>
    </row>
    <row r="3403" spans="2:16" ht="14.25" customHeight="1" x14ac:dyDescent="0.45">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c r="O3403" s="5">
        <f t="shared" si="106"/>
        <v>2021</v>
      </c>
      <c r="P3403" s="5" t="str">
        <f t="shared" si="107"/>
        <v>Apr</v>
      </c>
    </row>
    <row r="3404" spans="2:16" ht="14.25" customHeight="1" x14ac:dyDescent="0.45">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c r="O3404" s="5">
        <f t="shared" si="106"/>
        <v>2021</v>
      </c>
      <c r="P3404" s="5" t="str">
        <f t="shared" si="107"/>
        <v>Apr</v>
      </c>
    </row>
    <row r="3405" spans="2:16" ht="14.25" customHeight="1" x14ac:dyDescent="0.45">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c r="O3405" s="5">
        <f t="shared" si="106"/>
        <v>2021</v>
      </c>
      <c r="P3405" s="5" t="str">
        <f t="shared" si="107"/>
        <v>May</v>
      </c>
    </row>
    <row r="3406" spans="2:16" ht="14.25" customHeight="1" x14ac:dyDescent="0.45">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c r="O3406" s="5">
        <f t="shared" si="106"/>
        <v>2021</v>
      </c>
      <c r="P3406" s="5" t="str">
        <f t="shared" si="107"/>
        <v>May</v>
      </c>
    </row>
    <row r="3407" spans="2:16" ht="14.25" customHeight="1" x14ac:dyDescent="0.45">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c r="O3407" s="5">
        <f t="shared" si="106"/>
        <v>2021</v>
      </c>
      <c r="P3407" s="5" t="str">
        <f t="shared" si="107"/>
        <v>May</v>
      </c>
    </row>
    <row r="3408" spans="2:16" ht="14.25" customHeight="1" x14ac:dyDescent="0.45">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c r="O3408" s="5">
        <f t="shared" si="106"/>
        <v>2021</v>
      </c>
      <c r="P3408" s="5" t="str">
        <f t="shared" si="107"/>
        <v>May</v>
      </c>
    </row>
    <row r="3409" spans="2:16" ht="14.25" customHeight="1" x14ac:dyDescent="0.45">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c r="O3409" s="5">
        <f t="shared" si="106"/>
        <v>2021</v>
      </c>
      <c r="P3409" s="5" t="str">
        <f t="shared" si="107"/>
        <v>May</v>
      </c>
    </row>
    <row r="3410" spans="2:16" ht="14.25" customHeight="1" x14ac:dyDescent="0.45">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c r="O3410" s="5">
        <f t="shared" si="106"/>
        <v>2021</v>
      </c>
      <c r="P3410" s="5" t="str">
        <f t="shared" si="107"/>
        <v>May</v>
      </c>
    </row>
    <row r="3411" spans="2:16" ht="14.25" customHeight="1" x14ac:dyDescent="0.45">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c r="O3411" s="5">
        <f t="shared" si="106"/>
        <v>2021</v>
      </c>
      <c r="P3411" s="5" t="str">
        <f t="shared" si="107"/>
        <v>Jun</v>
      </c>
    </row>
    <row r="3412" spans="2:16" ht="14.25" customHeight="1" x14ac:dyDescent="0.45">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c r="O3412" s="5">
        <f t="shared" si="106"/>
        <v>2021</v>
      </c>
      <c r="P3412" s="5" t="str">
        <f t="shared" si="107"/>
        <v>Jun</v>
      </c>
    </row>
    <row r="3413" spans="2:16" ht="14.25" customHeight="1" x14ac:dyDescent="0.45">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c r="O3413" s="5">
        <f t="shared" si="106"/>
        <v>2021</v>
      </c>
      <c r="P3413" s="5" t="str">
        <f t="shared" si="107"/>
        <v>Jun</v>
      </c>
    </row>
    <row r="3414" spans="2:16" ht="14.25" customHeight="1" x14ac:dyDescent="0.45">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c r="O3414" s="5">
        <f t="shared" si="106"/>
        <v>2021</v>
      </c>
      <c r="P3414" s="5" t="str">
        <f t="shared" si="107"/>
        <v>Jun</v>
      </c>
    </row>
    <row r="3415" spans="2:16" ht="14.25" customHeight="1" x14ac:dyDescent="0.45">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c r="O3415" s="5">
        <f t="shared" si="106"/>
        <v>2021</v>
      </c>
      <c r="P3415" s="5" t="str">
        <f t="shared" si="107"/>
        <v>Jun</v>
      </c>
    </row>
    <row r="3416" spans="2:16" ht="14.25" customHeight="1" x14ac:dyDescent="0.45">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c r="O3416" s="5">
        <f t="shared" si="106"/>
        <v>2021</v>
      </c>
      <c r="P3416" s="5" t="str">
        <f t="shared" si="107"/>
        <v>Jun</v>
      </c>
    </row>
    <row r="3417" spans="2:16" ht="14.25" customHeight="1" x14ac:dyDescent="0.45">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c r="O3417" s="5">
        <f t="shared" si="106"/>
        <v>2021</v>
      </c>
      <c r="P3417" s="5" t="str">
        <f t="shared" si="107"/>
        <v>Jul</v>
      </c>
    </row>
    <row r="3418" spans="2:16" ht="14.25" customHeight="1" x14ac:dyDescent="0.45">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c r="O3418" s="5">
        <f t="shared" si="106"/>
        <v>2021</v>
      </c>
      <c r="P3418" s="5" t="str">
        <f t="shared" si="107"/>
        <v>Jul</v>
      </c>
    </row>
    <row r="3419" spans="2:16" ht="14.25" customHeight="1" x14ac:dyDescent="0.45">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c r="O3419" s="5">
        <f t="shared" si="106"/>
        <v>2021</v>
      </c>
      <c r="P3419" s="5" t="str">
        <f t="shared" si="107"/>
        <v>Jul</v>
      </c>
    </row>
    <row r="3420" spans="2:16" ht="14.25" customHeight="1" x14ac:dyDescent="0.45">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c r="O3420" s="5">
        <f t="shared" si="106"/>
        <v>2021</v>
      </c>
      <c r="P3420" s="5" t="str">
        <f t="shared" si="107"/>
        <v>Jul</v>
      </c>
    </row>
    <row r="3421" spans="2:16" ht="14.25" customHeight="1" x14ac:dyDescent="0.45">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c r="O3421" s="5">
        <f t="shared" si="106"/>
        <v>2021</v>
      </c>
      <c r="P3421" s="5" t="str">
        <f t="shared" si="107"/>
        <v>Jul</v>
      </c>
    </row>
    <row r="3422" spans="2:16" ht="14.25" customHeight="1" x14ac:dyDescent="0.45">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c r="O3422" s="5">
        <f t="shared" si="106"/>
        <v>2021</v>
      </c>
      <c r="P3422" s="5" t="str">
        <f t="shared" si="107"/>
        <v>Jul</v>
      </c>
    </row>
    <row r="3423" spans="2:16" ht="14.25" customHeight="1" x14ac:dyDescent="0.45">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c r="O3423" s="5">
        <f t="shared" si="106"/>
        <v>2021</v>
      </c>
      <c r="P3423" s="5" t="str">
        <f t="shared" si="107"/>
        <v>Aug</v>
      </c>
    </row>
    <row r="3424" spans="2:16" ht="14.25" customHeight="1" x14ac:dyDescent="0.45">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c r="O3424" s="5">
        <f t="shared" si="106"/>
        <v>2021</v>
      </c>
      <c r="P3424" s="5" t="str">
        <f t="shared" si="107"/>
        <v>Aug</v>
      </c>
    </row>
    <row r="3425" spans="2:16" ht="14.25" customHeight="1" x14ac:dyDescent="0.45">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c r="O3425" s="5">
        <f t="shared" si="106"/>
        <v>2021</v>
      </c>
      <c r="P3425" s="5" t="str">
        <f t="shared" si="107"/>
        <v>Aug</v>
      </c>
    </row>
    <row r="3426" spans="2:16" ht="14.25" customHeight="1" x14ac:dyDescent="0.45">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c r="O3426" s="5">
        <f t="shared" si="106"/>
        <v>2021</v>
      </c>
      <c r="P3426" s="5" t="str">
        <f t="shared" si="107"/>
        <v>Aug</v>
      </c>
    </row>
    <row r="3427" spans="2:16" ht="14.25" customHeight="1" x14ac:dyDescent="0.45">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c r="O3427" s="5">
        <f t="shared" si="106"/>
        <v>2021</v>
      </c>
      <c r="P3427" s="5" t="str">
        <f t="shared" si="107"/>
        <v>Aug</v>
      </c>
    </row>
    <row r="3428" spans="2:16" ht="14.25" customHeight="1" x14ac:dyDescent="0.45">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c r="O3428" s="5">
        <f t="shared" si="106"/>
        <v>2021</v>
      </c>
      <c r="P3428" s="5" t="str">
        <f t="shared" si="107"/>
        <v>Aug</v>
      </c>
    </row>
    <row r="3429" spans="2:16" ht="14.25" customHeight="1" x14ac:dyDescent="0.45">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c r="O3429" s="5">
        <f t="shared" si="106"/>
        <v>2021</v>
      </c>
      <c r="P3429" s="5" t="str">
        <f t="shared" si="107"/>
        <v>Sep</v>
      </c>
    </row>
    <row r="3430" spans="2:16" ht="14.25" customHeight="1" x14ac:dyDescent="0.45">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c r="O3430" s="5">
        <f t="shared" si="106"/>
        <v>2021</v>
      </c>
      <c r="P3430" s="5" t="str">
        <f t="shared" si="107"/>
        <v>Sep</v>
      </c>
    </row>
    <row r="3431" spans="2:16" ht="14.25" customHeight="1" x14ac:dyDescent="0.45">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c r="O3431" s="5">
        <f t="shared" si="106"/>
        <v>2021</v>
      </c>
      <c r="P3431" s="5" t="str">
        <f t="shared" si="107"/>
        <v>Sep</v>
      </c>
    </row>
    <row r="3432" spans="2:16" ht="14.25" customHeight="1" x14ac:dyDescent="0.45">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c r="O3432" s="5">
        <f t="shared" si="106"/>
        <v>2021</v>
      </c>
      <c r="P3432" s="5" t="str">
        <f t="shared" si="107"/>
        <v>Sep</v>
      </c>
    </row>
    <row r="3433" spans="2:16" ht="14.25" customHeight="1" x14ac:dyDescent="0.45">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c r="O3433" s="5">
        <f t="shared" si="106"/>
        <v>2021</v>
      </c>
      <c r="P3433" s="5" t="str">
        <f t="shared" si="107"/>
        <v>Sep</v>
      </c>
    </row>
    <row r="3434" spans="2:16" ht="14.25" customHeight="1" x14ac:dyDescent="0.45">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c r="O3434" s="5">
        <f t="shared" si="106"/>
        <v>2021</v>
      </c>
      <c r="P3434" s="5" t="str">
        <f t="shared" si="107"/>
        <v>Sep</v>
      </c>
    </row>
    <row r="3435" spans="2:16" ht="14.25" customHeight="1" x14ac:dyDescent="0.45">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c r="O3435" s="5">
        <f t="shared" si="106"/>
        <v>2021</v>
      </c>
      <c r="P3435" s="5" t="str">
        <f t="shared" si="107"/>
        <v>Oct</v>
      </c>
    </row>
    <row r="3436" spans="2:16" ht="14.25" customHeight="1" x14ac:dyDescent="0.45">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c r="O3436" s="5">
        <f t="shared" si="106"/>
        <v>2021</v>
      </c>
      <c r="P3436" s="5" t="str">
        <f t="shared" si="107"/>
        <v>Oct</v>
      </c>
    </row>
    <row r="3437" spans="2:16" ht="14.25" customHeight="1" x14ac:dyDescent="0.45">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c r="O3437" s="5">
        <f t="shared" si="106"/>
        <v>2021</v>
      </c>
      <c r="P3437" s="5" t="str">
        <f t="shared" si="107"/>
        <v>Oct</v>
      </c>
    </row>
    <row r="3438" spans="2:16" ht="14.25" customHeight="1" x14ac:dyDescent="0.45">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c r="O3438" s="5">
        <f t="shared" si="106"/>
        <v>2021</v>
      </c>
      <c r="P3438" s="5" t="str">
        <f t="shared" si="107"/>
        <v>Oct</v>
      </c>
    </row>
    <row r="3439" spans="2:16" ht="14.25" customHeight="1" x14ac:dyDescent="0.45">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c r="O3439" s="5">
        <f t="shared" si="106"/>
        <v>2021</v>
      </c>
      <c r="P3439" s="5" t="str">
        <f t="shared" si="107"/>
        <v>Oct</v>
      </c>
    </row>
    <row r="3440" spans="2:16" ht="14.25" customHeight="1" x14ac:dyDescent="0.45">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c r="O3440" s="5">
        <f t="shared" si="106"/>
        <v>2021</v>
      </c>
      <c r="P3440" s="5" t="str">
        <f t="shared" si="107"/>
        <v>Oct</v>
      </c>
    </row>
    <row r="3441" spans="2:16" ht="14.25" customHeight="1" x14ac:dyDescent="0.45">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c r="O3441" s="5">
        <f t="shared" si="106"/>
        <v>2021</v>
      </c>
      <c r="P3441" s="5" t="str">
        <f t="shared" si="107"/>
        <v>Nov</v>
      </c>
    </row>
    <row r="3442" spans="2:16" ht="14.25" customHeight="1" x14ac:dyDescent="0.45">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c r="O3442" s="5">
        <f t="shared" si="106"/>
        <v>2021</v>
      </c>
      <c r="P3442" s="5" t="str">
        <f t="shared" si="107"/>
        <v>Nov</v>
      </c>
    </row>
    <row r="3443" spans="2:16" ht="14.25" customHeight="1" x14ac:dyDescent="0.45">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c r="O3443" s="5">
        <f t="shared" si="106"/>
        <v>2021</v>
      </c>
      <c r="P3443" s="5" t="str">
        <f t="shared" si="107"/>
        <v>Nov</v>
      </c>
    </row>
    <row r="3444" spans="2:16" ht="14.25" customHeight="1" x14ac:dyDescent="0.45">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c r="O3444" s="5">
        <f t="shared" si="106"/>
        <v>2021</v>
      </c>
      <c r="P3444" s="5" t="str">
        <f t="shared" si="107"/>
        <v>Nov</v>
      </c>
    </row>
    <row r="3445" spans="2:16" ht="14.25" customHeight="1" x14ac:dyDescent="0.45">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c r="O3445" s="5">
        <f t="shared" si="106"/>
        <v>2021</v>
      </c>
      <c r="P3445" s="5" t="str">
        <f t="shared" si="107"/>
        <v>Nov</v>
      </c>
    </row>
    <row r="3446" spans="2:16" ht="14.25" customHeight="1" x14ac:dyDescent="0.45">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c r="O3446" s="5">
        <f t="shared" si="106"/>
        <v>2021</v>
      </c>
      <c r="P3446" s="5" t="str">
        <f t="shared" si="107"/>
        <v>Nov</v>
      </c>
    </row>
    <row r="3447" spans="2:16" ht="14.25" customHeight="1" x14ac:dyDescent="0.45">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c r="O3447" s="5">
        <f t="shared" si="106"/>
        <v>2021</v>
      </c>
      <c r="P3447" s="5" t="str">
        <f t="shared" si="107"/>
        <v>Dec</v>
      </c>
    </row>
    <row r="3448" spans="2:16" ht="14.25" customHeight="1" x14ac:dyDescent="0.45">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c r="O3448" s="5">
        <f t="shared" si="106"/>
        <v>2021</v>
      </c>
      <c r="P3448" s="5" t="str">
        <f t="shared" si="107"/>
        <v>Dec</v>
      </c>
    </row>
    <row r="3449" spans="2:16" ht="14.25" customHeight="1" x14ac:dyDescent="0.45">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c r="O3449" s="5">
        <f t="shared" si="106"/>
        <v>2021</v>
      </c>
      <c r="P3449" s="5" t="str">
        <f t="shared" si="107"/>
        <v>Dec</v>
      </c>
    </row>
    <row r="3450" spans="2:16" ht="14.25" customHeight="1" x14ac:dyDescent="0.45">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c r="O3450" s="5">
        <f t="shared" si="106"/>
        <v>2021</v>
      </c>
      <c r="P3450" s="5" t="str">
        <f t="shared" si="107"/>
        <v>Dec</v>
      </c>
    </row>
    <row r="3451" spans="2:16" ht="14.25" customHeight="1" x14ac:dyDescent="0.45">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c r="O3451" s="5">
        <f t="shared" si="106"/>
        <v>2021</v>
      </c>
      <c r="P3451" s="5" t="str">
        <f t="shared" si="107"/>
        <v>Dec</v>
      </c>
    </row>
    <row r="3452" spans="2:16" ht="14.25" customHeight="1" x14ac:dyDescent="0.45">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c r="O3452" s="5">
        <f t="shared" si="106"/>
        <v>2021</v>
      </c>
      <c r="P3452" s="5" t="str">
        <f t="shared" si="107"/>
        <v>Dec</v>
      </c>
    </row>
    <row r="3453" spans="2:16" ht="14.25" customHeight="1" x14ac:dyDescent="0.45">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c r="O3453" s="5">
        <f t="shared" si="106"/>
        <v>2021</v>
      </c>
      <c r="P3453" s="5" t="str">
        <f t="shared" si="107"/>
        <v>Jan</v>
      </c>
    </row>
    <row r="3454" spans="2:16" ht="14.25" customHeight="1" x14ac:dyDescent="0.45">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c r="O3454" s="5">
        <f t="shared" si="106"/>
        <v>2021</v>
      </c>
      <c r="P3454" s="5" t="str">
        <f t="shared" si="107"/>
        <v>Jan</v>
      </c>
    </row>
    <row r="3455" spans="2:16" ht="14.25" customHeight="1" x14ac:dyDescent="0.45">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c r="O3455" s="5">
        <f t="shared" si="106"/>
        <v>2021</v>
      </c>
      <c r="P3455" s="5" t="str">
        <f t="shared" si="107"/>
        <v>Jan</v>
      </c>
    </row>
    <row r="3456" spans="2:16" ht="14.25" customHeight="1" x14ac:dyDescent="0.45">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c r="O3456" s="5">
        <f t="shared" si="106"/>
        <v>2021</v>
      </c>
      <c r="P3456" s="5" t="str">
        <f t="shared" si="107"/>
        <v>Jan</v>
      </c>
    </row>
    <row r="3457" spans="2:16" ht="14.25" customHeight="1" x14ac:dyDescent="0.45">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c r="O3457" s="5">
        <f t="shared" si="106"/>
        <v>2021</v>
      </c>
      <c r="P3457" s="5" t="str">
        <f t="shared" si="107"/>
        <v>Jan</v>
      </c>
    </row>
    <row r="3458" spans="2:16" ht="14.25" customHeight="1" x14ac:dyDescent="0.45">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c r="O3458" s="5">
        <f t="shared" si="106"/>
        <v>2021</v>
      </c>
      <c r="P3458" s="5" t="str">
        <f t="shared" si="107"/>
        <v>Jan</v>
      </c>
    </row>
    <row r="3459" spans="2:16" ht="14.25" customHeight="1" x14ac:dyDescent="0.45">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c r="O3459" s="5">
        <f t="shared" si="106"/>
        <v>2021</v>
      </c>
      <c r="P3459" s="5" t="str">
        <f t="shared" si="107"/>
        <v>Feb</v>
      </c>
    </row>
    <row r="3460" spans="2:16" ht="14.25" customHeight="1" x14ac:dyDescent="0.45">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c r="O3460" s="5">
        <f t="shared" si="106"/>
        <v>2021</v>
      </c>
      <c r="P3460" s="5" t="str">
        <f t="shared" si="107"/>
        <v>Feb</v>
      </c>
    </row>
    <row r="3461" spans="2:16" ht="14.25" customHeight="1" x14ac:dyDescent="0.45">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c r="O3461" s="5">
        <f t="shared" si="106"/>
        <v>2021</v>
      </c>
      <c r="P3461" s="5" t="str">
        <f t="shared" si="107"/>
        <v>Feb</v>
      </c>
    </row>
    <row r="3462" spans="2:16" ht="14.25" customHeight="1" x14ac:dyDescent="0.45">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c r="O3462" s="5">
        <f t="shared" si="106"/>
        <v>2021</v>
      </c>
      <c r="P3462" s="5" t="str">
        <f t="shared" si="107"/>
        <v>Feb</v>
      </c>
    </row>
    <row r="3463" spans="2:16" ht="14.25" customHeight="1" x14ac:dyDescent="0.45">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c r="O3463" s="5">
        <f t="shared" ref="O3463:O3526" si="108">YEAR(D3463)</f>
        <v>2021</v>
      </c>
      <c r="P3463" s="5" t="str">
        <f t="shared" ref="P3463:P3526" si="109">TEXT(D3463, "mmm")</f>
        <v>Feb</v>
      </c>
    </row>
    <row r="3464" spans="2:16" ht="14.25" customHeight="1" x14ac:dyDescent="0.45">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c r="O3464" s="5">
        <f t="shared" si="108"/>
        <v>2021</v>
      </c>
      <c r="P3464" s="5" t="str">
        <f t="shared" si="109"/>
        <v>Feb</v>
      </c>
    </row>
    <row r="3465" spans="2:16" ht="14.25" customHeight="1" x14ac:dyDescent="0.45">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c r="O3465" s="5">
        <f t="shared" si="108"/>
        <v>2021</v>
      </c>
      <c r="P3465" s="5" t="str">
        <f t="shared" si="109"/>
        <v>Mar</v>
      </c>
    </row>
    <row r="3466" spans="2:16" ht="14.25" customHeight="1" x14ac:dyDescent="0.45">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c r="O3466" s="5">
        <f t="shared" si="108"/>
        <v>2021</v>
      </c>
      <c r="P3466" s="5" t="str">
        <f t="shared" si="109"/>
        <v>Mar</v>
      </c>
    </row>
    <row r="3467" spans="2:16" ht="14.25" customHeight="1" x14ac:dyDescent="0.45">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c r="O3467" s="5">
        <f t="shared" si="108"/>
        <v>2021</v>
      </c>
      <c r="P3467" s="5" t="str">
        <f t="shared" si="109"/>
        <v>Mar</v>
      </c>
    </row>
    <row r="3468" spans="2:16" ht="14.25" customHeight="1" x14ac:dyDescent="0.45">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c r="O3468" s="5">
        <f t="shared" si="108"/>
        <v>2021</v>
      </c>
      <c r="P3468" s="5" t="str">
        <f t="shared" si="109"/>
        <v>Mar</v>
      </c>
    </row>
    <row r="3469" spans="2:16" ht="14.25" customHeight="1" x14ac:dyDescent="0.45">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c r="O3469" s="5">
        <f t="shared" si="108"/>
        <v>2021</v>
      </c>
      <c r="P3469" s="5" t="str">
        <f t="shared" si="109"/>
        <v>Mar</v>
      </c>
    </row>
    <row r="3470" spans="2:16" ht="14.25" customHeight="1" x14ac:dyDescent="0.45">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c r="O3470" s="5">
        <f t="shared" si="108"/>
        <v>2021</v>
      </c>
      <c r="P3470" s="5" t="str">
        <f t="shared" si="109"/>
        <v>Mar</v>
      </c>
    </row>
    <row r="3471" spans="2:16" ht="14.25" customHeight="1" x14ac:dyDescent="0.45">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c r="O3471" s="5">
        <f t="shared" si="108"/>
        <v>2021</v>
      </c>
      <c r="P3471" s="5" t="str">
        <f t="shared" si="109"/>
        <v>Apr</v>
      </c>
    </row>
    <row r="3472" spans="2:16" ht="14.25" customHeight="1" x14ac:dyDescent="0.45">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c r="O3472" s="5">
        <f t="shared" si="108"/>
        <v>2021</v>
      </c>
      <c r="P3472" s="5" t="str">
        <f t="shared" si="109"/>
        <v>Apr</v>
      </c>
    </row>
    <row r="3473" spans="2:16" ht="14.25" customHeight="1" x14ac:dyDescent="0.45">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c r="O3473" s="5">
        <f t="shared" si="108"/>
        <v>2021</v>
      </c>
      <c r="P3473" s="5" t="str">
        <f t="shared" si="109"/>
        <v>Apr</v>
      </c>
    </row>
    <row r="3474" spans="2:16" ht="14.25" customHeight="1" x14ac:dyDescent="0.45">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c r="O3474" s="5">
        <f t="shared" si="108"/>
        <v>2021</v>
      </c>
      <c r="P3474" s="5" t="str">
        <f t="shared" si="109"/>
        <v>Apr</v>
      </c>
    </row>
    <row r="3475" spans="2:16" ht="14.25" customHeight="1" x14ac:dyDescent="0.45">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c r="O3475" s="5">
        <f t="shared" si="108"/>
        <v>2021</v>
      </c>
      <c r="P3475" s="5" t="str">
        <f t="shared" si="109"/>
        <v>Apr</v>
      </c>
    </row>
    <row r="3476" spans="2:16" ht="14.25" customHeight="1" x14ac:dyDescent="0.45">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c r="O3476" s="5">
        <f t="shared" si="108"/>
        <v>2021</v>
      </c>
      <c r="P3476" s="5" t="str">
        <f t="shared" si="109"/>
        <v>Apr</v>
      </c>
    </row>
    <row r="3477" spans="2:16" ht="14.25" customHeight="1" x14ac:dyDescent="0.45">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c r="O3477" s="5">
        <f t="shared" si="108"/>
        <v>2021</v>
      </c>
      <c r="P3477" s="5" t="str">
        <f t="shared" si="109"/>
        <v>May</v>
      </c>
    </row>
    <row r="3478" spans="2:16" ht="14.25" customHeight="1" x14ac:dyDescent="0.45">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c r="O3478" s="5">
        <f t="shared" si="108"/>
        <v>2021</v>
      </c>
      <c r="P3478" s="5" t="str">
        <f t="shared" si="109"/>
        <v>May</v>
      </c>
    </row>
    <row r="3479" spans="2:16" ht="14.25" customHeight="1" x14ac:dyDescent="0.45">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c r="O3479" s="5">
        <f t="shared" si="108"/>
        <v>2021</v>
      </c>
      <c r="P3479" s="5" t="str">
        <f t="shared" si="109"/>
        <v>May</v>
      </c>
    </row>
    <row r="3480" spans="2:16" ht="14.25" customHeight="1" x14ac:dyDescent="0.45">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c r="O3480" s="5">
        <f t="shared" si="108"/>
        <v>2021</v>
      </c>
      <c r="P3480" s="5" t="str">
        <f t="shared" si="109"/>
        <v>May</v>
      </c>
    </row>
    <row r="3481" spans="2:16" ht="14.25" customHeight="1" x14ac:dyDescent="0.45">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c r="O3481" s="5">
        <f t="shared" si="108"/>
        <v>2021</v>
      </c>
      <c r="P3481" s="5" t="str">
        <f t="shared" si="109"/>
        <v>May</v>
      </c>
    </row>
    <row r="3482" spans="2:16" ht="14.25" customHeight="1" x14ac:dyDescent="0.45">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c r="O3482" s="5">
        <f t="shared" si="108"/>
        <v>2021</v>
      </c>
      <c r="P3482" s="5" t="str">
        <f t="shared" si="109"/>
        <v>May</v>
      </c>
    </row>
    <row r="3483" spans="2:16" ht="14.25" customHeight="1" x14ac:dyDescent="0.45">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c r="O3483" s="5">
        <f t="shared" si="108"/>
        <v>2021</v>
      </c>
      <c r="P3483" s="5" t="str">
        <f t="shared" si="109"/>
        <v>Jun</v>
      </c>
    </row>
    <row r="3484" spans="2:16" ht="14.25" customHeight="1" x14ac:dyDescent="0.45">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c r="O3484" s="5">
        <f t="shared" si="108"/>
        <v>2021</v>
      </c>
      <c r="P3484" s="5" t="str">
        <f t="shared" si="109"/>
        <v>Jun</v>
      </c>
    </row>
    <row r="3485" spans="2:16" ht="14.25" customHeight="1" x14ac:dyDescent="0.45">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c r="O3485" s="5">
        <f t="shared" si="108"/>
        <v>2021</v>
      </c>
      <c r="P3485" s="5" t="str">
        <f t="shared" si="109"/>
        <v>Jun</v>
      </c>
    </row>
    <row r="3486" spans="2:16" ht="14.25" customHeight="1" x14ac:dyDescent="0.45">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c r="O3486" s="5">
        <f t="shared" si="108"/>
        <v>2021</v>
      </c>
      <c r="P3486" s="5" t="str">
        <f t="shared" si="109"/>
        <v>Jun</v>
      </c>
    </row>
    <row r="3487" spans="2:16" ht="14.25" customHeight="1" x14ac:dyDescent="0.45">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c r="O3487" s="5">
        <f t="shared" si="108"/>
        <v>2021</v>
      </c>
      <c r="P3487" s="5" t="str">
        <f t="shared" si="109"/>
        <v>Jun</v>
      </c>
    </row>
    <row r="3488" spans="2:16" ht="14.25" customHeight="1" x14ac:dyDescent="0.45">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c r="O3488" s="5">
        <f t="shared" si="108"/>
        <v>2021</v>
      </c>
      <c r="P3488" s="5" t="str">
        <f t="shared" si="109"/>
        <v>Jun</v>
      </c>
    </row>
    <row r="3489" spans="2:16" ht="14.25" customHeight="1" x14ac:dyDescent="0.45">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c r="O3489" s="5">
        <f t="shared" si="108"/>
        <v>2021</v>
      </c>
      <c r="P3489" s="5" t="str">
        <f t="shared" si="109"/>
        <v>Jul</v>
      </c>
    </row>
    <row r="3490" spans="2:16" ht="14.25" customHeight="1" x14ac:dyDescent="0.45">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c r="O3490" s="5">
        <f t="shared" si="108"/>
        <v>2021</v>
      </c>
      <c r="P3490" s="5" t="str">
        <f t="shared" si="109"/>
        <v>Jul</v>
      </c>
    </row>
    <row r="3491" spans="2:16" ht="14.25" customHeight="1" x14ac:dyDescent="0.45">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c r="O3491" s="5">
        <f t="shared" si="108"/>
        <v>2021</v>
      </c>
      <c r="P3491" s="5" t="str">
        <f t="shared" si="109"/>
        <v>Jul</v>
      </c>
    </row>
    <row r="3492" spans="2:16" ht="14.25" customHeight="1" x14ac:dyDescent="0.45">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c r="O3492" s="5">
        <f t="shared" si="108"/>
        <v>2021</v>
      </c>
      <c r="P3492" s="5" t="str">
        <f t="shared" si="109"/>
        <v>Jul</v>
      </c>
    </row>
    <row r="3493" spans="2:16" ht="14.25" customHeight="1" x14ac:dyDescent="0.45">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c r="O3493" s="5">
        <f t="shared" si="108"/>
        <v>2021</v>
      </c>
      <c r="P3493" s="5" t="str">
        <f t="shared" si="109"/>
        <v>Jul</v>
      </c>
    </row>
    <row r="3494" spans="2:16" ht="14.25" customHeight="1" x14ac:dyDescent="0.45">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c r="O3494" s="5">
        <f t="shared" si="108"/>
        <v>2021</v>
      </c>
      <c r="P3494" s="5" t="str">
        <f t="shared" si="109"/>
        <v>Jul</v>
      </c>
    </row>
    <row r="3495" spans="2:16" ht="14.25" customHeight="1" x14ac:dyDescent="0.45">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c r="O3495" s="5">
        <f t="shared" si="108"/>
        <v>2021</v>
      </c>
      <c r="P3495" s="5" t="str">
        <f t="shared" si="109"/>
        <v>Aug</v>
      </c>
    </row>
    <row r="3496" spans="2:16" ht="14.25" customHeight="1" x14ac:dyDescent="0.45">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c r="O3496" s="5">
        <f t="shared" si="108"/>
        <v>2021</v>
      </c>
      <c r="P3496" s="5" t="str">
        <f t="shared" si="109"/>
        <v>Aug</v>
      </c>
    </row>
    <row r="3497" spans="2:16" ht="14.25" customHeight="1" x14ac:dyDescent="0.45">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c r="O3497" s="5">
        <f t="shared" si="108"/>
        <v>2021</v>
      </c>
      <c r="P3497" s="5" t="str">
        <f t="shared" si="109"/>
        <v>Aug</v>
      </c>
    </row>
    <row r="3498" spans="2:16" ht="14.25" customHeight="1" x14ac:dyDescent="0.45">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c r="O3498" s="5">
        <f t="shared" si="108"/>
        <v>2021</v>
      </c>
      <c r="P3498" s="5" t="str">
        <f t="shared" si="109"/>
        <v>Aug</v>
      </c>
    </row>
    <row r="3499" spans="2:16" ht="14.25" customHeight="1" x14ac:dyDescent="0.45">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c r="O3499" s="5">
        <f t="shared" si="108"/>
        <v>2021</v>
      </c>
      <c r="P3499" s="5" t="str">
        <f t="shared" si="109"/>
        <v>Aug</v>
      </c>
    </row>
    <row r="3500" spans="2:16" ht="14.25" customHeight="1" x14ac:dyDescent="0.45">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c r="O3500" s="5">
        <f t="shared" si="108"/>
        <v>2021</v>
      </c>
      <c r="P3500" s="5" t="str">
        <f t="shared" si="109"/>
        <v>Aug</v>
      </c>
    </row>
    <row r="3501" spans="2:16" ht="14.25" customHeight="1" x14ac:dyDescent="0.45">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c r="O3501" s="5">
        <f t="shared" si="108"/>
        <v>2021</v>
      </c>
      <c r="P3501" s="5" t="str">
        <f t="shared" si="109"/>
        <v>Sep</v>
      </c>
    </row>
    <row r="3502" spans="2:16" ht="14.25" customHeight="1" x14ac:dyDescent="0.45">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c r="O3502" s="5">
        <f t="shared" si="108"/>
        <v>2021</v>
      </c>
      <c r="P3502" s="5" t="str">
        <f t="shared" si="109"/>
        <v>Sep</v>
      </c>
    </row>
    <row r="3503" spans="2:16" ht="14.25" customHeight="1" x14ac:dyDescent="0.45">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c r="O3503" s="5">
        <f t="shared" si="108"/>
        <v>2021</v>
      </c>
      <c r="P3503" s="5" t="str">
        <f t="shared" si="109"/>
        <v>Sep</v>
      </c>
    </row>
    <row r="3504" spans="2:16" ht="14.25" customHeight="1" x14ac:dyDescent="0.45">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c r="O3504" s="5">
        <f t="shared" si="108"/>
        <v>2021</v>
      </c>
      <c r="P3504" s="5" t="str">
        <f t="shared" si="109"/>
        <v>Sep</v>
      </c>
    </row>
    <row r="3505" spans="2:16" ht="14.25" customHeight="1" x14ac:dyDescent="0.45">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c r="O3505" s="5">
        <f t="shared" si="108"/>
        <v>2021</v>
      </c>
      <c r="P3505" s="5" t="str">
        <f t="shared" si="109"/>
        <v>Sep</v>
      </c>
    </row>
    <row r="3506" spans="2:16" ht="14.25" customHeight="1" x14ac:dyDescent="0.45">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c r="O3506" s="5">
        <f t="shared" si="108"/>
        <v>2021</v>
      </c>
      <c r="P3506" s="5" t="str">
        <f t="shared" si="109"/>
        <v>Sep</v>
      </c>
    </row>
    <row r="3507" spans="2:16" ht="14.25" customHeight="1" x14ac:dyDescent="0.45">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c r="O3507" s="5">
        <f t="shared" si="108"/>
        <v>2021</v>
      </c>
      <c r="P3507" s="5" t="str">
        <f t="shared" si="109"/>
        <v>Oct</v>
      </c>
    </row>
    <row r="3508" spans="2:16" ht="14.25" customHeight="1" x14ac:dyDescent="0.45">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c r="O3508" s="5">
        <f t="shared" si="108"/>
        <v>2021</v>
      </c>
      <c r="P3508" s="5" t="str">
        <f t="shared" si="109"/>
        <v>Oct</v>
      </c>
    </row>
    <row r="3509" spans="2:16" ht="14.25" customHeight="1" x14ac:dyDescent="0.45">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c r="O3509" s="5">
        <f t="shared" si="108"/>
        <v>2021</v>
      </c>
      <c r="P3509" s="5" t="str">
        <f t="shared" si="109"/>
        <v>Oct</v>
      </c>
    </row>
    <row r="3510" spans="2:16" ht="14.25" customHeight="1" x14ac:dyDescent="0.45">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c r="O3510" s="5">
        <f t="shared" si="108"/>
        <v>2021</v>
      </c>
      <c r="P3510" s="5" t="str">
        <f t="shared" si="109"/>
        <v>Oct</v>
      </c>
    </row>
    <row r="3511" spans="2:16" ht="14.25" customHeight="1" x14ac:dyDescent="0.45">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c r="O3511" s="5">
        <f t="shared" si="108"/>
        <v>2021</v>
      </c>
      <c r="P3511" s="5" t="str">
        <f t="shared" si="109"/>
        <v>Oct</v>
      </c>
    </row>
    <row r="3512" spans="2:16" ht="14.25" customHeight="1" x14ac:dyDescent="0.45">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c r="O3512" s="5">
        <f t="shared" si="108"/>
        <v>2021</v>
      </c>
      <c r="P3512" s="5" t="str">
        <f t="shared" si="109"/>
        <v>Oct</v>
      </c>
    </row>
    <row r="3513" spans="2:16" ht="14.25" customHeight="1" x14ac:dyDescent="0.45">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c r="O3513" s="5">
        <f t="shared" si="108"/>
        <v>2021</v>
      </c>
      <c r="P3513" s="5" t="str">
        <f t="shared" si="109"/>
        <v>Nov</v>
      </c>
    </row>
    <row r="3514" spans="2:16" ht="14.25" customHeight="1" x14ac:dyDescent="0.45">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c r="O3514" s="5">
        <f t="shared" si="108"/>
        <v>2021</v>
      </c>
      <c r="P3514" s="5" t="str">
        <f t="shared" si="109"/>
        <v>Nov</v>
      </c>
    </row>
    <row r="3515" spans="2:16" ht="14.25" customHeight="1" x14ac:dyDescent="0.45">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c r="O3515" s="5">
        <f t="shared" si="108"/>
        <v>2021</v>
      </c>
      <c r="P3515" s="5" t="str">
        <f t="shared" si="109"/>
        <v>Nov</v>
      </c>
    </row>
    <row r="3516" spans="2:16" ht="14.25" customHeight="1" x14ac:dyDescent="0.45">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c r="O3516" s="5">
        <f t="shared" si="108"/>
        <v>2021</v>
      </c>
      <c r="P3516" s="5" t="str">
        <f t="shared" si="109"/>
        <v>Nov</v>
      </c>
    </row>
    <row r="3517" spans="2:16" ht="14.25" customHeight="1" x14ac:dyDescent="0.45">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c r="O3517" s="5">
        <f t="shared" si="108"/>
        <v>2021</v>
      </c>
      <c r="P3517" s="5" t="str">
        <f t="shared" si="109"/>
        <v>Nov</v>
      </c>
    </row>
    <row r="3518" spans="2:16" ht="14.25" customHeight="1" x14ac:dyDescent="0.45">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c r="O3518" s="5">
        <f t="shared" si="108"/>
        <v>2021</v>
      </c>
      <c r="P3518" s="5" t="str">
        <f t="shared" si="109"/>
        <v>Nov</v>
      </c>
    </row>
    <row r="3519" spans="2:16" ht="14.25" customHeight="1" x14ac:dyDescent="0.45">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c r="O3519" s="5">
        <f t="shared" si="108"/>
        <v>2021</v>
      </c>
      <c r="P3519" s="5" t="str">
        <f t="shared" si="109"/>
        <v>Dec</v>
      </c>
    </row>
    <row r="3520" spans="2:16" ht="14.25" customHeight="1" x14ac:dyDescent="0.45">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c r="O3520" s="5">
        <f t="shared" si="108"/>
        <v>2021</v>
      </c>
      <c r="P3520" s="5" t="str">
        <f t="shared" si="109"/>
        <v>Dec</v>
      </c>
    </row>
    <row r="3521" spans="2:16" ht="14.25" customHeight="1" x14ac:dyDescent="0.45">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c r="O3521" s="5">
        <f t="shared" si="108"/>
        <v>2021</v>
      </c>
      <c r="P3521" s="5" t="str">
        <f t="shared" si="109"/>
        <v>Dec</v>
      </c>
    </row>
    <row r="3522" spans="2:16" ht="14.25" customHeight="1" x14ac:dyDescent="0.45">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c r="O3522" s="5">
        <f t="shared" si="108"/>
        <v>2021</v>
      </c>
      <c r="P3522" s="5" t="str">
        <f t="shared" si="109"/>
        <v>Dec</v>
      </c>
    </row>
    <row r="3523" spans="2:16" ht="14.25" customHeight="1" x14ac:dyDescent="0.45">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c r="O3523" s="5">
        <f t="shared" si="108"/>
        <v>2021</v>
      </c>
      <c r="P3523" s="5" t="str">
        <f t="shared" si="109"/>
        <v>Dec</v>
      </c>
    </row>
    <row r="3524" spans="2:16" ht="14.25" customHeight="1" x14ac:dyDescent="0.45">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c r="O3524" s="5">
        <f t="shared" si="108"/>
        <v>2021</v>
      </c>
      <c r="P3524" s="5" t="str">
        <f t="shared" si="109"/>
        <v>Dec</v>
      </c>
    </row>
    <row r="3525" spans="2:16" ht="14.25" customHeight="1" x14ac:dyDescent="0.45">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c r="O3525" s="5">
        <f t="shared" si="108"/>
        <v>2021</v>
      </c>
      <c r="P3525" s="5" t="str">
        <f t="shared" si="109"/>
        <v>Jan</v>
      </c>
    </row>
    <row r="3526" spans="2:16" ht="14.25" customHeight="1" x14ac:dyDescent="0.45">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c r="O3526" s="5">
        <f t="shared" si="108"/>
        <v>2021</v>
      </c>
      <c r="P3526" s="5" t="str">
        <f t="shared" si="109"/>
        <v>Jan</v>
      </c>
    </row>
    <row r="3527" spans="2:16" ht="14.25" customHeight="1" x14ac:dyDescent="0.45">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c r="O3527" s="5">
        <f t="shared" ref="O3527:O3590" si="110">YEAR(D3527)</f>
        <v>2021</v>
      </c>
      <c r="P3527" s="5" t="str">
        <f t="shared" ref="P3527:P3590" si="111">TEXT(D3527, "mmm")</f>
        <v>Jan</v>
      </c>
    </row>
    <row r="3528" spans="2:16" ht="14.25" customHeight="1" x14ac:dyDescent="0.45">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c r="O3528" s="5">
        <f t="shared" si="110"/>
        <v>2021</v>
      </c>
      <c r="P3528" s="5" t="str">
        <f t="shared" si="111"/>
        <v>Jan</v>
      </c>
    </row>
    <row r="3529" spans="2:16" ht="14.25" customHeight="1" x14ac:dyDescent="0.45">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c r="O3529" s="5">
        <f t="shared" si="110"/>
        <v>2021</v>
      </c>
      <c r="P3529" s="5" t="str">
        <f t="shared" si="111"/>
        <v>Jan</v>
      </c>
    </row>
    <row r="3530" spans="2:16" ht="14.25" customHeight="1" x14ac:dyDescent="0.45">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c r="O3530" s="5">
        <f t="shared" si="110"/>
        <v>2021</v>
      </c>
      <c r="P3530" s="5" t="str">
        <f t="shared" si="111"/>
        <v>Jan</v>
      </c>
    </row>
    <row r="3531" spans="2:16" ht="14.25" customHeight="1" x14ac:dyDescent="0.45">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c r="O3531" s="5">
        <f t="shared" si="110"/>
        <v>2021</v>
      </c>
      <c r="P3531" s="5" t="str">
        <f t="shared" si="111"/>
        <v>Feb</v>
      </c>
    </row>
    <row r="3532" spans="2:16" ht="14.25" customHeight="1" x14ac:dyDescent="0.45">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c r="O3532" s="5">
        <f t="shared" si="110"/>
        <v>2021</v>
      </c>
      <c r="P3532" s="5" t="str">
        <f t="shared" si="111"/>
        <v>Feb</v>
      </c>
    </row>
    <row r="3533" spans="2:16" ht="14.25" customHeight="1" x14ac:dyDescent="0.45">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c r="O3533" s="5">
        <f t="shared" si="110"/>
        <v>2021</v>
      </c>
      <c r="P3533" s="5" t="str">
        <f t="shared" si="111"/>
        <v>Feb</v>
      </c>
    </row>
    <row r="3534" spans="2:16" ht="14.25" customHeight="1" x14ac:dyDescent="0.45">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c r="O3534" s="5">
        <f t="shared" si="110"/>
        <v>2021</v>
      </c>
      <c r="P3534" s="5" t="str">
        <f t="shared" si="111"/>
        <v>Feb</v>
      </c>
    </row>
    <row r="3535" spans="2:16" ht="14.25" customHeight="1" x14ac:dyDescent="0.45">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c r="O3535" s="5">
        <f t="shared" si="110"/>
        <v>2021</v>
      </c>
      <c r="P3535" s="5" t="str">
        <f t="shared" si="111"/>
        <v>Feb</v>
      </c>
    </row>
    <row r="3536" spans="2:16" ht="14.25" customHeight="1" x14ac:dyDescent="0.45">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c r="O3536" s="5">
        <f t="shared" si="110"/>
        <v>2021</v>
      </c>
      <c r="P3536" s="5" t="str">
        <f t="shared" si="111"/>
        <v>Feb</v>
      </c>
    </row>
    <row r="3537" spans="2:16" ht="14.25" customHeight="1" x14ac:dyDescent="0.45">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c r="O3537" s="5">
        <f t="shared" si="110"/>
        <v>2021</v>
      </c>
      <c r="P3537" s="5" t="str">
        <f t="shared" si="111"/>
        <v>Mar</v>
      </c>
    </row>
    <row r="3538" spans="2:16" ht="14.25" customHeight="1" x14ac:dyDescent="0.45">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c r="O3538" s="5">
        <f t="shared" si="110"/>
        <v>2021</v>
      </c>
      <c r="P3538" s="5" t="str">
        <f t="shared" si="111"/>
        <v>Mar</v>
      </c>
    </row>
    <row r="3539" spans="2:16" ht="14.25" customHeight="1" x14ac:dyDescent="0.45">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c r="O3539" s="5">
        <f t="shared" si="110"/>
        <v>2021</v>
      </c>
      <c r="P3539" s="5" t="str">
        <f t="shared" si="111"/>
        <v>Mar</v>
      </c>
    </row>
    <row r="3540" spans="2:16" ht="14.25" customHeight="1" x14ac:dyDescent="0.45">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c r="O3540" s="5">
        <f t="shared" si="110"/>
        <v>2021</v>
      </c>
      <c r="P3540" s="5" t="str">
        <f t="shared" si="111"/>
        <v>Mar</v>
      </c>
    </row>
    <row r="3541" spans="2:16" ht="14.25" customHeight="1" x14ac:dyDescent="0.45">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c r="O3541" s="5">
        <f t="shared" si="110"/>
        <v>2021</v>
      </c>
      <c r="P3541" s="5" t="str">
        <f t="shared" si="111"/>
        <v>Mar</v>
      </c>
    </row>
    <row r="3542" spans="2:16" ht="14.25" customHeight="1" x14ac:dyDescent="0.45">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c r="O3542" s="5">
        <f t="shared" si="110"/>
        <v>2021</v>
      </c>
      <c r="P3542" s="5" t="str">
        <f t="shared" si="111"/>
        <v>Mar</v>
      </c>
    </row>
    <row r="3543" spans="2:16" ht="14.25" customHeight="1" x14ac:dyDescent="0.45">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c r="O3543" s="5">
        <f t="shared" si="110"/>
        <v>2021</v>
      </c>
      <c r="P3543" s="5" t="str">
        <f t="shared" si="111"/>
        <v>Apr</v>
      </c>
    </row>
    <row r="3544" spans="2:16" ht="14.25" customHeight="1" x14ac:dyDescent="0.45">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c r="O3544" s="5">
        <f t="shared" si="110"/>
        <v>2021</v>
      </c>
      <c r="P3544" s="5" t="str">
        <f t="shared" si="111"/>
        <v>Apr</v>
      </c>
    </row>
    <row r="3545" spans="2:16" ht="14.25" customHeight="1" x14ac:dyDescent="0.45">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c r="O3545" s="5">
        <f t="shared" si="110"/>
        <v>2021</v>
      </c>
      <c r="P3545" s="5" t="str">
        <f t="shared" si="111"/>
        <v>Apr</v>
      </c>
    </row>
    <row r="3546" spans="2:16" ht="14.25" customHeight="1" x14ac:dyDescent="0.45">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c r="O3546" s="5">
        <f t="shared" si="110"/>
        <v>2021</v>
      </c>
      <c r="P3546" s="5" t="str">
        <f t="shared" si="111"/>
        <v>Apr</v>
      </c>
    </row>
    <row r="3547" spans="2:16" ht="14.25" customHeight="1" x14ac:dyDescent="0.45">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c r="O3547" s="5">
        <f t="shared" si="110"/>
        <v>2021</v>
      </c>
      <c r="P3547" s="5" t="str">
        <f t="shared" si="111"/>
        <v>Apr</v>
      </c>
    </row>
    <row r="3548" spans="2:16" ht="14.25" customHeight="1" x14ac:dyDescent="0.45">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c r="O3548" s="5">
        <f t="shared" si="110"/>
        <v>2021</v>
      </c>
      <c r="P3548" s="5" t="str">
        <f t="shared" si="111"/>
        <v>Apr</v>
      </c>
    </row>
    <row r="3549" spans="2:16" ht="14.25" customHeight="1" x14ac:dyDescent="0.45">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c r="O3549" s="5">
        <f t="shared" si="110"/>
        <v>2021</v>
      </c>
      <c r="P3549" s="5" t="str">
        <f t="shared" si="111"/>
        <v>May</v>
      </c>
    </row>
    <row r="3550" spans="2:16" ht="14.25" customHeight="1" x14ac:dyDescent="0.45">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c r="O3550" s="5">
        <f t="shared" si="110"/>
        <v>2021</v>
      </c>
      <c r="P3550" s="5" t="str">
        <f t="shared" si="111"/>
        <v>May</v>
      </c>
    </row>
    <row r="3551" spans="2:16" ht="14.25" customHeight="1" x14ac:dyDescent="0.45">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c r="O3551" s="5">
        <f t="shared" si="110"/>
        <v>2021</v>
      </c>
      <c r="P3551" s="5" t="str">
        <f t="shared" si="111"/>
        <v>May</v>
      </c>
    </row>
    <row r="3552" spans="2:16" ht="14.25" customHeight="1" x14ac:dyDescent="0.45">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c r="O3552" s="5">
        <f t="shared" si="110"/>
        <v>2021</v>
      </c>
      <c r="P3552" s="5" t="str">
        <f t="shared" si="111"/>
        <v>May</v>
      </c>
    </row>
    <row r="3553" spans="2:16" ht="14.25" customHeight="1" x14ac:dyDescent="0.45">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c r="O3553" s="5">
        <f t="shared" si="110"/>
        <v>2021</v>
      </c>
      <c r="P3553" s="5" t="str">
        <f t="shared" si="111"/>
        <v>May</v>
      </c>
    </row>
    <row r="3554" spans="2:16" ht="14.25" customHeight="1" x14ac:dyDescent="0.45">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c r="O3554" s="5">
        <f t="shared" si="110"/>
        <v>2021</v>
      </c>
      <c r="P3554" s="5" t="str">
        <f t="shared" si="111"/>
        <v>May</v>
      </c>
    </row>
    <row r="3555" spans="2:16" ht="14.25" customHeight="1" x14ac:dyDescent="0.45">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c r="O3555" s="5">
        <f t="shared" si="110"/>
        <v>2021</v>
      </c>
      <c r="P3555" s="5" t="str">
        <f t="shared" si="111"/>
        <v>Jun</v>
      </c>
    </row>
    <row r="3556" spans="2:16" ht="14.25" customHeight="1" x14ac:dyDescent="0.45">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c r="O3556" s="5">
        <f t="shared" si="110"/>
        <v>2021</v>
      </c>
      <c r="P3556" s="5" t="str">
        <f t="shared" si="111"/>
        <v>Jun</v>
      </c>
    </row>
    <row r="3557" spans="2:16" ht="14.25" customHeight="1" x14ac:dyDescent="0.45">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c r="O3557" s="5">
        <f t="shared" si="110"/>
        <v>2021</v>
      </c>
      <c r="P3557" s="5" t="str">
        <f t="shared" si="111"/>
        <v>Jun</v>
      </c>
    </row>
    <row r="3558" spans="2:16" ht="14.25" customHeight="1" x14ac:dyDescent="0.45">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c r="O3558" s="5">
        <f t="shared" si="110"/>
        <v>2021</v>
      </c>
      <c r="P3558" s="5" t="str">
        <f t="shared" si="111"/>
        <v>Jun</v>
      </c>
    </row>
    <row r="3559" spans="2:16" ht="14.25" customHeight="1" x14ac:dyDescent="0.45">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c r="O3559" s="5">
        <f t="shared" si="110"/>
        <v>2021</v>
      </c>
      <c r="P3559" s="5" t="str">
        <f t="shared" si="111"/>
        <v>Jun</v>
      </c>
    </row>
    <row r="3560" spans="2:16" ht="14.25" customHeight="1" x14ac:dyDescent="0.45">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c r="O3560" s="5">
        <f t="shared" si="110"/>
        <v>2021</v>
      </c>
      <c r="P3560" s="5" t="str">
        <f t="shared" si="111"/>
        <v>Jun</v>
      </c>
    </row>
    <row r="3561" spans="2:16" ht="14.25" customHeight="1" x14ac:dyDescent="0.45">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c r="O3561" s="5">
        <f t="shared" si="110"/>
        <v>2021</v>
      </c>
      <c r="P3561" s="5" t="str">
        <f t="shared" si="111"/>
        <v>Jul</v>
      </c>
    </row>
    <row r="3562" spans="2:16" ht="14.25" customHeight="1" x14ac:dyDescent="0.45">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c r="O3562" s="5">
        <f t="shared" si="110"/>
        <v>2021</v>
      </c>
      <c r="P3562" s="5" t="str">
        <f t="shared" si="111"/>
        <v>Jul</v>
      </c>
    </row>
    <row r="3563" spans="2:16" ht="14.25" customHeight="1" x14ac:dyDescent="0.45">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c r="O3563" s="5">
        <f t="shared" si="110"/>
        <v>2021</v>
      </c>
      <c r="P3563" s="5" t="str">
        <f t="shared" si="111"/>
        <v>Jul</v>
      </c>
    </row>
    <row r="3564" spans="2:16" ht="14.25" customHeight="1" x14ac:dyDescent="0.45">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c r="O3564" s="5">
        <f t="shared" si="110"/>
        <v>2021</v>
      </c>
      <c r="P3564" s="5" t="str">
        <f t="shared" si="111"/>
        <v>Jul</v>
      </c>
    </row>
    <row r="3565" spans="2:16" ht="14.25" customHeight="1" x14ac:dyDescent="0.45">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c r="O3565" s="5">
        <f t="shared" si="110"/>
        <v>2021</v>
      </c>
      <c r="P3565" s="5" t="str">
        <f t="shared" si="111"/>
        <v>Jul</v>
      </c>
    </row>
    <row r="3566" spans="2:16" ht="14.25" customHeight="1" x14ac:dyDescent="0.45">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c r="O3566" s="5">
        <f t="shared" si="110"/>
        <v>2021</v>
      </c>
      <c r="P3566" s="5" t="str">
        <f t="shared" si="111"/>
        <v>Jul</v>
      </c>
    </row>
    <row r="3567" spans="2:16" ht="14.25" customHeight="1" x14ac:dyDescent="0.45">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c r="O3567" s="5">
        <f t="shared" si="110"/>
        <v>2021</v>
      </c>
      <c r="P3567" s="5" t="str">
        <f t="shared" si="111"/>
        <v>Aug</v>
      </c>
    </row>
    <row r="3568" spans="2:16" ht="14.25" customHeight="1" x14ac:dyDescent="0.45">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c r="O3568" s="5">
        <f t="shared" si="110"/>
        <v>2021</v>
      </c>
      <c r="P3568" s="5" t="str">
        <f t="shared" si="111"/>
        <v>Aug</v>
      </c>
    </row>
    <row r="3569" spans="2:16" ht="14.25" customHeight="1" x14ac:dyDescent="0.45">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c r="O3569" s="5">
        <f t="shared" si="110"/>
        <v>2021</v>
      </c>
      <c r="P3569" s="5" t="str">
        <f t="shared" si="111"/>
        <v>Aug</v>
      </c>
    </row>
    <row r="3570" spans="2:16" ht="14.25" customHeight="1" x14ac:dyDescent="0.45">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c r="O3570" s="5">
        <f t="shared" si="110"/>
        <v>2021</v>
      </c>
      <c r="P3570" s="5" t="str">
        <f t="shared" si="111"/>
        <v>Aug</v>
      </c>
    </row>
    <row r="3571" spans="2:16" ht="14.25" customHeight="1" x14ac:dyDescent="0.45">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c r="O3571" s="5">
        <f t="shared" si="110"/>
        <v>2021</v>
      </c>
      <c r="P3571" s="5" t="str">
        <f t="shared" si="111"/>
        <v>Aug</v>
      </c>
    </row>
    <row r="3572" spans="2:16" ht="14.25" customHeight="1" x14ac:dyDescent="0.45">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c r="O3572" s="5">
        <f t="shared" si="110"/>
        <v>2021</v>
      </c>
      <c r="P3572" s="5" t="str">
        <f t="shared" si="111"/>
        <v>Aug</v>
      </c>
    </row>
    <row r="3573" spans="2:16" ht="14.25" customHeight="1" x14ac:dyDescent="0.45">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c r="O3573" s="5">
        <f t="shared" si="110"/>
        <v>2021</v>
      </c>
      <c r="P3573" s="5" t="str">
        <f t="shared" si="111"/>
        <v>Sep</v>
      </c>
    </row>
    <row r="3574" spans="2:16" ht="14.25" customHeight="1" x14ac:dyDescent="0.45">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c r="O3574" s="5">
        <f t="shared" si="110"/>
        <v>2021</v>
      </c>
      <c r="P3574" s="5" t="str">
        <f t="shared" si="111"/>
        <v>Sep</v>
      </c>
    </row>
    <row r="3575" spans="2:16" ht="14.25" customHeight="1" x14ac:dyDescent="0.45">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c r="O3575" s="5">
        <f t="shared" si="110"/>
        <v>2021</v>
      </c>
      <c r="P3575" s="5" t="str">
        <f t="shared" si="111"/>
        <v>Sep</v>
      </c>
    </row>
    <row r="3576" spans="2:16" ht="14.25" customHeight="1" x14ac:dyDescent="0.45">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c r="O3576" s="5">
        <f t="shared" si="110"/>
        <v>2021</v>
      </c>
      <c r="P3576" s="5" t="str">
        <f t="shared" si="111"/>
        <v>Sep</v>
      </c>
    </row>
    <row r="3577" spans="2:16" ht="14.25" customHeight="1" x14ac:dyDescent="0.45">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c r="O3577" s="5">
        <f t="shared" si="110"/>
        <v>2021</v>
      </c>
      <c r="P3577" s="5" t="str">
        <f t="shared" si="111"/>
        <v>Sep</v>
      </c>
    </row>
    <row r="3578" spans="2:16" ht="14.25" customHeight="1" x14ac:dyDescent="0.45">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c r="O3578" s="5">
        <f t="shared" si="110"/>
        <v>2021</v>
      </c>
      <c r="P3578" s="5" t="str">
        <f t="shared" si="111"/>
        <v>Sep</v>
      </c>
    </row>
    <row r="3579" spans="2:16" ht="14.25" customHeight="1" x14ac:dyDescent="0.45">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c r="O3579" s="5">
        <f t="shared" si="110"/>
        <v>2021</v>
      </c>
      <c r="P3579" s="5" t="str">
        <f t="shared" si="111"/>
        <v>Oct</v>
      </c>
    </row>
    <row r="3580" spans="2:16" ht="14.25" customHeight="1" x14ac:dyDescent="0.45">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c r="O3580" s="5">
        <f t="shared" si="110"/>
        <v>2021</v>
      </c>
      <c r="P3580" s="5" t="str">
        <f t="shared" si="111"/>
        <v>Oct</v>
      </c>
    </row>
    <row r="3581" spans="2:16" ht="14.25" customHeight="1" x14ac:dyDescent="0.45">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c r="O3581" s="5">
        <f t="shared" si="110"/>
        <v>2021</v>
      </c>
      <c r="P3581" s="5" t="str">
        <f t="shared" si="111"/>
        <v>Oct</v>
      </c>
    </row>
    <row r="3582" spans="2:16" ht="14.25" customHeight="1" x14ac:dyDescent="0.45">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c r="O3582" s="5">
        <f t="shared" si="110"/>
        <v>2021</v>
      </c>
      <c r="P3582" s="5" t="str">
        <f t="shared" si="111"/>
        <v>Oct</v>
      </c>
    </row>
    <row r="3583" spans="2:16" ht="14.25" customHeight="1" x14ac:dyDescent="0.45">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c r="O3583" s="5">
        <f t="shared" si="110"/>
        <v>2021</v>
      </c>
      <c r="P3583" s="5" t="str">
        <f t="shared" si="111"/>
        <v>Oct</v>
      </c>
    </row>
    <row r="3584" spans="2:16" ht="14.25" customHeight="1" x14ac:dyDescent="0.45">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c r="O3584" s="5">
        <f t="shared" si="110"/>
        <v>2021</v>
      </c>
      <c r="P3584" s="5" t="str">
        <f t="shared" si="111"/>
        <v>Oct</v>
      </c>
    </row>
    <row r="3585" spans="2:16" ht="14.25" customHeight="1" x14ac:dyDescent="0.45">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c r="O3585" s="5">
        <f t="shared" si="110"/>
        <v>2021</v>
      </c>
      <c r="P3585" s="5" t="str">
        <f t="shared" si="111"/>
        <v>Nov</v>
      </c>
    </row>
    <row r="3586" spans="2:16" ht="14.25" customHeight="1" x14ac:dyDescent="0.45">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c r="O3586" s="5">
        <f t="shared" si="110"/>
        <v>2021</v>
      </c>
      <c r="P3586" s="5" t="str">
        <f t="shared" si="111"/>
        <v>Nov</v>
      </c>
    </row>
    <row r="3587" spans="2:16" ht="14.25" customHeight="1" x14ac:dyDescent="0.45">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c r="O3587" s="5">
        <f t="shared" si="110"/>
        <v>2021</v>
      </c>
      <c r="P3587" s="5" t="str">
        <f t="shared" si="111"/>
        <v>Nov</v>
      </c>
    </row>
    <row r="3588" spans="2:16" ht="14.25" customHeight="1" x14ac:dyDescent="0.45">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c r="O3588" s="5">
        <f t="shared" si="110"/>
        <v>2021</v>
      </c>
      <c r="P3588" s="5" t="str">
        <f t="shared" si="111"/>
        <v>Nov</v>
      </c>
    </row>
    <row r="3589" spans="2:16" ht="14.25" customHeight="1" x14ac:dyDescent="0.45">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c r="O3589" s="5">
        <f t="shared" si="110"/>
        <v>2021</v>
      </c>
      <c r="P3589" s="5" t="str">
        <f t="shared" si="111"/>
        <v>Nov</v>
      </c>
    </row>
    <row r="3590" spans="2:16" ht="14.25" customHeight="1" x14ac:dyDescent="0.45">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c r="O3590" s="5">
        <f t="shared" si="110"/>
        <v>2021</v>
      </c>
      <c r="P3590" s="5" t="str">
        <f t="shared" si="111"/>
        <v>Nov</v>
      </c>
    </row>
    <row r="3591" spans="2:16" ht="14.25" customHeight="1" x14ac:dyDescent="0.45">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c r="O3591" s="5">
        <f t="shared" ref="O3591:O3654" si="112">YEAR(D3591)</f>
        <v>2021</v>
      </c>
      <c r="P3591" s="5" t="str">
        <f t="shared" ref="P3591:P3654" si="113">TEXT(D3591, "mmm")</f>
        <v>Dec</v>
      </c>
    </row>
    <row r="3592" spans="2:16" ht="14.25" customHeight="1" x14ac:dyDescent="0.45">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c r="O3592" s="5">
        <f t="shared" si="112"/>
        <v>2021</v>
      </c>
      <c r="P3592" s="5" t="str">
        <f t="shared" si="113"/>
        <v>Dec</v>
      </c>
    </row>
    <row r="3593" spans="2:16" ht="14.25" customHeight="1" x14ac:dyDescent="0.45">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c r="O3593" s="5">
        <f t="shared" si="112"/>
        <v>2021</v>
      </c>
      <c r="P3593" s="5" t="str">
        <f t="shared" si="113"/>
        <v>Dec</v>
      </c>
    </row>
    <row r="3594" spans="2:16" ht="14.25" customHeight="1" x14ac:dyDescent="0.45">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c r="O3594" s="5">
        <f t="shared" si="112"/>
        <v>2021</v>
      </c>
      <c r="P3594" s="5" t="str">
        <f t="shared" si="113"/>
        <v>Dec</v>
      </c>
    </row>
    <row r="3595" spans="2:16" ht="14.25" customHeight="1" x14ac:dyDescent="0.45">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c r="O3595" s="5">
        <f t="shared" si="112"/>
        <v>2021</v>
      </c>
      <c r="P3595" s="5" t="str">
        <f t="shared" si="113"/>
        <v>Dec</v>
      </c>
    </row>
    <row r="3596" spans="2:16" ht="14.25" customHeight="1" x14ac:dyDescent="0.45">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c r="O3596" s="5">
        <f t="shared" si="112"/>
        <v>2021</v>
      </c>
      <c r="P3596" s="5" t="str">
        <f t="shared" si="113"/>
        <v>Dec</v>
      </c>
    </row>
    <row r="3597" spans="2:16" ht="14.25" customHeight="1" x14ac:dyDescent="0.45">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c r="O3597" s="5">
        <f t="shared" si="112"/>
        <v>2021</v>
      </c>
      <c r="P3597" s="5" t="str">
        <f t="shared" si="113"/>
        <v>Jan</v>
      </c>
    </row>
    <row r="3598" spans="2:16" ht="14.25" customHeight="1" x14ac:dyDescent="0.45">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c r="O3598" s="5">
        <f t="shared" si="112"/>
        <v>2021</v>
      </c>
      <c r="P3598" s="5" t="str">
        <f t="shared" si="113"/>
        <v>Jan</v>
      </c>
    </row>
    <row r="3599" spans="2:16" ht="14.25" customHeight="1" x14ac:dyDescent="0.45">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c r="O3599" s="5">
        <f t="shared" si="112"/>
        <v>2021</v>
      </c>
      <c r="P3599" s="5" t="str">
        <f t="shared" si="113"/>
        <v>Jan</v>
      </c>
    </row>
    <row r="3600" spans="2:16" ht="14.25" customHeight="1" x14ac:dyDescent="0.45">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c r="O3600" s="5">
        <f t="shared" si="112"/>
        <v>2021</v>
      </c>
      <c r="P3600" s="5" t="str">
        <f t="shared" si="113"/>
        <v>Jan</v>
      </c>
    </row>
    <row r="3601" spans="2:16" ht="14.25" customHeight="1" x14ac:dyDescent="0.45">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c r="O3601" s="5">
        <f t="shared" si="112"/>
        <v>2021</v>
      </c>
      <c r="P3601" s="5" t="str">
        <f t="shared" si="113"/>
        <v>Jan</v>
      </c>
    </row>
    <row r="3602" spans="2:16" ht="14.25" customHeight="1" x14ac:dyDescent="0.45">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c r="O3602" s="5">
        <f t="shared" si="112"/>
        <v>2021</v>
      </c>
      <c r="P3602" s="5" t="str">
        <f t="shared" si="113"/>
        <v>Jan</v>
      </c>
    </row>
    <row r="3603" spans="2:16" ht="14.25" customHeight="1" x14ac:dyDescent="0.45">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c r="O3603" s="5">
        <f t="shared" si="112"/>
        <v>2021</v>
      </c>
      <c r="P3603" s="5" t="str">
        <f t="shared" si="113"/>
        <v>Feb</v>
      </c>
    </row>
    <row r="3604" spans="2:16" ht="14.25" customHeight="1" x14ac:dyDescent="0.45">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c r="O3604" s="5">
        <f t="shared" si="112"/>
        <v>2021</v>
      </c>
      <c r="P3604" s="5" t="str">
        <f t="shared" si="113"/>
        <v>Feb</v>
      </c>
    </row>
    <row r="3605" spans="2:16" ht="14.25" customHeight="1" x14ac:dyDescent="0.45">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c r="O3605" s="5">
        <f t="shared" si="112"/>
        <v>2021</v>
      </c>
      <c r="P3605" s="5" t="str">
        <f t="shared" si="113"/>
        <v>Feb</v>
      </c>
    </row>
    <row r="3606" spans="2:16" ht="14.25" customHeight="1" x14ac:dyDescent="0.45">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c r="O3606" s="5">
        <f t="shared" si="112"/>
        <v>2021</v>
      </c>
      <c r="P3606" s="5" t="str">
        <f t="shared" si="113"/>
        <v>Feb</v>
      </c>
    </row>
    <row r="3607" spans="2:16" ht="14.25" customHeight="1" x14ac:dyDescent="0.45">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c r="O3607" s="5">
        <f t="shared" si="112"/>
        <v>2021</v>
      </c>
      <c r="P3607" s="5" t="str">
        <f t="shared" si="113"/>
        <v>Feb</v>
      </c>
    </row>
    <row r="3608" spans="2:16" ht="14.25" customHeight="1" x14ac:dyDescent="0.45">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c r="O3608" s="5">
        <f t="shared" si="112"/>
        <v>2021</v>
      </c>
      <c r="P3608" s="5" t="str">
        <f t="shared" si="113"/>
        <v>Feb</v>
      </c>
    </row>
    <row r="3609" spans="2:16" ht="14.25" customHeight="1" x14ac:dyDescent="0.45">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c r="O3609" s="5">
        <f t="shared" si="112"/>
        <v>2021</v>
      </c>
      <c r="P3609" s="5" t="str">
        <f t="shared" si="113"/>
        <v>Mar</v>
      </c>
    </row>
    <row r="3610" spans="2:16" ht="14.25" customHeight="1" x14ac:dyDescent="0.45">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c r="O3610" s="5">
        <f t="shared" si="112"/>
        <v>2021</v>
      </c>
      <c r="P3610" s="5" t="str">
        <f t="shared" si="113"/>
        <v>Mar</v>
      </c>
    </row>
    <row r="3611" spans="2:16" ht="14.25" customHeight="1" x14ac:dyDescent="0.45">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c r="O3611" s="5">
        <f t="shared" si="112"/>
        <v>2021</v>
      </c>
      <c r="P3611" s="5" t="str">
        <f t="shared" si="113"/>
        <v>Mar</v>
      </c>
    </row>
    <row r="3612" spans="2:16" ht="14.25" customHeight="1" x14ac:dyDescent="0.45">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c r="O3612" s="5">
        <f t="shared" si="112"/>
        <v>2021</v>
      </c>
      <c r="P3612" s="5" t="str">
        <f t="shared" si="113"/>
        <v>Mar</v>
      </c>
    </row>
    <row r="3613" spans="2:16" ht="14.25" customHeight="1" x14ac:dyDescent="0.45">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c r="O3613" s="5">
        <f t="shared" si="112"/>
        <v>2021</v>
      </c>
      <c r="P3613" s="5" t="str">
        <f t="shared" si="113"/>
        <v>Mar</v>
      </c>
    </row>
    <row r="3614" spans="2:16" ht="14.25" customHeight="1" x14ac:dyDescent="0.45">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c r="O3614" s="5">
        <f t="shared" si="112"/>
        <v>2021</v>
      </c>
      <c r="P3614" s="5" t="str">
        <f t="shared" si="113"/>
        <v>Mar</v>
      </c>
    </row>
    <row r="3615" spans="2:16" ht="14.25" customHeight="1" x14ac:dyDescent="0.45">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c r="O3615" s="5">
        <f t="shared" si="112"/>
        <v>2021</v>
      </c>
      <c r="P3615" s="5" t="str">
        <f t="shared" si="113"/>
        <v>Apr</v>
      </c>
    </row>
    <row r="3616" spans="2:16" ht="14.25" customHeight="1" x14ac:dyDescent="0.45">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c r="O3616" s="5">
        <f t="shared" si="112"/>
        <v>2021</v>
      </c>
      <c r="P3616" s="5" t="str">
        <f t="shared" si="113"/>
        <v>Apr</v>
      </c>
    </row>
    <row r="3617" spans="2:16" ht="14.25" customHeight="1" x14ac:dyDescent="0.45">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c r="O3617" s="5">
        <f t="shared" si="112"/>
        <v>2021</v>
      </c>
      <c r="P3617" s="5" t="str">
        <f t="shared" si="113"/>
        <v>Apr</v>
      </c>
    </row>
    <row r="3618" spans="2:16" ht="14.25" customHeight="1" x14ac:dyDescent="0.45">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c r="O3618" s="5">
        <f t="shared" si="112"/>
        <v>2021</v>
      </c>
      <c r="P3618" s="5" t="str">
        <f t="shared" si="113"/>
        <v>Apr</v>
      </c>
    </row>
    <row r="3619" spans="2:16" ht="14.25" customHeight="1" x14ac:dyDescent="0.45">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c r="O3619" s="5">
        <f t="shared" si="112"/>
        <v>2021</v>
      </c>
      <c r="P3619" s="5" t="str">
        <f t="shared" si="113"/>
        <v>Apr</v>
      </c>
    </row>
    <row r="3620" spans="2:16" ht="14.25" customHeight="1" x14ac:dyDescent="0.45">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c r="O3620" s="5">
        <f t="shared" si="112"/>
        <v>2021</v>
      </c>
      <c r="P3620" s="5" t="str">
        <f t="shared" si="113"/>
        <v>Apr</v>
      </c>
    </row>
    <row r="3621" spans="2:16" ht="14.25" customHeight="1" x14ac:dyDescent="0.45">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c r="O3621" s="5">
        <f t="shared" si="112"/>
        <v>2021</v>
      </c>
      <c r="P3621" s="5" t="str">
        <f t="shared" si="113"/>
        <v>May</v>
      </c>
    </row>
    <row r="3622" spans="2:16" ht="14.25" customHeight="1" x14ac:dyDescent="0.45">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c r="O3622" s="5">
        <f t="shared" si="112"/>
        <v>2021</v>
      </c>
      <c r="P3622" s="5" t="str">
        <f t="shared" si="113"/>
        <v>May</v>
      </c>
    </row>
    <row r="3623" spans="2:16" ht="14.25" customHeight="1" x14ac:dyDescent="0.45">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c r="O3623" s="5">
        <f t="shared" si="112"/>
        <v>2021</v>
      </c>
      <c r="P3623" s="5" t="str">
        <f t="shared" si="113"/>
        <v>May</v>
      </c>
    </row>
    <row r="3624" spans="2:16" ht="14.25" customHeight="1" x14ac:dyDescent="0.45">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c r="O3624" s="5">
        <f t="shared" si="112"/>
        <v>2021</v>
      </c>
      <c r="P3624" s="5" t="str">
        <f t="shared" si="113"/>
        <v>May</v>
      </c>
    </row>
    <row r="3625" spans="2:16" ht="14.25" customHeight="1" x14ac:dyDescent="0.45">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c r="O3625" s="5">
        <f t="shared" si="112"/>
        <v>2021</v>
      </c>
      <c r="P3625" s="5" t="str">
        <f t="shared" si="113"/>
        <v>May</v>
      </c>
    </row>
    <row r="3626" spans="2:16" ht="14.25" customHeight="1" x14ac:dyDescent="0.45">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c r="O3626" s="5">
        <f t="shared" si="112"/>
        <v>2021</v>
      </c>
      <c r="P3626" s="5" t="str">
        <f t="shared" si="113"/>
        <v>May</v>
      </c>
    </row>
    <row r="3627" spans="2:16" ht="14.25" customHeight="1" x14ac:dyDescent="0.45">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c r="O3627" s="5">
        <f t="shared" si="112"/>
        <v>2021</v>
      </c>
      <c r="P3627" s="5" t="str">
        <f t="shared" si="113"/>
        <v>Jun</v>
      </c>
    </row>
    <row r="3628" spans="2:16" ht="14.25" customHeight="1" x14ac:dyDescent="0.45">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c r="O3628" s="5">
        <f t="shared" si="112"/>
        <v>2021</v>
      </c>
      <c r="P3628" s="5" t="str">
        <f t="shared" si="113"/>
        <v>Jun</v>
      </c>
    </row>
    <row r="3629" spans="2:16" ht="14.25" customHeight="1" x14ac:dyDescent="0.45">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c r="O3629" s="5">
        <f t="shared" si="112"/>
        <v>2021</v>
      </c>
      <c r="P3629" s="5" t="str">
        <f t="shared" si="113"/>
        <v>Jun</v>
      </c>
    </row>
    <row r="3630" spans="2:16" ht="14.25" customHeight="1" x14ac:dyDescent="0.45">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c r="O3630" s="5">
        <f t="shared" si="112"/>
        <v>2021</v>
      </c>
      <c r="P3630" s="5" t="str">
        <f t="shared" si="113"/>
        <v>Jun</v>
      </c>
    </row>
    <row r="3631" spans="2:16" ht="14.25" customHeight="1" x14ac:dyDescent="0.45">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c r="O3631" s="5">
        <f t="shared" si="112"/>
        <v>2021</v>
      </c>
      <c r="P3631" s="5" t="str">
        <f t="shared" si="113"/>
        <v>Jun</v>
      </c>
    </row>
    <row r="3632" spans="2:16" ht="14.25" customHeight="1" x14ac:dyDescent="0.45">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c r="O3632" s="5">
        <f t="shared" si="112"/>
        <v>2021</v>
      </c>
      <c r="P3632" s="5" t="str">
        <f t="shared" si="113"/>
        <v>Jun</v>
      </c>
    </row>
    <row r="3633" spans="2:16" ht="14.25" customHeight="1" x14ac:dyDescent="0.45">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c r="O3633" s="5">
        <f t="shared" si="112"/>
        <v>2021</v>
      </c>
      <c r="P3633" s="5" t="str">
        <f t="shared" si="113"/>
        <v>Jul</v>
      </c>
    </row>
    <row r="3634" spans="2:16" ht="14.25" customHeight="1" x14ac:dyDescent="0.45">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c r="O3634" s="5">
        <f t="shared" si="112"/>
        <v>2021</v>
      </c>
      <c r="P3634" s="5" t="str">
        <f t="shared" si="113"/>
        <v>Jul</v>
      </c>
    </row>
    <row r="3635" spans="2:16" ht="14.25" customHeight="1" x14ac:dyDescent="0.45">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c r="O3635" s="5">
        <f t="shared" si="112"/>
        <v>2021</v>
      </c>
      <c r="P3635" s="5" t="str">
        <f t="shared" si="113"/>
        <v>Jul</v>
      </c>
    </row>
    <row r="3636" spans="2:16" ht="14.25" customHeight="1" x14ac:dyDescent="0.45">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c r="O3636" s="5">
        <f t="shared" si="112"/>
        <v>2021</v>
      </c>
      <c r="P3636" s="5" t="str">
        <f t="shared" si="113"/>
        <v>Jul</v>
      </c>
    </row>
    <row r="3637" spans="2:16" ht="14.25" customHeight="1" x14ac:dyDescent="0.45">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c r="O3637" s="5">
        <f t="shared" si="112"/>
        <v>2021</v>
      </c>
      <c r="P3637" s="5" t="str">
        <f t="shared" si="113"/>
        <v>Jul</v>
      </c>
    </row>
    <row r="3638" spans="2:16" ht="14.25" customHeight="1" x14ac:dyDescent="0.45">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c r="O3638" s="5">
        <f t="shared" si="112"/>
        <v>2021</v>
      </c>
      <c r="P3638" s="5" t="str">
        <f t="shared" si="113"/>
        <v>Jul</v>
      </c>
    </row>
    <row r="3639" spans="2:16" ht="14.25" customHeight="1" x14ac:dyDescent="0.45">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c r="O3639" s="5">
        <f t="shared" si="112"/>
        <v>2021</v>
      </c>
      <c r="P3639" s="5" t="str">
        <f t="shared" si="113"/>
        <v>Aug</v>
      </c>
    </row>
    <row r="3640" spans="2:16" ht="14.25" customHeight="1" x14ac:dyDescent="0.45">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c r="O3640" s="5">
        <f t="shared" si="112"/>
        <v>2021</v>
      </c>
      <c r="P3640" s="5" t="str">
        <f t="shared" si="113"/>
        <v>Aug</v>
      </c>
    </row>
    <row r="3641" spans="2:16" ht="14.25" customHeight="1" x14ac:dyDescent="0.45">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c r="O3641" s="5">
        <f t="shared" si="112"/>
        <v>2021</v>
      </c>
      <c r="P3641" s="5" t="str">
        <f t="shared" si="113"/>
        <v>Aug</v>
      </c>
    </row>
    <row r="3642" spans="2:16" ht="14.25" customHeight="1" x14ac:dyDescent="0.45">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c r="O3642" s="5">
        <f t="shared" si="112"/>
        <v>2021</v>
      </c>
      <c r="P3642" s="5" t="str">
        <f t="shared" si="113"/>
        <v>Aug</v>
      </c>
    </row>
    <row r="3643" spans="2:16" ht="14.25" customHeight="1" x14ac:dyDescent="0.45">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c r="O3643" s="5">
        <f t="shared" si="112"/>
        <v>2021</v>
      </c>
      <c r="P3643" s="5" t="str">
        <f t="shared" si="113"/>
        <v>Aug</v>
      </c>
    </row>
    <row r="3644" spans="2:16" ht="14.25" customHeight="1" x14ac:dyDescent="0.45">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c r="O3644" s="5">
        <f t="shared" si="112"/>
        <v>2021</v>
      </c>
      <c r="P3644" s="5" t="str">
        <f t="shared" si="113"/>
        <v>Aug</v>
      </c>
    </row>
    <row r="3645" spans="2:16" ht="14.25" customHeight="1" x14ac:dyDescent="0.45">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c r="O3645" s="5">
        <f t="shared" si="112"/>
        <v>2021</v>
      </c>
      <c r="P3645" s="5" t="str">
        <f t="shared" si="113"/>
        <v>Sep</v>
      </c>
    </row>
    <row r="3646" spans="2:16" ht="14.25" customHeight="1" x14ac:dyDescent="0.45">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c r="O3646" s="5">
        <f t="shared" si="112"/>
        <v>2021</v>
      </c>
      <c r="P3646" s="5" t="str">
        <f t="shared" si="113"/>
        <v>Sep</v>
      </c>
    </row>
    <row r="3647" spans="2:16" ht="14.25" customHeight="1" x14ac:dyDescent="0.45">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c r="O3647" s="5">
        <f t="shared" si="112"/>
        <v>2021</v>
      </c>
      <c r="P3647" s="5" t="str">
        <f t="shared" si="113"/>
        <v>Sep</v>
      </c>
    </row>
    <row r="3648" spans="2:16" ht="14.25" customHeight="1" x14ac:dyDescent="0.45">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c r="O3648" s="5">
        <f t="shared" si="112"/>
        <v>2021</v>
      </c>
      <c r="P3648" s="5" t="str">
        <f t="shared" si="113"/>
        <v>Sep</v>
      </c>
    </row>
    <row r="3649" spans="2:16" ht="14.25" customHeight="1" x14ac:dyDescent="0.45">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c r="O3649" s="5">
        <f t="shared" si="112"/>
        <v>2021</v>
      </c>
      <c r="P3649" s="5" t="str">
        <f t="shared" si="113"/>
        <v>Sep</v>
      </c>
    </row>
    <row r="3650" spans="2:16" ht="14.25" customHeight="1" x14ac:dyDescent="0.45">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c r="O3650" s="5">
        <f t="shared" si="112"/>
        <v>2021</v>
      </c>
      <c r="P3650" s="5" t="str">
        <f t="shared" si="113"/>
        <v>Sep</v>
      </c>
    </row>
    <row r="3651" spans="2:16" ht="14.25" customHeight="1" x14ac:dyDescent="0.45">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c r="O3651" s="5">
        <f t="shared" si="112"/>
        <v>2021</v>
      </c>
      <c r="P3651" s="5" t="str">
        <f t="shared" si="113"/>
        <v>Oct</v>
      </c>
    </row>
    <row r="3652" spans="2:16" ht="14.25" customHeight="1" x14ac:dyDescent="0.45">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c r="O3652" s="5">
        <f t="shared" si="112"/>
        <v>2021</v>
      </c>
      <c r="P3652" s="5" t="str">
        <f t="shared" si="113"/>
        <v>Oct</v>
      </c>
    </row>
    <row r="3653" spans="2:16" ht="14.25" customHeight="1" x14ac:dyDescent="0.45">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c r="O3653" s="5">
        <f t="shared" si="112"/>
        <v>2021</v>
      </c>
      <c r="P3653" s="5" t="str">
        <f t="shared" si="113"/>
        <v>Oct</v>
      </c>
    </row>
    <row r="3654" spans="2:16" ht="14.25" customHeight="1" x14ac:dyDescent="0.45">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c r="O3654" s="5">
        <f t="shared" si="112"/>
        <v>2021</v>
      </c>
      <c r="P3654" s="5" t="str">
        <f t="shared" si="113"/>
        <v>Oct</v>
      </c>
    </row>
    <row r="3655" spans="2:16" ht="14.25" customHeight="1" x14ac:dyDescent="0.45">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c r="O3655" s="5">
        <f t="shared" ref="O3655:O3718" si="114">YEAR(D3655)</f>
        <v>2021</v>
      </c>
      <c r="P3655" s="5" t="str">
        <f t="shared" ref="P3655:P3718" si="115">TEXT(D3655, "mmm")</f>
        <v>Oct</v>
      </c>
    </row>
    <row r="3656" spans="2:16" ht="14.25" customHeight="1" x14ac:dyDescent="0.45">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c r="O3656" s="5">
        <f t="shared" si="114"/>
        <v>2021</v>
      </c>
      <c r="P3656" s="5" t="str">
        <f t="shared" si="115"/>
        <v>Oct</v>
      </c>
    </row>
    <row r="3657" spans="2:16" ht="14.25" customHeight="1" x14ac:dyDescent="0.45">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c r="O3657" s="5">
        <f t="shared" si="114"/>
        <v>2021</v>
      </c>
      <c r="P3657" s="5" t="str">
        <f t="shared" si="115"/>
        <v>Nov</v>
      </c>
    </row>
    <row r="3658" spans="2:16" ht="14.25" customHeight="1" x14ac:dyDescent="0.45">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c r="O3658" s="5">
        <f t="shared" si="114"/>
        <v>2021</v>
      </c>
      <c r="P3658" s="5" t="str">
        <f t="shared" si="115"/>
        <v>Nov</v>
      </c>
    </row>
    <row r="3659" spans="2:16" ht="14.25" customHeight="1" x14ac:dyDescent="0.45">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c r="O3659" s="5">
        <f t="shared" si="114"/>
        <v>2021</v>
      </c>
      <c r="P3659" s="5" t="str">
        <f t="shared" si="115"/>
        <v>Nov</v>
      </c>
    </row>
    <row r="3660" spans="2:16" ht="14.25" customHeight="1" x14ac:dyDescent="0.45">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c r="O3660" s="5">
        <f t="shared" si="114"/>
        <v>2021</v>
      </c>
      <c r="P3660" s="5" t="str">
        <f t="shared" si="115"/>
        <v>Nov</v>
      </c>
    </row>
    <row r="3661" spans="2:16" ht="14.25" customHeight="1" x14ac:dyDescent="0.45">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c r="O3661" s="5">
        <f t="shared" si="114"/>
        <v>2021</v>
      </c>
      <c r="P3661" s="5" t="str">
        <f t="shared" si="115"/>
        <v>Nov</v>
      </c>
    </row>
    <row r="3662" spans="2:16" ht="14.25" customHeight="1" x14ac:dyDescent="0.45">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c r="O3662" s="5">
        <f t="shared" si="114"/>
        <v>2021</v>
      </c>
      <c r="P3662" s="5" t="str">
        <f t="shared" si="115"/>
        <v>Nov</v>
      </c>
    </row>
    <row r="3663" spans="2:16" ht="14.25" customHeight="1" x14ac:dyDescent="0.45">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c r="O3663" s="5">
        <f t="shared" si="114"/>
        <v>2021</v>
      </c>
      <c r="P3663" s="5" t="str">
        <f t="shared" si="115"/>
        <v>Dec</v>
      </c>
    </row>
    <row r="3664" spans="2:16" ht="14.25" customHeight="1" x14ac:dyDescent="0.45">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c r="O3664" s="5">
        <f t="shared" si="114"/>
        <v>2021</v>
      </c>
      <c r="P3664" s="5" t="str">
        <f t="shared" si="115"/>
        <v>Dec</v>
      </c>
    </row>
    <row r="3665" spans="2:16" ht="14.25" customHeight="1" x14ac:dyDescent="0.45">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c r="O3665" s="5">
        <f t="shared" si="114"/>
        <v>2021</v>
      </c>
      <c r="P3665" s="5" t="str">
        <f t="shared" si="115"/>
        <v>Dec</v>
      </c>
    </row>
    <row r="3666" spans="2:16" ht="14.25" customHeight="1" x14ac:dyDescent="0.45">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c r="O3666" s="5">
        <f t="shared" si="114"/>
        <v>2021</v>
      </c>
      <c r="P3666" s="5" t="str">
        <f t="shared" si="115"/>
        <v>Dec</v>
      </c>
    </row>
    <row r="3667" spans="2:16" ht="14.25" customHeight="1" x14ac:dyDescent="0.45">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c r="O3667" s="5">
        <f t="shared" si="114"/>
        <v>2021</v>
      </c>
      <c r="P3667" s="5" t="str">
        <f t="shared" si="115"/>
        <v>Dec</v>
      </c>
    </row>
    <row r="3668" spans="2:16" ht="14.25" customHeight="1" x14ac:dyDescent="0.45">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c r="O3668" s="5">
        <f t="shared" si="114"/>
        <v>2021</v>
      </c>
      <c r="P3668" s="5" t="str">
        <f t="shared" si="115"/>
        <v>Dec</v>
      </c>
    </row>
    <row r="3669" spans="2:16" ht="14.25" customHeight="1" x14ac:dyDescent="0.45">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c r="O3669" s="5">
        <f t="shared" si="114"/>
        <v>2021</v>
      </c>
      <c r="P3669" s="5" t="str">
        <f t="shared" si="115"/>
        <v>Jan</v>
      </c>
    </row>
    <row r="3670" spans="2:16" ht="14.25" customHeight="1" x14ac:dyDescent="0.45">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c r="O3670" s="5">
        <f t="shared" si="114"/>
        <v>2021</v>
      </c>
      <c r="P3670" s="5" t="str">
        <f t="shared" si="115"/>
        <v>Jan</v>
      </c>
    </row>
    <row r="3671" spans="2:16" ht="14.25" customHeight="1" x14ac:dyDescent="0.45">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c r="O3671" s="5">
        <f t="shared" si="114"/>
        <v>2021</v>
      </c>
      <c r="P3671" s="5" t="str">
        <f t="shared" si="115"/>
        <v>Jan</v>
      </c>
    </row>
    <row r="3672" spans="2:16" ht="14.25" customHeight="1" x14ac:dyDescent="0.45">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c r="O3672" s="5">
        <f t="shared" si="114"/>
        <v>2021</v>
      </c>
      <c r="P3672" s="5" t="str">
        <f t="shared" si="115"/>
        <v>Jan</v>
      </c>
    </row>
    <row r="3673" spans="2:16" ht="14.25" customHeight="1" x14ac:dyDescent="0.45">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c r="O3673" s="5">
        <f t="shared" si="114"/>
        <v>2021</v>
      </c>
      <c r="P3673" s="5" t="str">
        <f t="shared" si="115"/>
        <v>Jan</v>
      </c>
    </row>
    <row r="3674" spans="2:16" ht="14.25" customHeight="1" x14ac:dyDescent="0.45">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c r="O3674" s="5">
        <f t="shared" si="114"/>
        <v>2021</v>
      </c>
      <c r="P3674" s="5" t="str">
        <f t="shared" si="115"/>
        <v>Jan</v>
      </c>
    </row>
    <row r="3675" spans="2:16" ht="14.25" customHeight="1" x14ac:dyDescent="0.45">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c r="O3675" s="5">
        <f t="shared" si="114"/>
        <v>2021</v>
      </c>
      <c r="P3675" s="5" t="str">
        <f t="shared" si="115"/>
        <v>Feb</v>
      </c>
    </row>
    <row r="3676" spans="2:16" ht="14.25" customHeight="1" x14ac:dyDescent="0.45">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c r="O3676" s="5">
        <f t="shared" si="114"/>
        <v>2021</v>
      </c>
      <c r="P3676" s="5" t="str">
        <f t="shared" si="115"/>
        <v>Feb</v>
      </c>
    </row>
    <row r="3677" spans="2:16" ht="14.25" customHeight="1" x14ac:dyDescent="0.45">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c r="O3677" s="5">
        <f t="shared" si="114"/>
        <v>2021</v>
      </c>
      <c r="P3677" s="5" t="str">
        <f t="shared" si="115"/>
        <v>Feb</v>
      </c>
    </row>
    <row r="3678" spans="2:16" ht="14.25" customHeight="1" x14ac:dyDescent="0.45">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c r="O3678" s="5">
        <f t="shared" si="114"/>
        <v>2021</v>
      </c>
      <c r="P3678" s="5" t="str">
        <f t="shared" si="115"/>
        <v>Feb</v>
      </c>
    </row>
    <row r="3679" spans="2:16" ht="14.25" customHeight="1" x14ac:dyDescent="0.45">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c r="O3679" s="5">
        <f t="shared" si="114"/>
        <v>2021</v>
      </c>
      <c r="P3679" s="5" t="str">
        <f t="shared" si="115"/>
        <v>Feb</v>
      </c>
    </row>
    <row r="3680" spans="2:16" ht="14.25" customHeight="1" x14ac:dyDescent="0.45">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c r="O3680" s="5">
        <f t="shared" si="114"/>
        <v>2021</v>
      </c>
      <c r="P3680" s="5" t="str">
        <f t="shared" si="115"/>
        <v>Feb</v>
      </c>
    </row>
    <row r="3681" spans="2:16" ht="14.25" customHeight="1" x14ac:dyDescent="0.45">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c r="O3681" s="5">
        <f t="shared" si="114"/>
        <v>2021</v>
      </c>
      <c r="P3681" s="5" t="str">
        <f t="shared" si="115"/>
        <v>Mar</v>
      </c>
    </row>
    <row r="3682" spans="2:16" ht="14.25" customHeight="1" x14ac:dyDescent="0.45">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c r="O3682" s="5">
        <f t="shared" si="114"/>
        <v>2021</v>
      </c>
      <c r="P3682" s="5" t="str">
        <f t="shared" si="115"/>
        <v>Mar</v>
      </c>
    </row>
    <row r="3683" spans="2:16" ht="14.25" customHeight="1" x14ac:dyDescent="0.45">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c r="O3683" s="5">
        <f t="shared" si="114"/>
        <v>2021</v>
      </c>
      <c r="P3683" s="5" t="str">
        <f t="shared" si="115"/>
        <v>Mar</v>
      </c>
    </row>
    <row r="3684" spans="2:16" ht="14.25" customHeight="1" x14ac:dyDescent="0.45">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c r="O3684" s="5">
        <f t="shared" si="114"/>
        <v>2021</v>
      </c>
      <c r="P3684" s="5" t="str">
        <f t="shared" si="115"/>
        <v>Mar</v>
      </c>
    </row>
    <row r="3685" spans="2:16" ht="14.25" customHeight="1" x14ac:dyDescent="0.45">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c r="O3685" s="5">
        <f t="shared" si="114"/>
        <v>2021</v>
      </c>
      <c r="P3685" s="5" t="str">
        <f t="shared" si="115"/>
        <v>Mar</v>
      </c>
    </row>
    <row r="3686" spans="2:16" ht="14.25" customHeight="1" x14ac:dyDescent="0.45">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c r="O3686" s="5">
        <f t="shared" si="114"/>
        <v>2021</v>
      </c>
      <c r="P3686" s="5" t="str">
        <f t="shared" si="115"/>
        <v>Mar</v>
      </c>
    </row>
    <row r="3687" spans="2:16" ht="14.25" customHeight="1" x14ac:dyDescent="0.45">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c r="O3687" s="5">
        <f t="shared" si="114"/>
        <v>2021</v>
      </c>
      <c r="P3687" s="5" t="str">
        <f t="shared" si="115"/>
        <v>Apr</v>
      </c>
    </row>
    <row r="3688" spans="2:16" ht="14.25" customHeight="1" x14ac:dyDescent="0.45">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c r="O3688" s="5">
        <f t="shared" si="114"/>
        <v>2021</v>
      </c>
      <c r="P3688" s="5" t="str">
        <f t="shared" si="115"/>
        <v>Apr</v>
      </c>
    </row>
    <row r="3689" spans="2:16" ht="14.25" customHeight="1" x14ac:dyDescent="0.45">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c r="O3689" s="5">
        <f t="shared" si="114"/>
        <v>2021</v>
      </c>
      <c r="P3689" s="5" t="str">
        <f t="shared" si="115"/>
        <v>Apr</v>
      </c>
    </row>
    <row r="3690" spans="2:16" ht="14.25" customHeight="1" x14ac:dyDescent="0.45">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c r="O3690" s="5">
        <f t="shared" si="114"/>
        <v>2021</v>
      </c>
      <c r="P3690" s="5" t="str">
        <f t="shared" si="115"/>
        <v>Apr</v>
      </c>
    </row>
    <row r="3691" spans="2:16" ht="14.25" customHeight="1" x14ac:dyDescent="0.45">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c r="O3691" s="5">
        <f t="shared" si="114"/>
        <v>2021</v>
      </c>
      <c r="P3691" s="5" t="str">
        <f t="shared" si="115"/>
        <v>Apr</v>
      </c>
    </row>
    <row r="3692" spans="2:16" ht="14.25" customHeight="1" x14ac:dyDescent="0.45">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c r="O3692" s="5">
        <f t="shared" si="114"/>
        <v>2021</v>
      </c>
      <c r="P3692" s="5" t="str">
        <f t="shared" si="115"/>
        <v>Apr</v>
      </c>
    </row>
    <row r="3693" spans="2:16" ht="14.25" customHeight="1" x14ac:dyDescent="0.45">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c r="O3693" s="5">
        <f t="shared" si="114"/>
        <v>2021</v>
      </c>
      <c r="P3693" s="5" t="str">
        <f t="shared" si="115"/>
        <v>May</v>
      </c>
    </row>
    <row r="3694" spans="2:16" ht="14.25" customHeight="1" x14ac:dyDescent="0.45">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c r="O3694" s="5">
        <f t="shared" si="114"/>
        <v>2021</v>
      </c>
      <c r="P3694" s="5" t="str">
        <f t="shared" si="115"/>
        <v>May</v>
      </c>
    </row>
    <row r="3695" spans="2:16" ht="14.25" customHeight="1" x14ac:dyDescent="0.45">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c r="O3695" s="5">
        <f t="shared" si="114"/>
        <v>2021</v>
      </c>
      <c r="P3695" s="5" t="str">
        <f t="shared" si="115"/>
        <v>May</v>
      </c>
    </row>
    <row r="3696" spans="2:16" ht="14.25" customHeight="1" x14ac:dyDescent="0.45">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c r="O3696" s="5">
        <f t="shared" si="114"/>
        <v>2021</v>
      </c>
      <c r="P3696" s="5" t="str">
        <f t="shared" si="115"/>
        <v>May</v>
      </c>
    </row>
    <row r="3697" spans="2:16" ht="14.25" customHeight="1" x14ac:dyDescent="0.45">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c r="O3697" s="5">
        <f t="shared" si="114"/>
        <v>2021</v>
      </c>
      <c r="P3697" s="5" t="str">
        <f t="shared" si="115"/>
        <v>May</v>
      </c>
    </row>
    <row r="3698" spans="2:16" ht="14.25" customHeight="1" x14ac:dyDescent="0.45">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c r="O3698" s="5">
        <f t="shared" si="114"/>
        <v>2021</v>
      </c>
      <c r="P3698" s="5" t="str">
        <f t="shared" si="115"/>
        <v>May</v>
      </c>
    </row>
    <row r="3699" spans="2:16" ht="14.25" customHeight="1" x14ac:dyDescent="0.45">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c r="O3699" s="5">
        <f t="shared" si="114"/>
        <v>2021</v>
      </c>
      <c r="P3699" s="5" t="str">
        <f t="shared" si="115"/>
        <v>Jun</v>
      </c>
    </row>
    <row r="3700" spans="2:16" ht="14.25" customHeight="1" x14ac:dyDescent="0.45">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c r="O3700" s="5">
        <f t="shared" si="114"/>
        <v>2021</v>
      </c>
      <c r="P3700" s="5" t="str">
        <f t="shared" si="115"/>
        <v>Jun</v>
      </c>
    </row>
    <row r="3701" spans="2:16" ht="14.25" customHeight="1" x14ac:dyDescent="0.45">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c r="O3701" s="5">
        <f t="shared" si="114"/>
        <v>2021</v>
      </c>
      <c r="P3701" s="5" t="str">
        <f t="shared" si="115"/>
        <v>Jun</v>
      </c>
    </row>
    <row r="3702" spans="2:16" ht="14.25" customHeight="1" x14ac:dyDescent="0.45">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c r="O3702" s="5">
        <f t="shared" si="114"/>
        <v>2021</v>
      </c>
      <c r="P3702" s="5" t="str">
        <f t="shared" si="115"/>
        <v>Jun</v>
      </c>
    </row>
    <row r="3703" spans="2:16" ht="14.25" customHeight="1" x14ac:dyDescent="0.45">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c r="O3703" s="5">
        <f t="shared" si="114"/>
        <v>2021</v>
      </c>
      <c r="P3703" s="5" t="str">
        <f t="shared" si="115"/>
        <v>Jun</v>
      </c>
    </row>
    <row r="3704" spans="2:16" ht="14.25" customHeight="1" x14ac:dyDescent="0.45">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c r="O3704" s="5">
        <f t="shared" si="114"/>
        <v>2021</v>
      </c>
      <c r="P3704" s="5" t="str">
        <f t="shared" si="115"/>
        <v>Jun</v>
      </c>
    </row>
    <row r="3705" spans="2:16" ht="14.25" customHeight="1" x14ac:dyDescent="0.45">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c r="O3705" s="5">
        <f t="shared" si="114"/>
        <v>2021</v>
      </c>
      <c r="P3705" s="5" t="str">
        <f t="shared" si="115"/>
        <v>Jul</v>
      </c>
    </row>
    <row r="3706" spans="2:16" ht="14.25" customHeight="1" x14ac:dyDescent="0.45">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c r="O3706" s="5">
        <f t="shared" si="114"/>
        <v>2021</v>
      </c>
      <c r="P3706" s="5" t="str">
        <f t="shared" si="115"/>
        <v>Jul</v>
      </c>
    </row>
    <row r="3707" spans="2:16" ht="14.25" customHeight="1" x14ac:dyDescent="0.45">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c r="O3707" s="5">
        <f t="shared" si="114"/>
        <v>2021</v>
      </c>
      <c r="P3707" s="5" t="str">
        <f t="shared" si="115"/>
        <v>Jul</v>
      </c>
    </row>
    <row r="3708" spans="2:16" ht="14.25" customHeight="1" x14ac:dyDescent="0.45">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c r="O3708" s="5">
        <f t="shared" si="114"/>
        <v>2021</v>
      </c>
      <c r="P3708" s="5" t="str">
        <f t="shared" si="115"/>
        <v>Jul</v>
      </c>
    </row>
    <row r="3709" spans="2:16" ht="14.25" customHeight="1" x14ac:dyDescent="0.45">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c r="O3709" s="5">
        <f t="shared" si="114"/>
        <v>2021</v>
      </c>
      <c r="P3709" s="5" t="str">
        <f t="shared" si="115"/>
        <v>Jul</v>
      </c>
    </row>
    <row r="3710" spans="2:16" ht="14.25" customHeight="1" x14ac:dyDescent="0.45">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c r="O3710" s="5">
        <f t="shared" si="114"/>
        <v>2021</v>
      </c>
      <c r="P3710" s="5" t="str">
        <f t="shared" si="115"/>
        <v>Jul</v>
      </c>
    </row>
    <row r="3711" spans="2:16" ht="14.25" customHeight="1" x14ac:dyDescent="0.45">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c r="O3711" s="5">
        <f t="shared" si="114"/>
        <v>2021</v>
      </c>
      <c r="P3711" s="5" t="str">
        <f t="shared" si="115"/>
        <v>Aug</v>
      </c>
    </row>
    <row r="3712" spans="2:16" ht="14.25" customHeight="1" x14ac:dyDescent="0.45">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c r="O3712" s="5">
        <f t="shared" si="114"/>
        <v>2021</v>
      </c>
      <c r="P3712" s="5" t="str">
        <f t="shared" si="115"/>
        <v>Aug</v>
      </c>
    </row>
    <row r="3713" spans="2:16" ht="14.25" customHeight="1" x14ac:dyDescent="0.45">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c r="O3713" s="5">
        <f t="shared" si="114"/>
        <v>2021</v>
      </c>
      <c r="P3713" s="5" t="str">
        <f t="shared" si="115"/>
        <v>Aug</v>
      </c>
    </row>
    <row r="3714" spans="2:16" ht="14.25" customHeight="1" x14ac:dyDescent="0.45">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c r="O3714" s="5">
        <f t="shared" si="114"/>
        <v>2021</v>
      </c>
      <c r="P3714" s="5" t="str">
        <f t="shared" si="115"/>
        <v>Aug</v>
      </c>
    </row>
    <row r="3715" spans="2:16" ht="14.25" customHeight="1" x14ac:dyDescent="0.45">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c r="O3715" s="5">
        <f t="shared" si="114"/>
        <v>2021</v>
      </c>
      <c r="P3715" s="5" t="str">
        <f t="shared" si="115"/>
        <v>Aug</v>
      </c>
    </row>
    <row r="3716" spans="2:16" ht="14.25" customHeight="1" x14ac:dyDescent="0.45">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c r="O3716" s="5">
        <f t="shared" si="114"/>
        <v>2021</v>
      </c>
      <c r="P3716" s="5" t="str">
        <f t="shared" si="115"/>
        <v>Aug</v>
      </c>
    </row>
    <row r="3717" spans="2:16" ht="14.25" customHeight="1" x14ac:dyDescent="0.45">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c r="O3717" s="5">
        <f t="shared" si="114"/>
        <v>2021</v>
      </c>
      <c r="P3717" s="5" t="str">
        <f t="shared" si="115"/>
        <v>Sep</v>
      </c>
    </row>
    <row r="3718" spans="2:16" ht="14.25" customHeight="1" x14ac:dyDescent="0.45">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c r="O3718" s="5">
        <f t="shared" si="114"/>
        <v>2021</v>
      </c>
      <c r="P3718" s="5" t="str">
        <f t="shared" si="115"/>
        <v>Sep</v>
      </c>
    </row>
    <row r="3719" spans="2:16" ht="14.25" customHeight="1" x14ac:dyDescent="0.45">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c r="O3719" s="5">
        <f t="shared" ref="O3719:O3782" si="116">YEAR(D3719)</f>
        <v>2021</v>
      </c>
      <c r="P3719" s="5" t="str">
        <f t="shared" ref="P3719:P3782" si="117">TEXT(D3719, "mmm")</f>
        <v>Sep</v>
      </c>
    </row>
    <row r="3720" spans="2:16" ht="14.25" customHeight="1" x14ac:dyDescent="0.45">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c r="O3720" s="5">
        <f t="shared" si="116"/>
        <v>2021</v>
      </c>
      <c r="P3720" s="5" t="str">
        <f t="shared" si="117"/>
        <v>Sep</v>
      </c>
    </row>
    <row r="3721" spans="2:16" ht="14.25" customHeight="1" x14ac:dyDescent="0.45">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c r="O3721" s="5">
        <f t="shared" si="116"/>
        <v>2021</v>
      </c>
      <c r="P3721" s="5" t="str">
        <f t="shared" si="117"/>
        <v>Sep</v>
      </c>
    </row>
    <row r="3722" spans="2:16" ht="14.25" customHeight="1" x14ac:dyDescent="0.45">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c r="O3722" s="5">
        <f t="shared" si="116"/>
        <v>2021</v>
      </c>
      <c r="P3722" s="5" t="str">
        <f t="shared" si="117"/>
        <v>Sep</v>
      </c>
    </row>
    <row r="3723" spans="2:16" ht="14.25" customHeight="1" x14ac:dyDescent="0.45">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c r="O3723" s="5">
        <f t="shared" si="116"/>
        <v>2021</v>
      </c>
      <c r="P3723" s="5" t="str">
        <f t="shared" si="117"/>
        <v>Oct</v>
      </c>
    </row>
    <row r="3724" spans="2:16" ht="14.25" customHeight="1" x14ac:dyDescent="0.45">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c r="O3724" s="5">
        <f t="shared" si="116"/>
        <v>2021</v>
      </c>
      <c r="P3724" s="5" t="str">
        <f t="shared" si="117"/>
        <v>Oct</v>
      </c>
    </row>
    <row r="3725" spans="2:16" ht="14.25" customHeight="1" x14ac:dyDescent="0.45">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c r="O3725" s="5">
        <f t="shared" si="116"/>
        <v>2021</v>
      </c>
      <c r="P3725" s="5" t="str">
        <f t="shared" si="117"/>
        <v>Oct</v>
      </c>
    </row>
    <row r="3726" spans="2:16" ht="14.25" customHeight="1" x14ac:dyDescent="0.45">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c r="O3726" s="5">
        <f t="shared" si="116"/>
        <v>2021</v>
      </c>
      <c r="P3726" s="5" t="str">
        <f t="shared" si="117"/>
        <v>Oct</v>
      </c>
    </row>
    <row r="3727" spans="2:16" ht="14.25" customHeight="1" x14ac:dyDescent="0.45">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c r="O3727" s="5">
        <f t="shared" si="116"/>
        <v>2021</v>
      </c>
      <c r="P3727" s="5" t="str">
        <f t="shared" si="117"/>
        <v>Oct</v>
      </c>
    </row>
    <row r="3728" spans="2:16" ht="14.25" customHeight="1" x14ac:dyDescent="0.45">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c r="O3728" s="5">
        <f t="shared" si="116"/>
        <v>2021</v>
      </c>
      <c r="P3728" s="5" t="str">
        <f t="shared" si="117"/>
        <v>Oct</v>
      </c>
    </row>
    <row r="3729" spans="2:16" ht="14.25" customHeight="1" x14ac:dyDescent="0.45">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c r="O3729" s="5">
        <f t="shared" si="116"/>
        <v>2021</v>
      </c>
      <c r="P3729" s="5" t="str">
        <f t="shared" si="117"/>
        <v>Nov</v>
      </c>
    </row>
    <row r="3730" spans="2:16" ht="14.25" customHeight="1" x14ac:dyDescent="0.45">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c r="O3730" s="5">
        <f t="shared" si="116"/>
        <v>2021</v>
      </c>
      <c r="P3730" s="5" t="str">
        <f t="shared" si="117"/>
        <v>Nov</v>
      </c>
    </row>
    <row r="3731" spans="2:16" ht="14.25" customHeight="1" x14ac:dyDescent="0.45">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c r="O3731" s="5">
        <f t="shared" si="116"/>
        <v>2021</v>
      </c>
      <c r="P3731" s="5" t="str">
        <f t="shared" si="117"/>
        <v>Nov</v>
      </c>
    </row>
    <row r="3732" spans="2:16" ht="14.25" customHeight="1" x14ac:dyDescent="0.45">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c r="O3732" s="5">
        <f t="shared" si="116"/>
        <v>2021</v>
      </c>
      <c r="P3732" s="5" t="str">
        <f t="shared" si="117"/>
        <v>Nov</v>
      </c>
    </row>
    <row r="3733" spans="2:16" ht="14.25" customHeight="1" x14ac:dyDescent="0.45">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c r="O3733" s="5">
        <f t="shared" si="116"/>
        <v>2021</v>
      </c>
      <c r="P3733" s="5" t="str">
        <f t="shared" si="117"/>
        <v>Nov</v>
      </c>
    </row>
    <row r="3734" spans="2:16" ht="14.25" customHeight="1" x14ac:dyDescent="0.45">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c r="O3734" s="5">
        <f t="shared" si="116"/>
        <v>2021</v>
      </c>
      <c r="P3734" s="5" t="str">
        <f t="shared" si="117"/>
        <v>Nov</v>
      </c>
    </row>
    <row r="3735" spans="2:16" ht="14.25" customHeight="1" x14ac:dyDescent="0.45">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c r="O3735" s="5">
        <f t="shared" si="116"/>
        <v>2021</v>
      </c>
      <c r="P3735" s="5" t="str">
        <f t="shared" si="117"/>
        <v>Dec</v>
      </c>
    </row>
    <row r="3736" spans="2:16" ht="14.25" customHeight="1" x14ac:dyDescent="0.45">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c r="O3736" s="5">
        <f t="shared" si="116"/>
        <v>2021</v>
      </c>
      <c r="P3736" s="5" t="str">
        <f t="shared" si="117"/>
        <v>Dec</v>
      </c>
    </row>
    <row r="3737" spans="2:16" ht="14.25" customHeight="1" x14ac:dyDescent="0.45">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c r="O3737" s="5">
        <f t="shared" si="116"/>
        <v>2021</v>
      </c>
      <c r="P3737" s="5" t="str">
        <f t="shared" si="117"/>
        <v>Dec</v>
      </c>
    </row>
    <row r="3738" spans="2:16" ht="14.25" customHeight="1" x14ac:dyDescent="0.45">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c r="O3738" s="5">
        <f t="shared" si="116"/>
        <v>2021</v>
      </c>
      <c r="P3738" s="5" t="str">
        <f t="shared" si="117"/>
        <v>Dec</v>
      </c>
    </row>
    <row r="3739" spans="2:16" ht="14.25" customHeight="1" x14ac:dyDescent="0.45">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c r="O3739" s="5">
        <f t="shared" si="116"/>
        <v>2021</v>
      </c>
      <c r="P3739" s="5" t="str">
        <f t="shared" si="117"/>
        <v>Dec</v>
      </c>
    </row>
    <row r="3740" spans="2:16" ht="14.25" customHeight="1" x14ac:dyDescent="0.45">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c r="O3740" s="5">
        <f t="shared" si="116"/>
        <v>2021</v>
      </c>
      <c r="P3740" s="5" t="str">
        <f t="shared" si="117"/>
        <v>Dec</v>
      </c>
    </row>
    <row r="3741" spans="2:16" ht="14.25" customHeight="1" x14ac:dyDescent="0.45">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c r="O3741" s="5">
        <f t="shared" si="116"/>
        <v>2021</v>
      </c>
      <c r="P3741" s="5" t="str">
        <f t="shared" si="117"/>
        <v>Jan</v>
      </c>
    </row>
    <row r="3742" spans="2:16" ht="14.25" customHeight="1" x14ac:dyDescent="0.45">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c r="O3742" s="5">
        <f t="shared" si="116"/>
        <v>2021</v>
      </c>
      <c r="P3742" s="5" t="str">
        <f t="shared" si="117"/>
        <v>Jan</v>
      </c>
    </row>
    <row r="3743" spans="2:16" ht="14.25" customHeight="1" x14ac:dyDescent="0.45">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c r="O3743" s="5">
        <f t="shared" si="116"/>
        <v>2021</v>
      </c>
      <c r="P3743" s="5" t="str">
        <f t="shared" si="117"/>
        <v>Jan</v>
      </c>
    </row>
    <row r="3744" spans="2:16" ht="14.25" customHeight="1" x14ac:dyDescent="0.45">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c r="O3744" s="5">
        <f t="shared" si="116"/>
        <v>2021</v>
      </c>
      <c r="P3744" s="5" t="str">
        <f t="shared" si="117"/>
        <v>Jan</v>
      </c>
    </row>
    <row r="3745" spans="2:16" ht="14.25" customHeight="1" x14ac:dyDescent="0.45">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c r="O3745" s="5">
        <f t="shared" si="116"/>
        <v>2021</v>
      </c>
      <c r="P3745" s="5" t="str">
        <f t="shared" si="117"/>
        <v>Jan</v>
      </c>
    </row>
    <row r="3746" spans="2:16" ht="14.25" customHeight="1" x14ac:dyDescent="0.45">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c r="O3746" s="5">
        <f t="shared" si="116"/>
        <v>2021</v>
      </c>
      <c r="P3746" s="5" t="str">
        <f t="shared" si="117"/>
        <v>Jan</v>
      </c>
    </row>
    <row r="3747" spans="2:16" ht="14.25" customHeight="1" x14ac:dyDescent="0.45">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c r="O3747" s="5">
        <f t="shared" si="116"/>
        <v>2021</v>
      </c>
      <c r="P3747" s="5" t="str">
        <f t="shared" si="117"/>
        <v>Feb</v>
      </c>
    </row>
    <row r="3748" spans="2:16" ht="14.25" customHeight="1" x14ac:dyDescent="0.45">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c r="O3748" s="5">
        <f t="shared" si="116"/>
        <v>2021</v>
      </c>
      <c r="P3748" s="5" t="str">
        <f t="shared" si="117"/>
        <v>Feb</v>
      </c>
    </row>
    <row r="3749" spans="2:16" ht="14.25" customHeight="1" x14ac:dyDescent="0.45">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c r="O3749" s="5">
        <f t="shared" si="116"/>
        <v>2021</v>
      </c>
      <c r="P3749" s="5" t="str">
        <f t="shared" si="117"/>
        <v>Feb</v>
      </c>
    </row>
    <row r="3750" spans="2:16" ht="14.25" customHeight="1" x14ac:dyDescent="0.45">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c r="O3750" s="5">
        <f t="shared" si="116"/>
        <v>2021</v>
      </c>
      <c r="P3750" s="5" t="str">
        <f t="shared" si="117"/>
        <v>Feb</v>
      </c>
    </row>
    <row r="3751" spans="2:16" ht="14.25" customHeight="1" x14ac:dyDescent="0.45">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c r="O3751" s="5">
        <f t="shared" si="116"/>
        <v>2021</v>
      </c>
      <c r="P3751" s="5" t="str">
        <f t="shared" si="117"/>
        <v>Feb</v>
      </c>
    </row>
    <row r="3752" spans="2:16" ht="14.25" customHeight="1" x14ac:dyDescent="0.45">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c r="O3752" s="5">
        <f t="shared" si="116"/>
        <v>2021</v>
      </c>
      <c r="P3752" s="5" t="str">
        <f t="shared" si="117"/>
        <v>Feb</v>
      </c>
    </row>
    <row r="3753" spans="2:16" ht="14.25" customHeight="1" x14ac:dyDescent="0.45">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c r="O3753" s="5">
        <f t="shared" si="116"/>
        <v>2021</v>
      </c>
      <c r="P3753" s="5" t="str">
        <f t="shared" si="117"/>
        <v>Mar</v>
      </c>
    </row>
    <row r="3754" spans="2:16" ht="14.25" customHeight="1" x14ac:dyDescent="0.45">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c r="O3754" s="5">
        <f t="shared" si="116"/>
        <v>2021</v>
      </c>
      <c r="P3754" s="5" t="str">
        <f t="shared" si="117"/>
        <v>Mar</v>
      </c>
    </row>
    <row r="3755" spans="2:16" ht="14.25" customHeight="1" x14ac:dyDescent="0.45">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c r="O3755" s="5">
        <f t="shared" si="116"/>
        <v>2021</v>
      </c>
      <c r="P3755" s="5" t="str">
        <f t="shared" si="117"/>
        <v>Mar</v>
      </c>
    </row>
    <row r="3756" spans="2:16" ht="14.25" customHeight="1" x14ac:dyDescent="0.45">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c r="O3756" s="5">
        <f t="shared" si="116"/>
        <v>2021</v>
      </c>
      <c r="P3756" s="5" t="str">
        <f t="shared" si="117"/>
        <v>Mar</v>
      </c>
    </row>
    <row r="3757" spans="2:16" ht="14.25" customHeight="1" x14ac:dyDescent="0.45">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c r="O3757" s="5">
        <f t="shared" si="116"/>
        <v>2021</v>
      </c>
      <c r="P3757" s="5" t="str">
        <f t="shared" si="117"/>
        <v>Mar</v>
      </c>
    </row>
    <row r="3758" spans="2:16" ht="14.25" customHeight="1" x14ac:dyDescent="0.45">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c r="O3758" s="5">
        <f t="shared" si="116"/>
        <v>2021</v>
      </c>
      <c r="P3758" s="5" t="str">
        <f t="shared" si="117"/>
        <v>Mar</v>
      </c>
    </row>
    <row r="3759" spans="2:16" ht="14.25" customHeight="1" x14ac:dyDescent="0.45">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c r="O3759" s="5">
        <f t="shared" si="116"/>
        <v>2021</v>
      </c>
      <c r="P3759" s="5" t="str">
        <f t="shared" si="117"/>
        <v>Apr</v>
      </c>
    </row>
    <row r="3760" spans="2:16" ht="14.25" customHeight="1" x14ac:dyDescent="0.45">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c r="O3760" s="5">
        <f t="shared" si="116"/>
        <v>2021</v>
      </c>
      <c r="P3760" s="5" t="str">
        <f t="shared" si="117"/>
        <v>Apr</v>
      </c>
    </row>
    <row r="3761" spans="2:16" ht="14.25" customHeight="1" x14ac:dyDescent="0.45">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c r="O3761" s="5">
        <f t="shared" si="116"/>
        <v>2021</v>
      </c>
      <c r="P3761" s="5" t="str">
        <f t="shared" si="117"/>
        <v>Apr</v>
      </c>
    </row>
    <row r="3762" spans="2:16" ht="14.25" customHeight="1" x14ac:dyDescent="0.45">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c r="O3762" s="5">
        <f t="shared" si="116"/>
        <v>2021</v>
      </c>
      <c r="P3762" s="5" t="str">
        <f t="shared" si="117"/>
        <v>Apr</v>
      </c>
    </row>
    <row r="3763" spans="2:16" ht="14.25" customHeight="1" x14ac:dyDescent="0.45">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c r="O3763" s="5">
        <f t="shared" si="116"/>
        <v>2021</v>
      </c>
      <c r="P3763" s="5" t="str">
        <f t="shared" si="117"/>
        <v>Apr</v>
      </c>
    </row>
    <row r="3764" spans="2:16" ht="14.25" customHeight="1" x14ac:dyDescent="0.45">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c r="O3764" s="5">
        <f t="shared" si="116"/>
        <v>2021</v>
      </c>
      <c r="P3764" s="5" t="str">
        <f t="shared" si="117"/>
        <v>Apr</v>
      </c>
    </row>
    <row r="3765" spans="2:16" ht="14.25" customHeight="1" x14ac:dyDescent="0.45">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c r="O3765" s="5">
        <f t="shared" si="116"/>
        <v>2021</v>
      </c>
      <c r="P3765" s="5" t="str">
        <f t="shared" si="117"/>
        <v>May</v>
      </c>
    </row>
    <row r="3766" spans="2:16" ht="14.25" customHeight="1" x14ac:dyDescent="0.45">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c r="O3766" s="5">
        <f t="shared" si="116"/>
        <v>2021</v>
      </c>
      <c r="P3766" s="5" t="str">
        <f t="shared" si="117"/>
        <v>May</v>
      </c>
    </row>
    <row r="3767" spans="2:16" ht="14.25" customHeight="1" x14ac:dyDescent="0.45">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c r="O3767" s="5">
        <f t="shared" si="116"/>
        <v>2021</v>
      </c>
      <c r="P3767" s="5" t="str">
        <f t="shared" si="117"/>
        <v>May</v>
      </c>
    </row>
    <row r="3768" spans="2:16" ht="14.25" customHeight="1" x14ac:dyDescent="0.45">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c r="O3768" s="5">
        <f t="shared" si="116"/>
        <v>2021</v>
      </c>
      <c r="P3768" s="5" t="str">
        <f t="shared" si="117"/>
        <v>May</v>
      </c>
    </row>
    <row r="3769" spans="2:16" ht="14.25" customHeight="1" x14ac:dyDescent="0.45">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c r="O3769" s="5">
        <f t="shared" si="116"/>
        <v>2021</v>
      </c>
      <c r="P3769" s="5" t="str">
        <f t="shared" si="117"/>
        <v>May</v>
      </c>
    </row>
    <row r="3770" spans="2:16" ht="14.25" customHeight="1" x14ac:dyDescent="0.45">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c r="O3770" s="5">
        <f t="shared" si="116"/>
        <v>2021</v>
      </c>
      <c r="P3770" s="5" t="str">
        <f t="shared" si="117"/>
        <v>May</v>
      </c>
    </row>
    <row r="3771" spans="2:16" ht="14.25" customHeight="1" x14ac:dyDescent="0.45">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c r="O3771" s="5">
        <f t="shared" si="116"/>
        <v>2021</v>
      </c>
      <c r="P3771" s="5" t="str">
        <f t="shared" si="117"/>
        <v>Jun</v>
      </c>
    </row>
    <row r="3772" spans="2:16" ht="14.25" customHeight="1" x14ac:dyDescent="0.45">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c r="O3772" s="5">
        <f t="shared" si="116"/>
        <v>2021</v>
      </c>
      <c r="P3772" s="5" t="str">
        <f t="shared" si="117"/>
        <v>Jun</v>
      </c>
    </row>
    <row r="3773" spans="2:16" ht="14.25" customHeight="1" x14ac:dyDescent="0.45">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c r="O3773" s="5">
        <f t="shared" si="116"/>
        <v>2021</v>
      </c>
      <c r="P3773" s="5" t="str">
        <f t="shared" si="117"/>
        <v>Jun</v>
      </c>
    </row>
    <row r="3774" spans="2:16" ht="14.25" customHeight="1" x14ac:dyDescent="0.45">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c r="O3774" s="5">
        <f t="shared" si="116"/>
        <v>2021</v>
      </c>
      <c r="P3774" s="5" t="str">
        <f t="shared" si="117"/>
        <v>Jun</v>
      </c>
    </row>
    <row r="3775" spans="2:16" ht="14.25" customHeight="1" x14ac:dyDescent="0.45">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c r="O3775" s="5">
        <f t="shared" si="116"/>
        <v>2021</v>
      </c>
      <c r="P3775" s="5" t="str">
        <f t="shared" si="117"/>
        <v>Jun</v>
      </c>
    </row>
    <row r="3776" spans="2:16" ht="14.25" customHeight="1" x14ac:dyDescent="0.45">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c r="O3776" s="5">
        <f t="shared" si="116"/>
        <v>2021</v>
      </c>
      <c r="P3776" s="5" t="str">
        <f t="shared" si="117"/>
        <v>Jun</v>
      </c>
    </row>
    <row r="3777" spans="2:16" ht="14.25" customHeight="1" x14ac:dyDescent="0.45">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c r="O3777" s="5">
        <f t="shared" si="116"/>
        <v>2021</v>
      </c>
      <c r="P3777" s="5" t="str">
        <f t="shared" si="117"/>
        <v>Jul</v>
      </c>
    </row>
    <row r="3778" spans="2:16" ht="14.25" customHeight="1" x14ac:dyDescent="0.45">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c r="O3778" s="5">
        <f t="shared" si="116"/>
        <v>2021</v>
      </c>
      <c r="P3778" s="5" t="str">
        <f t="shared" si="117"/>
        <v>Jul</v>
      </c>
    </row>
    <row r="3779" spans="2:16" ht="14.25" customHeight="1" x14ac:dyDescent="0.45">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c r="O3779" s="5">
        <f t="shared" si="116"/>
        <v>2021</v>
      </c>
      <c r="P3779" s="5" t="str">
        <f t="shared" si="117"/>
        <v>Jul</v>
      </c>
    </row>
    <row r="3780" spans="2:16" ht="14.25" customHeight="1" x14ac:dyDescent="0.45">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c r="O3780" s="5">
        <f t="shared" si="116"/>
        <v>2021</v>
      </c>
      <c r="P3780" s="5" t="str">
        <f t="shared" si="117"/>
        <v>Jul</v>
      </c>
    </row>
    <row r="3781" spans="2:16" ht="14.25" customHeight="1" x14ac:dyDescent="0.45">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c r="O3781" s="5">
        <f t="shared" si="116"/>
        <v>2021</v>
      </c>
      <c r="P3781" s="5" t="str">
        <f t="shared" si="117"/>
        <v>Jul</v>
      </c>
    </row>
    <row r="3782" spans="2:16" ht="14.25" customHeight="1" x14ac:dyDescent="0.45">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c r="O3782" s="5">
        <f t="shared" si="116"/>
        <v>2021</v>
      </c>
      <c r="P3782" s="5" t="str">
        <f t="shared" si="117"/>
        <v>Jul</v>
      </c>
    </row>
    <row r="3783" spans="2:16" ht="14.25" customHeight="1" x14ac:dyDescent="0.45">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c r="O3783" s="5">
        <f t="shared" ref="O3783:O3846" si="118">YEAR(D3783)</f>
        <v>2021</v>
      </c>
      <c r="P3783" s="5" t="str">
        <f t="shared" ref="P3783:P3846" si="119">TEXT(D3783, "mmm")</f>
        <v>Aug</v>
      </c>
    </row>
    <row r="3784" spans="2:16" ht="14.25" customHeight="1" x14ac:dyDescent="0.45">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c r="O3784" s="5">
        <f t="shared" si="118"/>
        <v>2021</v>
      </c>
      <c r="P3784" s="5" t="str">
        <f t="shared" si="119"/>
        <v>Aug</v>
      </c>
    </row>
    <row r="3785" spans="2:16" ht="14.25" customHeight="1" x14ac:dyDescent="0.45">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c r="O3785" s="5">
        <f t="shared" si="118"/>
        <v>2021</v>
      </c>
      <c r="P3785" s="5" t="str">
        <f t="shared" si="119"/>
        <v>Aug</v>
      </c>
    </row>
    <row r="3786" spans="2:16" ht="14.25" customHeight="1" x14ac:dyDescent="0.45">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c r="O3786" s="5">
        <f t="shared" si="118"/>
        <v>2021</v>
      </c>
      <c r="P3786" s="5" t="str">
        <f t="shared" si="119"/>
        <v>Aug</v>
      </c>
    </row>
    <row r="3787" spans="2:16" ht="14.25" customHeight="1" x14ac:dyDescent="0.45">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c r="O3787" s="5">
        <f t="shared" si="118"/>
        <v>2021</v>
      </c>
      <c r="P3787" s="5" t="str">
        <f t="shared" si="119"/>
        <v>Aug</v>
      </c>
    </row>
    <row r="3788" spans="2:16" ht="14.25" customHeight="1" x14ac:dyDescent="0.45">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c r="O3788" s="5">
        <f t="shared" si="118"/>
        <v>2021</v>
      </c>
      <c r="P3788" s="5" t="str">
        <f t="shared" si="119"/>
        <v>Aug</v>
      </c>
    </row>
    <row r="3789" spans="2:16" ht="14.25" customHeight="1" x14ac:dyDescent="0.45">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c r="O3789" s="5">
        <f t="shared" si="118"/>
        <v>2021</v>
      </c>
      <c r="P3789" s="5" t="str">
        <f t="shared" si="119"/>
        <v>Sep</v>
      </c>
    </row>
    <row r="3790" spans="2:16" ht="14.25" customHeight="1" x14ac:dyDescent="0.45">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c r="O3790" s="5">
        <f t="shared" si="118"/>
        <v>2021</v>
      </c>
      <c r="P3790" s="5" t="str">
        <f t="shared" si="119"/>
        <v>Sep</v>
      </c>
    </row>
    <row r="3791" spans="2:16" ht="14.25" customHeight="1" x14ac:dyDescent="0.45">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c r="O3791" s="5">
        <f t="shared" si="118"/>
        <v>2021</v>
      </c>
      <c r="P3791" s="5" t="str">
        <f t="shared" si="119"/>
        <v>Sep</v>
      </c>
    </row>
    <row r="3792" spans="2:16" ht="14.25" customHeight="1" x14ac:dyDescent="0.45">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c r="O3792" s="5">
        <f t="shared" si="118"/>
        <v>2021</v>
      </c>
      <c r="P3792" s="5" t="str">
        <f t="shared" si="119"/>
        <v>Sep</v>
      </c>
    </row>
    <row r="3793" spans="2:16" ht="14.25" customHeight="1" x14ac:dyDescent="0.45">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c r="O3793" s="5">
        <f t="shared" si="118"/>
        <v>2021</v>
      </c>
      <c r="P3793" s="5" t="str">
        <f t="shared" si="119"/>
        <v>Sep</v>
      </c>
    </row>
    <row r="3794" spans="2:16" ht="14.25" customHeight="1" x14ac:dyDescent="0.45">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c r="O3794" s="5">
        <f t="shared" si="118"/>
        <v>2021</v>
      </c>
      <c r="P3794" s="5" t="str">
        <f t="shared" si="119"/>
        <v>Sep</v>
      </c>
    </row>
    <row r="3795" spans="2:16" ht="14.25" customHeight="1" x14ac:dyDescent="0.45">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c r="O3795" s="5">
        <f t="shared" si="118"/>
        <v>2021</v>
      </c>
      <c r="P3795" s="5" t="str">
        <f t="shared" si="119"/>
        <v>Oct</v>
      </c>
    </row>
    <row r="3796" spans="2:16" ht="14.25" customHeight="1" x14ac:dyDescent="0.45">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c r="O3796" s="5">
        <f t="shared" si="118"/>
        <v>2021</v>
      </c>
      <c r="P3796" s="5" t="str">
        <f t="shared" si="119"/>
        <v>Oct</v>
      </c>
    </row>
    <row r="3797" spans="2:16" ht="14.25" customHeight="1" x14ac:dyDescent="0.45">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c r="O3797" s="5">
        <f t="shared" si="118"/>
        <v>2021</v>
      </c>
      <c r="P3797" s="5" t="str">
        <f t="shared" si="119"/>
        <v>Oct</v>
      </c>
    </row>
    <row r="3798" spans="2:16" ht="14.25" customHeight="1" x14ac:dyDescent="0.45">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c r="O3798" s="5">
        <f t="shared" si="118"/>
        <v>2021</v>
      </c>
      <c r="P3798" s="5" t="str">
        <f t="shared" si="119"/>
        <v>Oct</v>
      </c>
    </row>
    <row r="3799" spans="2:16" ht="14.25" customHeight="1" x14ac:dyDescent="0.45">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c r="O3799" s="5">
        <f t="shared" si="118"/>
        <v>2021</v>
      </c>
      <c r="P3799" s="5" t="str">
        <f t="shared" si="119"/>
        <v>Oct</v>
      </c>
    </row>
    <row r="3800" spans="2:16" ht="14.25" customHeight="1" x14ac:dyDescent="0.45">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c r="O3800" s="5">
        <f t="shared" si="118"/>
        <v>2021</v>
      </c>
      <c r="P3800" s="5" t="str">
        <f t="shared" si="119"/>
        <v>Oct</v>
      </c>
    </row>
    <row r="3801" spans="2:16" ht="14.25" customHeight="1" x14ac:dyDescent="0.45">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c r="O3801" s="5">
        <f t="shared" si="118"/>
        <v>2021</v>
      </c>
      <c r="P3801" s="5" t="str">
        <f t="shared" si="119"/>
        <v>Nov</v>
      </c>
    </row>
    <row r="3802" spans="2:16" ht="14.25" customHeight="1" x14ac:dyDescent="0.45">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c r="O3802" s="5">
        <f t="shared" si="118"/>
        <v>2021</v>
      </c>
      <c r="P3802" s="5" t="str">
        <f t="shared" si="119"/>
        <v>Nov</v>
      </c>
    </row>
    <row r="3803" spans="2:16" ht="14.25" customHeight="1" x14ac:dyDescent="0.45">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c r="O3803" s="5">
        <f t="shared" si="118"/>
        <v>2021</v>
      </c>
      <c r="P3803" s="5" t="str">
        <f t="shared" si="119"/>
        <v>Nov</v>
      </c>
    </row>
    <row r="3804" spans="2:16" ht="14.25" customHeight="1" x14ac:dyDescent="0.45">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c r="O3804" s="5">
        <f t="shared" si="118"/>
        <v>2021</v>
      </c>
      <c r="P3804" s="5" t="str">
        <f t="shared" si="119"/>
        <v>Nov</v>
      </c>
    </row>
    <row r="3805" spans="2:16" ht="14.25" customHeight="1" x14ac:dyDescent="0.45">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c r="O3805" s="5">
        <f t="shared" si="118"/>
        <v>2021</v>
      </c>
      <c r="P3805" s="5" t="str">
        <f t="shared" si="119"/>
        <v>Nov</v>
      </c>
    </row>
    <row r="3806" spans="2:16" ht="14.25" customHeight="1" x14ac:dyDescent="0.45">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c r="O3806" s="5">
        <f t="shared" si="118"/>
        <v>2021</v>
      </c>
      <c r="P3806" s="5" t="str">
        <f t="shared" si="119"/>
        <v>Nov</v>
      </c>
    </row>
    <row r="3807" spans="2:16" ht="14.25" customHeight="1" x14ac:dyDescent="0.45">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c r="O3807" s="5">
        <f t="shared" si="118"/>
        <v>2021</v>
      </c>
      <c r="P3807" s="5" t="str">
        <f t="shared" si="119"/>
        <v>Dec</v>
      </c>
    </row>
    <row r="3808" spans="2:16" ht="14.25" customHeight="1" x14ac:dyDescent="0.45">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c r="O3808" s="5">
        <f t="shared" si="118"/>
        <v>2021</v>
      </c>
      <c r="P3808" s="5" t="str">
        <f t="shared" si="119"/>
        <v>Dec</v>
      </c>
    </row>
    <row r="3809" spans="2:16" ht="14.25" customHeight="1" x14ac:dyDescent="0.45">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c r="O3809" s="5">
        <f t="shared" si="118"/>
        <v>2021</v>
      </c>
      <c r="P3809" s="5" t="str">
        <f t="shared" si="119"/>
        <v>Dec</v>
      </c>
    </row>
    <row r="3810" spans="2:16" ht="14.25" customHeight="1" x14ac:dyDescent="0.45">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c r="O3810" s="5">
        <f t="shared" si="118"/>
        <v>2021</v>
      </c>
      <c r="P3810" s="5" t="str">
        <f t="shared" si="119"/>
        <v>Dec</v>
      </c>
    </row>
    <row r="3811" spans="2:16" ht="14.25" customHeight="1" x14ac:dyDescent="0.45">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c r="O3811" s="5">
        <f t="shared" si="118"/>
        <v>2021</v>
      </c>
      <c r="P3811" s="5" t="str">
        <f t="shared" si="119"/>
        <v>Dec</v>
      </c>
    </row>
    <row r="3812" spans="2:16" ht="14.25" customHeight="1" x14ac:dyDescent="0.45">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c r="O3812" s="5">
        <f t="shared" si="118"/>
        <v>2021</v>
      </c>
      <c r="P3812" s="5" t="str">
        <f t="shared" si="119"/>
        <v>Dec</v>
      </c>
    </row>
    <row r="3813" spans="2:16" ht="14.25" customHeight="1" x14ac:dyDescent="0.45">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c r="O3813" s="5">
        <f t="shared" si="118"/>
        <v>2021</v>
      </c>
      <c r="P3813" s="5" t="str">
        <f t="shared" si="119"/>
        <v>Jan</v>
      </c>
    </row>
    <row r="3814" spans="2:16" ht="14.25" customHeight="1" x14ac:dyDescent="0.45">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c r="O3814" s="5">
        <f t="shared" si="118"/>
        <v>2021</v>
      </c>
      <c r="P3814" s="5" t="str">
        <f t="shared" si="119"/>
        <v>Jan</v>
      </c>
    </row>
    <row r="3815" spans="2:16" ht="14.25" customHeight="1" x14ac:dyDescent="0.45">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c r="O3815" s="5">
        <f t="shared" si="118"/>
        <v>2021</v>
      </c>
      <c r="P3815" s="5" t="str">
        <f t="shared" si="119"/>
        <v>Jan</v>
      </c>
    </row>
    <row r="3816" spans="2:16" ht="14.25" customHeight="1" x14ac:dyDescent="0.45">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c r="O3816" s="5">
        <f t="shared" si="118"/>
        <v>2021</v>
      </c>
      <c r="P3816" s="5" t="str">
        <f t="shared" si="119"/>
        <v>Jan</v>
      </c>
    </row>
    <row r="3817" spans="2:16" ht="14.25" customHeight="1" x14ac:dyDescent="0.45">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c r="O3817" s="5">
        <f t="shared" si="118"/>
        <v>2021</v>
      </c>
      <c r="P3817" s="5" t="str">
        <f t="shared" si="119"/>
        <v>Jan</v>
      </c>
    </row>
    <row r="3818" spans="2:16" ht="14.25" customHeight="1" x14ac:dyDescent="0.45">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c r="O3818" s="5">
        <f t="shared" si="118"/>
        <v>2021</v>
      </c>
      <c r="P3818" s="5" t="str">
        <f t="shared" si="119"/>
        <v>Jan</v>
      </c>
    </row>
    <row r="3819" spans="2:16" ht="14.25" customHeight="1" x14ac:dyDescent="0.45">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c r="O3819" s="5">
        <f t="shared" si="118"/>
        <v>2021</v>
      </c>
      <c r="P3819" s="5" t="str">
        <f t="shared" si="119"/>
        <v>Feb</v>
      </c>
    </row>
    <row r="3820" spans="2:16" ht="14.25" customHeight="1" x14ac:dyDescent="0.45">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c r="O3820" s="5">
        <f t="shared" si="118"/>
        <v>2021</v>
      </c>
      <c r="P3820" s="5" t="str">
        <f t="shared" si="119"/>
        <v>Feb</v>
      </c>
    </row>
    <row r="3821" spans="2:16" ht="14.25" customHeight="1" x14ac:dyDescent="0.45">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c r="O3821" s="5">
        <f t="shared" si="118"/>
        <v>2021</v>
      </c>
      <c r="P3821" s="5" t="str">
        <f t="shared" si="119"/>
        <v>Feb</v>
      </c>
    </row>
    <row r="3822" spans="2:16" ht="14.25" customHeight="1" x14ac:dyDescent="0.45">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c r="O3822" s="5">
        <f t="shared" si="118"/>
        <v>2021</v>
      </c>
      <c r="P3822" s="5" t="str">
        <f t="shared" si="119"/>
        <v>Feb</v>
      </c>
    </row>
    <row r="3823" spans="2:16" ht="14.25" customHeight="1" x14ac:dyDescent="0.45">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c r="O3823" s="5">
        <f t="shared" si="118"/>
        <v>2021</v>
      </c>
      <c r="P3823" s="5" t="str">
        <f t="shared" si="119"/>
        <v>Feb</v>
      </c>
    </row>
    <row r="3824" spans="2:16" ht="14.25" customHeight="1" x14ac:dyDescent="0.45">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c r="O3824" s="5">
        <f t="shared" si="118"/>
        <v>2021</v>
      </c>
      <c r="P3824" s="5" t="str">
        <f t="shared" si="119"/>
        <v>Feb</v>
      </c>
    </row>
    <row r="3825" spans="2:16" ht="14.25" customHeight="1" x14ac:dyDescent="0.45">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c r="O3825" s="5">
        <f t="shared" si="118"/>
        <v>2021</v>
      </c>
      <c r="P3825" s="5" t="str">
        <f t="shared" si="119"/>
        <v>Mar</v>
      </c>
    </row>
    <row r="3826" spans="2:16" ht="14.25" customHeight="1" x14ac:dyDescent="0.45">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c r="O3826" s="5">
        <f t="shared" si="118"/>
        <v>2021</v>
      </c>
      <c r="P3826" s="5" t="str">
        <f t="shared" si="119"/>
        <v>Mar</v>
      </c>
    </row>
    <row r="3827" spans="2:16" ht="14.25" customHeight="1" x14ac:dyDescent="0.45">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c r="O3827" s="5">
        <f t="shared" si="118"/>
        <v>2021</v>
      </c>
      <c r="P3827" s="5" t="str">
        <f t="shared" si="119"/>
        <v>Mar</v>
      </c>
    </row>
    <row r="3828" spans="2:16" ht="14.25" customHeight="1" x14ac:dyDescent="0.45">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c r="O3828" s="5">
        <f t="shared" si="118"/>
        <v>2021</v>
      </c>
      <c r="P3828" s="5" t="str">
        <f t="shared" si="119"/>
        <v>Mar</v>
      </c>
    </row>
    <row r="3829" spans="2:16" ht="14.25" customHeight="1" x14ac:dyDescent="0.45">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c r="O3829" s="5">
        <f t="shared" si="118"/>
        <v>2021</v>
      </c>
      <c r="P3829" s="5" t="str">
        <f t="shared" si="119"/>
        <v>Mar</v>
      </c>
    </row>
    <row r="3830" spans="2:16" ht="14.25" customHeight="1" x14ac:dyDescent="0.45">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c r="O3830" s="5">
        <f t="shared" si="118"/>
        <v>2021</v>
      </c>
      <c r="P3830" s="5" t="str">
        <f t="shared" si="119"/>
        <v>Mar</v>
      </c>
    </row>
    <row r="3831" spans="2:16" ht="14.25" customHeight="1" x14ac:dyDescent="0.45">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c r="O3831" s="5">
        <f t="shared" si="118"/>
        <v>2021</v>
      </c>
      <c r="P3831" s="5" t="str">
        <f t="shared" si="119"/>
        <v>Apr</v>
      </c>
    </row>
    <row r="3832" spans="2:16" ht="14.25" customHeight="1" x14ac:dyDescent="0.45">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c r="O3832" s="5">
        <f t="shared" si="118"/>
        <v>2021</v>
      </c>
      <c r="P3832" s="5" t="str">
        <f t="shared" si="119"/>
        <v>Apr</v>
      </c>
    </row>
    <row r="3833" spans="2:16" ht="14.25" customHeight="1" x14ac:dyDescent="0.45">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c r="O3833" s="5">
        <f t="shared" si="118"/>
        <v>2021</v>
      </c>
      <c r="P3833" s="5" t="str">
        <f t="shared" si="119"/>
        <v>Apr</v>
      </c>
    </row>
    <row r="3834" spans="2:16" ht="14.25" customHeight="1" x14ac:dyDescent="0.45">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c r="O3834" s="5">
        <f t="shared" si="118"/>
        <v>2021</v>
      </c>
      <c r="P3834" s="5" t="str">
        <f t="shared" si="119"/>
        <v>Apr</v>
      </c>
    </row>
    <row r="3835" spans="2:16" ht="14.25" customHeight="1" x14ac:dyDescent="0.45">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c r="O3835" s="5">
        <f t="shared" si="118"/>
        <v>2021</v>
      </c>
      <c r="P3835" s="5" t="str">
        <f t="shared" si="119"/>
        <v>Apr</v>
      </c>
    </row>
    <row r="3836" spans="2:16" ht="14.25" customHeight="1" x14ac:dyDescent="0.45">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c r="O3836" s="5">
        <f t="shared" si="118"/>
        <v>2021</v>
      </c>
      <c r="P3836" s="5" t="str">
        <f t="shared" si="119"/>
        <v>Apr</v>
      </c>
    </row>
    <row r="3837" spans="2:16" ht="14.25" customHeight="1" x14ac:dyDescent="0.45">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c r="O3837" s="5">
        <f t="shared" si="118"/>
        <v>2021</v>
      </c>
      <c r="P3837" s="5" t="str">
        <f t="shared" si="119"/>
        <v>May</v>
      </c>
    </row>
    <row r="3838" spans="2:16" ht="14.25" customHeight="1" x14ac:dyDescent="0.45">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c r="O3838" s="5">
        <f t="shared" si="118"/>
        <v>2021</v>
      </c>
      <c r="P3838" s="5" t="str">
        <f t="shared" si="119"/>
        <v>May</v>
      </c>
    </row>
    <row r="3839" spans="2:16" ht="14.25" customHeight="1" x14ac:dyDescent="0.45">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c r="O3839" s="5">
        <f t="shared" si="118"/>
        <v>2021</v>
      </c>
      <c r="P3839" s="5" t="str">
        <f t="shared" si="119"/>
        <v>May</v>
      </c>
    </row>
    <row r="3840" spans="2:16" ht="14.25" customHeight="1" x14ac:dyDescent="0.45">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c r="O3840" s="5">
        <f t="shared" si="118"/>
        <v>2021</v>
      </c>
      <c r="P3840" s="5" t="str">
        <f t="shared" si="119"/>
        <v>May</v>
      </c>
    </row>
    <row r="3841" spans="2:16" ht="14.25" customHeight="1" x14ac:dyDescent="0.45">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c r="O3841" s="5">
        <f t="shared" si="118"/>
        <v>2021</v>
      </c>
      <c r="P3841" s="5" t="str">
        <f t="shared" si="119"/>
        <v>May</v>
      </c>
    </row>
    <row r="3842" spans="2:16" ht="14.25" customHeight="1" x14ac:dyDescent="0.45">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c r="O3842" s="5">
        <f t="shared" si="118"/>
        <v>2021</v>
      </c>
      <c r="P3842" s="5" t="str">
        <f t="shared" si="119"/>
        <v>May</v>
      </c>
    </row>
    <row r="3843" spans="2:16" ht="14.25" customHeight="1" x14ac:dyDescent="0.45">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c r="O3843" s="5">
        <f t="shared" si="118"/>
        <v>2021</v>
      </c>
      <c r="P3843" s="5" t="str">
        <f t="shared" si="119"/>
        <v>Jun</v>
      </c>
    </row>
    <row r="3844" spans="2:16" ht="14.25" customHeight="1" x14ac:dyDescent="0.45">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c r="O3844" s="5">
        <f t="shared" si="118"/>
        <v>2021</v>
      </c>
      <c r="P3844" s="5" t="str">
        <f t="shared" si="119"/>
        <v>Jun</v>
      </c>
    </row>
    <row r="3845" spans="2:16" ht="14.25" customHeight="1" x14ac:dyDescent="0.45">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c r="O3845" s="5">
        <f t="shared" si="118"/>
        <v>2021</v>
      </c>
      <c r="P3845" s="5" t="str">
        <f t="shared" si="119"/>
        <v>Jun</v>
      </c>
    </row>
    <row r="3846" spans="2:16" ht="14.25" customHeight="1" x14ac:dyDescent="0.45">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c r="O3846" s="5">
        <f t="shared" si="118"/>
        <v>2021</v>
      </c>
      <c r="P3846" s="5" t="str">
        <f t="shared" si="119"/>
        <v>Jun</v>
      </c>
    </row>
    <row r="3847" spans="2:16" ht="14.25" customHeight="1" x14ac:dyDescent="0.45">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c r="O3847" s="5">
        <f t="shared" ref="O3847:O3910" si="120">YEAR(D3847)</f>
        <v>2021</v>
      </c>
      <c r="P3847" s="5" t="str">
        <f t="shared" ref="P3847:P3910" si="121">TEXT(D3847, "mmm")</f>
        <v>Jun</v>
      </c>
    </row>
    <row r="3848" spans="2:16" ht="14.25" customHeight="1" x14ac:dyDescent="0.45">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c r="O3848" s="5">
        <f t="shared" si="120"/>
        <v>2021</v>
      </c>
      <c r="P3848" s="5" t="str">
        <f t="shared" si="121"/>
        <v>Jun</v>
      </c>
    </row>
    <row r="3849" spans="2:16" ht="14.25" customHeight="1" x14ac:dyDescent="0.45">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c r="O3849" s="5">
        <f t="shared" si="120"/>
        <v>2021</v>
      </c>
      <c r="P3849" s="5" t="str">
        <f t="shared" si="121"/>
        <v>Jul</v>
      </c>
    </row>
    <row r="3850" spans="2:16" ht="14.25" customHeight="1" x14ac:dyDescent="0.45">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c r="O3850" s="5">
        <f t="shared" si="120"/>
        <v>2021</v>
      </c>
      <c r="P3850" s="5" t="str">
        <f t="shared" si="121"/>
        <v>Jul</v>
      </c>
    </row>
    <row r="3851" spans="2:16" ht="14.25" customHeight="1" x14ac:dyDescent="0.45">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c r="O3851" s="5">
        <f t="shared" si="120"/>
        <v>2021</v>
      </c>
      <c r="P3851" s="5" t="str">
        <f t="shared" si="121"/>
        <v>Jul</v>
      </c>
    </row>
    <row r="3852" spans="2:16" ht="14.25" customHeight="1" x14ac:dyDescent="0.45">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c r="O3852" s="5">
        <f t="shared" si="120"/>
        <v>2021</v>
      </c>
      <c r="P3852" s="5" t="str">
        <f t="shared" si="121"/>
        <v>Jul</v>
      </c>
    </row>
    <row r="3853" spans="2:16" ht="14.25" customHeight="1" x14ac:dyDescent="0.45">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c r="O3853" s="5">
        <f t="shared" si="120"/>
        <v>2021</v>
      </c>
      <c r="P3853" s="5" t="str">
        <f t="shared" si="121"/>
        <v>Jul</v>
      </c>
    </row>
    <row r="3854" spans="2:16" ht="14.25" customHeight="1" x14ac:dyDescent="0.45">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c r="O3854" s="5">
        <f t="shared" si="120"/>
        <v>2021</v>
      </c>
      <c r="P3854" s="5" t="str">
        <f t="shared" si="121"/>
        <v>Jul</v>
      </c>
    </row>
    <row r="3855" spans="2:16" ht="14.25" customHeight="1" x14ac:dyDescent="0.45">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c r="O3855" s="5">
        <f t="shared" si="120"/>
        <v>2021</v>
      </c>
      <c r="P3855" s="5" t="str">
        <f t="shared" si="121"/>
        <v>Aug</v>
      </c>
    </row>
    <row r="3856" spans="2:16" ht="14.25" customHeight="1" x14ac:dyDescent="0.45">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c r="O3856" s="5">
        <f t="shared" si="120"/>
        <v>2021</v>
      </c>
      <c r="P3856" s="5" t="str">
        <f t="shared" si="121"/>
        <v>Aug</v>
      </c>
    </row>
    <row r="3857" spans="2:16" ht="14.25" customHeight="1" x14ac:dyDescent="0.45">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c r="O3857" s="5">
        <f t="shared" si="120"/>
        <v>2021</v>
      </c>
      <c r="P3857" s="5" t="str">
        <f t="shared" si="121"/>
        <v>Aug</v>
      </c>
    </row>
    <row r="3858" spans="2:16" ht="14.25" customHeight="1" x14ac:dyDescent="0.45">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c r="O3858" s="5">
        <f t="shared" si="120"/>
        <v>2021</v>
      </c>
      <c r="P3858" s="5" t="str">
        <f t="shared" si="121"/>
        <v>Aug</v>
      </c>
    </row>
    <row r="3859" spans="2:16" ht="14.25" customHeight="1" x14ac:dyDescent="0.45">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c r="O3859" s="5">
        <f t="shared" si="120"/>
        <v>2021</v>
      </c>
      <c r="P3859" s="5" t="str">
        <f t="shared" si="121"/>
        <v>Aug</v>
      </c>
    </row>
    <row r="3860" spans="2:16" ht="14.25" customHeight="1" x14ac:dyDescent="0.45">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c r="O3860" s="5">
        <f t="shared" si="120"/>
        <v>2021</v>
      </c>
      <c r="P3860" s="5" t="str">
        <f t="shared" si="121"/>
        <v>Aug</v>
      </c>
    </row>
    <row r="3861" spans="2:16" ht="14.25" customHeight="1" x14ac:dyDescent="0.45">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c r="O3861" s="5">
        <f t="shared" si="120"/>
        <v>2021</v>
      </c>
      <c r="P3861" s="5" t="str">
        <f t="shared" si="121"/>
        <v>Sep</v>
      </c>
    </row>
    <row r="3862" spans="2:16" ht="14.25" customHeight="1" x14ac:dyDescent="0.45">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c r="O3862" s="5">
        <f t="shared" si="120"/>
        <v>2021</v>
      </c>
      <c r="P3862" s="5" t="str">
        <f t="shared" si="121"/>
        <v>Sep</v>
      </c>
    </row>
    <row r="3863" spans="2:16" ht="14.25" customHeight="1" x14ac:dyDescent="0.45">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c r="O3863" s="5">
        <f t="shared" si="120"/>
        <v>2021</v>
      </c>
      <c r="P3863" s="5" t="str">
        <f t="shared" si="121"/>
        <v>Sep</v>
      </c>
    </row>
    <row r="3864" spans="2:16" ht="14.25" customHeight="1" x14ac:dyDescent="0.45">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c r="O3864" s="5">
        <f t="shared" si="120"/>
        <v>2021</v>
      </c>
      <c r="P3864" s="5" t="str">
        <f t="shared" si="121"/>
        <v>Sep</v>
      </c>
    </row>
    <row r="3865" spans="2:16" ht="14.25" customHeight="1" x14ac:dyDescent="0.45">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c r="O3865" s="5">
        <f t="shared" si="120"/>
        <v>2021</v>
      </c>
      <c r="P3865" s="5" t="str">
        <f t="shared" si="121"/>
        <v>Sep</v>
      </c>
    </row>
    <row r="3866" spans="2:16" ht="14.25" customHeight="1" x14ac:dyDescent="0.45">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c r="O3866" s="5">
        <f t="shared" si="120"/>
        <v>2021</v>
      </c>
      <c r="P3866" s="5" t="str">
        <f t="shared" si="121"/>
        <v>Sep</v>
      </c>
    </row>
    <row r="3867" spans="2:16" ht="14.25" customHeight="1" x14ac:dyDescent="0.45">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c r="O3867" s="5">
        <f t="shared" si="120"/>
        <v>2021</v>
      </c>
      <c r="P3867" s="5" t="str">
        <f t="shared" si="121"/>
        <v>Oct</v>
      </c>
    </row>
    <row r="3868" spans="2:16" ht="14.25" customHeight="1" x14ac:dyDescent="0.45">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c r="O3868" s="5">
        <f t="shared" si="120"/>
        <v>2021</v>
      </c>
      <c r="P3868" s="5" t="str">
        <f t="shared" si="121"/>
        <v>Oct</v>
      </c>
    </row>
    <row r="3869" spans="2:16" ht="14.25" customHeight="1" x14ac:dyDescent="0.45">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c r="O3869" s="5">
        <f t="shared" si="120"/>
        <v>2021</v>
      </c>
      <c r="P3869" s="5" t="str">
        <f t="shared" si="121"/>
        <v>Oct</v>
      </c>
    </row>
    <row r="3870" spans="2:16" ht="14.25" customHeight="1" x14ac:dyDescent="0.45">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c r="O3870" s="5">
        <f t="shared" si="120"/>
        <v>2021</v>
      </c>
      <c r="P3870" s="5" t="str">
        <f t="shared" si="121"/>
        <v>Oct</v>
      </c>
    </row>
    <row r="3871" spans="2:16" ht="14.25" customHeight="1" x14ac:dyDescent="0.45">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c r="O3871" s="5">
        <f t="shared" si="120"/>
        <v>2021</v>
      </c>
      <c r="P3871" s="5" t="str">
        <f t="shared" si="121"/>
        <v>Oct</v>
      </c>
    </row>
    <row r="3872" spans="2:16" ht="14.25" customHeight="1" x14ac:dyDescent="0.45">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c r="O3872" s="5">
        <f t="shared" si="120"/>
        <v>2021</v>
      </c>
      <c r="P3872" s="5" t="str">
        <f t="shared" si="121"/>
        <v>Oct</v>
      </c>
    </row>
    <row r="3873" spans="2:16" ht="14.25" customHeight="1" x14ac:dyDescent="0.45">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c r="O3873" s="5">
        <f t="shared" si="120"/>
        <v>2021</v>
      </c>
      <c r="P3873" s="5" t="str">
        <f t="shared" si="121"/>
        <v>Nov</v>
      </c>
    </row>
    <row r="3874" spans="2:16" ht="14.25" customHeight="1" x14ac:dyDescent="0.45">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c r="O3874" s="5">
        <f t="shared" si="120"/>
        <v>2021</v>
      </c>
      <c r="P3874" s="5" t="str">
        <f t="shared" si="121"/>
        <v>Nov</v>
      </c>
    </row>
    <row r="3875" spans="2:16" ht="14.25" customHeight="1" x14ac:dyDescent="0.45">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c r="O3875" s="5">
        <f t="shared" si="120"/>
        <v>2021</v>
      </c>
      <c r="P3875" s="5" t="str">
        <f t="shared" si="121"/>
        <v>Nov</v>
      </c>
    </row>
    <row r="3876" spans="2:16" ht="14.25" customHeight="1" x14ac:dyDescent="0.45">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c r="O3876" s="5">
        <f t="shared" si="120"/>
        <v>2021</v>
      </c>
      <c r="P3876" s="5" t="str">
        <f t="shared" si="121"/>
        <v>Nov</v>
      </c>
    </row>
    <row r="3877" spans="2:16" ht="14.25" customHeight="1" x14ac:dyDescent="0.45">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c r="O3877" s="5">
        <f t="shared" si="120"/>
        <v>2021</v>
      </c>
      <c r="P3877" s="5" t="str">
        <f t="shared" si="121"/>
        <v>Nov</v>
      </c>
    </row>
    <row r="3878" spans="2:16" ht="14.25" customHeight="1" x14ac:dyDescent="0.45">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c r="O3878" s="5">
        <f t="shared" si="120"/>
        <v>2021</v>
      </c>
      <c r="P3878" s="5" t="str">
        <f t="shared" si="121"/>
        <v>Nov</v>
      </c>
    </row>
    <row r="3879" spans="2:16" ht="14.25" customHeight="1" x14ac:dyDescent="0.45">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c r="O3879" s="5">
        <f t="shared" si="120"/>
        <v>2021</v>
      </c>
      <c r="P3879" s="5" t="str">
        <f t="shared" si="121"/>
        <v>Dec</v>
      </c>
    </row>
    <row r="3880" spans="2:16" ht="14.25" customHeight="1" x14ac:dyDescent="0.45">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c r="O3880" s="5">
        <f t="shared" si="120"/>
        <v>2021</v>
      </c>
      <c r="P3880" s="5" t="str">
        <f t="shared" si="121"/>
        <v>Dec</v>
      </c>
    </row>
    <row r="3881" spans="2:16" ht="14.25" customHeight="1" x14ac:dyDescent="0.45">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c r="O3881" s="5">
        <f t="shared" si="120"/>
        <v>2021</v>
      </c>
      <c r="P3881" s="5" t="str">
        <f t="shared" si="121"/>
        <v>Dec</v>
      </c>
    </row>
    <row r="3882" spans="2:16" ht="14.25" customHeight="1" x14ac:dyDescent="0.45">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c r="O3882" s="5">
        <f t="shared" si="120"/>
        <v>2021</v>
      </c>
      <c r="P3882" s="5" t="str">
        <f t="shared" si="121"/>
        <v>Dec</v>
      </c>
    </row>
    <row r="3883" spans="2:16" ht="14.25" customHeight="1" x14ac:dyDescent="0.45">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c r="O3883" s="5">
        <f t="shared" si="120"/>
        <v>2021</v>
      </c>
      <c r="P3883" s="5" t="str">
        <f t="shared" si="121"/>
        <v>Dec</v>
      </c>
    </row>
    <row r="3884" spans="2:16" ht="14.25" customHeight="1" x14ac:dyDescent="0.45">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c r="O3884" s="5">
        <f t="shared" si="120"/>
        <v>2021</v>
      </c>
      <c r="P3884" s="5" t="str">
        <f t="shared" si="121"/>
        <v>Dec</v>
      </c>
    </row>
    <row r="3885" spans="2:16" ht="14.25" customHeight="1" x14ac:dyDescent="0.45">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c r="O3885" s="5">
        <f t="shared" si="120"/>
        <v>2021</v>
      </c>
      <c r="P3885" s="5" t="str">
        <f t="shared" si="121"/>
        <v>Jan</v>
      </c>
    </row>
    <row r="3886" spans="2:16" ht="14.25" customHeight="1" x14ac:dyDescent="0.45">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c r="O3886" s="5">
        <f t="shared" si="120"/>
        <v>2021</v>
      </c>
      <c r="P3886" s="5" t="str">
        <f t="shared" si="121"/>
        <v>Jan</v>
      </c>
    </row>
    <row r="3887" spans="2:16" ht="14.25" customHeight="1" x14ac:dyDescent="0.45">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c r="O3887" s="5">
        <f t="shared" si="120"/>
        <v>2021</v>
      </c>
      <c r="P3887" s="5" t="str">
        <f t="shared" si="121"/>
        <v>Jan</v>
      </c>
    </row>
    <row r="3888" spans="2:16" ht="14.25" customHeight="1" x14ac:dyDescent="0.45">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c r="O3888" s="5">
        <f t="shared" si="120"/>
        <v>2021</v>
      </c>
      <c r="P3888" s="5" t="str">
        <f t="shared" si="121"/>
        <v>Jan</v>
      </c>
    </row>
    <row r="3889" spans="2:16" ht="14.25" customHeight="1" x14ac:dyDescent="0.45">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c r="O3889" s="5">
        <f t="shared" si="120"/>
        <v>2021</v>
      </c>
      <c r="P3889" s="5" t="str">
        <f t="shared" si="121"/>
        <v>Jan</v>
      </c>
    </row>
    <row r="3890" spans="2:16" ht="14.25" customHeight="1" x14ac:dyDescent="0.45">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c r="O3890" s="5">
        <f t="shared" si="120"/>
        <v>2021</v>
      </c>
      <c r="P3890" s="5" t="str">
        <f t="shared" si="121"/>
        <v>Jan</v>
      </c>
    </row>
    <row r="3891" spans="2:16" ht="14.25" customHeight="1" x14ac:dyDescent="0.45">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c r="O3891" s="5">
        <f t="shared" si="120"/>
        <v>2021</v>
      </c>
      <c r="P3891" s="5" t="str">
        <f t="shared" si="121"/>
        <v>Feb</v>
      </c>
    </row>
    <row r="3892" spans="2:16" ht="14.25" customHeight="1" x14ac:dyDescent="0.45">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c r="O3892" s="5">
        <f t="shared" si="120"/>
        <v>2021</v>
      </c>
      <c r="P3892" s="5" t="str">
        <f t="shared" si="121"/>
        <v>Feb</v>
      </c>
    </row>
    <row r="3893" spans="2:16" ht="14.25" customHeight="1" x14ac:dyDescent="0.45">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c r="O3893" s="5">
        <f t="shared" si="120"/>
        <v>2021</v>
      </c>
      <c r="P3893" s="5" t="str">
        <f t="shared" si="121"/>
        <v>Feb</v>
      </c>
    </row>
    <row r="3894" spans="2:16" ht="14.25" customHeight="1" x14ac:dyDescent="0.45">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c r="O3894" s="5">
        <f t="shared" si="120"/>
        <v>2020</v>
      </c>
      <c r="P3894" s="5" t="str">
        <f t="shared" si="121"/>
        <v>Jan</v>
      </c>
    </row>
    <row r="3895" spans="2:16" ht="14.25" customHeight="1" x14ac:dyDescent="0.45">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c r="O3895" s="5">
        <f t="shared" si="120"/>
        <v>2020</v>
      </c>
      <c r="P3895" s="5" t="str">
        <f t="shared" si="121"/>
        <v>Jan</v>
      </c>
    </row>
    <row r="3896" spans="2:16" ht="14.25" customHeight="1" x14ac:dyDescent="0.45">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c r="O3896" s="5">
        <f t="shared" si="120"/>
        <v>2020</v>
      </c>
      <c r="P3896" s="5" t="str">
        <f t="shared" si="121"/>
        <v>Jan</v>
      </c>
    </row>
    <row r="3897" spans="2:16" ht="14.25" customHeight="1" x14ac:dyDescent="0.45">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c r="O3897" s="5">
        <f t="shared" si="120"/>
        <v>2020</v>
      </c>
      <c r="P3897" s="5" t="str">
        <f t="shared" si="121"/>
        <v>Jan</v>
      </c>
    </row>
    <row r="3898" spans="2:16" ht="14.25" customHeight="1" x14ac:dyDescent="0.45">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c r="O3898" s="5">
        <f t="shared" si="120"/>
        <v>2020</v>
      </c>
      <c r="P3898" s="5" t="str">
        <f t="shared" si="121"/>
        <v>Jan</v>
      </c>
    </row>
    <row r="3899" spans="2:16" ht="14.25" customHeight="1" x14ac:dyDescent="0.45">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c r="O3899" s="5">
        <f t="shared" si="120"/>
        <v>2020</v>
      </c>
      <c r="P3899" s="5" t="str">
        <f t="shared" si="121"/>
        <v>Jan</v>
      </c>
    </row>
    <row r="3900" spans="2:16" ht="14.25" customHeight="1" x14ac:dyDescent="0.45">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c r="O3900" s="5">
        <f t="shared" si="120"/>
        <v>2020</v>
      </c>
      <c r="P3900" s="5" t="str">
        <f t="shared" si="121"/>
        <v>Jan</v>
      </c>
    </row>
    <row r="3901" spans="2:16" ht="14.25" customHeight="1" x14ac:dyDescent="0.45">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c r="O3901" s="5">
        <f t="shared" si="120"/>
        <v>2020</v>
      </c>
      <c r="P3901" s="5" t="str">
        <f t="shared" si="121"/>
        <v>Jan</v>
      </c>
    </row>
    <row r="3902" spans="2:16" ht="14.25" customHeight="1" x14ac:dyDescent="0.45">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c r="O3902" s="5">
        <f t="shared" si="120"/>
        <v>2020</v>
      </c>
      <c r="P3902" s="5" t="str">
        <f t="shared" si="121"/>
        <v>Jan</v>
      </c>
    </row>
    <row r="3903" spans="2:16" ht="14.25" customHeight="1" x14ac:dyDescent="0.45">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c r="O3903" s="5">
        <f t="shared" si="120"/>
        <v>2020</v>
      </c>
      <c r="P3903" s="5" t="str">
        <f t="shared" si="121"/>
        <v>Jan</v>
      </c>
    </row>
    <row r="3904" spans="2:16" ht="14.25" customHeight="1" x14ac:dyDescent="0.45">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c r="O3904" s="5">
        <f t="shared" si="120"/>
        <v>2020</v>
      </c>
      <c r="P3904" s="5" t="str">
        <f t="shared" si="121"/>
        <v>Jan</v>
      </c>
    </row>
    <row r="3905" spans="2:16" ht="14.25" customHeight="1" x14ac:dyDescent="0.45">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c r="O3905" s="5">
        <f t="shared" si="120"/>
        <v>2020</v>
      </c>
      <c r="P3905" s="5" t="str">
        <f t="shared" si="121"/>
        <v>Jan</v>
      </c>
    </row>
    <row r="3906" spans="2:16" ht="14.25" customHeight="1" x14ac:dyDescent="0.45">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c r="O3906" s="5">
        <f t="shared" si="120"/>
        <v>2020</v>
      </c>
      <c r="P3906" s="5" t="str">
        <f t="shared" si="121"/>
        <v>Jan</v>
      </c>
    </row>
    <row r="3907" spans="2:16" ht="14.25" customHeight="1" x14ac:dyDescent="0.45">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c r="O3907" s="5">
        <f t="shared" si="120"/>
        <v>2020</v>
      </c>
      <c r="P3907" s="5" t="str">
        <f t="shared" si="121"/>
        <v>Jan</v>
      </c>
    </row>
    <row r="3908" spans="2:16" ht="14.25" customHeight="1" x14ac:dyDescent="0.45">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c r="O3908" s="5">
        <f t="shared" si="120"/>
        <v>2020</v>
      </c>
      <c r="P3908" s="5" t="str">
        <f t="shared" si="121"/>
        <v>Jan</v>
      </c>
    </row>
    <row r="3909" spans="2:16" ht="14.25" customHeight="1" x14ac:dyDescent="0.45">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c r="O3909" s="5">
        <f t="shared" si="120"/>
        <v>2020</v>
      </c>
      <c r="P3909" s="5" t="str">
        <f t="shared" si="121"/>
        <v>Jan</v>
      </c>
    </row>
    <row r="3910" spans="2:16" ht="14.25" customHeight="1" x14ac:dyDescent="0.45">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c r="O3910" s="5">
        <f t="shared" si="120"/>
        <v>2020</v>
      </c>
      <c r="P3910" s="5" t="str">
        <f t="shared" si="121"/>
        <v>Jan</v>
      </c>
    </row>
    <row r="3911" spans="2:16" ht="14.25" customHeight="1" x14ac:dyDescent="0.45">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c r="O3911" s="5">
        <f t="shared" ref="O3911:O3974" si="122">YEAR(D3911)</f>
        <v>2020</v>
      </c>
      <c r="P3911" s="5" t="str">
        <f t="shared" ref="P3911:P3974" si="123">TEXT(D3911, "mmm")</f>
        <v>Jan</v>
      </c>
    </row>
    <row r="3912" spans="2:16" ht="14.25" customHeight="1" x14ac:dyDescent="0.45">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c r="O3912" s="5">
        <f t="shared" si="122"/>
        <v>2020</v>
      </c>
      <c r="P3912" s="5" t="str">
        <f t="shared" si="123"/>
        <v>Jan</v>
      </c>
    </row>
    <row r="3913" spans="2:16" ht="14.25" customHeight="1" x14ac:dyDescent="0.45">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c r="O3913" s="5">
        <f t="shared" si="122"/>
        <v>2020</v>
      </c>
      <c r="P3913" s="5" t="str">
        <f t="shared" si="123"/>
        <v>Feb</v>
      </c>
    </row>
    <row r="3914" spans="2:16" ht="14.25" customHeight="1" x14ac:dyDescent="0.45">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c r="O3914" s="5">
        <f t="shared" si="122"/>
        <v>2020</v>
      </c>
      <c r="P3914" s="5" t="str">
        <f t="shared" si="123"/>
        <v>Feb</v>
      </c>
    </row>
    <row r="3915" spans="2:16" ht="14.25" customHeight="1" x14ac:dyDescent="0.45">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c r="O3915" s="5">
        <f t="shared" si="122"/>
        <v>2020</v>
      </c>
      <c r="P3915" s="5" t="str">
        <f t="shared" si="123"/>
        <v>Feb</v>
      </c>
    </row>
    <row r="3916" spans="2:16" ht="14.25" customHeight="1" x14ac:dyDescent="0.45">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c r="O3916" s="5">
        <f t="shared" si="122"/>
        <v>2020</v>
      </c>
      <c r="P3916" s="5" t="str">
        <f t="shared" si="123"/>
        <v>Feb</v>
      </c>
    </row>
    <row r="3917" spans="2:16" ht="14.25" customHeight="1" x14ac:dyDescent="0.45">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c r="O3917" s="5">
        <f t="shared" si="122"/>
        <v>2020</v>
      </c>
      <c r="P3917" s="5" t="str">
        <f t="shared" si="123"/>
        <v>Feb</v>
      </c>
    </row>
    <row r="3918" spans="2:16" ht="14.25" customHeight="1" x14ac:dyDescent="0.45">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c r="O3918" s="5">
        <f t="shared" si="122"/>
        <v>2020</v>
      </c>
      <c r="P3918" s="5" t="str">
        <f t="shared" si="123"/>
        <v>Feb</v>
      </c>
    </row>
    <row r="3919" spans="2:16" ht="14.25" customHeight="1" x14ac:dyDescent="0.45">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c r="O3919" s="5">
        <f t="shared" si="122"/>
        <v>2020</v>
      </c>
      <c r="P3919" s="5" t="str">
        <f t="shared" si="123"/>
        <v>Feb</v>
      </c>
    </row>
    <row r="3920" spans="2:16" ht="14.25" customHeight="1" x14ac:dyDescent="0.45">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c r="O3920" s="5">
        <f t="shared" si="122"/>
        <v>2020</v>
      </c>
      <c r="P3920" s="5" t="str">
        <f t="shared" si="123"/>
        <v>Feb</v>
      </c>
    </row>
    <row r="3921" spans="2:16" ht="14.25" customHeight="1" x14ac:dyDescent="0.45">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c r="O3921" s="5">
        <f t="shared" si="122"/>
        <v>2020</v>
      </c>
      <c r="P3921" s="5" t="str">
        <f t="shared" si="123"/>
        <v>Feb</v>
      </c>
    </row>
    <row r="3922" spans="2:16" ht="14.25" customHeight="1" x14ac:dyDescent="0.45">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c r="O3922" s="5">
        <f t="shared" si="122"/>
        <v>2020</v>
      </c>
      <c r="P3922" s="5" t="str">
        <f t="shared" si="123"/>
        <v>Feb</v>
      </c>
    </row>
    <row r="3923" spans="2:16" ht="14.25" customHeight="1" x14ac:dyDescent="0.45">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c r="O3923" s="5">
        <f t="shared" si="122"/>
        <v>2020</v>
      </c>
      <c r="P3923" s="5" t="str">
        <f t="shared" si="123"/>
        <v>Mar</v>
      </c>
    </row>
    <row r="3924" spans="2:16" ht="14.25" customHeight="1" x14ac:dyDescent="0.45">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c r="O3924" s="5">
        <f t="shared" si="122"/>
        <v>2020</v>
      </c>
      <c r="P3924" s="5" t="str">
        <f t="shared" si="123"/>
        <v>Mar</v>
      </c>
    </row>
    <row r="3925" spans="2:16" ht="14.25" customHeight="1" x14ac:dyDescent="0.45">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c r="O3925" s="5">
        <f t="shared" si="122"/>
        <v>2020</v>
      </c>
      <c r="P3925" s="5" t="str">
        <f t="shared" si="123"/>
        <v>Mar</v>
      </c>
    </row>
    <row r="3926" spans="2:16" ht="14.25" customHeight="1" x14ac:dyDescent="0.45">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c r="O3926" s="5">
        <f t="shared" si="122"/>
        <v>2020</v>
      </c>
      <c r="P3926" s="5" t="str">
        <f t="shared" si="123"/>
        <v>Mar</v>
      </c>
    </row>
    <row r="3927" spans="2:16" ht="14.25" customHeight="1" x14ac:dyDescent="0.45">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c r="O3927" s="5">
        <f t="shared" si="122"/>
        <v>2020</v>
      </c>
      <c r="P3927" s="5" t="str">
        <f t="shared" si="123"/>
        <v>Mar</v>
      </c>
    </row>
    <row r="3928" spans="2:16" ht="14.25" customHeight="1" x14ac:dyDescent="0.45">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c r="O3928" s="5">
        <f t="shared" si="122"/>
        <v>2020</v>
      </c>
      <c r="P3928" s="5" t="str">
        <f t="shared" si="123"/>
        <v>Mar</v>
      </c>
    </row>
    <row r="3929" spans="2:16" ht="14.25" customHeight="1" x14ac:dyDescent="0.45">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c r="O3929" s="5">
        <f t="shared" si="122"/>
        <v>2020</v>
      </c>
      <c r="P3929" s="5" t="str">
        <f t="shared" si="123"/>
        <v>Mar</v>
      </c>
    </row>
    <row r="3930" spans="2:16" ht="14.25" customHeight="1" x14ac:dyDescent="0.45">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c r="O3930" s="5">
        <f t="shared" si="122"/>
        <v>2020</v>
      </c>
      <c r="P3930" s="5" t="str">
        <f t="shared" si="123"/>
        <v>Mar</v>
      </c>
    </row>
    <row r="3931" spans="2:16" ht="14.25" customHeight="1" x14ac:dyDescent="0.45">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c r="O3931" s="5">
        <f t="shared" si="122"/>
        <v>2020</v>
      </c>
      <c r="P3931" s="5" t="str">
        <f t="shared" si="123"/>
        <v>Mar</v>
      </c>
    </row>
    <row r="3932" spans="2:16" ht="14.25" customHeight="1" x14ac:dyDescent="0.45">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c r="O3932" s="5">
        <f t="shared" si="122"/>
        <v>2020</v>
      </c>
      <c r="P3932" s="5" t="str">
        <f t="shared" si="123"/>
        <v>Mar</v>
      </c>
    </row>
    <row r="3933" spans="2:16" ht="14.25" customHeight="1" x14ac:dyDescent="0.45">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c r="O3933" s="5">
        <f t="shared" si="122"/>
        <v>2020</v>
      </c>
      <c r="P3933" s="5" t="str">
        <f t="shared" si="123"/>
        <v>Mar</v>
      </c>
    </row>
    <row r="3934" spans="2:16" ht="14.25" customHeight="1" x14ac:dyDescent="0.45">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c r="O3934" s="5">
        <f t="shared" si="122"/>
        <v>2020</v>
      </c>
      <c r="P3934" s="5" t="str">
        <f t="shared" si="123"/>
        <v>Mar</v>
      </c>
    </row>
    <row r="3935" spans="2:16" ht="14.25" customHeight="1" x14ac:dyDescent="0.45">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c r="O3935" s="5">
        <f t="shared" si="122"/>
        <v>2020</v>
      </c>
      <c r="P3935" s="5" t="str">
        <f t="shared" si="123"/>
        <v>Mar</v>
      </c>
    </row>
    <row r="3936" spans="2:16" ht="14.25" customHeight="1" x14ac:dyDescent="0.45">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c r="O3936" s="5">
        <f t="shared" si="122"/>
        <v>2020</v>
      </c>
      <c r="P3936" s="5" t="str">
        <f t="shared" si="123"/>
        <v>Mar</v>
      </c>
    </row>
    <row r="3937" spans="2:16" ht="14.25" customHeight="1" x14ac:dyDescent="0.45">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c r="O3937" s="5">
        <f t="shared" si="122"/>
        <v>2020</v>
      </c>
      <c r="P3937" s="5" t="str">
        <f t="shared" si="123"/>
        <v>Mar</v>
      </c>
    </row>
    <row r="3938" spans="2:16" ht="14.25" customHeight="1" x14ac:dyDescent="0.45">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c r="O3938" s="5">
        <f t="shared" si="122"/>
        <v>2020</v>
      </c>
      <c r="P3938" s="5" t="str">
        <f t="shared" si="123"/>
        <v>Mar</v>
      </c>
    </row>
    <row r="3939" spans="2:16" ht="14.25" customHeight="1" x14ac:dyDescent="0.45">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c r="O3939" s="5">
        <f t="shared" si="122"/>
        <v>2020</v>
      </c>
      <c r="P3939" s="5" t="str">
        <f t="shared" si="123"/>
        <v>Mar</v>
      </c>
    </row>
    <row r="3940" spans="2:16" ht="14.25" customHeight="1" x14ac:dyDescent="0.45">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c r="O3940" s="5">
        <f t="shared" si="122"/>
        <v>2020</v>
      </c>
      <c r="P3940" s="5" t="str">
        <f t="shared" si="123"/>
        <v>Apr</v>
      </c>
    </row>
    <row r="3941" spans="2:16" ht="14.25" customHeight="1" x14ac:dyDescent="0.45">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c r="O3941" s="5">
        <f t="shared" si="122"/>
        <v>2020</v>
      </c>
      <c r="P3941" s="5" t="str">
        <f t="shared" si="123"/>
        <v>Apr</v>
      </c>
    </row>
    <row r="3942" spans="2:16" ht="14.25" customHeight="1" x14ac:dyDescent="0.45">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c r="O3942" s="5">
        <f t="shared" si="122"/>
        <v>2020</v>
      </c>
      <c r="P3942" s="5" t="str">
        <f t="shared" si="123"/>
        <v>Apr</v>
      </c>
    </row>
    <row r="3943" spans="2:16" ht="14.25" customHeight="1" x14ac:dyDescent="0.45">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c r="O3943" s="5">
        <f t="shared" si="122"/>
        <v>2020</v>
      </c>
      <c r="P3943" s="5" t="str">
        <f t="shared" si="123"/>
        <v>Apr</v>
      </c>
    </row>
    <row r="3944" spans="2:16" ht="14.25" customHeight="1" x14ac:dyDescent="0.45">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c r="O3944" s="5">
        <f t="shared" si="122"/>
        <v>2020</v>
      </c>
      <c r="P3944" s="5" t="str">
        <f t="shared" si="123"/>
        <v>Apr</v>
      </c>
    </row>
    <row r="3945" spans="2:16" ht="14.25" customHeight="1" x14ac:dyDescent="0.45">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c r="O3945" s="5">
        <f t="shared" si="122"/>
        <v>2020</v>
      </c>
      <c r="P3945" s="5" t="str">
        <f t="shared" si="123"/>
        <v>Apr</v>
      </c>
    </row>
    <row r="3946" spans="2:16" ht="14.25" customHeight="1" x14ac:dyDescent="0.45">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c r="O3946" s="5">
        <f t="shared" si="122"/>
        <v>2020</v>
      </c>
      <c r="P3946" s="5" t="str">
        <f t="shared" si="123"/>
        <v>Apr</v>
      </c>
    </row>
    <row r="3947" spans="2:16" ht="14.25" customHeight="1" x14ac:dyDescent="0.45">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c r="O3947" s="5">
        <f t="shared" si="122"/>
        <v>2020</v>
      </c>
      <c r="P3947" s="5" t="str">
        <f t="shared" si="123"/>
        <v>Apr</v>
      </c>
    </row>
    <row r="3948" spans="2:16" ht="14.25" customHeight="1" x14ac:dyDescent="0.45">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c r="O3948" s="5">
        <f t="shared" si="122"/>
        <v>2020</v>
      </c>
      <c r="P3948" s="5" t="str">
        <f t="shared" si="123"/>
        <v>Apr</v>
      </c>
    </row>
    <row r="3949" spans="2:16" ht="14.25" customHeight="1" x14ac:dyDescent="0.45">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c r="O3949" s="5">
        <f t="shared" si="122"/>
        <v>2020</v>
      </c>
      <c r="P3949" s="5" t="str">
        <f t="shared" si="123"/>
        <v>Apr</v>
      </c>
    </row>
    <row r="3950" spans="2:16" ht="14.25" customHeight="1" x14ac:dyDescent="0.45">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c r="O3950" s="5">
        <f t="shared" si="122"/>
        <v>2020</v>
      </c>
      <c r="P3950" s="5" t="str">
        <f t="shared" si="123"/>
        <v>Apr</v>
      </c>
    </row>
    <row r="3951" spans="2:16" ht="14.25" customHeight="1" x14ac:dyDescent="0.45">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c r="O3951" s="5">
        <f t="shared" si="122"/>
        <v>2020</v>
      </c>
      <c r="P3951" s="5" t="str">
        <f t="shared" si="123"/>
        <v>Apr</v>
      </c>
    </row>
    <row r="3952" spans="2:16" ht="14.25" customHeight="1" x14ac:dyDescent="0.45">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c r="O3952" s="5">
        <f t="shared" si="122"/>
        <v>2020</v>
      </c>
      <c r="P3952" s="5" t="str">
        <f t="shared" si="123"/>
        <v>Apr</v>
      </c>
    </row>
    <row r="3953" spans="2:16" ht="14.25" customHeight="1" x14ac:dyDescent="0.45">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c r="O3953" s="5">
        <f t="shared" si="122"/>
        <v>2020</v>
      </c>
      <c r="P3953" s="5" t="str">
        <f t="shared" si="123"/>
        <v>Apr</v>
      </c>
    </row>
    <row r="3954" spans="2:16" ht="14.25" customHeight="1" x14ac:dyDescent="0.45">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c r="O3954" s="5">
        <f t="shared" si="122"/>
        <v>2020</v>
      </c>
      <c r="P3954" s="5" t="str">
        <f t="shared" si="123"/>
        <v>May</v>
      </c>
    </row>
    <row r="3955" spans="2:16" ht="14.25" customHeight="1" x14ac:dyDescent="0.45">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c r="O3955" s="5">
        <f t="shared" si="122"/>
        <v>2020</v>
      </c>
      <c r="P3955" s="5" t="str">
        <f t="shared" si="123"/>
        <v>May</v>
      </c>
    </row>
    <row r="3956" spans="2:16" ht="14.25" customHeight="1" x14ac:dyDescent="0.45">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c r="O3956" s="5">
        <f t="shared" si="122"/>
        <v>2020</v>
      </c>
      <c r="P3956" s="5" t="str">
        <f t="shared" si="123"/>
        <v>May</v>
      </c>
    </row>
    <row r="3957" spans="2:16" ht="14.25" customHeight="1" x14ac:dyDescent="0.45">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c r="O3957" s="5">
        <f t="shared" si="122"/>
        <v>2020</v>
      </c>
      <c r="P3957" s="5" t="str">
        <f t="shared" si="123"/>
        <v>May</v>
      </c>
    </row>
    <row r="3958" spans="2:16" ht="14.25" customHeight="1" x14ac:dyDescent="0.45">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c r="O3958" s="5">
        <f t="shared" si="122"/>
        <v>2020</v>
      </c>
      <c r="P3958" s="5" t="str">
        <f t="shared" si="123"/>
        <v>May</v>
      </c>
    </row>
    <row r="3959" spans="2:16" ht="14.25" customHeight="1" x14ac:dyDescent="0.45">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c r="O3959" s="5">
        <f t="shared" si="122"/>
        <v>2020</v>
      </c>
      <c r="P3959" s="5" t="str">
        <f t="shared" si="123"/>
        <v>May</v>
      </c>
    </row>
    <row r="3960" spans="2:16" ht="14.25" customHeight="1" x14ac:dyDescent="0.45">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c r="O3960" s="5">
        <f t="shared" si="122"/>
        <v>2020</v>
      </c>
      <c r="P3960" s="5" t="str">
        <f t="shared" si="123"/>
        <v>May</v>
      </c>
    </row>
    <row r="3961" spans="2:16" ht="14.25" customHeight="1" x14ac:dyDescent="0.45">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c r="O3961" s="5">
        <f t="shared" si="122"/>
        <v>2020</v>
      </c>
      <c r="P3961" s="5" t="str">
        <f t="shared" si="123"/>
        <v>Jul</v>
      </c>
    </row>
    <row r="3962" spans="2:16" ht="14.25" customHeight="1" x14ac:dyDescent="0.45">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c r="O3962" s="5">
        <f t="shared" si="122"/>
        <v>2020</v>
      </c>
      <c r="P3962" s="5" t="str">
        <f t="shared" si="123"/>
        <v>Jul</v>
      </c>
    </row>
    <row r="3963" spans="2:16" ht="14.25" customHeight="1" x14ac:dyDescent="0.45">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c r="O3963" s="5">
        <f t="shared" si="122"/>
        <v>2020</v>
      </c>
      <c r="P3963" s="5" t="str">
        <f t="shared" si="123"/>
        <v>Jul</v>
      </c>
    </row>
    <row r="3964" spans="2:16" ht="14.25" customHeight="1" x14ac:dyDescent="0.45">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c r="O3964" s="5">
        <f t="shared" si="122"/>
        <v>2020</v>
      </c>
      <c r="P3964" s="5" t="str">
        <f t="shared" si="123"/>
        <v>Jul</v>
      </c>
    </row>
    <row r="3965" spans="2:16" ht="14.25" customHeight="1" x14ac:dyDescent="0.45">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c r="O3965" s="5">
        <f t="shared" si="122"/>
        <v>2020</v>
      </c>
      <c r="P3965" s="5" t="str">
        <f t="shared" si="123"/>
        <v>Jul</v>
      </c>
    </row>
    <row r="3966" spans="2:16" ht="14.25" customHeight="1" x14ac:dyDescent="0.45">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c r="O3966" s="5">
        <f t="shared" si="122"/>
        <v>2020</v>
      </c>
      <c r="P3966" s="5" t="str">
        <f t="shared" si="123"/>
        <v>Jul</v>
      </c>
    </row>
    <row r="3967" spans="2:16" ht="14.25" customHeight="1" x14ac:dyDescent="0.45">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c r="O3967" s="5">
        <f t="shared" si="122"/>
        <v>2020</v>
      </c>
      <c r="P3967" s="5" t="str">
        <f t="shared" si="123"/>
        <v>Jul</v>
      </c>
    </row>
    <row r="3968" spans="2:16" ht="14.25" customHeight="1" x14ac:dyDescent="0.45">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c r="O3968" s="5">
        <f t="shared" si="122"/>
        <v>2020</v>
      </c>
      <c r="P3968" s="5" t="str">
        <f t="shared" si="123"/>
        <v>Jul</v>
      </c>
    </row>
    <row r="3969" spans="2:16" ht="14.25" customHeight="1" x14ac:dyDescent="0.45">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c r="O3969" s="5">
        <f t="shared" si="122"/>
        <v>2020</v>
      </c>
      <c r="P3969" s="5" t="str">
        <f t="shared" si="123"/>
        <v>Jul</v>
      </c>
    </row>
    <row r="3970" spans="2:16" ht="14.25" customHeight="1" x14ac:dyDescent="0.45">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c r="O3970" s="5">
        <f t="shared" si="122"/>
        <v>2020</v>
      </c>
      <c r="P3970" s="5" t="str">
        <f t="shared" si="123"/>
        <v>Jul</v>
      </c>
    </row>
    <row r="3971" spans="2:16" ht="14.25" customHeight="1" x14ac:dyDescent="0.45">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c r="O3971" s="5">
        <f t="shared" si="122"/>
        <v>2020</v>
      </c>
      <c r="P3971" s="5" t="str">
        <f t="shared" si="123"/>
        <v>Jul</v>
      </c>
    </row>
    <row r="3972" spans="2:16" ht="14.25" customHeight="1" x14ac:dyDescent="0.45">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c r="O3972" s="5">
        <f t="shared" si="122"/>
        <v>2020</v>
      </c>
      <c r="P3972" s="5" t="str">
        <f t="shared" si="123"/>
        <v>Jul</v>
      </c>
    </row>
    <row r="3973" spans="2:16" ht="14.25" customHeight="1" x14ac:dyDescent="0.45">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c r="O3973" s="5">
        <f t="shared" si="122"/>
        <v>2020</v>
      </c>
      <c r="P3973" s="5" t="str">
        <f t="shared" si="123"/>
        <v>Jul</v>
      </c>
    </row>
    <row r="3974" spans="2:16" ht="14.25" customHeight="1" x14ac:dyDescent="0.45">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c r="O3974" s="5">
        <f t="shared" si="122"/>
        <v>2020</v>
      </c>
      <c r="P3974" s="5" t="str">
        <f t="shared" si="123"/>
        <v>Jul</v>
      </c>
    </row>
    <row r="3975" spans="2:16" ht="14.25" customHeight="1" x14ac:dyDescent="0.45">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c r="O3975" s="5">
        <f t="shared" ref="O3975:O4038" si="124">YEAR(D3975)</f>
        <v>2020</v>
      </c>
      <c r="P3975" s="5" t="str">
        <f t="shared" ref="P3975:P4038" si="125">TEXT(D3975, "mmm")</f>
        <v>Aug</v>
      </c>
    </row>
    <row r="3976" spans="2:16" ht="14.25" customHeight="1" x14ac:dyDescent="0.45">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c r="O3976" s="5">
        <f t="shared" si="124"/>
        <v>2020</v>
      </c>
      <c r="P3976" s="5" t="str">
        <f t="shared" si="125"/>
        <v>Aug</v>
      </c>
    </row>
    <row r="3977" spans="2:16" ht="14.25" customHeight="1" x14ac:dyDescent="0.45">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c r="O3977" s="5">
        <f t="shared" si="124"/>
        <v>2020</v>
      </c>
      <c r="P3977" s="5" t="str">
        <f t="shared" si="125"/>
        <v>Aug</v>
      </c>
    </row>
    <row r="3978" spans="2:16" ht="14.25" customHeight="1" x14ac:dyDescent="0.45">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c r="O3978" s="5">
        <f t="shared" si="124"/>
        <v>2020</v>
      </c>
      <c r="P3978" s="5" t="str">
        <f t="shared" si="125"/>
        <v>Aug</v>
      </c>
    </row>
    <row r="3979" spans="2:16" ht="14.25" customHeight="1" x14ac:dyDescent="0.45">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c r="O3979" s="5">
        <f t="shared" si="124"/>
        <v>2020</v>
      </c>
      <c r="P3979" s="5" t="str">
        <f t="shared" si="125"/>
        <v>Aug</v>
      </c>
    </row>
    <row r="3980" spans="2:16" ht="14.25" customHeight="1" x14ac:dyDescent="0.45">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c r="O3980" s="5">
        <f t="shared" si="124"/>
        <v>2020</v>
      </c>
      <c r="P3980" s="5" t="str">
        <f t="shared" si="125"/>
        <v>Aug</v>
      </c>
    </row>
    <row r="3981" spans="2:16" ht="14.25" customHeight="1" x14ac:dyDescent="0.45">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c r="O3981" s="5">
        <f t="shared" si="124"/>
        <v>2020</v>
      </c>
      <c r="P3981" s="5" t="str">
        <f t="shared" si="125"/>
        <v>Aug</v>
      </c>
    </row>
    <row r="3982" spans="2:16" ht="14.25" customHeight="1" x14ac:dyDescent="0.45">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c r="O3982" s="5">
        <f t="shared" si="124"/>
        <v>2020</v>
      </c>
      <c r="P3982" s="5" t="str">
        <f t="shared" si="125"/>
        <v>Aug</v>
      </c>
    </row>
    <row r="3983" spans="2:16" ht="14.25" customHeight="1" x14ac:dyDescent="0.45">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c r="O3983" s="5">
        <f t="shared" si="124"/>
        <v>2020</v>
      </c>
      <c r="P3983" s="5" t="str">
        <f t="shared" si="125"/>
        <v>Aug</v>
      </c>
    </row>
    <row r="3984" spans="2:16" ht="14.25" customHeight="1" x14ac:dyDescent="0.45">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c r="O3984" s="5">
        <f t="shared" si="124"/>
        <v>2020</v>
      </c>
      <c r="P3984" s="5" t="str">
        <f t="shared" si="125"/>
        <v>Aug</v>
      </c>
    </row>
    <row r="3985" spans="2:16" ht="14.25" customHeight="1" x14ac:dyDescent="0.45">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c r="O3985" s="5">
        <f t="shared" si="124"/>
        <v>2020</v>
      </c>
      <c r="P3985" s="5" t="str">
        <f t="shared" si="125"/>
        <v>Aug</v>
      </c>
    </row>
    <row r="3986" spans="2:16" ht="14.25" customHeight="1" x14ac:dyDescent="0.45">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c r="O3986" s="5">
        <f t="shared" si="124"/>
        <v>2020</v>
      </c>
      <c r="P3986" s="5" t="str">
        <f t="shared" si="125"/>
        <v>Aug</v>
      </c>
    </row>
    <row r="3987" spans="2:16" ht="14.25" customHeight="1" x14ac:dyDescent="0.45">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c r="O3987" s="5">
        <f t="shared" si="124"/>
        <v>2020</v>
      </c>
      <c r="P3987" s="5" t="str">
        <f t="shared" si="125"/>
        <v>Aug</v>
      </c>
    </row>
    <row r="3988" spans="2:16" ht="14.25" customHeight="1" x14ac:dyDescent="0.45">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c r="O3988" s="5">
        <f t="shared" si="124"/>
        <v>2020</v>
      </c>
      <c r="P3988" s="5" t="str">
        <f t="shared" si="125"/>
        <v>Aug</v>
      </c>
    </row>
    <row r="3989" spans="2:16" ht="14.25" customHeight="1" x14ac:dyDescent="0.45">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c r="O3989" s="5">
        <f t="shared" si="124"/>
        <v>2020</v>
      </c>
      <c r="P3989" s="5" t="str">
        <f t="shared" si="125"/>
        <v>Aug</v>
      </c>
    </row>
    <row r="3990" spans="2:16" ht="14.25" customHeight="1" x14ac:dyDescent="0.45">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c r="O3990" s="5">
        <f t="shared" si="124"/>
        <v>2020</v>
      </c>
      <c r="P3990" s="5" t="str">
        <f t="shared" si="125"/>
        <v>Aug</v>
      </c>
    </row>
    <row r="3991" spans="2:16" ht="14.25" customHeight="1" x14ac:dyDescent="0.45">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c r="O3991" s="5">
        <f t="shared" si="124"/>
        <v>2020</v>
      </c>
      <c r="P3991" s="5" t="str">
        <f t="shared" si="125"/>
        <v>Aug</v>
      </c>
    </row>
    <row r="3992" spans="2:16" ht="14.25" customHeight="1" x14ac:dyDescent="0.45">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c r="O3992" s="5">
        <f t="shared" si="124"/>
        <v>2020</v>
      </c>
      <c r="P3992" s="5" t="str">
        <f t="shared" si="125"/>
        <v>Aug</v>
      </c>
    </row>
    <row r="3993" spans="2:16" ht="14.25" customHeight="1" x14ac:dyDescent="0.45">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c r="O3993" s="5">
        <f t="shared" si="124"/>
        <v>2020</v>
      </c>
      <c r="P3993" s="5" t="str">
        <f t="shared" si="125"/>
        <v>Aug</v>
      </c>
    </row>
    <row r="3994" spans="2:16" ht="14.25" customHeight="1" x14ac:dyDescent="0.45">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c r="O3994" s="5">
        <f t="shared" si="124"/>
        <v>2020</v>
      </c>
      <c r="P3994" s="5" t="str">
        <f t="shared" si="125"/>
        <v>Aug</v>
      </c>
    </row>
    <row r="3995" spans="2:16" ht="14.25" customHeight="1" x14ac:dyDescent="0.45">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c r="O3995" s="5">
        <f t="shared" si="124"/>
        <v>2020</v>
      </c>
      <c r="P3995" s="5" t="str">
        <f t="shared" si="125"/>
        <v>Aug</v>
      </c>
    </row>
    <row r="3996" spans="2:16" ht="14.25" customHeight="1" x14ac:dyDescent="0.45">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c r="O3996" s="5">
        <f t="shared" si="124"/>
        <v>2020</v>
      </c>
      <c r="P3996" s="5" t="str">
        <f t="shared" si="125"/>
        <v>Aug</v>
      </c>
    </row>
    <row r="3997" spans="2:16" ht="14.25" customHeight="1" x14ac:dyDescent="0.45">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c r="O3997" s="5">
        <f t="shared" si="124"/>
        <v>2020</v>
      </c>
      <c r="P3997" s="5" t="str">
        <f t="shared" si="125"/>
        <v>Aug</v>
      </c>
    </row>
    <row r="3998" spans="2:16" ht="14.25" customHeight="1" x14ac:dyDescent="0.45">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c r="O3998" s="5">
        <f t="shared" si="124"/>
        <v>2020</v>
      </c>
      <c r="P3998" s="5" t="str">
        <f t="shared" si="125"/>
        <v>Aug</v>
      </c>
    </row>
    <row r="3999" spans="2:16" ht="14.25" customHeight="1" x14ac:dyDescent="0.45">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c r="O3999" s="5">
        <f t="shared" si="124"/>
        <v>2020</v>
      </c>
      <c r="P3999" s="5" t="str">
        <f t="shared" si="125"/>
        <v>Aug</v>
      </c>
    </row>
    <row r="4000" spans="2:16" ht="14.25" customHeight="1" x14ac:dyDescent="0.45">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c r="O4000" s="5">
        <f t="shared" si="124"/>
        <v>2020</v>
      </c>
      <c r="P4000" s="5" t="str">
        <f t="shared" si="125"/>
        <v>Aug</v>
      </c>
    </row>
    <row r="4001" spans="2:16" ht="14.25" customHeight="1" x14ac:dyDescent="0.45">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c r="O4001" s="5">
        <f t="shared" si="124"/>
        <v>2020</v>
      </c>
      <c r="P4001" s="5" t="str">
        <f t="shared" si="125"/>
        <v>Aug</v>
      </c>
    </row>
    <row r="4002" spans="2:16" ht="14.25" customHeight="1" x14ac:dyDescent="0.45">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c r="O4002" s="5">
        <f t="shared" si="124"/>
        <v>2020</v>
      </c>
      <c r="P4002" s="5" t="str">
        <f t="shared" si="125"/>
        <v>Aug</v>
      </c>
    </row>
    <row r="4003" spans="2:16" ht="14.25" customHeight="1" x14ac:dyDescent="0.45">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c r="O4003" s="5">
        <f t="shared" si="124"/>
        <v>2020</v>
      </c>
      <c r="P4003" s="5" t="str">
        <f t="shared" si="125"/>
        <v>Aug</v>
      </c>
    </row>
    <row r="4004" spans="2:16" ht="14.25" customHeight="1" x14ac:dyDescent="0.45">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c r="O4004" s="5">
        <f t="shared" si="124"/>
        <v>2020</v>
      </c>
      <c r="P4004" s="5" t="str">
        <f t="shared" si="125"/>
        <v>Aug</v>
      </c>
    </row>
    <row r="4005" spans="2:16" ht="14.25" customHeight="1" x14ac:dyDescent="0.45">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c r="O4005" s="5">
        <f t="shared" si="124"/>
        <v>2020</v>
      </c>
      <c r="P4005" s="5" t="str">
        <f t="shared" si="125"/>
        <v>Aug</v>
      </c>
    </row>
    <row r="4006" spans="2:16" ht="14.25" customHeight="1" x14ac:dyDescent="0.45">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c r="O4006" s="5">
        <f t="shared" si="124"/>
        <v>2020</v>
      </c>
      <c r="P4006" s="5" t="str">
        <f t="shared" si="125"/>
        <v>Sep</v>
      </c>
    </row>
    <row r="4007" spans="2:16" ht="14.25" customHeight="1" x14ac:dyDescent="0.45">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c r="O4007" s="5">
        <f t="shared" si="124"/>
        <v>2020</v>
      </c>
      <c r="P4007" s="5" t="str">
        <f t="shared" si="125"/>
        <v>Sep</v>
      </c>
    </row>
    <row r="4008" spans="2:16" ht="14.25" customHeight="1" x14ac:dyDescent="0.45">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c r="O4008" s="5">
        <f t="shared" si="124"/>
        <v>2020</v>
      </c>
      <c r="P4008" s="5" t="str">
        <f t="shared" si="125"/>
        <v>Sep</v>
      </c>
    </row>
    <row r="4009" spans="2:16" ht="14.25" customHeight="1" x14ac:dyDescent="0.45">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c r="O4009" s="5">
        <f t="shared" si="124"/>
        <v>2020</v>
      </c>
      <c r="P4009" s="5" t="str">
        <f t="shared" si="125"/>
        <v>Sep</v>
      </c>
    </row>
    <row r="4010" spans="2:16" ht="14.25" customHeight="1" x14ac:dyDescent="0.45">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c r="O4010" s="5">
        <f t="shared" si="124"/>
        <v>2020</v>
      </c>
      <c r="P4010" s="5" t="str">
        <f t="shared" si="125"/>
        <v>Sep</v>
      </c>
    </row>
    <row r="4011" spans="2:16" ht="14.25" customHeight="1" x14ac:dyDescent="0.45">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c r="O4011" s="5">
        <f t="shared" si="124"/>
        <v>2020</v>
      </c>
      <c r="P4011" s="5" t="str">
        <f t="shared" si="125"/>
        <v>Sep</v>
      </c>
    </row>
    <row r="4012" spans="2:16" ht="14.25" customHeight="1" x14ac:dyDescent="0.45">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c r="O4012" s="5">
        <f t="shared" si="124"/>
        <v>2020</v>
      </c>
      <c r="P4012" s="5" t="str">
        <f t="shared" si="125"/>
        <v>Sep</v>
      </c>
    </row>
    <row r="4013" spans="2:16" ht="14.25" customHeight="1" x14ac:dyDescent="0.45">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c r="O4013" s="5">
        <f t="shared" si="124"/>
        <v>2020</v>
      </c>
      <c r="P4013" s="5" t="str">
        <f t="shared" si="125"/>
        <v>Sep</v>
      </c>
    </row>
    <row r="4014" spans="2:16" ht="14.25" customHeight="1" x14ac:dyDescent="0.45">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c r="O4014" s="5">
        <f t="shared" si="124"/>
        <v>2020</v>
      </c>
      <c r="P4014" s="5" t="str">
        <f t="shared" si="125"/>
        <v>Sep</v>
      </c>
    </row>
    <row r="4015" spans="2:16" ht="14.25" customHeight="1" x14ac:dyDescent="0.45">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c r="O4015" s="5">
        <f t="shared" si="124"/>
        <v>2020</v>
      </c>
      <c r="P4015" s="5" t="str">
        <f t="shared" si="125"/>
        <v>Sep</v>
      </c>
    </row>
    <row r="4016" spans="2:16" ht="14.25" customHeight="1" x14ac:dyDescent="0.45">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c r="O4016" s="5">
        <f t="shared" si="124"/>
        <v>2020</v>
      </c>
      <c r="P4016" s="5" t="str">
        <f t="shared" si="125"/>
        <v>Sep</v>
      </c>
    </row>
    <row r="4017" spans="2:16" ht="14.25" customHeight="1" x14ac:dyDescent="0.45">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c r="O4017" s="5">
        <f t="shared" si="124"/>
        <v>2020</v>
      </c>
      <c r="P4017" s="5" t="str">
        <f t="shared" si="125"/>
        <v>Sep</v>
      </c>
    </row>
    <row r="4018" spans="2:16" ht="14.25" customHeight="1" x14ac:dyDescent="0.45">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c r="O4018" s="5">
        <f t="shared" si="124"/>
        <v>2020</v>
      </c>
      <c r="P4018" s="5" t="str">
        <f t="shared" si="125"/>
        <v>Sep</v>
      </c>
    </row>
    <row r="4019" spans="2:16" ht="14.25" customHeight="1" x14ac:dyDescent="0.45">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c r="O4019" s="5">
        <f t="shared" si="124"/>
        <v>2020</v>
      </c>
      <c r="P4019" s="5" t="str">
        <f t="shared" si="125"/>
        <v>Sep</v>
      </c>
    </row>
    <row r="4020" spans="2:16" ht="14.25" customHeight="1" x14ac:dyDescent="0.45">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c r="O4020" s="5">
        <f t="shared" si="124"/>
        <v>2020</v>
      </c>
      <c r="P4020" s="5" t="str">
        <f t="shared" si="125"/>
        <v>Sep</v>
      </c>
    </row>
    <row r="4021" spans="2:16" ht="14.25" customHeight="1" x14ac:dyDescent="0.45">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c r="O4021" s="5">
        <f t="shared" si="124"/>
        <v>2020</v>
      </c>
      <c r="P4021" s="5" t="str">
        <f t="shared" si="125"/>
        <v>Sep</v>
      </c>
    </row>
    <row r="4022" spans="2:16" ht="14.25" customHeight="1" x14ac:dyDescent="0.45">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c r="O4022" s="5">
        <f t="shared" si="124"/>
        <v>2020</v>
      </c>
      <c r="P4022" s="5" t="str">
        <f t="shared" si="125"/>
        <v>Oct</v>
      </c>
    </row>
    <row r="4023" spans="2:16" ht="14.25" customHeight="1" x14ac:dyDescent="0.45">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c r="O4023" s="5">
        <f t="shared" si="124"/>
        <v>2020</v>
      </c>
      <c r="P4023" s="5" t="str">
        <f t="shared" si="125"/>
        <v>Oct</v>
      </c>
    </row>
    <row r="4024" spans="2:16" ht="14.25" customHeight="1" x14ac:dyDescent="0.45">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c r="O4024" s="5">
        <f t="shared" si="124"/>
        <v>2020</v>
      </c>
      <c r="P4024" s="5" t="str">
        <f t="shared" si="125"/>
        <v>Oct</v>
      </c>
    </row>
    <row r="4025" spans="2:16" ht="14.25" customHeight="1" x14ac:dyDescent="0.45">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c r="O4025" s="5">
        <f t="shared" si="124"/>
        <v>2020</v>
      </c>
      <c r="P4025" s="5" t="str">
        <f t="shared" si="125"/>
        <v>Oct</v>
      </c>
    </row>
    <row r="4026" spans="2:16" ht="14.25" customHeight="1" x14ac:dyDescent="0.45">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c r="O4026" s="5">
        <f t="shared" si="124"/>
        <v>2020</v>
      </c>
      <c r="P4026" s="5" t="str">
        <f t="shared" si="125"/>
        <v>Oct</v>
      </c>
    </row>
    <row r="4027" spans="2:16" ht="14.25" customHeight="1" x14ac:dyDescent="0.45">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c r="O4027" s="5">
        <f t="shared" si="124"/>
        <v>2020</v>
      </c>
      <c r="P4027" s="5" t="str">
        <f t="shared" si="125"/>
        <v>Oct</v>
      </c>
    </row>
    <row r="4028" spans="2:16" ht="14.25" customHeight="1" x14ac:dyDescent="0.45">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c r="O4028" s="5">
        <f t="shared" si="124"/>
        <v>2020</v>
      </c>
      <c r="P4028" s="5" t="str">
        <f t="shared" si="125"/>
        <v>Oct</v>
      </c>
    </row>
    <row r="4029" spans="2:16" ht="14.25" customHeight="1" x14ac:dyDescent="0.45">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c r="O4029" s="5">
        <f t="shared" si="124"/>
        <v>2020</v>
      </c>
      <c r="P4029" s="5" t="str">
        <f t="shared" si="125"/>
        <v>Oct</v>
      </c>
    </row>
    <row r="4030" spans="2:16" ht="14.25" customHeight="1" x14ac:dyDescent="0.45">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c r="O4030" s="5">
        <f t="shared" si="124"/>
        <v>2020</v>
      </c>
      <c r="P4030" s="5" t="str">
        <f t="shared" si="125"/>
        <v>Oct</v>
      </c>
    </row>
    <row r="4031" spans="2:16" ht="14.25" customHeight="1" x14ac:dyDescent="0.45">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c r="O4031" s="5">
        <f t="shared" si="124"/>
        <v>2020</v>
      </c>
      <c r="P4031" s="5" t="str">
        <f t="shared" si="125"/>
        <v>Oct</v>
      </c>
    </row>
    <row r="4032" spans="2:16" ht="14.25" customHeight="1" x14ac:dyDescent="0.45">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c r="O4032" s="5">
        <f t="shared" si="124"/>
        <v>2020</v>
      </c>
      <c r="P4032" s="5" t="str">
        <f t="shared" si="125"/>
        <v>Oct</v>
      </c>
    </row>
    <row r="4033" spans="2:16" ht="14.25" customHeight="1" x14ac:dyDescent="0.45">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c r="O4033" s="5">
        <f t="shared" si="124"/>
        <v>2020</v>
      </c>
      <c r="P4033" s="5" t="str">
        <f t="shared" si="125"/>
        <v>Oct</v>
      </c>
    </row>
    <row r="4034" spans="2:16" ht="14.25" customHeight="1" x14ac:dyDescent="0.45">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c r="O4034" s="5">
        <f t="shared" si="124"/>
        <v>2020</v>
      </c>
      <c r="P4034" s="5" t="str">
        <f t="shared" si="125"/>
        <v>Nov</v>
      </c>
    </row>
    <row r="4035" spans="2:16" ht="14.25" customHeight="1" x14ac:dyDescent="0.45">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c r="O4035" s="5">
        <f t="shared" si="124"/>
        <v>2020</v>
      </c>
      <c r="P4035" s="5" t="str">
        <f t="shared" si="125"/>
        <v>Nov</v>
      </c>
    </row>
    <row r="4036" spans="2:16" ht="14.25" customHeight="1" x14ac:dyDescent="0.45">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c r="O4036" s="5">
        <f t="shared" si="124"/>
        <v>2020</v>
      </c>
      <c r="P4036" s="5" t="str">
        <f t="shared" si="125"/>
        <v>Nov</v>
      </c>
    </row>
    <row r="4037" spans="2:16" ht="14.25" customHeight="1" x14ac:dyDescent="0.45">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c r="O4037" s="5">
        <f t="shared" si="124"/>
        <v>2020</v>
      </c>
      <c r="P4037" s="5" t="str">
        <f t="shared" si="125"/>
        <v>Nov</v>
      </c>
    </row>
    <row r="4038" spans="2:16" ht="14.25" customHeight="1" x14ac:dyDescent="0.45">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c r="O4038" s="5">
        <f t="shared" si="124"/>
        <v>2020</v>
      </c>
      <c r="P4038" s="5" t="str">
        <f t="shared" si="125"/>
        <v>Nov</v>
      </c>
    </row>
    <row r="4039" spans="2:16" ht="14.25" customHeight="1" x14ac:dyDescent="0.45">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c r="O4039" s="5">
        <f t="shared" ref="O4039:O4102" si="126">YEAR(D4039)</f>
        <v>2020</v>
      </c>
      <c r="P4039" s="5" t="str">
        <f t="shared" ref="P4039:P4102" si="127">TEXT(D4039, "mmm")</f>
        <v>Nov</v>
      </c>
    </row>
    <row r="4040" spans="2:16" ht="14.25" customHeight="1" x14ac:dyDescent="0.45">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c r="O4040" s="5">
        <f t="shared" si="126"/>
        <v>2020</v>
      </c>
      <c r="P4040" s="5" t="str">
        <f t="shared" si="127"/>
        <v>Nov</v>
      </c>
    </row>
    <row r="4041" spans="2:16" ht="14.25" customHeight="1" x14ac:dyDescent="0.45">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c r="O4041" s="5">
        <f t="shared" si="126"/>
        <v>2020</v>
      </c>
      <c r="P4041" s="5" t="str">
        <f t="shared" si="127"/>
        <v>Nov</v>
      </c>
    </row>
    <row r="4042" spans="2:16" ht="14.25" customHeight="1" x14ac:dyDescent="0.45">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c r="O4042" s="5">
        <f t="shared" si="126"/>
        <v>2020</v>
      </c>
      <c r="P4042" s="5" t="str">
        <f t="shared" si="127"/>
        <v>Nov</v>
      </c>
    </row>
    <row r="4043" spans="2:16" ht="14.25" customHeight="1" x14ac:dyDescent="0.45">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c r="O4043" s="5">
        <f t="shared" si="126"/>
        <v>2020</v>
      </c>
      <c r="P4043" s="5" t="str">
        <f t="shared" si="127"/>
        <v>Nov</v>
      </c>
    </row>
    <row r="4044" spans="2:16" ht="14.25" customHeight="1" x14ac:dyDescent="0.45">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c r="O4044" s="5">
        <f t="shared" si="126"/>
        <v>2020</v>
      </c>
      <c r="P4044" s="5" t="str">
        <f t="shared" si="127"/>
        <v>Nov</v>
      </c>
    </row>
    <row r="4045" spans="2:16" ht="14.25" customHeight="1" x14ac:dyDescent="0.45">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c r="O4045" s="5">
        <f t="shared" si="126"/>
        <v>2020</v>
      </c>
      <c r="P4045" s="5" t="str">
        <f t="shared" si="127"/>
        <v>Nov</v>
      </c>
    </row>
    <row r="4046" spans="2:16" ht="14.25" customHeight="1" x14ac:dyDescent="0.45">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c r="O4046" s="5">
        <f t="shared" si="126"/>
        <v>2020</v>
      </c>
      <c r="P4046" s="5" t="str">
        <f t="shared" si="127"/>
        <v>Nov</v>
      </c>
    </row>
    <row r="4047" spans="2:16" ht="14.25" customHeight="1" x14ac:dyDescent="0.45">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c r="O4047" s="5">
        <f t="shared" si="126"/>
        <v>2020</v>
      </c>
      <c r="P4047" s="5" t="str">
        <f t="shared" si="127"/>
        <v>Nov</v>
      </c>
    </row>
    <row r="4048" spans="2:16" ht="14.25" customHeight="1" x14ac:dyDescent="0.45">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c r="O4048" s="5">
        <f t="shared" si="126"/>
        <v>2020</v>
      </c>
      <c r="P4048" s="5" t="str">
        <f t="shared" si="127"/>
        <v>Nov</v>
      </c>
    </row>
    <row r="4049" spans="2:16" ht="14.25" customHeight="1" x14ac:dyDescent="0.45">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c r="O4049" s="5">
        <f t="shared" si="126"/>
        <v>2020</v>
      </c>
      <c r="P4049" s="5" t="str">
        <f t="shared" si="127"/>
        <v>Dec</v>
      </c>
    </row>
    <row r="4050" spans="2:16" ht="14.25" customHeight="1" x14ac:dyDescent="0.45">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c r="O4050" s="5">
        <f t="shared" si="126"/>
        <v>2020</v>
      </c>
      <c r="P4050" s="5" t="str">
        <f t="shared" si="127"/>
        <v>Dec</v>
      </c>
    </row>
    <row r="4051" spans="2:16" ht="14.25" customHeight="1" x14ac:dyDescent="0.45">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c r="O4051" s="5">
        <f t="shared" si="126"/>
        <v>2020</v>
      </c>
      <c r="P4051" s="5" t="str">
        <f t="shared" si="127"/>
        <v>Dec</v>
      </c>
    </row>
    <row r="4052" spans="2:16" ht="14.25" customHeight="1" x14ac:dyDescent="0.45">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c r="O4052" s="5">
        <f t="shared" si="126"/>
        <v>2020</v>
      </c>
      <c r="P4052" s="5" t="str">
        <f t="shared" si="127"/>
        <v>Dec</v>
      </c>
    </row>
    <row r="4053" spans="2:16" ht="14.25" customHeight="1" x14ac:dyDescent="0.45">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c r="O4053" s="5">
        <f t="shared" si="126"/>
        <v>2020</v>
      </c>
      <c r="P4053" s="5" t="str">
        <f t="shared" si="127"/>
        <v>Dec</v>
      </c>
    </row>
    <row r="4054" spans="2:16" ht="14.25" customHeight="1" x14ac:dyDescent="0.45">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c r="O4054" s="5">
        <f t="shared" si="126"/>
        <v>2020</v>
      </c>
      <c r="P4054" s="5" t="str">
        <f t="shared" si="127"/>
        <v>Dec</v>
      </c>
    </row>
    <row r="4055" spans="2:16" ht="14.25" customHeight="1" x14ac:dyDescent="0.45">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c r="O4055" s="5">
        <f t="shared" si="126"/>
        <v>2020</v>
      </c>
      <c r="P4055" s="5" t="str">
        <f t="shared" si="127"/>
        <v>Dec</v>
      </c>
    </row>
    <row r="4056" spans="2:16" ht="14.25" customHeight="1" x14ac:dyDescent="0.45">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c r="O4056" s="5">
        <f t="shared" si="126"/>
        <v>2020</v>
      </c>
      <c r="P4056" s="5" t="str">
        <f t="shared" si="127"/>
        <v>Dec</v>
      </c>
    </row>
    <row r="4057" spans="2:16" ht="14.25" customHeight="1" x14ac:dyDescent="0.45">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c r="O4057" s="5">
        <f t="shared" si="126"/>
        <v>2020</v>
      </c>
      <c r="P4057" s="5" t="str">
        <f t="shared" si="127"/>
        <v>Dec</v>
      </c>
    </row>
    <row r="4058" spans="2:16" ht="14.25" customHeight="1" x14ac:dyDescent="0.45">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c r="O4058" s="5">
        <f t="shared" si="126"/>
        <v>2020</v>
      </c>
      <c r="P4058" s="5" t="str">
        <f t="shared" si="127"/>
        <v>Dec</v>
      </c>
    </row>
    <row r="4059" spans="2:16" ht="14.25" customHeight="1" x14ac:dyDescent="0.45">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c r="O4059" s="5">
        <f t="shared" si="126"/>
        <v>2021</v>
      </c>
      <c r="P4059" s="5" t="str">
        <f t="shared" si="127"/>
        <v>Jan</v>
      </c>
    </row>
    <row r="4060" spans="2:16" ht="14.25" customHeight="1" x14ac:dyDescent="0.45">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c r="O4060" s="5">
        <f t="shared" si="126"/>
        <v>2021</v>
      </c>
      <c r="P4060" s="5" t="str">
        <f t="shared" si="127"/>
        <v>Jan</v>
      </c>
    </row>
    <row r="4061" spans="2:16" ht="14.25" customHeight="1" x14ac:dyDescent="0.45">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c r="O4061" s="5">
        <f t="shared" si="126"/>
        <v>2021</v>
      </c>
      <c r="P4061" s="5" t="str">
        <f t="shared" si="127"/>
        <v>Jan</v>
      </c>
    </row>
    <row r="4062" spans="2:16" ht="14.25" customHeight="1" x14ac:dyDescent="0.45">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c r="O4062" s="5">
        <f t="shared" si="126"/>
        <v>2021</v>
      </c>
      <c r="P4062" s="5" t="str">
        <f t="shared" si="127"/>
        <v>Jan</v>
      </c>
    </row>
    <row r="4063" spans="2:16" ht="14.25" customHeight="1" x14ac:dyDescent="0.45">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c r="O4063" s="5">
        <f t="shared" si="126"/>
        <v>2021</v>
      </c>
      <c r="P4063" s="5" t="str">
        <f t="shared" si="127"/>
        <v>Jan</v>
      </c>
    </row>
    <row r="4064" spans="2:16" ht="14.25" customHeight="1" x14ac:dyDescent="0.45">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c r="O4064" s="5">
        <f t="shared" si="126"/>
        <v>2021</v>
      </c>
      <c r="P4064" s="5" t="str">
        <f t="shared" si="127"/>
        <v>Jan</v>
      </c>
    </row>
    <row r="4065" spans="2:16" ht="14.25" customHeight="1" x14ac:dyDescent="0.45">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c r="O4065" s="5">
        <f t="shared" si="126"/>
        <v>2021</v>
      </c>
      <c r="P4065" s="5" t="str">
        <f t="shared" si="127"/>
        <v>Jan</v>
      </c>
    </row>
    <row r="4066" spans="2:16" ht="14.25" customHeight="1" x14ac:dyDescent="0.45">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c r="O4066" s="5">
        <f t="shared" si="126"/>
        <v>2021</v>
      </c>
      <c r="P4066" s="5" t="str">
        <f t="shared" si="127"/>
        <v>Jan</v>
      </c>
    </row>
    <row r="4067" spans="2:16" ht="14.25" customHeight="1" x14ac:dyDescent="0.45">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c r="O4067" s="5">
        <f t="shared" si="126"/>
        <v>2021</v>
      </c>
      <c r="P4067" s="5" t="str">
        <f t="shared" si="127"/>
        <v>Jan</v>
      </c>
    </row>
    <row r="4068" spans="2:16" ht="14.25" customHeight="1" x14ac:dyDescent="0.45">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c r="O4068" s="5">
        <f t="shared" si="126"/>
        <v>2021</v>
      </c>
      <c r="P4068" s="5" t="str">
        <f t="shared" si="127"/>
        <v>Jan</v>
      </c>
    </row>
    <row r="4069" spans="2:16" ht="14.25" customHeight="1" x14ac:dyDescent="0.45">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c r="O4069" s="5">
        <f t="shared" si="126"/>
        <v>2021</v>
      </c>
      <c r="P4069" s="5" t="str">
        <f t="shared" si="127"/>
        <v>Jan</v>
      </c>
    </row>
    <row r="4070" spans="2:16" ht="14.25" customHeight="1" x14ac:dyDescent="0.45">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c r="O4070" s="5">
        <f t="shared" si="126"/>
        <v>2021</v>
      </c>
      <c r="P4070" s="5" t="str">
        <f t="shared" si="127"/>
        <v>Jan</v>
      </c>
    </row>
    <row r="4071" spans="2:16" ht="14.25" customHeight="1" x14ac:dyDescent="0.45">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c r="O4071" s="5">
        <f t="shared" si="126"/>
        <v>2021</v>
      </c>
      <c r="P4071" s="5" t="str">
        <f t="shared" si="127"/>
        <v>Jan</v>
      </c>
    </row>
    <row r="4072" spans="2:16" ht="14.25" customHeight="1" x14ac:dyDescent="0.45">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c r="O4072" s="5">
        <f t="shared" si="126"/>
        <v>2021</v>
      </c>
      <c r="P4072" s="5" t="str">
        <f t="shared" si="127"/>
        <v>Jan</v>
      </c>
    </row>
    <row r="4073" spans="2:16" ht="14.25" customHeight="1" x14ac:dyDescent="0.45">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c r="O4073" s="5">
        <f t="shared" si="126"/>
        <v>2021</v>
      </c>
      <c r="P4073" s="5" t="str">
        <f t="shared" si="127"/>
        <v>Jan</v>
      </c>
    </row>
    <row r="4074" spans="2:16" ht="14.25" customHeight="1" x14ac:dyDescent="0.45">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c r="O4074" s="5">
        <f t="shared" si="126"/>
        <v>2021</v>
      </c>
      <c r="P4074" s="5" t="str">
        <f t="shared" si="127"/>
        <v>Jan</v>
      </c>
    </row>
    <row r="4075" spans="2:16" ht="14.25" customHeight="1" x14ac:dyDescent="0.45">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c r="O4075" s="5">
        <f t="shared" si="126"/>
        <v>2021</v>
      </c>
      <c r="P4075" s="5" t="str">
        <f t="shared" si="127"/>
        <v>Jan</v>
      </c>
    </row>
    <row r="4076" spans="2:16" ht="14.25" customHeight="1" x14ac:dyDescent="0.45">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c r="O4076" s="5">
        <f t="shared" si="126"/>
        <v>2021</v>
      </c>
      <c r="P4076" s="5" t="str">
        <f t="shared" si="127"/>
        <v>Jan</v>
      </c>
    </row>
    <row r="4077" spans="2:16" ht="14.25" customHeight="1" x14ac:dyDescent="0.45">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c r="O4077" s="5">
        <f t="shared" si="126"/>
        <v>2021</v>
      </c>
      <c r="P4077" s="5" t="str">
        <f t="shared" si="127"/>
        <v>Jan</v>
      </c>
    </row>
    <row r="4078" spans="2:16" ht="14.25" customHeight="1" x14ac:dyDescent="0.45">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c r="O4078" s="5">
        <f t="shared" si="126"/>
        <v>2021</v>
      </c>
      <c r="P4078" s="5" t="str">
        <f t="shared" si="127"/>
        <v>Jan</v>
      </c>
    </row>
    <row r="4079" spans="2:16" ht="14.25" customHeight="1" x14ac:dyDescent="0.45">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c r="O4079" s="5">
        <f t="shared" si="126"/>
        <v>2021</v>
      </c>
      <c r="P4079" s="5" t="str">
        <f t="shared" si="127"/>
        <v>Jan</v>
      </c>
    </row>
    <row r="4080" spans="2:16" ht="14.25" customHeight="1" x14ac:dyDescent="0.45">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c r="O4080" s="5">
        <f t="shared" si="126"/>
        <v>2021</v>
      </c>
      <c r="P4080" s="5" t="str">
        <f t="shared" si="127"/>
        <v>Jan</v>
      </c>
    </row>
    <row r="4081" spans="2:16" ht="14.25" customHeight="1" x14ac:dyDescent="0.45">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c r="O4081" s="5">
        <f t="shared" si="126"/>
        <v>2021</v>
      </c>
      <c r="P4081" s="5" t="str">
        <f t="shared" si="127"/>
        <v>Jan</v>
      </c>
    </row>
    <row r="4082" spans="2:16" ht="14.25" customHeight="1" x14ac:dyDescent="0.45">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c r="O4082" s="5">
        <f t="shared" si="126"/>
        <v>2021</v>
      </c>
      <c r="P4082" s="5" t="str">
        <f t="shared" si="127"/>
        <v>Jan</v>
      </c>
    </row>
    <row r="4083" spans="2:16" ht="14.25" customHeight="1" x14ac:dyDescent="0.45">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c r="O4083" s="5">
        <f t="shared" si="126"/>
        <v>2021</v>
      </c>
      <c r="P4083" s="5" t="str">
        <f t="shared" si="127"/>
        <v>Jan</v>
      </c>
    </row>
    <row r="4084" spans="2:16" ht="14.25" customHeight="1" x14ac:dyDescent="0.45">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c r="O4084" s="5">
        <f t="shared" si="126"/>
        <v>2021</v>
      </c>
      <c r="P4084" s="5" t="str">
        <f t="shared" si="127"/>
        <v>Jan</v>
      </c>
    </row>
    <row r="4085" spans="2:16" ht="14.25" customHeight="1" x14ac:dyDescent="0.45">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c r="O4085" s="5">
        <f t="shared" si="126"/>
        <v>2021</v>
      </c>
      <c r="P4085" s="5" t="str">
        <f t="shared" si="127"/>
        <v>Jan</v>
      </c>
    </row>
    <row r="4086" spans="2:16" ht="14.25" customHeight="1" x14ac:dyDescent="0.45">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c r="O4086" s="5">
        <f t="shared" si="126"/>
        <v>2021</v>
      </c>
      <c r="P4086" s="5" t="str">
        <f t="shared" si="127"/>
        <v>Jan</v>
      </c>
    </row>
    <row r="4087" spans="2:16" ht="14.25" customHeight="1" x14ac:dyDescent="0.45">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c r="O4087" s="5">
        <f t="shared" si="126"/>
        <v>2021</v>
      </c>
      <c r="P4087" s="5" t="str">
        <f t="shared" si="127"/>
        <v>Jan</v>
      </c>
    </row>
    <row r="4088" spans="2:16" ht="14.25" customHeight="1" x14ac:dyDescent="0.45">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c r="O4088" s="5">
        <f t="shared" si="126"/>
        <v>2021</v>
      </c>
      <c r="P4088" s="5" t="str">
        <f t="shared" si="127"/>
        <v>Jan</v>
      </c>
    </row>
    <row r="4089" spans="2:16" ht="14.25" customHeight="1" x14ac:dyDescent="0.45">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c r="O4089" s="5">
        <f t="shared" si="126"/>
        <v>2021</v>
      </c>
      <c r="P4089" s="5" t="str">
        <f t="shared" si="127"/>
        <v>Jan</v>
      </c>
    </row>
    <row r="4090" spans="2:16" ht="14.25" customHeight="1" x14ac:dyDescent="0.45">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c r="O4090" s="5">
        <f t="shared" si="126"/>
        <v>2021</v>
      </c>
      <c r="P4090" s="5" t="str">
        <f t="shared" si="127"/>
        <v>Feb</v>
      </c>
    </row>
    <row r="4091" spans="2:16" ht="14.25" customHeight="1" x14ac:dyDescent="0.45">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c r="O4091" s="5">
        <f t="shared" si="126"/>
        <v>2021</v>
      </c>
      <c r="P4091" s="5" t="str">
        <f t="shared" si="127"/>
        <v>Feb</v>
      </c>
    </row>
    <row r="4092" spans="2:16" ht="14.25" customHeight="1" x14ac:dyDescent="0.45">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c r="O4092" s="5">
        <f t="shared" si="126"/>
        <v>2021</v>
      </c>
      <c r="P4092" s="5" t="str">
        <f t="shared" si="127"/>
        <v>Feb</v>
      </c>
    </row>
    <row r="4093" spans="2:16" ht="14.25" customHeight="1" x14ac:dyDescent="0.45">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c r="O4093" s="5">
        <f t="shared" si="126"/>
        <v>2021</v>
      </c>
      <c r="P4093" s="5" t="str">
        <f t="shared" si="127"/>
        <v>Feb</v>
      </c>
    </row>
    <row r="4094" spans="2:16" ht="14.25" customHeight="1" x14ac:dyDescent="0.45">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c r="O4094" s="5">
        <f t="shared" si="126"/>
        <v>2021</v>
      </c>
      <c r="P4094" s="5" t="str">
        <f t="shared" si="127"/>
        <v>Feb</v>
      </c>
    </row>
    <row r="4095" spans="2:16" ht="14.25" customHeight="1" x14ac:dyDescent="0.45">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c r="O4095" s="5">
        <f t="shared" si="126"/>
        <v>2021</v>
      </c>
      <c r="P4095" s="5" t="str">
        <f t="shared" si="127"/>
        <v>Feb</v>
      </c>
    </row>
    <row r="4096" spans="2:16" ht="14.25" customHeight="1" x14ac:dyDescent="0.45">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c r="O4096" s="5">
        <f t="shared" si="126"/>
        <v>2021</v>
      </c>
      <c r="P4096" s="5" t="str">
        <f t="shared" si="127"/>
        <v>Feb</v>
      </c>
    </row>
    <row r="4097" spans="2:16" ht="14.25" customHeight="1" x14ac:dyDescent="0.45">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c r="O4097" s="5">
        <f t="shared" si="126"/>
        <v>2021</v>
      </c>
      <c r="P4097" s="5" t="str">
        <f t="shared" si="127"/>
        <v>Feb</v>
      </c>
    </row>
    <row r="4098" spans="2:16" ht="14.25" customHeight="1" x14ac:dyDescent="0.45">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c r="O4098" s="5">
        <f t="shared" si="126"/>
        <v>2021</v>
      </c>
      <c r="P4098" s="5" t="str">
        <f t="shared" si="127"/>
        <v>Feb</v>
      </c>
    </row>
    <row r="4099" spans="2:16" ht="14.25" customHeight="1" x14ac:dyDescent="0.45">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c r="O4099" s="5">
        <f t="shared" si="126"/>
        <v>2021</v>
      </c>
      <c r="P4099" s="5" t="str">
        <f t="shared" si="127"/>
        <v>Feb</v>
      </c>
    </row>
    <row r="4100" spans="2:16" ht="14.25" customHeight="1" x14ac:dyDescent="0.45">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c r="O4100" s="5">
        <f t="shared" si="126"/>
        <v>2021</v>
      </c>
      <c r="P4100" s="5" t="str">
        <f t="shared" si="127"/>
        <v>Feb</v>
      </c>
    </row>
    <row r="4101" spans="2:16" ht="14.25" customHeight="1" x14ac:dyDescent="0.45">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c r="O4101" s="5">
        <f t="shared" si="126"/>
        <v>2021</v>
      </c>
      <c r="P4101" s="5" t="str">
        <f t="shared" si="127"/>
        <v>Feb</v>
      </c>
    </row>
    <row r="4102" spans="2:16" ht="14.25" customHeight="1" x14ac:dyDescent="0.45">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c r="O4102" s="5">
        <f t="shared" si="126"/>
        <v>2021</v>
      </c>
      <c r="P4102" s="5" t="str">
        <f t="shared" si="127"/>
        <v>Feb</v>
      </c>
    </row>
    <row r="4103" spans="2:16" ht="14.25" customHeight="1" x14ac:dyDescent="0.45">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c r="O4103" s="5">
        <f t="shared" ref="O4103:O4166" si="128">YEAR(D4103)</f>
        <v>2021</v>
      </c>
      <c r="P4103" s="5" t="str">
        <f t="shared" ref="P4103:P4166" si="129">TEXT(D4103, "mmm")</f>
        <v>Feb</v>
      </c>
    </row>
    <row r="4104" spans="2:16" ht="14.25" customHeight="1" x14ac:dyDescent="0.45">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c r="O4104" s="5">
        <f t="shared" si="128"/>
        <v>2021</v>
      </c>
      <c r="P4104" s="5" t="str">
        <f t="shared" si="129"/>
        <v>Feb</v>
      </c>
    </row>
    <row r="4105" spans="2:16" ht="14.25" customHeight="1" x14ac:dyDescent="0.45">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c r="O4105" s="5">
        <f t="shared" si="128"/>
        <v>2021</v>
      </c>
      <c r="P4105" s="5" t="str">
        <f t="shared" si="129"/>
        <v>Feb</v>
      </c>
    </row>
    <row r="4106" spans="2:16" ht="14.25" customHeight="1" x14ac:dyDescent="0.45">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c r="O4106" s="5">
        <f t="shared" si="128"/>
        <v>2021</v>
      </c>
      <c r="P4106" s="5" t="str">
        <f t="shared" si="129"/>
        <v>Feb</v>
      </c>
    </row>
    <row r="4107" spans="2:16" ht="14.25" customHeight="1" x14ac:dyDescent="0.45">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c r="O4107" s="5">
        <f t="shared" si="128"/>
        <v>2021</v>
      </c>
      <c r="P4107" s="5" t="str">
        <f t="shared" si="129"/>
        <v>Feb</v>
      </c>
    </row>
    <row r="4108" spans="2:16" ht="14.25" customHeight="1" x14ac:dyDescent="0.45">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c r="O4108" s="5">
        <f t="shared" si="128"/>
        <v>2021</v>
      </c>
      <c r="P4108" s="5" t="str">
        <f t="shared" si="129"/>
        <v>Mar</v>
      </c>
    </row>
    <row r="4109" spans="2:16" ht="14.25" customHeight="1" x14ac:dyDescent="0.45">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c r="O4109" s="5">
        <f t="shared" si="128"/>
        <v>2021</v>
      </c>
      <c r="P4109" s="5" t="str">
        <f t="shared" si="129"/>
        <v>Mar</v>
      </c>
    </row>
    <row r="4110" spans="2:16" ht="14.25" customHeight="1" x14ac:dyDescent="0.45">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c r="O4110" s="5">
        <f t="shared" si="128"/>
        <v>2021</v>
      </c>
      <c r="P4110" s="5" t="str">
        <f t="shared" si="129"/>
        <v>Mar</v>
      </c>
    </row>
    <row r="4111" spans="2:16" ht="14.25" customHeight="1" x14ac:dyDescent="0.45">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c r="O4111" s="5">
        <f t="shared" si="128"/>
        <v>2021</v>
      </c>
      <c r="P4111" s="5" t="str">
        <f t="shared" si="129"/>
        <v>Mar</v>
      </c>
    </row>
    <row r="4112" spans="2:16" ht="14.25" customHeight="1" x14ac:dyDescent="0.45">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c r="O4112" s="5">
        <f t="shared" si="128"/>
        <v>2021</v>
      </c>
      <c r="P4112" s="5" t="str">
        <f t="shared" si="129"/>
        <v>Mar</v>
      </c>
    </row>
    <row r="4113" spans="2:16" ht="14.25" customHeight="1" x14ac:dyDescent="0.45">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c r="O4113" s="5">
        <f t="shared" si="128"/>
        <v>2021</v>
      </c>
      <c r="P4113" s="5" t="str">
        <f t="shared" si="129"/>
        <v>Mar</v>
      </c>
    </row>
    <row r="4114" spans="2:16" ht="14.25" customHeight="1" x14ac:dyDescent="0.45">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c r="O4114" s="5">
        <f t="shared" si="128"/>
        <v>2021</v>
      </c>
      <c r="P4114" s="5" t="str">
        <f t="shared" si="129"/>
        <v>Mar</v>
      </c>
    </row>
    <row r="4115" spans="2:16" ht="14.25" customHeight="1" x14ac:dyDescent="0.45">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c r="O4115" s="5">
        <f t="shared" si="128"/>
        <v>2021</v>
      </c>
      <c r="P4115" s="5" t="str">
        <f t="shared" si="129"/>
        <v>Mar</v>
      </c>
    </row>
    <row r="4116" spans="2:16" ht="14.25" customHeight="1" x14ac:dyDescent="0.45">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c r="O4116" s="5">
        <f t="shared" si="128"/>
        <v>2021</v>
      </c>
      <c r="P4116" s="5" t="str">
        <f t="shared" si="129"/>
        <v>Mar</v>
      </c>
    </row>
    <row r="4117" spans="2:16" ht="14.25" customHeight="1" x14ac:dyDescent="0.45">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c r="O4117" s="5">
        <f t="shared" si="128"/>
        <v>2021</v>
      </c>
      <c r="P4117" s="5" t="str">
        <f t="shared" si="129"/>
        <v>Mar</v>
      </c>
    </row>
    <row r="4118" spans="2:16" ht="14.25" customHeight="1" x14ac:dyDescent="0.45">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c r="O4118" s="5">
        <f t="shared" si="128"/>
        <v>2021</v>
      </c>
      <c r="P4118" s="5" t="str">
        <f t="shared" si="129"/>
        <v>Mar</v>
      </c>
    </row>
    <row r="4119" spans="2:16" ht="14.25" customHeight="1" x14ac:dyDescent="0.45">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c r="O4119" s="5">
        <f t="shared" si="128"/>
        <v>2021</v>
      </c>
      <c r="P4119" s="5" t="str">
        <f t="shared" si="129"/>
        <v>Mar</v>
      </c>
    </row>
    <row r="4120" spans="2:16" ht="14.25" customHeight="1" x14ac:dyDescent="0.45">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c r="O4120" s="5">
        <f t="shared" si="128"/>
        <v>2021</v>
      </c>
      <c r="P4120" s="5" t="str">
        <f t="shared" si="129"/>
        <v>Mar</v>
      </c>
    </row>
    <row r="4121" spans="2:16" ht="14.25" customHeight="1" x14ac:dyDescent="0.45">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c r="O4121" s="5">
        <f t="shared" si="128"/>
        <v>2021</v>
      </c>
      <c r="P4121" s="5" t="str">
        <f t="shared" si="129"/>
        <v>Mar</v>
      </c>
    </row>
    <row r="4122" spans="2:16" ht="14.25" customHeight="1" x14ac:dyDescent="0.45">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c r="O4122" s="5">
        <f t="shared" si="128"/>
        <v>2021</v>
      </c>
      <c r="P4122" s="5" t="str">
        <f t="shared" si="129"/>
        <v>Mar</v>
      </c>
    </row>
    <row r="4123" spans="2:16" ht="14.25" customHeight="1" x14ac:dyDescent="0.45">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c r="O4123" s="5">
        <f t="shared" si="128"/>
        <v>2021</v>
      </c>
      <c r="P4123" s="5" t="str">
        <f t="shared" si="129"/>
        <v>Apr</v>
      </c>
    </row>
    <row r="4124" spans="2:16" ht="14.25" customHeight="1" x14ac:dyDescent="0.45">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c r="O4124" s="5">
        <f t="shared" si="128"/>
        <v>2021</v>
      </c>
      <c r="P4124" s="5" t="str">
        <f t="shared" si="129"/>
        <v>Apr</v>
      </c>
    </row>
    <row r="4125" spans="2:16" ht="14.25" customHeight="1" x14ac:dyDescent="0.45">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c r="O4125" s="5">
        <f t="shared" si="128"/>
        <v>2021</v>
      </c>
      <c r="P4125" s="5" t="str">
        <f t="shared" si="129"/>
        <v>Apr</v>
      </c>
    </row>
    <row r="4126" spans="2:16" ht="14.25" customHeight="1" x14ac:dyDescent="0.45">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c r="O4126" s="5">
        <f t="shared" si="128"/>
        <v>2021</v>
      </c>
      <c r="P4126" s="5" t="str">
        <f t="shared" si="129"/>
        <v>Apr</v>
      </c>
    </row>
    <row r="4127" spans="2:16" ht="14.25" customHeight="1" x14ac:dyDescent="0.45">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c r="O4127" s="5">
        <f t="shared" si="128"/>
        <v>2021</v>
      </c>
      <c r="P4127" s="5" t="str">
        <f t="shared" si="129"/>
        <v>Apr</v>
      </c>
    </row>
    <row r="4128" spans="2:16" ht="14.25" customHeight="1" x14ac:dyDescent="0.45">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c r="O4128" s="5">
        <f t="shared" si="128"/>
        <v>2021</v>
      </c>
      <c r="P4128" s="5" t="str">
        <f t="shared" si="129"/>
        <v>Apr</v>
      </c>
    </row>
    <row r="4129" spans="2:16" ht="14.25" customHeight="1" x14ac:dyDescent="0.45">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c r="O4129" s="5">
        <f t="shared" si="128"/>
        <v>2021</v>
      </c>
      <c r="P4129" s="5" t="str">
        <f t="shared" si="129"/>
        <v>Apr</v>
      </c>
    </row>
    <row r="4130" spans="2:16" ht="14.25" customHeight="1" x14ac:dyDescent="0.45">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c r="O4130" s="5">
        <f t="shared" si="128"/>
        <v>2021</v>
      </c>
      <c r="P4130" s="5" t="str">
        <f t="shared" si="129"/>
        <v>Apr</v>
      </c>
    </row>
    <row r="4131" spans="2:16" ht="14.25" customHeight="1" x14ac:dyDescent="0.45">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c r="O4131" s="5">
        <f t="shared" si="128"/>
        <v>2021</v>
      </c>
      <c r="P4131" s="5" t="str">
        <f t="shared" si="129"/>
        <v>Apr</v>
      </c>
    </row>
    <row r="4132" spans="2:16" ht="14.25" customHeight="1" x14ac:dyDescent="0.45">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c r="O4132" s="5">
        <f t="shared" si="128"/>
        <v>2021</v>
      </c>
      <c r="P4132" s="5" t="str">
        <f t="shared" si="129"/>
        <v>Apr</v>
      </c>
    </row>
    <row r="4133" spans="2:16" ht="14.25" customHeight="1" x14ac:dyDescent="0.45">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c r="O4133" s="5">
        <f t="shared" si="128"/>
        <v>2021</v>
      </c>
      <c r="P4133" s="5" t="str">
        <f t="shared" si="129"/>
        <v>Apr</v>
      </c>
    </row>
    <row r="4134" spans="2:16" ht="14.25" customHeight="1" x14ac:dyDescent="0.45">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c r="O4134" s="5">
        <f t="shared" si="128"/>
        <v>2021</v>
      </c>
      <c r="P4134" s="5" t="str">
        <f t="shared" si="129"/>
        <v>Apr</v>
      </c>
    </row>
    <row r="4135" spans="2:16" ht="14.25" customHeight="1" x14ac:dyDescent="0.45">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c r="O4135" s="5">
        <f t="shared" si="128"/>
        <v>2021</v>
      </c>
      <c r="P4135" s="5" t="str">
        <f t="shared" si="129"/>
        <v>Apr</v>
      </c>
    </row>
    <row r="4136" spans="2:16" ht="14.25" customHeight="1" x14ac:dyDescent="0.45">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c r="O4136" s="5">
        <f t="shared" si="128"/>
        <v>2021</v>
      </c>
      <c r="P4136" s="5" t="str">
        <f t="shared" si="129"/>
        <v>Apr</v>
      </c>
    </row>
    <row r="4137" spans="2:16" ht="14.25" customHeight="1" x14ac:dyDescent="0.45">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c r="O4137" s="5">
        <f t="shared" si="128"/>
        <v>2021</v>
      </c>
      <c r="P4137" s="5" t="str">
        <f t="shared" si="129"/>
        <v>Apr</v>
      </c>
    </row>
    <row r="4138" spans="2:16" ht="14.25" customHeight="1" x14ac:dyDescent="0.45">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c r="O4138" s="5">
        <f t="shared" si="128"/>
        <v>2021</v>
      </c>
      <c r="P4138" s="5" t="str">
        <f t="shared" si="129"/>
        <v>Apr</v>
      </c>
    </row>
    <row r="4139" spans="2:16" ht="14.25" customHeight="1" x14ac:dyDescent="0.45">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c r="O4139" s="5">
        <f t="shared" si="128"/>
        <v>2021</v>
      </c>
      <c r="P4139" s="5" t="str">
        <f t="shared" si="129"/>
        <v>Apr</v>
      </c>
    </row>
    <row r="4140" spans="2:16" ht="14.25" customHeight="1" x14ac:dyDescent="0.45">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c r="O4140" s="5">
        <f t="shared" si="128"/>
        <v>2021</v>
      </c>
      <c r="P4140" s="5" t="str">
        <f t="shared" si="129"/>
        <v>Apr</v>
      </c>
    </row>
    <row r="4141" spans="2:16" ht="14.25" customHeight="1" x14ac:dyDescent="0.45">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c r="O4141" s="5">
        <f t="shared" si="128"/>
        <v>2021</v>
      </c>
      <c r="P4141" s="5" t="str">
        <f t="shared" si="129"/>
        <v>Apr</v>
      </c>
    </row>
    <row r="4142" spans="2:16" ht="14.25" customHeight="1" x14ac:dyDescent="0.45">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c r="O4142" s="5">
        <f t="shared" si="128"/>
        <v>2021</v>
      </c>
      <c r="P4142" s="5" t="str">
        <f t="shared" si="129"/>
        <v>Apr</v>
      </c>
    </row>
    <row r="4143" spans="2:16" ht="14.25" customHeight="1" x14ac:dyDescent="0.45">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c r="O4143" s="5">
        <f t="shared" si="128"/>
        <v>2021</v>
      </c>
      <c r="P4143" s="5" t="str">
        <f t="shared" si="129"/>
        <v>Apr</v>
      </c>
    </row>
    <row r="4144" spans="2:16" ht="14.25" customHeight="1" x14ac:dyDescent="0.45">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c r="O4144" s="5">
        <f t="shared" si="128"/>
        <v>2021</v>
      </c>
      <c r="P4144" s="5" t="str">
        <f t="shared" si="129"/>
        <v>Apr</v>
      </c>
    </row>
    <row r="4145" spans="2:16" ht="14.25" customHeight="1" x14ac:dyDescent="0.45">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c r="O4145" s="5">
        <f t="shared" si="128"/>
        <v>2021</v>
      </c>
      <c r="P4145" s="5" t="str">
        <f t="shared" si="129"/>
        <v>Apr</v>
      </c>
    </row>
    <row r="4146" spans="2:16" ht="14.25" customHeight="1" x14ac:dyDescent="0.45">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c r="O4146" s="5">
        <f t="shared" si="128"/>
        <v>2021</v>
      </c>
      <c r="P4146" s="5" t="str">
        <f t="shared" si="129"/>
        <v>Apr</v>
      </c>
    </row>
    <row r="4147" spans="2:16" ht="14.25" customHeight="1" x14ac:dyDescent="0.45">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c r="O4147" s="5">
        <f t="shared" si="128"/>
        <v>2021</v>
      </c>
      <c r="P4147" s="5" t="str">
        <f t="shared" si="129"/>
        <v>Apr</v>
      </c>
    </row>
    <row r="4148" spans="2:16" ht="14.25" customHeight="1" x14ac:dyDescent="0.45">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c r="O4148" s="5">
        <f t="shared" si="128"/>
        <v>2021</v>
      </c>
      <c r="P4148" s="5" t="str">
        <f t="shared" si="129"/>
        <v>May</v>
      </c>
    </row>
    <row r="4149" spans="2:16" ht="14.25" customHeight="1" x14ac:dyDescent="0.45">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c r="O4149" s="5">
        <f t="shared" si="128"/>
        <v>2021</v>
      </c>
      <c r="P4149" s="5" t="str">
        <f t="shared" si="129"/>
        <v>May</v>
      </c>
    </row>
    <row r="4150" spans="2:16" ht="14.25" customHeight="1" x14ac:dyDescent="0.45">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c r="O4150" s="5">
        <f t="shared" si="128"/>
        <v>2021</v>
      </c>
      <c r="P4150" s="5" t="str">
        <f t="shared" si="129"/>
        <v>May</v>
      </c>
    </row>
    <row r="4151" spans="2:16" ht="14.25" customHeight="1" x14ac:dyDescent="0.45">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c r="O4151" s="5">
        <f t="shared" si="128"/>
        <v>2021</v>
      </c>
      <c r="P4151" s="5" t="str">
        <f t="shared" si="129"/>
        <v>May</v>
      </c>
    </row>
    <row r="4152" spans="2:16" ht="14.25" customHeight="1" x14ac:dyDescent="0.45">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c r="O4152" s="5">
        <f t="shared" si="128"/>
        <v>2021</v>
      </c>
      <c r="P4152" s="5" t="str">
        <f t="shared" si="129"/>
        <v>May</v>
      </c>
    </row>
    <row r="4153" spans="2:16" ht="14.25" customHeight="1" x14ac:dyDescent="0.45">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c r="O4153" s="5">
        <f t="shared" si="128"/>
        <v>2021</v>
      </c>
      <c r="P4153" s="5" t="str">
        <f t="shared" si="129"/>
        <v>May</v>
      </c>
    </row>
    <row r="4154" spans="2:16" ht="14.25" customHeight="1" x14ac:dyDescent="0.45">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c r="O4154" s="5">
        <f t="shared" si="128"/>
        <v>2021</v>
      </c>
      <c r="P4154" s="5" t="str">
        <f t="shared" si="129"/>
        <v>May</v>
      </c>
    </row>
    <row r="4155" spans="2:16" ht="14.25" customHeight="1" x14ac:dyDescent="0.45">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c r="O4155" s="5">
        <f t="shared" si="128"/>
        <v>2021</v>
      </c>
      <c r="P4155" s="5" t="str">
        <f t="shared" si="129"/>
        <v>May</v>
      </c>
    </row>
    <row r="4156" spans="2:16" ht="14.25" customHeight="1" x14ac:dyDescent="0.45">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c r="O4156" s="5">
        <f t="shared" si="128"/>
        <v>2021</v>
      </c>
      <c r="P4156" s="5" t="str">
        <f t="shared" si="129"/>
        <v>May</v>
      </c>
    </row>
    <row r="4157" spans="2:16" ht="14.25" customHeight="1" x14ac:dyDescent="0.45">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c r="O4157" s="5">
        <f t="shared" si="128"/>
        <v>2021</v>
      </c>
      <c r="P4157" s="5" t="str">
        <f t="shared" si="129"/>
        <v>May</v>
      </c>
    </row>
    <row r="4158" spans="2:16" ht="14.25" customHeight="1" x14ac:dyDescent="0.45">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c r="O4158" s="5">
        <f t="shared" si="128"/>
        <v>2021</v>
      </c>
      <c r="P4158" s="5" t="str">
        <f t="shared" si="129"/>
        <v>May</v>
      </c>
    </row>
    <row r="4159" spans="2:16" ht="14.25" customHeight="1" x14ac:dyDescent="0.45">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c r="O4159" s="5">
        <f t="shared" si="128"/>
        <v>2021</v>
      </c>
      <c r="P4159" s="5" t="str">
        <f t="shared" si="129"/>
        <v>May</v>
      </c>
    </row>
    <row r="4160" spans="2:16" ht="14.25" customHeight="1" x14ac:dyDescent="0.45">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c r="O4160" s="5">
        <f t="shared" si="128"/>
        <v>2021</v>
      </c>
      <c r="P4160" s="5" t="str">
        <f t="shared" si="129"/>
        <v>May</v>
      </c>
    </row>
    <row r="4161" spans="2:16" ht="14.25" customHeight="1" x14ac:dyDescent="0.45">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c r="O4161" s="5">
        <f t="shared" si="128"/>
        <v>2021</v>
      </c>
      <c r="P4161" s="5" t="str">
        <f t="shared" si="129"/>
        <v>May</v>
      </c>
    </row>
    <row r="4162" spans="2:16" ht="14.25" customHeight="1" x14ac:dyDescent="0.45">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c r="O4162" s="5">
        <f t="shared" si="128"/>
        <v>2021</v>
      </c>
      <c r="P4162" s="5" t="str">
        <f t="shared" si="129"/>
        <v>May</v>
      </c>
    </row>
    <row r="4163" spans="2:16" ht="14.25" customHeight="1" x14ac:dyDescent="0.45">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c r="O4163" s="5">
        <f t="shared" si="128"/>
        <v>2021</v>
      </c>
      <c r="P4163" s="5" t="str">
        <f t="shared" si="129"/>
        <v>May</v>
      </c>
    </row>
    <row r="4164" spans="2:16" ht="14.25" customHeight="1" x14ac:dyDescent="0.45">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c r="O4164" s="5">
        <f t="shared" si="128"/>
        <v>2021</v>
      </c>
      <c r="P4164" s="5" t="str">
        <f t="shared" si="129"/>
        <v>May</v>
      </c>
    </row>
    <row r="4165" spans="2:16" ht="14.25" customHeight="1" x14ac:dyDescent="0.45">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c r="O4165" s="5">
        <f t="shared" si="128"/>
        <v>2021</v>
      </c>
      <c r="P4165" s="5" t="str">
        <f t="shared" si="129"/>
        <v>May</v>
      </c>
    </row>
    <row r="4166" spans="2:16" ht="14.25" customHeight="1" x14ac:dyDescent="0.45">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c r="O4166" s="5">
        <f t="shared" si="128"/>
        <v>2021</v>
      </c>
      <c r="P4166" s="5" t="str">
        <f t="shared" si="129"/>
        <v>May</v>
      </c>
    </row>
    <row r="4167" spans="2:16" ht="14.25" customHeight="1" x14ac:dyDescent="0.45">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c r="O4167" s="5">
        <f t="shared" ref="O4167:O4230" si="130">YEAR(D4167)</f>
        <v>2021</v>
      </c>
      <c r="P4167" s="5" t="str">
        <f t="shared" ref="P4167:P4230" si="131">TEXT(D4167, "mmm")</f>
        <v>May</v>
      </c>
    </row>
    <row r="4168" spans="2:16" ht="14.25" customHeight="1" x14ac:dyDescent="0.45">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c r="O4168" s="5">
        <f t="shared" si="130"/>
        <v>2021</v>
      </c>
      <c r="P4168" s="5" t="str">
        <f t="shared" si="131"/>
        <v>May</v>
      </c>
    </row>
    <row r="4169" spans="2:16" ht="14.25" customHeight="1" x14ac:dyDescent="0.45">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c r="O4169" s="5">
        <f t="shared" si="130"/>
        <v>2021</v>
      </c>
      <c r="P4169" s="5" t="str">
        <f t="shared" si="131"/>
        <v>May</v>
      </c>
    </row>
    <row r="4170" spans="2:16" ht="14.25" customHeight="1" x14ac:dyDescent="0.45">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c r="O4170" s="5">
        <f t="shared" si="130"/>
        <v>2021</v>
      </c>
      <c r="P4170" s="5" t="str">
        <f t="shared" si="131"/>
        <v>May</v>
      </c>
    </row>
    <row r="4171" spans="2:16" ht="14.25" customHeight="1" x14ac:dyDescent="0.45">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c r="O4171" s="5">
        <f t="shared" si="130"/>
        <v>2021</v>
      </c>
      <c r="P4171" s="5" t="str">
        <f t="shared" si="131"/>
        <v>May</v>
      </c>
    </row>
    <row r="4172" spans="2:16" ht="14.25" customHeight="1" x14ac:dyDescent="0.45">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c r="O4172" s="5">
        <f t="shared" si="130"/>
        <v>2021</v>
      </c>
      <c r="P4172" s="5" t="str">
        <f t="shared" si="131"/>
        <v>May</v>
      </c>
    </row>
    <row r="4173" spans="2:16" ht="14.25" customHeight="1" x14ac:dyDescent="0.45">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c r="O4173" s="5">
        <f t="shared" si="130"/>
        <v>2021</v>
      </c>
      <c r="P4173" s="5" t="str">
        <f t="shared" si="131"/>
        <v>May</v>
      </c>
    </row>
    <row r="4174" spans="2:16" ht="14.25" customHeight="1" x14ac:dyDescent="0.45">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c r="O4174" s="5">
        <f t="shared" si="130"/>
        <v>2021</v>
      </c>
      <c r="P4174" s="5" t="str">
        <f t="shared" si="131"/>
        <v>May</v>
      </c>
    </row>
    <row r="4175" spans="2:16" ht="14.25" customHeight="1" x14ac:dyDescent="0.45">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c r="O4175" s="5">
        <f t="shared" si="130"/>
        <v>2021</v>
      </c>
      <c r="P4175" s="5" t="str">
        <f t="shared" si="131"/>
        <v>May</v>
      </c>
    </row>
    <row r="4176" spans="2:16" ht="14.25" customHeight="1" x14ac:dyDescent="0.45">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c r="O4176" s="5">
        <f t="shared" si="130"/>
        <v>2021</v>
      </c>
      <c r="P4176" s="5" t="str">
        <f t="shared" si="131"/>
        <v>May</v>
      </c>
    </row>
    <row r="4177" spans="2:16" ht="14.25" customHeight="1" x14ac:dyDescent="0.45">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c r="O4177" s="5">
        <f t="shared" si="130"/>
        <v>2021</v>
      </c>
      <c r="P4177" s="5" t="str">
        <f t="shared" si="131"/>
        <v>May</v>
      </c>
    </row>
    <row r="4178" spans="2:16" ht="14.25" customHeight="1" x14ac:dyDescent="0.45">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c r="O4178" s="5">
        <f t="shared" si="130"/>
        <v>2021</v>
      </c>
      <c r="P4178" s="5" t="str">
        <f t="shared" si="131"/>
        <v>May</v>
      </c>
    </row>
    <row r="4179" spans="2:16" ht="14.25" customHeight="1" x14ac:dyDescent="0.45">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c r="O4179" s="5">
        <f t="shared" si="130"/>
        <v>2021</v>
      </c>
      <c r="P4179" s="5" t="str">
        <f t="shared" si="131"/>
        <v>Jun</v>
      </c>
    </row>
    <row r="4180" spans="2:16" ht="14.25" customHeight="1" x14ac:dyDescent="0.45">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c r="O4180" s="5">
        <f t="shared" si="130"/>
        <v>2021</v>
      </c>
      <c r="P4180" s="5" t="str">
        <f t="shared" si="131"/>
        <v>Jun</v>
      </c>
    </row>
    <row r="4181" spans="2:16" ht="14.25" customHeight="1" x14ac:dyDescent="0.45">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c r="O4181" s="5">
        <f t="shared" si="130"/>
        <v>2021</v>
      </c>
      <c r="P4181" s="5" t="str">
        <f t="shared" si="131"/>
        <v>Jun</v>
      </c>
    </row>
    <row r="4182" spans="2:16" ht="14.25" customHeight="1" x14ac:dyDescent="0.45">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c r="O4182" s="5">
        <f t="shared" si="130"/>
        <v>2021</v>
      </c>
      <c r="P4182" s="5" t="str">
        <f t="shared" si="131"/>
        <v>Jun</v>
      </c>
    </row>
    <row r="4183" spans="2:16" ht="14.25" customHeight="1" x14ac:dyDescent="0.45">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c r="O4183" s="5">
        <f t="shared" si="130"/>
        <v>2021</v>
      </c>
      <c r="P4183" s="5" t="str">
        <f t="shared" si="131"/>
        <v>Jun</v>
      </c>
    </row>
    <row r="4184" spans="2:16" ht="14.25" customHeight="1" x14ac:dyDescent="0.45">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c r="O4184" s="5">
        <f t="shared" si="130"/>
        <v>2021</v>
      </c>
      <c r="P4184" s="5" t="str">
        <f t="shared" si="131"/>
        <v>Jun</v>
      </c>
    </row>
    <row r="4185" spans="2:16" ht="14.25" customHeight="1" x14ac:dyDescent="0.45">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c r="O4185" s="5">
        <f t="shared" si="130"/>
        <v>2021</v>
      </c>
      <c r="P4185" s="5" t="str">
        <f t="shared" si="131"/>
        <v>Jun</v>
      </c>
    </row>
    <row r="4186" spans="2:16" ht="14.25" customHeight="1" x14ac:dyDescent="0.45">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c r="O4186" s="5">
        <f t="shared" si="130"/>
        <v>2021</v>
      </c>
      <c r="P4186" s="5" t="str">
        <f t="shared" si="131"/>
        <v>Jun</v>
      </c>
    </row>
    <row r="4187" spans="2:16" ht="14.25" customHeight="1" x14ac:dyDescent="0.45">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c r="O4187" s="5">
        <f t="shared" si="130"/>
        <v>2021</v>
      </c>
      <c r="P4187" s="5" t="str">
        <f t="shared" si="131"/>
        <v>Jun</v>
      </c>
    </row>
    <row r="4188" spans="2:16" ht="14.25" customHeight="1" x14ac:dyDescent="0.45">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c r="O4188" s="5">
        <f t="shared" si="130"/>
        <v>2021</v>
      </c>
      <c r="P4188" s="5" t="str">
        <f t="shared" si="131"/>
        <v>Jun</v>
      </c>
    </row>
    <row r="4189" spans="2:16" ht="14.25" customHeight="1" x14ac:dyDescent="0.45">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c r="O4189" s="5">
        <f t="shared" si="130"/>
        <v>2021</v>
      </c>
      <c r="P4189" s="5" t="str">
        <f t="shared" si="131"/>
        <v>Jun</v>
      </c>
    </row>
    <row r="4190" spans="2:16" ht="14.25" customHeight="1" x14ac:dyDescent="0.45">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c r="O4190" s="5">
        <f t="shared" si="130"/>
        <v>2021</v>
      </c>
      <c r="P4190" s="5" t="str">
        <f t="shared" si="131"/>
        <v>Jun</v>
      </c>
    </row>
    <row r="4191" spans="2:16" ht="14.25" customHeight="1" x14ac:dyDescent="0.45">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c r="O4191" s="5">
        <f t="shared" si="130"/>
        <v>2021</v>
      </c>
      <c r="P4191" s="5" t="str">
        <f t="shared" si="131"/>
        <v>Jun</v>
      </c>
    </row>
    <row r="4192" spans="2:16" ht="14.25" customHeight="1" x14ac:dyDescent="0.45">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c r="O4192" s="5">
        <f t="shared" si="130"/>
        <v>2021</v>
      </c>
      <c r="P4192" s="5" t="str">
        <f t="shared" si="131"/>
        <v>Jun</v>
      </c>
    </row>
    <row r="4193" spans="2:16" ht="14.25" customHeight="1" x14ac:dyDescent="0.45">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c r="O4193" s="5">
        <f t="shared" si="130"/>
        <v>2021</v>
      </c>
      <c r="P4193" s="5" t="str">
        <f t="shared" si="131"/>
        <v>Jun</v>
      </c>
    </row>
    <row r="4194" spans="2:16" ht="14.25" customHeight="1" x14ac:dyDescent="0.45">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c r="O4194" s="5">
        <f t="shared" si="130"/>
        <v>2021</v>
      </c>
      <c r="P4194" s="5" t="str">
        <f t="shared" si="131"/>
        <v>Jun</v>
      </c>
    </row>
    <row r="4195" spans="2:16" ht="14.25" customHeight="1" x14ac:dyDescent="0.45">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c r="O4195" s="5">
        <f t="shared" si="130"/>
        <v>2021</v>
      </c>
      <c r="P4195" s="5" t="str">
        <f t="shared" si="131"/>
        <v>Jun</v>
      </c>
    </row>
    <row r="4196" spans="2:16" ht="14.25" customHeight="1" x14ac:dyDescent="0.45">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c r="O4196" s="5">
        <f t="shared" si="130"/>
        <v>2021</v>
      </c>
      <c r="P4196" s="5" t="str">
        <f t="shared" si="131"/>
        <v>Jun</v>
      </c>
    </row>
    <row r="4197" spans="2:16" ht="14.25" customHeight="1" x14ac:dyDescent="0.45">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c r="O4197" s="5">
        <f t="shared" si="130"/>
        <v>2021</v>
      </c>
      <c r="P4197" s="5" t="str">
        <f t="shared" si="131"/>
        <v>Jun</v>
      </c>
    </row>
    <row r="4198" spans="2:16" ht="14.25" customHeight="1" x14ac:dyDescent="0.45">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c r="O4198" s="5">
        <f t="shared" si="130"/>
        <v>2021</v>
      </c>
      <c r="P4198" s="5" t="str">
        <f t="shared" si="131"/>
        <v>Jun</v>
      </c>
    </row>
    <row r="4199" spans="2:16" ht="14.25" customHeight="1" x14ac:dyDescent="0.45">
      <c r="B4199" s="5" t="s">
        <v>14</v>
      </c>
      <c r="C4199" s="5">
        <v>1185732</v>
      </c>
      <c r="D4199" s="6">
        <v>44368</v>
      </c>
      <c r="E4199" s="5" t="s">
        <v>36</v>
      </c>
      <c r="F4199" s="5" t="s">
        <v>37</v>
      </c>
      <c r="G4199" s="5" t="s">
        <v>38</v>
      </c>
      <c r="H4199" s="7" t="s">
        <v>21</v>
      </c>
      <c r="I4199" s="8">
        <v>44</v>
      </c>
      <c r="J4199" s="9">
        <v>20</v>
      </c>
      <c r="K4199" s="10">
        <v>880</v>
      </c>
      <c r="L4199" s="10">
        <v>440</v>
      </c>
      <c r="M4199" s="11">
        <v>0.5</v>
      </c>
      <c r="N4199" s="5" t="s">
        <v>83</v>
      </c>
      <c r="O4199" s="5">
        <f t="shared" si="130"/>
        <v>2021</v>
      </c>
      <c r="P4199" s="5" t="str">
        <f t="shared" si="131"/>
        <v>Jun</v>
      </c>
    </row>
    <row r="4200" spans="2:16" ht="14.25" customHeight="1" x14ac:dyDescent="0.45">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c r="O4200" s="5">
        <f t="shared" si="130"/>
        <v>2021</v>
      </c>
      <c r="P4200" s="5" t="str">
        <f t="shared" si="131"/>
        <v>Jun</v>
      </c>
    </row>
    <row r="4201" spans="2:16" ht="14.25" customHeight="1" x14ac:dyDescent="0.45">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c r="O4201" s="5">
        <f t="shared" si="130"/>
        <v>2021</v>
      </c>
      <c r="P4201" s="5" t="str">
        <f t="shared" si="131"/>
        <v>Jun</v>
      </c>
    </row>
    <row r="4202" spans="2:16" ht="14.25" customHeight="1" x14ac:dyDescent="0.45">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c r="O4202" s="5">
        <f t="shared" si="130"/>
        <v>2021</v>
      </c>
      <c r="P4202" s="5" t="str">
        <f t="shared" si="131"/>
        <v>Jun</v>
      </c>
    </row>
    <row r="4203" spans="2:16" ht="14.25" customHeight="1" x14ac:dyDescent="0.45">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c r="O4203" s="5">
        <f t="shared" si="130"/>
        <v>2021</v>
      </c>
      <c r="P4203" s="5" t="str">
        <f t="shared" si="131"/>
        <v>Jun</v>
      </c>
    </row>
    <row r="4204" spans="2:16" ht="14.25" customHeight="1" x14ac:dyDescent="0.45">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c r="O4204" s="5">
        <f t="shared" si="130"/>
        <v>2021</v>
      </c>
      <c r="P4204" s="5" t="str">
        <f t="shared" si="131"/>
        <v>Jun</v>
      </c>
    </row>
    <row r="4205" spans="2:16" ht="14.25" customHeight="1" x14ac:dyDescent="0.45">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c r="O4205" s="5">
        <f t="shared" si="130"/>
        <v>2021</v>
      </c>
      <c r="P4205" s="5" t="str">
        <f t="shared" si="131"/>
        <v>Jun</v>
      </c>
    </row>
    <row r="4206" spans="2:16" ht="14.25" customHeight="1" x14ac:dyDescent="0.45">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c r="O4206" s="5">
        <f t="shared" si="130"/>
        <v>2021</v>
      </c>
      <c r="P4206" s="5" t="str">
        <f t="shared" si="131"/>
        <v>Jun</v>
      </c>
    </row>
    <row r="4207" spans="2:16" ht="14.25" customHeight="1" x14ac:dyDescent="0.45">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c r="O4207" s="5">
        <f t="shared" si="130"/>
        <v>2021</v>
      </c>
      <c r="P4207" s="5" t="str">
        <f t="shared" si="131"/>
        <v>Jun</v>
      </c>
    </row>
    <row r="4208" spans="2:16" ht="14.25" customHeight="1" x14ac:dyDescent="0.45">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c r="O4208" s="5">
        <f t="shared" si="130"/>
        <v>2021</v>
      </c>
      <c r="P4208" s="5" t="str">
        <f t="shared" si="131"/>
        <v>Jun</v>
      </c>
    </row>
    <row r="4209" spans="2:16" ht="14.25" customHeight="1" x14ac:dyDescent="0.45">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c r="O4209" s="5">
        <f t="shared" si="130"/>
        <v>2021</v>
      </c>
      <c r="P4209" s="5" t="str">
        <f t="shared" si="131"/>
        <v>Jul</v>
      </c>
    </row>
    <row r="4210" spans="2:16" ht="14.25" customHeight="1" x14ac:dyDescent="0.45">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c r="O4210" s="5">
        <f t="shared" si="130"/>
        <v>2021</v>
      </c>
      <c r="P4210" s="5" t="str">
        <f t="shared" si="131"/>
        <v>Jul</v>
      </c>
    </row>
    <row r="4211" spans="2:16" ht="14.25" customHeight="1" x14ac:dyDescent="0.45">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c r="O4211" s="5">
        <f t="shared" si="130"/>
        <v>2021</v>
      </c>
      <c r="P4211" s="5" t="str">
        <f t="shared" si="131"/>
        <v>Jul</v>
      </c>
    </row>
    <row r="4212" spans="2:16" ht="14.25" customHeight="1" x14ac:dyDescent="0.45">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c r="O4212" s="5">
        <f t="shared" si="130"/>
        <v>2021</v>
      </c>
      <c r="P4212" s="5" t="str">
        <f t="shared" si="131"/>
        <v>Jul</v>
      </c>
    </row>
    <row r="4213" spans="2:16" ht="14.25" customHeight="1" x14ac:dyDescent="0.45">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c r="O4213" s="5">
        <f t="shared" si="130"/>
        <v>2021</v>
      </c>
      <c r="P4213" s="5" t="str">
        <f t="shared" si="131"/>
        <v>Jul</v>
      </c>
    </row>
    <row r="4214" spans="2:16" ht="14.25" customHeight="1" x14ac:dyDescent="0.45">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c r="O4214" s="5">
        <f t="shared" si="130"/>
        <v>2021</v>
      </c>
      <c r="P4214" s="5" t="str">
        <f t="shared" si="131"/>
        <v>Jul</v>
      </c>
    </row>
    <row r="4215" spans="2:16" ht="14.25" customHeight="1" x14ac:dyDescent="0.45">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c r="O4215" s="5">
        <f t="shared" si="130"/>
        <v>2021</v>
      </c>
      <c r="P4215" s="5" t="str">
        <f t="shared" si="131"/>
        <v>Jul</v>
      </c>
    </row>
    <row r="4216" spans="2:16" ht="14.25" customHeight="1" x14ac:dyDescent="0.45">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c r="O4216" s="5">
        <f t="shared" si="130"/>
        <v>2021</v>
      </c>
      <c r="P4216" s="5" t="str">
        <f t="shared" si="131"/>
        <v>Jul</v>
      </c>
    </row>
    <row r="4217" spans="2:16" ht="14.25" customHeight="1" x14ac:dyDescent="0.45">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c r="O4217" s="5">
        <f t="shared" si="130"/>
        <v>2021</v>
      </c>
      <c r="P4217" s="5" t="str">
        <f t="shared" si="131"/>
        <v>Jul</v>
      </c>
    </row>
    <row r="4218" spans="2:16" ht="14.25" customHeight="1" x14ac:dyDescent="0.45">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c r="O4218" s="5">
        <f t="shared" si="130"/>
        <v>2021</v>
      </c>
      <c r="P4218" s="5" t="str">
        <f t="shared" si="131"/>
        <v>Jul</v>
      </c>
    </row>
    <row r="4219" spans="2:16" ht="14.25" customHeight="1" x14ac:dyDescent="0.45">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c r="O4219" s="5">
        <f t="shared" si="130"/>
        <v>2021</v>
      </c>
      <c r="P4219" s="5" t="str">
        <f t="shared" si="131"/>
        <v>Jul</v>
      </c>
    </row>
    <row r="4220" spans="2:16" ht="14.25" customHeight="1" x14ac:dyDescent="0.45">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c r="O4220" s="5">
        <f t="shared" si="130"/>
        <v>2021</v>
      </c>
      <c r="P4220" s="5" t="str">
        <f t="shared" si="131"/>
        <v>Jul</v>
      </c>
    </row>
    <row r="4221" spans="2:16" ht="14.25" customHeight="1" x14ac:dyDescent="0.45">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c r="O4221" s="5">
        <f t="shared" si="130"/>
        <v>2021</v>
      </c>
      <c r="P4221" s="5" t="str">
        <f t="shared" si="131"/>
        <v>Jul</v>
      </c>
    </row>
    <row r="4222" spans="2:16" ht="14.25" customHeight="1" x14ac:dyDescent="0.45">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c r="O4222" s="5">
        <f t="shared" si="130"/>
        <v>2021</v>
      </c>
      <c r="P4222" s="5" t="str">
        <f t="shared" si="131"/>
        <v>Jul</v>
      </c>
    </row>
    <row r="4223" spans="2:16" ht="14.25" customHeight="1" x14ac:dyDescent="0.45">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c r="O4223" s="5">
        <f t="shared" si="130"/>
        <v>2021</v>
      </c>
      <c r="P4223" s="5" t="str">
        <f t="shared" si="131"/>
        <v>Jul</v>
      </c>
    </row>
    <row r="4224" spans="2:16" ht="14.25" customHeight="1" x14ac:dyDescent="0.45">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c r="O4224" s="5">
        <f t="shared" si="130"/>
        <v>2021</v>
      </c>
      <c r="P4224" s="5" t="str">
        <f t="shared" si="131"/>
        <v>Jul</v>
      </c>
    </row>
    <row r="4225" spans="2:16" ht="14.25" customHeight="1" x14ac:dyDescent="0.45">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c r="O4225" s="5">
        <f t="shared" si="130"/>
        <v>2021</v>
      </c>
      <c r="P4225" s="5" t="str">
        <f t="shared" si="131"/>
        <v>Jul</v>
      </c>
    </row>
    <row r="4226" spans="2:16" ht="14.25" customHeight="1" x14ac:dyDescent="0.45">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c r="O4226" s="5">
        <f t="shared" si="130"/>
        <v>2021</v>
      </c>
      <c r="P4226" s="5" t="str">
        <f t="shared" si="131"/>
        <v>Jul</v>
      </c>
    </row>
    <row r="4227" spans="2:16" ht="14.25" customHeight="1" x14ac:dyDescent="0.45">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c r="O4227" s="5">
        <f t="shared" si="130"/>
        <v>2021</v>
      </c>
      <c r="P4227" s="5" t="str">
        <f t="shared" si="131"/>
        <v>Jul</v>
      </c>
    </row>
    <row r="4228" spans="2:16" ht="14.25" customHeight="1" x14ac:dyDescent="0.45">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c r="O4228" s="5">
        <f t="shared" si="130"/>
        <v>2021</v>
      </c>
      <c r="P4228" s="5" t="str">
        <f t="shared" si="131"/>
        <v>Jul</v>
      </c>
    </row>
    <row r="4229" spans="2:16" ht="14.25" customHeight="1" x14ac:dyDescent="0.45">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c r="O4229" s="5">
        <f t="shared" si="130"/>
        <v>2021</v>
      </c>
      <c r="P4229" s="5" t="str">
        <f t="shared" si="131"/>
        <v>Jul</v>
      </c>
    </row>
    <row r="4230" spans="2:16" ht="14.25" customHeight="1" x14ac:dyDescent="0.45">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c r="O4230" s="5">
        <f t="shared" si="130"/>
        <v>2021</v>
      </c>
      <c r="P4230" s="5" t="str">
        <f t="shared" si="131"/>
        <v>Jul</v>
      </c>
    </row>
    <row r="4231" spans="2:16" ht="14.25" customHeight="1" x14ac:dyDescent="0.45">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c r="O4231" s="5">
        <f t="shared" ref="O4231:O4294" si="132">YEAR(D4231)</f>
        <v>2021</v>
      </c>
      <c r="P4231" s="5" t="str">
        <f t="shared" ref="P4231:P4294" si="133">TEXT(D4231, "mmm")</f>
        <v>Jul</v>
      </c>
    </row>
    <row r="4232" spans="2:16" ht="14.25" customHeight="1" x14ac:dyDescent="0.45">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c r="O4232" s="5">
        <f t="shared" si="132"/>
        <v>2021</v>
      </c>
      <c r="P4232" s="5" t="str">
        <f t="shared" si="133"/>
        <v>Jul</v>
      </c>
    </row>
    <row r="4233" spans="2:16" ht="14.25" customHeight="1" x14ac:dyDescent="0.45">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c r="O4233" s="5">
        <f t="shared" si="132"/>
        <v>2021</v>
      </c>
      <c r="P4233" s="5" t="str">
        <f t="shared" si="133"/>
        <v>Jul</v>
      </c>
    </row>
    <row r="4234" spans="2:16" ht="14.25" customHeight="1" x14ac:dyDescent="0.45">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c r="O4234" s="5">
        <f t="shared" si="132"/>
        <v>2021</v>
      </c>
      <c r="P4234" s="5" t="str">
        <f t="shared" si="133"/>
        <v>Jul</v>
      </c>
    </row>
    <row r="4235" spans="2:16" ht="14.25" customHeight="1" x14ac:dyDescent="0.45">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c r="O4235" s="5">
        <f t="shared" si="132"/>
        <v>2021</v>
      </c>
      <c r="P4235" s="5" t="str">
        <f t="shared" si="133"/>
        <v>Jul</v>
      </c>
    </row>
    <row r="4236" spans="2:16" ht="14.25" customHeight="1" x14ac:dyDescent="0.45">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c r="O4236" s="5">
        <f t="shared" si="132"/>
        <v>2021</v>
      </c>
      <c r="P4236" s="5" t="str">
        <f t="shared" si="133"/>
        <v>Jul</v>
      </c>
    </row>
    <row r="4237" spans="2:16" ht="14.25" customHeight="1" x14ac:dyDescent="0.45">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c r="O4237" s="5">
        <f t="shared" si="132"/>
        <v>2021</v>
      </c>
      <c r="P4237" s="5" t="str">
        <f t="shared" si="133"/>
        <v>Jul</v>
      </c>
    </row>
    <row r="4238" spans="2:16" ht="14.25" customHeight="1" x14ac:dyDescent="0.45">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c r="O4238" s="5">
        <f t="shared" si="132"/>
        <v>2021</v>
      </c>
      <c r="P4238" s="5" t="str">
        <f t="shared" si="133"/>
        <v>Jul</v>
      </c>
    </row>
    <row r="4239" spans="2:16" ht="14.25" customHeight="1" x14ac:dyDescent="0.45">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c r="O4239" s="5">
        <f t="shared" si="132"/>
        <v>2021</v>
      </c>
      <c r="P4239" s="5" t="str">
        <f t="shared" si="133"/>
        <v>Jul</v>
      </c>
    </row>
    <row r="4240" spans="2:16" ht="14.25" customHeight="1" x14ac:dyDescent="0.45">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c r="O4240" s="5">
        <f t="shared" si="132"/>
        <v>2021</v>
      </c>
      <c r="P4240" s="5" t="str">
        <f t="shared" si="133"/>
        <v>Aug</v>
      </c>
    </row>
    <row r="4241" spans="2:16" ht="14.25" customHeight="1" x14ac:dyDescent="0.45">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c r="O4241" s="5">
        <f t="shared" si="132"/>
        <v>2021</v>
      </c>
      <c r="P4241" s="5" t="str">
        <f t="shared" si="133"/>
        <v>Aug</v>
      </c>
    </row>
    <row r="4242" spans="2:16" ht="14.25" customHeight="1" x14ac:dyDescent="0.45">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c r="O4242" s="5">
        <f t="shared" si="132"/>
        <v>2021</v>
      </c>
      <c r="P4242" s="5" t="str">
        <f t="shared" si="133"/>
        <v>Aug</v>
      </c>
    </row>
    <row r="4243" spans="2:16" ht="14.25" customHeight="1" x14ac:dyDescent="0.45">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c r="O4243" s="5">
        <f t="shared" si="132"/>
        <v>2021</v>
      </c>
      <c r="P4243" s="5" t="str">
        <f t="shared" si="133"/>
        <v>Aug</v>
      </c>
    </row>
    <row r="4244" spans="2:16" ht="14.25" customHeight="1" x14ac:dyDescent="0.45">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c r="O4244" s="5">
        <f t="shared" si="132"/>
        <v>2021</v>
      </c>
      <c r="P4244" s="5" t="str">
        <f t="shared" si="133"/>
        <v>Aug</v>
      </c>
    </row>
    <row r="4245" spans="2:16" ht="14.25" customHeight="1" x14ac:dyDescent="0.45">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c r="O4245" s="5">
        <f t="shared" si="132"/>
        <v>2021</v>
      </c>
      <c r="P4245" s="5" t="str">
        <f t="shared" si="133"/>
        <v>Aug</v>
      </c>
    </row>
    <row r="4246" spans="2:16" ht="14.25" customHeight="1" x14ac:dyDescent="0.45">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c r="O4246" s="5">
        <f t="shared" si="132"/>
        <v>2021</v>
      </c>
      <c r="P4246" s="5" t="str">
        <f t="shared" si="133"/>
        <v>Aug</v>
      </c>
    </row>
    <row r="4247" spans="2:16" ht="14.25" customHeight="1" x14ac:dyDescent="0.45">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c r="O4247" s="5">
        <f t="shared" si="132"/>
        <v>2021</v>
      </c>
      <c r="P4247" s="5" t="str">
        <f t="shared" si="133"/>
        <v>Aug</v>
      </c>
    </row>
    <row r="4248" spans="2:16" ht="14.25" customHeight="1" x14ac:dyDescent="0.45">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c r="O4248" s="5">
        <f t="shared" si="132"/>
        <v>2021</v>
      </c>
      <c r="P4248" s="5" t="str">
        <f t="shared" si="133"/>
        <v>Aug</v>
      </c>
    </row>
    <row r="4249" spans="2:16" ht="14.25" customHeight="1" x14ac:dyDescent="0.45">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c r="O4249" s="5">
        <f t="shared" si="132"/>
        <v>2021</v>
      </c>
      <c r="P4249" s="5" t="str">
        <f t="shared" si="133"/>
        <v>Aug</v>
      </c>
    </row>
    <row r="4250" spans="2:16" ht="14.25" customHeight="1" x14ac:dyDescent="0.45">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c r="O4250" s="5">
        <f t="shared" si="132"/>
        <v>2021</v>
      </c>
      <c r="P4250" s="5" t="str">
        <f t="shared" si="133"/>
        <v>Aug</v>
      </c>
    </row>
    <row r="4251" spans="2:16" ht="14.25" customHeight="1" x14ac:dyDescent="0.45">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c r="O4251" s="5">
        <f t="shared" si="132"/>
        <v>2021</v>
      </c>
      <c r="P4251" s="5" t="str">
        <f t="shared" si="133"/>
        <v>Aug</v>
      </c>
    </row>
    <row r="4252" spans="2:16" ht="14.25" customHeight="1" x14ac:dyDescent="0.45">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c r="O4252" s="5">
        <f t="shared" si="132"/>
        <v>2021</v>
      </c>
      <c r="P4252" s="5" t="str">
        <f t="shared" si="133"/>
        <v>Aug</v>
      </c>
    </row>
    <row r="4253" spans="2:16" ht="14.25" customHeight="1" x14ac:dyDescent="0.45">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c r="O4253" s="5">
        <f t="shared" si="132"/>
        <v>2021</v>
      </c>
      <c r="P4253" s="5" t="str">
        <f t="shared" si="133"/>
        <v>Aug</v>
      </c>
    </row>
    <row r="4254" spans="2:16" ht="14.25" customHeight="1" x14ac:dyDescent="0.45">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c r="O4254" s="5">
        <f t="shared" si="132"/>
        <v>2021</v>
      </c>
      <c r="P4254" s="5" t="str">
        <f t="shared" si="133"/>
        <v>Aug</v>
      </c>
    </row>
    <row r="4255" spans="2:16" ht="14.25" customHeight="1" x14ac:dyDescent="0.45">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c r="O4255" s="5">
        <f t="shared" si="132"/>
        <v>2021</v>
      </c>
      <c r="P4255" s="5" t="str">
        <f t="shared" si="133"/>
        <v>Aug</v>
      </c>
    </row>
    <row r="4256" spans="2:16" ht="14.25" customHeight="1" x14ac:dyDescent="0.45">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c r="O4256" s="5">
        <f t="shared" si="132"/>
        <v>2021</v>
      </c>
      <c r="P4256" s="5" t="str">
        <f t="shared" si="133"/>
        <v>Aug</v>
      </c>
    </row>
    <row r="4257" spans="2:16" ht="14.25" customHeight="1" x14ac:dyDescent="0.45">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c r="O4257" s="5">
        <f t="shared" si="132"/>
        <v>2021</v>
      </c>
      <c r="P4257" s="5" t="str">
        <f t="shared" si="133"/>
        <v>Aug</v>
      </c>
    </row>
    <row r="4258" spans="2:16" ht="14.25" customHeight="1" x14ac:dyDescent="0.45">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c r="O4258" s="5">
        <f t="shared" si="132"/>
        <v>2021</v>
      </c>
      <c r="P4258" s="5" t="str">
        <f t="shared" si="133"/>
        <v>Aug</v>
      </c>
    </row>
    <row r="4259" spans="2:16" ht="14.25" customHeight="1" x14ac:dyDescent="0.45">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c r="O4259" s="5">
        <f t="shared" si="132"/>
        <v>2021</v>
      </c>
      <c r="P4259" s="5" t="str">
        <f t="shared" si="133"/>
        <v>Aug</v>
      </c>
    </row>
    <row r="4260" spans="2:16" ht="14.25" customHeight="1" x14ac:dyDescent="0.45">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c r="O4260" s="5">
        <f t="shared" si="132"/>
        <v>2021</v>
      </c>
      <c r="P4260" s="5" t="str">
        <f t="shared" si="133"/>
        <v>Aug</v>
      </c>
    </row>
    <row r="4261" spans="2:16" ht="14.25" customHeight="1" x14ac:dyDescent="0.45">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c r="O4261" s="5">
        <f t="shared" si="132"/>
        <v>2021</v>
      </c>
      <c r="P4261" s="5" t="str">
        <f t="shared" si="133"/>
        <v>Aug</v>
      </c>
    </row>
    <row r="4262" spans="2:16" ht="14.25" customHeight="1" x14ac:dyDescent="0.45">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c r="O4262" s="5">
        <f t="shared" si="132"/>
        <v>2021</v>
      </c>
      <c r="P4262" s="5" t="str">
        <f t="shared" si="133"/>
        <v>Aug</v>
      </c>
    </row>
    <row r="4263" spans="2:16" ht="14.25" customHeight="1" x14ac:dyDescent="0.45">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c r="O4263" s="5">
        <f t="shared" si="132"/>
        <v>2021</v>
      </c>
      <c r="P4263" s="5" t="str">
        <f t="shared" si="133"/>
        <v>Aug</v>
      </c>
    </row>
    <row r="4264" spans="2:16" ht="14.25" customHeight="1" x14ac:dyDescent="0.45">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c r="O4264" s="5">
        <f t="shared" si="132"/>
        <v>2021</v>
      </c>
      <c r="P4264" s="5" t="str">
        <f t="shared" si="133"/>
        <v>Aug</v>
      </c>
    </row>
    <row r="4265" spans="2:16" ht="14.25" customHeight="1" x14ac:dyDescent="0.45">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c r="O4265" s="5">
        <f t="shared" si="132"/>
        <v>2021</v>
      </c>
      <c r="P4265" s="5" t="str">
        <f t="shared" si="133"/>
        <v>Aug</v>
      </c>
    </row>
    <row r="4266" spans="2:16" ht="14.25" customHeight="1" x14ac:dyDescent="0.45">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c r="O4266" s="5">
        <f t="shared" si="132"/>
        <v>2021</v>
      </c>
      <c r="P4266" s="5" t="str">
        <f t="shared" si="133"/>
        <v>Aug</v>
      </c>
    </row>
    <row r="4267" spans="2:16" ht="14.25" customHeight="1" x14ac:dyDescent="0.45">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c r="O4267" s="5">
        <f t="shared" si="132"/>
        <v>2021</v>
      </c>
      <c r="P4267" s="5" t="str">
        <f t="shared" si="133"/>
        <v>Aug</v>
      </c>
    </row>
    <row r="4268" spans="2:16" ht="14.25" customHeight="1" x14ac:dyDescent="0.45">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c r="O4268" s="5">
        <f t="shared" si="132"/>
        <v>2021</v>
      </c>
      <c r="P4268" s="5" t="str">
        <f t="shared" si="133"/>
        <v>Aug</v>
      </c>
    </row>
    <row r="4269" spans="2:16" ht="14.25" customHeight="1" x14ac:dyDescent="0.45">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c r="O4269" s="5">
        <f t="shared" si="132"/>
        <v>2021</v>
      </c>
      <c r="P4269" s="5" t="str">
        <f t="shared" si="133"/>
        <v>Aug</v>
      </c>
    </row>
    <row r="4270" spans="2:16" ht="14.25" customHeight="1" x14ac:dyDescent="0.45">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c r="O4270" s="5">
        <f t="shared" si="132"/>
        <v>2021</v>
      </c>
      <c r="P4270" s="5" t="str">
        <f t="shared" si="133"/>
        <v>Aug</v>
      </c>
    </row>
    <row r="4271" spans="2:16" ht="14.25" customHeight="1" x14ac:dyDescent="0.45">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c r="O4271" s="5">
        <f t="shared" si="132"/>
        <v>2021</v>
      </c>
      <c r="P4271" s="5" t="str">
        <f t="shared" si="133"/>
        <v>Sep</v>
      </c>
    </row>
    <row r="4272" spans="2:16" ht="14.25" customHeight="1" x14ac:dyDescent="0.45">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c r="O4272" s="5">
        <f t="shared" si="132"/>
        <v>2021</v>
      </c>
      <c r="P4272" s="5" t="str">
        <f t="shared" si="133"/>
        <v>Sep</v>
      </c>
    </row>
    <row r="4273" spans="2:16" ht="14.25" customHeight="1" x14ac:dyDescent="0.45">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c r="O4273" s="5">
        <f t="shared" si="132"/>
        <v>2021</v>
      </c>
      <c r="P4273" s="5" t="str">
        <f t="shared" si="133"/>
        <v>Sep</v>
      </c>
    </row>
    <row r="4274" spans="2:16" ht="14.25" customHeight="1" x14ac:dyDescent="0.45">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c r="O4274" s="5">
        <f t="shared" si="132"/>
        <v>2021</v>
      </c>
      <c r="P4274" s="5" t="str">
        <f t="shared" si="133"/>
        <v>Sep</v>
      </c>
    </row>
    <row r="4275" spans="2:16" ht="14.25" customHeight="1" x14ac:dyDescent="0.45">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c r="O4275" s="5">
        <f t="shared" si="132"/>
        <v>2021</v>
      </c>
      <c r="P4275" s="5" t="str">
        <f t="shared" si="133"/>
        <v>Sep</v>
      </c>
    </row>
    <row r="4276" spans="2:16" ht="14.25" customHeight="1" x14ac:dyDescent="0.45">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c r="O4276" s="5">
        <f t="shared" si="132"/>
        <v>2021</v>
      </c>
      <c r="P4276" s="5" t="str">
        <f t="shared" si="133"/>
        <v>Sep</v>
      </c>
    </row>
    <row r="4277" spans="2:16" ht="14.25" customHeight="1" x14ac:dyDescent="0.45">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c r="O4277" s="5">
        <f t="shared" si="132"/>
        <v>2021</v>
      </c>
      <c r="P4277" s="5" t="str">
        <f t="shared" si="133"/>
        <v>Sep</v>
      </c>
    </row>
    <row r="4278" spans="2:16" ht="14.25" customHeight="1" x14ac:dyDescent="0.45">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c r="O4278" s="5">
        <f t="shared" si="132"/>
        <v>2021</v>
      </c>
      <c r="P4278" s="5" t="str">
        <f t="shared" si="133"/>
        <v>Sep</v>
      </c>
    </row>
    <row r="4279" spans="2:16" ht="14.25" customHeight="1" x14ac:dyDescent="0.45">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c r="O4279" s="5">
        <f t="shared" si="132"/>
        <v>2021</v>
      </c>
      <c r="P4279" s="5" t="str">
        <f t="shared" si="133"/>
        <v>Sep</v>
      </c>
    </row>
    <row r="4280" spans="2:16" ht="14.25" customHeight="1" x14ac:dyDescent="0.45">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c r="O4280" s="5">
        <f t="shared" si="132"/>
        <v>2021</v>
      </c>
      <c r="P4280" s="5" t="str">
        <f t="shared" si="133"/>
        <v>Sep</v>
      </c>
    </row>
    <row r="4281" spans="2:16" ht="14.25" customHeight="1" x14ac:dyDescent="0.45">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c r="O4281" s="5">
        <f t="shared" si="132"/>
        <v>2021</v>
      </c>
      <c r="P4281" s="5" t="str">
        <f t="shared" si="133"/>
        <v>Sep</v>
      </c>
    </row>
    <row r="4282" spans="2:16" ht="14.25" customHeight="1" x14ac:dyDescent="0.45">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c r="O4282" s="5">
        <f t="shared" si="132"/>
        <v>2021</v>
      </c>
      <c r="P4282" s="5" t="str">
        <f t="shared" si="133"/>
        <v>Sep</v>
      </c>
    </row>
    <row r="4283" spans="2:16" ht="14.25" customHeight="1" x14ac:dyDescent="0.45">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c r="O4283" s="5">
        <f t="shared" si="132"/>
        <v>2021</v>
      </c>
      <c r="P4283" s="5" t="str">
        <f t="shared" si="133"/>
        <v>Sep</v>
      </c>
    </row>
    <row r="4284" spans="2:16" ht="14.25" customHeight="1" x14ac:dyDescent="0.45">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c r="O4284" s="5">
        <f t="shared" si="132"/>
        <v>2021</v>
      </c>
      <c r="P4284" s="5" t="str">
        <f t="shared" si="133"/>
        <v>Sep</v>
      </c>
    </row>
    <row r="4285" spans="2:16" ht="14.25" customHeight="1" x14ac:dyDescent="0.45">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c r="O4285" s="5">
        <f t="shared" si="132"/>
        <v>2021</v>
      </c>
      <c r="P4285" s="5" t="str">
        <f t="shared" si="133"/>
        <v>Sep</v>
      </c>
    </row>
    <row r="4286" spans="2:16" ht="14.25" customHeight="1" x14ac:dyDescent="0.45">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c r="O4286" s="5">
        <f t="shared" si="132"/>
        <v>2021</v>
      </c>
      <c r="P4286" s="5" t="str">
        <f t="shared" si="133"/>
        <v>Sep</v>
      </c>
    </row>
    <row r="4287" spans="2:16" ht="14.25" customHeight="1" x14ac:dyDescent="0.45">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c r="O4287" s="5">
        <f t="shared" si="132"/>
        <v>2021</v>
      </c>
      <c r="P4287" s="5" t="str">
        <f t="shared" si="133"/>
        <v>Sep</v>
      </c>
    </row>
    <row r="4288" spans="2:16" ht="14.25" customHeight="1" x14ac:dyDescent="0.45">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c r="O4288" s="5">
        <f t="shared" si="132"/>
        <v>2021</v>
      </c>
      <c r="P4288" s="5" t="str">
        <f t="shared" si="133"/>
        <v>Sep</v>
      </c>
    </row>
    <row r="4289" spans="2:16" ht="14.25" customHeight="1" x14ac:dyDescent="0.45">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c r="O4289" s="5">
        <f t="shared" si="132"/>
        <v>2021</v>
      </c>
      <c r="P4289" s="5" t="str">
        <f t="shared" si="133"/>
        <v>Sep</v>
      </c>
    </row>
    <row r="4290" spans="2:16" ht="14.25" customHeight="1" x14ac:dyDescent="0.45">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c r="O4290" s="5">
        <f t="shared" si="132"/>
        <v>2021</v>
      </c>
      <c r="P4290" s="5" t="str">
        <f t="shared" si="133"/>
        <v>Sep</v>
      </c>
    </row>
    <row r="4291" spans="2:16" ht="14.25" customHeight="1" x14ac:dyDescent="0.45">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c r="O4291" s="5">
        <f t="shared" si="132"/>
        <v>2021</v>
      </c>
      <c r="P4291" s="5" t="str">
        <f t="shared" si="133"/>
        <v>Sep</v>
      </c>
    </row>
    <row r="4292" spans="2:16" ht="14.25" customHeight="1" x14ac:dyDescent="0.45">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c r="O4292" s="5">
        <f t="shared" si="132"/>
        <v>2021</v>
      </c>
      <c r="P4292" s="5" t="str">
        <f t="shared" si="133"/>
        <v>Sep</v>
      </c>
    </row>
    <row r="4293" spans="2:16" ht="14.25" customHeight="1" x14ac:dyDescent="0.45">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c r="O4293" s="5">
        <f t="shared" si="132"/>
        <v>2021</v>
      </c>
      <c r="P4293" s="5" t="str">
        <f t="shared" si="133"/>
        <v>Sep</v>
      </c>
    </row>
    <row r="4294" spans="2:16" ht="14.25" customHeight="1" x14ac:dyDescent="0.45">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c r="O4294" s="5">
        <f t="shared" si="132"/>
        <v>2021</v>
      </c>
      <c r="P4294" s="5" t="str">
        <f t="shared" si="133"/>
        <v>Sep</v>
      </c>
    </row>
    <row r="4295" spans="2:16" ht="14.25" customHeight="1" x14ac:dyDescent="0.45">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c r="O4295" s="5">
        <f t="shared" ref="O4295:O4358" si="134">YEAR(D4295)</f>
        <v>2021</v>
      </c>
      <c r="P4295" s="5" t="str">
        <f t="shared" ref="P4295:P4358" si="135">TEXT(D4295, "mmm")</f>
        <v>Sep</v>
      </c>
    </row>
    <row r="4296" spans="2:16" ht="14.25" customHeight="1" x14ac:dyDescent="0.45">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c r="O4296" s="5">
        <f t="shared" si="134"/>
        <v>2021</v>
      </c>
      <c r="P4296" s="5" t="str">
        <f t="shared" si="135"/>
        <v>Sep</v>
      </c>
    </row>
    <row r="4297" spans="2:16" ht="14.25" customHeight="1" x14ac:dyDescent="0.45">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c r="O4297" s="5">
        <f t="shared" si="134"/>
        <v>2021</v>
      </c>
      <c r="P4297" s="5" t="str">
        <f t="shared" si="135"/>
        <v>Sep</v>
      </c>
    </row>
    <row r="4298" spans="2:16" ht="14.25" customHeight="1" x14ac:dyDescent="0.45">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c r="O4298" s="5">
        <f t="shared" si="134"/>
        <v>2021</v>
      </c>
      <c r="P4298" s="5" t="str">
        <f t="shared" si="135"/>
        <v>Sep</v>
      </c>
    </row>
    <row r="4299" spans="2:16" ht="14.25" customHeight="1" x14ac:dyDescent="0.45">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c r="O4299" s="5">
        <f t="shared" si="134"/>
        <v>2021</v>
      </c>
      <c r="P4299" s="5" t="str">
        <f t="shared" si="135"/>
        <v>Sep</v>
      </c>
    </row>
    <row r="4300" spans="2:16" ht="14.25" customHeight="1" x14ac:dyDescent="0.45">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c r="O4300" s="5">
        <f t="shared" si="134"/>
        <v>2021</v>
      </c>
      <c r="P4300" s="5" t="str">
        <f t="shared" si="135"/>
        <v>Sep</v>
      </c>
    </row>
    <row r="4301" spans="2:16" ht="14.25" customHeight="1" x14ac:dyDescent="0.45">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c r="O4301" s="5">
        <f t="shared" si="134"/>
        <v>2021</v>
      </c>
      <c r="P4301" s="5" t="str">
        <f t="shared" si="135"/>
        <v>Oct</v>
      </c>
    </row>
    <row r="4302" spans="2:16" ht="14.25" customHeight="1" x14ac:dyDescent="0.45">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c r="O4302" s="5">
        <f t="shared" si="134"/>
        <v>2021</v>
      </c>
      <c r="P4302" s="5" t="str">
        <f t="shared" si="135"/>
        <v>Oct</v>
      </c>
    </row>
    <row r="4303" spans="2:16" ht="14.25" customHeight="1" x14ac:dyDescent="0.45">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c r="O4303" s="5">
        <f t="shared" si="134"/>
        <v>2021</v>
      </c>
      <c r="P4303" s="5" t="str">
        <f t="shared" si="135"/>
        <v>Oct</v>
      </c>
    </row>
    <row r="4304" spans="2:16" ht="14.25" customHeight="1" x14ac:dyDescent="0.45">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c r="O4304" s="5">
        <f t="shared" si="134"/>
        <v>2021</v>
      </c>
      <c r="P4304" s="5" t="str">
        <f t="shared" si="135"/>
        <v>Oct</v>
      </c>
    </row>
    <row r="4305" spans="2:16" ht="14.25" customHeight="1" x14ac:dyDescent="0.45">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c r="O4305" s="5">
        <f t="shared" si="134"/>
        <v>2021</v>
      </c>
      <c r="P4305" s="5" t="str">
        <f t="shared" si="135"/>
        <v>Oct</v>
      </c>
    </row>
    <row r="4306" spans="2:16" ht="14.25" customHeight="1" x14ac:dyDescent="0.45">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c r="O4306" s="5">
        <f t="shared" si="134"/>
        <v>2021</v>
      </c>
      <c r="P4306" s="5" t="str">
        <f t="shared" si="135"/>
        <v>Oct</v>
      </c>
    </row>
    <row r="4307" spans="2:16" ht="14.25" customHeight="1" x14ac:dyDescent="0.45">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c r="O4307" s="5">
        <f t="shared" si="134"/>
        <v>2021</v>
      </c>
      <c r="P4307" s="5" t="str">
        <f t="shared" si="135"/>
        <v>Oct</v>
      </c>
    </row>
    <row r="4308" spans="2:16" ht="14.25" customHeight="1" x14ac:dyDescent="0.45">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c r="O4308" s="5">
        <f t="shared" si="134"/>
        <v>2021</v>
      </c>
      <c r="P4308" s="5" t="str">
        <f t="shared" si="135"/>
        <v>Oct</v>
      </c>
    </row>
    <row r="4309" spans="2:16" ht="14.25" customHeight="1" x14ac:dyDescent="0.45">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c r="O4309" s="5">
        <f t="shared" si="134"/>
        <v>2021</v>
      </c>
      <c r="P4309" s="5" t="str">
        <f t="shared" si="135"/>
        <v>Oct</v>
      </c>
    </row>
    <row r="4310" spans="2:16" ht="14.25" customHeight="1" x14ac:dyDescent="0.45">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c r="O4310" s="5">
        <f t="shared" si="134"/>
        <v>2021</v>
      </c>
      <c r="P4310" s="5" t="str">
        <f t="shared" si="135"/>
        <v>Oct</v>
      </c>
    </row>
    <row r="4311" spans="2:16" ht="14.25" customHeight="1" x14ac:dyDescent="0.45">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c r="O4311" s="5">
        <f t="shared" si="134"/>
        <v>2021</v>
      </c>
      <c r="P4311" s="5" t="str">
        <f t="shared" si="135"/>
        <v>Oct</v>
      </c>
    </row>
    <row r="4312" spans="2:16" ht="14.25" customHeight="1" x14ac:dyDescent="0.45">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c r="O4312" s="5">
        <f t="shared" si="134"/>
        <v>2021</v>
      </c>
      <c r="P4312" s="5" t="str">
        <f t="shared" si="135"/>
        <v>Oct</v>
      </c>
    </row>
    <row r="4313" spans="2:16" ht="14.25" customHeight="1" x14ac:dyDescent="0.45">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c r="O4313" s="5">
        <f t="shared" si="134"/>
        <v>2021</v>
      </c>
      <c r="P4313" s="5" t="str">
        <f t="shared" si="135"/>
        <v>Oct</v>
      </c>
    </row>
    <row r="4314" spans="2:16" ht="14.25" customHeight="1" x14ac:dyDescent="0.45">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c r="O4314" s="5">
        <f t="shared" si="134"/>
        <v>2021</v>
      </c>
      <c r="P4314" s="5" t="str">
        <f t="shared" si="135"/>
        <v>Oct</v>
      </c>
    </row>
    <row r="4315" spans="2:16" ht="14.25" customHeight="1" x14ac:dyDescent="0.45">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c r="O4315" s="5">
        <f t="shared" si="134"/>
        <v>2021</v>
      </c>
      <c r="P4315" s="5" t="str">
        <f t="shared" si="135"/>
        <v>Oct</v>
      </c>
    </row>
    <row r="4316" spans="2:16" ht="14.25" customHeight="1" x14ac:dyDescent="0.45">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c r="O4316" s="5">
        <f t="shared" si="134"/>
        <v>2021</v>
      </c>
      <c r="P4316" s="5" t="str">
        <f t="shared" si="135"/>
        <v>Oct</v>
      </c>
    </row>
    <row r="4317" spans="2:16" ht="14.25" customHeight="1" x14ac:dyDescent="0.45">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c r="O4317" s="5">
        <f t="shared" si="134"/>
        <v>2021</v>
      </c>
      <c r="P4317" s="5" t="str">
        <f t="shared" si="135"/>
        <v>Oct</v>
      </c>
    </row>
    <row r="4318" spans="2:16" ht="14.25" customHeight="1" x14ac:dyDescent="0.45">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c r="O4318" s="5">
        <f t="shared" si="134"/>
        <v>2021</v>
      </c>
      <c r="P4318" s="5" t="str">
        <f t="shared" si="135"/>
        <v>Oct</v>
      </c>
    </row>
    <row r="4319" spans="2:16" ht="14.25" customHeight="1" x14ac:dyDescent="0.45">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c r="O4319" s="5">
        <f t="shared" si="134"/>
        <v>2021</v>
      </c>
      <c r="P4319" s="5" t="str">
        <f t="shared" si="135"/>
        <v>Oct</v>
      </c>
    </row>
    <row r="4320" spans="2:16" ht="14.25" customHeight="1" x14ac:dyDescent="0.45">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c r="O4320" s="5">
        <f t="shared" si="134"/>
        <v>2021</v>
      </c>
      <c r="P4320" s="5" t="str">
        <f t="shared" si="135"/>
        <v>Oct</v>
      </c>
    </row>
    <row r="4321" spans="2:16" ht="14.25" customHeight="1" x14ac:dyDescent="0.45">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c r="O4321" s="5">
        <f t="shared" si="134"/>
        <v>2021</v>
      </c>
      <c r="P4321" s="5" t="str">
        <f t="shared" si="135"/>
        <v>Oct</v>
      </c>
    </row>
    <row r="4322" spans="2:16" ht="14.25" customHeight="1" x14ac:dyDescent="0.45">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c r="O4322" s="5">
        <f t="shared" si="134"/>
        <v>2021</v>
      </c>
      <c r="P4322" s="5" t="str">
        <f t="shared" si="135"/>
        <v>Oct</v>
      </c>
    </row>
    <row r="4323" spans="2:16" ht="14.25" customHeight="1" x14ac:dyDescent="0.45">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c r="O4323" s="5">
        <f t="shared" si="134"/>
        <v>2021</v>
      </c>
      <c r="P4323" s="5" t="str">
        <f t="shared" si="135"/>
        <v>Oct</v>
      </c>
    </row>
    <row r="4324" spans="2:16" ht="14.25" customHeight="1" x14ac:dyDescent="0.45">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c r="O4324" s="5">
        <f t="shared" si="134"/>
        <v>2021</v>
      </c>
      <c r="P4324" s="5" t="str">
        <f t="shared" si="135"/>
        <v>Oct</v>
      </c>
    </row>
    <row r="4325" spans="2:16" ht="14.25" customHeight="1" x14ac:dyDescent="0.45">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c r="O4325" s="5">
        <f t="shared" si="134"/>
        <v>2021</v>
      </c>
      <c r="P4325" s="5" t="str">
        <f t="shared" si="135"/>
        <v>Oct</v>
      </c>
    </row>
    <row r="4326" spans="2:16" ht="14.25" customHeight="1" x14ac:dyDescent="0.45">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c r="O4326" s="5">
        <f t="shared" si="134"/>
        <v>2021</v>
      </c>
      <c r="P4326" s="5" t="str">
        <f t="shared" si="135"/>
        <v>Oct</v>
      </c>
    </row>
    <row r="4327" spans="2:16" ht="14.25" customHeight="1" x14ac:dyDescent="0.45">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c r="O4327" s="5">
        <f t="shared" si="134"/>
        <v>2021</v>
      </c>
      <c r="P4327" s="5" t="str">
        <f t="shared" si="135"/>
        <v>Oct</v>
      </c>
    </row>
    <row r="4328" spans="2:16" ht="14.25" customHeight="1" x14ac:dyDescent="0.45">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c r="O4328" s="5">
        <f t="shared" si="134"/>
        <v>2021</v>
      </c>
      <c r="P4328" s="5" t="str">
        <f t="shared" si="135"/>
        <v>Oct</v>
      </c>
    </row>
    <row r="4329" spans="2:16" ht="14.25" customHeight="1" x14ac:dyDescent="0.45">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c r="O4329" s="5">
        <f t="shared" si="134"/>
        <v>2021</v>
      </c>
      <c r="P4329" s="5" t="str">
        <f t="shared" si="135"/>
        <v>Oct</v>
      </c>
    </row>
    <row r="4330" spans="2:16" ht="14.25" customHeight="1" x14ac:dyDescent="0.45">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c r="O4330" s="5">
        <f t="shared" si="134"/>
        <v>2021</v>
      </c>
      <c r="P4330" s="5" t="str">
        <f t="shared" si="135"/>
        <v>Oct</v>
      </c>
    </row>
    <row r="4331" spans="2:16" ht="14.25" customHeight="1" x14ac:dyDescent="0.45">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c r="O4331" s="5">
        <f t="shared" si="134"/>
        <v>2021</v>
      </c>
      <c r="P4331" s="5" t="str">
        <f t="shared" si="135"/>
        <v>Oct</v>
      </c>
    </row>
    <row r="4332" spans="2:16" ht="14.25" customHeight="1" x14ac:dyDescent="0.45">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c r="O4332" s="5">
        <f t="shared" si="134"/>
        <v>2021</v>
      </c>
      <c r="P4332" s="5" t="str">
        <f t="shared" si="135"/>
        <v>Nov</v>
      </c>
    </row>
    <row r="4333" spans="2:16" ht="14.25" customHeight="1" x14ac:dyDescent="0.45">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c r="O4333" s="5">
        <f t="shared" si="134"/>
        <v>2021</v>
      </c>
      <c r="P4333" s="5" t="str">
        <f t="shared" si="135"/>
        <v>Nov</v>
      </c>
    </row>
    <row r="4334" spans="2:16" ht="14.25" customHeight="1" x14ac:dyDescent="0.45">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c r="O4334" s="5">
        <f t="shared" si="134"/>
        <v>2021</v>
      </c>
      <c r="P4334" s="5" t="str">
        <f t="shared" si="135"/>
        <v>Nov</v>
      </c>
    </row>
    <row r="4335" spans="2:16" ht="14.25" customHeight="1" x14ac:dyDescent="0.45">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c r="O4335" s="5">
        <f t="shared" si="134"/>
        <v>2021</v>
      </c>
      <c r="P4335" s="5" t="str">
        <f t="shared" si="135"/>
        <v>Nov</v>
      </c>
    </row>
    <row r="4336" spans="2:16" ht="14.25" customHeight="1" x14ac:dyDescent="0.45">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c r="O4336" s="5">
        <f t="shared" si="134"/>
        <v>2021</v>
      </c>
      <c r="P4336" s="5" t="str">
        <f t="shared" si="135"/>
        <v>Nov</v>
      </c>
    </row>
    <row r="4337" spans="2:16" ht="14.25" customHeight="1" x14ac:dyDescent="0.45">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c r="O4337" s="5">
        <f t="shared" si="134"/>
        <v>2021</v>
      </c>
      <c r="P4337" s="5" t="str">
        <f t="shared" si="135"/>
        <v>Nov</v>
      </c>
    </row>
    <row r="4338" spans="2:16" ht="14.25" customHeight="1" x14ac:dyDescent="0.45">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c r="O4338" s="5">
        <f t="shared" si="134"/>
        <v>2021</v>
      </c>
      <c r="P4338" s="5" t="str">
        <f t="shared" si="135"/>
        <v>Nov</v>
      </c>
    </row>
    <row r="4339" spans="2:16" ht="14.25" customHeight="1" x14ac:dyDescent="0.45">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c r="O4339" s="5">
        <f t="shared" si="134"/>
        <v>2021</v>
      </c>
      <c r="P4339" s="5" t="str">
        <f t="shared" si="135"/>
        <v>Nov</v>
      </c>
    </row>
    <row r="4340" spans="2:16" ht="14.25" customHeight="1" x14ac:dyDescent="0.45">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c r="O4340" s="5">
        <f t="shared" si="134"/>
        <v>2021</v>
      </c>
      <c r="P4340" s="5" t="str">
        <f t="shared" si="135"/>
        <v>Nov</v>
      </c>
    </row>
    <row r="4341" spans="2:16" ht="14.25" customHeight="1" x14ac:dyDescent="0.45">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c r="O4341" s="5">
        <f t="shared" si="134"/>
        <v>2021</v>
      </c>
      <c r="P4341" s="5" t="str">
        <f t="shared" si="135"/>
        <v>Nov</v>
      </c>
    </row>
    <row r="4342" spans="2:16" ht="14.25" customHeight="1" x14ac:dyDescent="0.45">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c r="O4342" s="5">
        <f t="shared" si="134"/>
        <v>2021</v>
      </c>
      <c r="P4342" s="5" t="str">
        <f t="shared" si="135"/>
        <v>Nov</v>
      </c>
    </row>
    <row r="4343" spans="2:16" ht="14.25" customHeight="1" x14ac:dyDescent="0.45">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c r="O4343" s="5">
        <f t="shared" si="134"/>
        <v>2021</v>
      </c>
      <c r="P4343" s="5" t="str">
        <f t="shared" si="135"/>
        <v>Nov</v>
      </c>
    </row>
    <row r="4344" spans="2:16" ht="14.25" customHeight="1" x14ac:dyDescent="0.45">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c r="O4344" s="5">
        <f t="shared" si="134"/>
        <v>2021</v>
      </c>
      <c r="P4344" s="5" t="str">
        <f t="shared" si="135"/>
        <v>Nov</v>
      </c>
    </row>
    <row r="4345" spans="2:16" ht="14.25" customHeight="1" x14ac:dyDescent="0.45">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c r="O4345" s="5">
        <f t="shared" si="134"/>
        <v>2021</v>
      </c>
      <c r="P4345" s="5" t="str">
        <f t="shared" si="135"/>
        <v>Nov</v>
      </c>
    </row>
    <row r="4346" spans="2:16" ht="14.25" customHeight="1" x14ac:dyDescent="0.45">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c r="O4346" s="5">
        <f t="shared" si="134"/>
        <v>2021</v>
      </c>
      <c r="P4346" s="5" t="str">
        <f t="shared" si="135"/>
        <v>Nov</v>
      </c>
    </row>
    <row r="4347" spans="2:16" ht="14.25" customHeight="1" x14ac:dyDescent="0.45">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c r="O4347" s="5">
        <f t="shared" si="134"/>
        <v>2021</v>
      </c>
      <c r="P4347" s="5" t="str">
        <f t="shared" si="135"/>
        <v>Nov</v>
      </c>
    </row>
    <row r="4348" spans="2:16" ht="14.25" customHeight="1" x14ac:dyDescent="0.45">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c r="O4348" s="5">
        <f t="shared" si="134"/>
        <v>2021</v>
      </c>
      <c r="P4348" s="5" t="str">
        <f t="shared" si="135"/>
        <v>Nov</v>
      </c>
    </row>
    <row r="4349" spans="2:16" ht="14.25" customHeight="1" x14ac:dyDescent="0.45">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c r="O4349" s="5">
        <f t="shared" si="134"/>
        <v>2021</v>
      </c>
      <c r="P4349" s="5" t="str">
        <f t="shared" si="135"/>
        <v>Nov</v>
      </c>
    </row>
    <row r="4350" spans="2:16" ht="14.25" customHeight="1" x14ac:dyDescent="0.45">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c r="O4350" s="5">
        <f t="shared" si="134"/>
        <v>2021</v>
      </c>
      <c r="P4350" s="5" t="str">
        <f t="shared" si="135"/>
        <v>Nov</v>
      </c>
    </row>
    <row r="4351" spans="2:16" ht="14.25" customHeight="1" x14ac:dyDescent="0.45">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c r="O4351" s="5">
        <f t="shared" si="134"/>
        <v>2021</v>
      </c>
      <c r="P4351" s="5" t="str">
        <f t="shared" si="135"/>
        <v>Nov</v>
      </c>
    </row>
    <row r="4352" spans="2:16" ht="14.25" customHeight="1" x14ac:dyDescent="0.45">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c r="O4352" s="5">
        <f t="shared" si="134"/>
        <v>2021</v>
      </c>
      <c r="P4352" s="5" t="str">
        <f t="shared" si="135"/>
        <v>Nov</v>
      </c>
    </row>
    <row r="4353" spans="2:16" ht="14.25" customHeight="1" x14ac:dyDescent="0.45">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c r="O4353" s="5">
        <f t="shared" si="134"/>
        <v>2021</v>
      </c>
      <c r="P4353" s="5" t="str">
        <f t="shared" si="135"/>
        <v>Nov</v>
      </c>
    </row>
    <row r="4354" spans="2:16" ht="14.25" customHeight="1" x14ac:dyDescent="0.45">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c r="O4354" s="5">
        <f t="shared" si="134"/>
        <v>2021</v>
      </c>
      <c r="P4354" s="5" t="str">
        <f t="shared" si="135"/>
        <v>Nov</v>
      </c>
    </row>
    <row r="4355" spans="2:16" ht="14.25" customHeight="1" x14ac:dyDescent="0.45">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c r="O4355" s="5">
        <f t="shared" si="134"/>
        <v>2021</v>
      </c>
      <c r="P4355" s="5" t="str">
        <f t="shared" si="135"/>
        <v>Nov</v>
      </c>
    </row>
    <row r="4356" spans="2:16" ht="14.25" customHeight="1" x14ac:dyDescent="0.45">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c r="O4356" s="5">
        <f t="shared" si="134"/>
        <v>2021</v>
      </c>
      <c r="P4356" s="5" t="str">
        <f t="shared" si="135"/>
        <v>Nov</v>
      </c>
    </row>
    <row r="4357" spans="2:16" ht="14.25" customHeight="1" x14ac:dyDescent="0.45">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c r="O4357" s="5">
        <f t="shared" si="134"/>
        <v>2021</v>
      </c>
      <c r="P4357" s="5" t="str">
        <f t="shared" si="135"/>
        <v>Nov</v>
      </c>
    </row>
    <row r="4358" spans="2:16" ht="14.25" customHeight="1" x14ac:dyDescent="0.45">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c r="O4358" s="5">
        <f t="shared" si="134"/>
        <v>2021</v>
      </c>
      <c r="P4358" s="5" t="str">
        <f t="shared" si="135"/>
        <v>Nov</v>
      </c>
    </row>
    <row r="4359" spans="2:16" ht="14.25" customHeight="1" x14ac:dyDescent="0.45">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c r="O4359" s="5">
        <f t="shared" ref="O4359:O4422" si="136">YEAR(D4359)</f>
        <v>2021</v>
      </c>
      <c r="P4359" s="5" t="str">
        <f t="shared" ref="P4359:P4422" si="137">TEXT(D4359, "mmm")</f>
        <v>Nov</v>
      </c>
    </row>
    <row r="4360" spans="2:16" ht="14.25" customHeight="1" x14ac:dyDescent="0.45">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c r="O4360" s="5">
        <f t="shared" si="136"/>
        <v>2021</v>
      </c>
      <c r="P4360" s="5" t="str">
        <f t="shared" si="137"/>
        <v>Nov</v>
      </c>
    </row>
    <row r="4361" spans="2:16" ht="14.25" customHeight="1" x14ac:dyDescent="0.45">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c r="O4361" s="5">
        <f t="shared" si="136"/>
        <v>2021</v>
      </c>
      <c r="P4361" s="5" t="str">
        <f t="shared" si="137"/>
        <v>Nov</v>
      </c>
    </row>
    <row r="4362" spans="2:16" ht="14.25" customHeight="1" x14ac:dyDescent="0.45">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c r="O4362" s="5">
        <f t="shared" si="136"/>
        <v>2021</v>
      </c>
      <c r="P4362" s="5" t="str">
        <f t="shared" si="137"/>
        <v>Dec</v>
      </c>
    </row>
    <row r="4363" spans="2:16" ht="14.25" customHeight="1" x14ac:dyDescent="0.45">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c r="O4363" s="5">
        <f t="shared" si="136"/>
        <v>2021</v>
      </c>
      <c r="P4363" s="5" t="str">
        <f t="shared" si="137"/>
        <v>Dec</v>
      </c>
    </row>
    <row r="4364" spans="2:16" ht="14.25" customHeight="1" x14ac:dyDescent="0.45">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c r="O4364" s="5">
        <f t="shared" si="136"/>
        <v>2021</v>
      </c>
      <c r="P4364" s="5" t="str">
        <f t="shared" si="137"/>
        <v>Dec</v>
      </c>
    </row>
    <row r="4365" spans="2:16" ht="14.25" customHeight="1" x14ac:dyDescent="0.45">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c r="O4365" s="5">
        <f t="shared" si="136"/>
        <v>2021</v>
      </c>
      <c r="P4365" s="5" t="str">
        <f t="shared" si="137"/>
        <v>Dec</v>
      </c>
    </row>
    <row r="4366" spans="2:16" ht="14.25" customHeight="1" x14ac:dyDescent="0.45">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c r="O4366" s="5">
        <f t="shared" si="136"/>
        <v>2021</v>
      </c>
      <c r="P4366" s="5" t="str">
        <f t="shared" si="137"/>
        <v>Dec</v>
      </c>
    </row>
    <row r="4367" spans="2:16" ht="14.25" customHeight="1" x14ac:dyDescent="0.45">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c r="O4367" s="5">
        <f t="shared" si="136"/>
        <v>2021</v>
      </c>
      <c r="P4367" s="5" t="str">
        <f t="shared" si="137"/>
        <v>Dec</v>
      </c>
    </row>
    <row r="4368" spans="2:16" ht="14.25" customHeight="1" x14ac:dyDescent="0.45">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c r="O4368" s="5">
        <f t="shared" si="136"/>
        <v>2021</v>
      </c>
      <c r="P4368" s="5" t="str">
        <f t="shared" si="137"/>
        <v>Dec</v>
      </c>
    </row>
    <row r="4369" spans="2:16" ht="14.25" customHeight="1" x14ac:dyDescent="0.45">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c r="O4369" s="5">
        <f t="shared" si="136"/>
        <v>2021</v>
      </c>
      <c r="P4369" s="5" t="str">
        <f t="shared" si="137"/>
        <v>Dec</v>
      </c>
    </row>
    <row r="4370" spans="2:16" ht="14.25" customHeight="1" x14ac:dyDescent="0.45">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c r="O4370" s="5">
        <f t="shared" si="136"/>
        <v>2021</v>
      </c>
      <c r="P4370" s="5" t="str">
        <f t="shared" si="137"/>
        <v>Dec</v>
      </c>
    </row>
    <row r="4371" spans="2:16" ht="14.25" customHeight="1" x14ac:dyDescent="0.45">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c r="O4371" s="5">
        <f t="shared" si="136"/>
        <v>2021</v>
      </c>
      <c r="P4371" s="5" t="str">
        <f t="shared" si="137"/>
        <v>Dec</v>
      </c>
    </row>
    <row r="4372" spans="2:16" ht="14.25" customHeight="1" x14ac:dyDescent="0.45">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c r="O4372" s="5">
        <f t="shared" si="136"/>
        <v>2021</v>
      </c>
      <c r="P4372" s="5" t="str">
        <f t="shared" si="137"/>
        <v>Dec</v>
      </c>
    </row>
    <row r="4373" spans="2:16" ht="14.25" customHeight="1" x14ac:dyDescent="0.45">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c r="O4373" s="5">
        <f t="shared" si="136"/>
        <v>2021</v>
      </c>
      <c r="P4373" s="5" t="str">
        <f t="shared" si="137"/>
        <v>Dec</v>
      </c>
    </row>
    <row r="4374" spans="2:16" ht="14.25" customHeight="1" x14ac:dyDescent="0.45">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c r="O4374" s="5">
        <f t="shared" si="136"/>
        <v>2021</v>
      </c>
      <c r="P4374" s="5" t="str">
        <f t="shared" si="137"/>
        <v>Dec</v>
      </c>
    </row>
    <row r="4375" spans="2:16" ht="14.25" customHeight="1" x14ac:dyDescent="0.45">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c r="O4375" s="5">
        <f t="shared" si="136"/>
        <v>2021</v>
      </c>
      <c r="P4375" s="5" t="str">
        <f t="shared" si="137"/>
        <v>Dec</v>
      </c>
    </row>
    <row r="4376" spans="2:16" ht="14.25" customHeight="1" x14ac:dyDescent="0.45">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c r="O4376" s="5">
        <f t="shared" si="136"/>
        <v>2021</v>
      </c>
      <c r="P4376" s="5" t="str">
        <f t="shared" si="137"/>
        <v>Dec</v>
      </c>
    </row>
    <row r="4377" spans="2:16" ht="14.25" customHeight="1" x14ac:dyDescent="0.45">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c r="O4377" s="5">
        <f t="shared" si="136"/>
        <v>2021</v>
      </c>
      <c r="P4377" s="5" t="str">
        <f t="shared" si="137"/>
        <v>Dec</v>
      </c>
    </row>
    <row r="4378" spans="2:16" ht="14.25" customHeight="1" x14ac:dyDescent="0.45">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c r="O4378" s="5">
        <f t="shared" si="136"/>
        <v>2021</v>
      </c>
      <c r="P4378" s="5" t="str">
        <f t="shared" si="137"/>
        <v>Dec</v>
      </c>
    </row>
    <row r="4379" spans="2:16" ht="14.25" customHeight="1" x14ac:dyDescent="0.45">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c r="O4379" s="5">
        <f t="shared" si="136"/>
        <v>2021</v>
      </c>
      <c r="P4379" s="5" t="str">
        <f t="shared" si="137"/>
        <v>Dec</v>
      </c>
    </row>
    <row r="4380" spans="2:16" ht="14.25" customHeight="1" x14ac:dyDescent="0.45">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c r="O4380" s="5">
        <f t="shared" si="136"/>
        <v>2021</v>
      </c>
      <c r="P4380" s="5" t="str">
        <f t="shared" si="137"/>
        <v>Dec</v>
      </c>
    </row>
    <row r="4381" spans="2:16" ht="14.25" customHeight="1" x14ac:dyDescent="0.45">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c r="O4381" s="5">
        <f t="shared" si="136"/>
        <v>2021</v>
      </c>
      <c r="P4381" s="5" t="str">
        <f t="shared" si="137"/>
        <v>Dec</v>
      </c>
    </row>
    <row r="4382" spans="2:16" ht="14.25" customHeight="1" x14ac:dyDescent="0.45">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c r="O4382" s="5">
        <f t="shared" si="136"/>
        <v>2021</v>
      </c>
      <c r="P4382" s="5" t="str">
        <f t="shared" si="137"/>
        <v>Dec</v>
      </c>
    </row>
    <row r="4383" spans="2:16" ht="14.25" customHeight="1" x14ac:dyDescent="0.45">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c r="O4383" s="5">
        <f t="shared" si="136"/>
        <v>2021</v>
      </c>
      <c r="P4383" s="5" t="str">
        <f t="shared" si="137"/>
        <v>Dec</v>
      </c>
    </row>
    <row r="4384" spans="2:16" ht="14.25" customHeight="1" x14ac:dyDescent="0.45">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c r="O4384" s="5">
        <f t="shared" si="136"/>
        <v>2021</v>
      </c>
      <c r="P4384" s="5" t="str">
        <f t="shared" si="137"/>
        <v>Dec</v>
      </c>
    </row>
    <row r="4385" spans="2:16" ht="14.25" customHeight="1" x14ac:dyDescent="0.45">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c r="O4385" s="5">
        <f t="shared" si="136"/>
        <v>2021</v>
      </c>
      <c r="P4385" s="5" t="str">
        <f t="shared" si="137"/>
        <v>Dec</v>
      </c>
    </row>
    <row r="4386" spans="2:16" ht="14.25" customHeight="1" x14ac:dyDescent="0.45">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c r="O4386" s="5">
        <f t="shared" si="136"/>
        <v>2021</v>
      </c>
      <c r="P4386" s="5" t="str">
        <f t="shared" si="137"/>
        <v>Dec</v>
      </c>
    </row>
    <row r="4387" spans="2:16" ht="14.25" customHeight="1" x14ac:dyDescent="0.45">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c r="O4387" s="5">
        <f t="shared" si="136"/>
        <v>2021</v>
      </c>
      <c r="P4387" s="5" t="str">
        <f t="shared" si="137"/>
        <v>Dec</v>
      </c>
    </row>
    <row r="4388" spans="2:16" ht="14.25" customHeight="1" x14ac:dyDescent="0.45">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c r="O4388" s="5">
        <f t="shared" si="136"/>
        <v>2021</v>
      </c>
      <c r="P4388" s="5" t="str">
        <f t="shared" si="137"/>
        <v>Dec</v>
      </c>
    </row>
    <row r="4389" spans="2:16" ht="14.25" customHeight="1" x14ac:dyDescent="0.45">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c r="O4389" s="5">
        <f t="shared" si="136"/>
        <v>2021</v>
      </c>
      <c r="P4389" s="5" t="str">
        <f t="shared" si="137"/>
        <v>Dec</v>
      </c>
    </row>
    <row r="4390" spans="2:16" ht="14.25" customHeight="1" x14ac:dyDescent="0.45">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c r="O4390" s="5">
        <f t="shared" si="136"/>
        <v>2021</v>
      </c>
      <c r="P4390" s="5" t="str">
        <f t="shared" si="137"/>
        <v>Dec</v>
      </c>
    </row>
    <row r="4391" spans="2:16" ht="14.25" customHeight="1" x14ac:dyDescent="0.45">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c r="O4391" s="5">
        <f t="shared" si="136"/>
        <v>2021</v>
      </c>
      <c r="P4391" s="5" t="str">
        <f t="shared" si="137"/>
        <v>Dec</v>
      </c>
    </row>
    <row r="4392" spans="2:16" ht="14.25" customHeight="1" x14ac:dyDescent="0.45">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c r="O4392" s="5">
        <f t="shared" si="136"/>
        <v>2021</v>
      </c>
      <c r="P4392" s="5" t="str">
        <f t="shared" si="137"/>
        <v>Dec</v>
      </c>
    </row>
    <row r="4393" spans="2:16" ht="14.25" customHeight="1" x14ac:dyDescent="0.45">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c r="O4393" s="5">
        <f t="shared" si="136"/>
        <v>2020</v>
      </c>
      <c r="P4393" s="5" t="str">
        <f t="shared" si="137"/>
        <v>Jan</v>
      </c>
    </row>
    <row r="4394" spans="2:16" ht="14.25" customHeight="1" x14ac:dyDescent="0.45">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c r="O4394" s="5">
        <f t="shared" si="136"/>
        <v>2020</v>
      </c>
      <c r="P4394" s="5" t="str">
        <f t="shared" si="137"/>
        <v>Jan</v>
      </c>
    </row>
    <row r="4395" spans="2:16" ht="14.25" customHeight="1" x14ac:dyDescent="0.45">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c r="O4395" s="5">
        <f t="shared" si="136"/>
        <v>2020</v>
      </c>
      <c r="P4395" s="5" t="str">
        <f t="shared" si="137"/>
        <v>Jan</v>
      </c>
    </row>
    <row r="4396" spans="2:16" ht="14.25" customHeight="1" x14ac:dyDescent="0.45">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c r="O4396" s="5">
        <f t="shared" si="136"/>
        <v>2020</v>
      </c>
      <c r="P4396" s="5" t="str">
        <f t="shared" si="137"/>
        <v>Jan</v>
      </c>
    </row>
    <row r="4397" spans="2:16" ht="14.25" customHeight="1" x14ac:dyDescent="0.45">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c r="O4397" s="5">
        <f t="shared" si="136"/>
        <v>2020</v>
      </c>
      <c r="P4397" s="5" t="str">
        <f t="shared" si="137"/>
        <v>Jan</v>
      </c>
    </row>
    <row r="4398" spans="2:16" ht="14.25" customHeight="1" x14ac:dyDescent="0.45">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c r="O4398" s="5">
        <f t="shared" si="136"/>
        <v>2020</v>
      </c>
      <c r="P4398" s="5" t="str">
        <f t="shared" si="137"/>
        <v>Jan</v>
      </c>
    </row>
    <row r="4399" spans="2:16" ht="14.25" customHeight="1" x14ac:dyDescent="0.45">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c r="O4399" s="5">
        <f t="shared" si="136"/>
        <v>2020</v>
      </c>
      <c r="P4399" s="5" t="str">
        <f t="shared" si="137"/>
        <v>Jan</v>
      </c>
    </row>
    <row r="4400" spans="2:16" ht="14.25" customHeight="1" x14ac:dyDescent="0.45">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c r="O4400" s="5">
        <f t="shared" si="136"/>
        <v>2020</v>
      </c>
      <c r="P4400" s="5" t="str">
        <f t="shared" si="137"/>
        <v>Jan</v>
      </c>
    </row>
    <row r="4401" spans="2:16" ht="14.25" customHeight="1" x14ac:dyDescent="0.45">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c r="O4401" s="5">
        <f t="shared" si="136"/>
        <v>2020</v>
      </c>
      <c r="P4401" s="5" t="str">
        <f t="shared" si="137"/>
        <v>Jan</v>
      </c>
    </row>
    <row r="4402" spans="2:16" ht="14.25" customHeight="1" x14ac:dyDescent="0.45">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c r="O4402" s="5">
        <f t="shared" si="136"/>
        <v>2020</v>
      </c>
      <c r="P4402" s="5" t="str">
        <f t="shared" si="137"/>
        <v>Jan</v>
      </c>
    </row>
    <row r="4403" spans="2:16" ht="14.25" customHeight="1" x14ac:dyDescent="0.45">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c r="O4403" s="5">
        <f t="shared" si="136"/>
        <v>2020</v>
      </c>
      <c r="P4403" s="5" t="str">
        <f t="shared" si="137"/>
        <v>Jan</v>
      </c>
    </row>
    <row r="4404" spans="2:16" ht="14.25" customHeight="1" x14ac:dyDescent="0.45">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c r="O4404" s="5">
        <f t="shared" si="136"/>
        <v>2020</v>
      </c>
      <c r="P4404" s="5" t="str">
        <f t="shared" si="137"/>
        <v>Jan</v>
      </c>
    </row>
    <row r="4405" spans="2:16" ht="14.25" customHeight="1" x14ac:dyDescent="0.45">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c r="O4405" s="5">
        <f t="shared" si="136"/>
        <v>2020</v>
      </c>
      <c r="P4405" s="5" t="str">
        <f t="shared" si="137"/>
        <v>Jan</v>
      </c>
    </row>
    <row r="4406" spans="2:16" ht="14.25" customHeight="1" x14ac:dyDescent="0.45">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c r="O4406" s="5">
        <f t="shared" si="136"/>
        <v>2020</v>
      </c>
      <c r="P4406" s="5" t="str">
        <f t="shared" si="137"/>
        <v>Jan</v>
      </c>
    </row>
    <row r="4407" spans="2:16" ht="14.25" customHeight="1" x14ac:dyDescent="0.45">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c r="O4407" s="5">
        <f t="shared" si="136"/>
        <v>2020</v>
      </c>
      <c r="P4407" s="5" t="str">
        <f t="shared" si="137"/>
        <v>Jan</v>
      </c>
    </row>
    <row r="4408" spans="2:16" ht="14.25" customHeight="1" x14ac:dyDescent="0.45">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c r="O4408" s="5">
        <f t="shared" si="136"/>
        <v>2020</v>
      </c>
      <c r="P4408" s="5" t="str">
        <f t="shared" si="137"/>
        <v>Jan</v>
      </c>
    </row>
    <row r="4409" spans="2:16" ht="14.25" customHeight="1" x14ac:dyDescent="0.45">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c r="O4409" s="5">
        <f t="shared" si="136"/>
        <v>2020</v>
      </c>
      <c r="P4409" s="5" t="str">
        <f t="shared" si="137"/>
        <v>Jan</v>
      </c>
    </row>
    <row r="4410" spans="2:16" ht="14.25" customHeight="1" x14ac:dyDescent="0.45">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c r="O4410" s="5">
        <f t="shared" si="136"/>
        <v>2020</v>
      </c>
      <c r="P4410" s="5" t="str">
        <f t="shared" si="137"/>
        <v>Jan</v>
      </c>
    </row>
    <row r="4411" spans="2:16" ht="14.25" customHeight="1" x14ac:dyDescent="0.45">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c r="O4411" s="5">
        <f t="shared" si="136"/>
        <v>2020</v>
      </c>
      <c r="P4411" s="5" t="str">
        <f t="shared" si="137"/>
        <v>Jan</v>
      </c>
    </row>
    <row r="4412" spans="2:16" ht="14.25" customHeight="1" x14ac:dyDescent="0.45">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c r="O4412" s="5">
        <f t="shared" si="136"/>
        <v>2020</v>
      </c>
      <c r="P4412" s="5" t="str">
        <f t="shared" si="137"/>
        <v>Jan</v>
      </c>
    </row>
    <row r="4413" spans="2:16" ht="14.25" customHeight="1" x14ac:dyDescent="0.45">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c r="O4413" s="5">
        <f t="shared" si="136"/>
        <v>2020</v>
      </c>
      <c r="P4413" s="5" t="str">
        <f t="shared" si="137"/>
        <v>Jan</v>
      </c>
    </row>
    <row r="4414" spans="2:16" ht="14.25" customHeight="1" x14ac:dyDescent="0.45">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c r="O4414" s="5">
        <f t="shared" si="136"/>
        <v>2020</v>
      </c>
      <c r="P4414" s="5" t="str">
        <f t="shared" si="137"/>
        <v>Jan</v>
      </c>
    </row>
    <row r="4415" spans="2:16" ht="14.25" customHeight="1" x14ac:dyDescent="0.45">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c r="O4415" s="5">
        <f t="shared" si="136"/>
        <v>2020</v>
      </c>
      <c r="P4415" s="5" t="str">
        <f t="shared" si="137"/>
        <v>Jan</v>
      </c>
    </row>
    <row r="4416" spans="2:16" ht="14.25" customHeight="1" x14ac:dyDescent="0.45">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c r="O4416" s="5">
        <f t="shared" si="136"/>
        <v>2020</v>
      </c>
      <c r="P4416" s="5" t="str">
        <f t="shared" si="137"/>
        <v>Jan</v>
      </c>
    </row>
    <row r="4417" spans="2:16" ht="14.25" customHeight="1" x14ac:dyDescent="0.45">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c r="O4417" s="5">
        <f t="shared" si="136"/>
        <v>2020</v>
      </c>
      <c r="P4417" s="5" t="str">
        <f t="shared" si="137"/>
        <v>Jan</v>
      </c>
    </row>
    <row r="4418" spans="2:16" ht="14.25" customHeight="1" x14ac:dyDescent="0.45">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c r="O4418" s="5">
        <f t="shared" si="136"/>
        <v>2020</v>
      </c>
      <c r="P4418" s="5" t="str">
        <f t="shared" si="137"/>
        <v>Jan</v>
      </c>
    </row>
    <row r="4419" spans="2:16" ht="14.25" customHeight="1" x14ac:dyDescent="0.45">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c r="O4419" s="5">
        <f t="shared" si="136"/>
        <v>2020</v>
      </c>
      <c r="P4419" s="5" t="str">
        <f t="shared" si="137"/>
        <v>Jan</v>
      </c>
    </row>
    <row r="4420" spans="2:16" ht="14.25" customHeight="1" x14ac:dyDescent="0.45">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c r="O4420" s="5">
        <f t="shared" si="136"/>
        <v>2020</v>
      </c>
      <c r="P4420" s="5" t="str">
        <f t="shared" si="137"/>
        <v>Jan</v>
      </c>
    </row>
    <row r="4421" spans="2:16" ht="14.25" customHeight="1" x14ac:dyDescent="0.45">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c r="O4421" s="5">
        <f t="shared" si="136"/>
        <v>2020</v>
      </c>
      <c r="P4421" s="5" t="str">
        <f t="shared" si="137"/>
        <v>Jan</v>
      </c>
    </row>
    <row r="4422" spans="2:16" ht="14.25" customHeight="1" x14ac:dyDescent="0.45">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c r="O4422" s="5">
        <f t="shared" si="136"/>
        <v>2020</v>
      </c>
      <c r="P4422" s="5" t="str">
        <f t="shared" si="137"/>
        <v>Jan</v>
      </c>
    </row>
    <row r="4423" spans="2:16" ht="14.25" customHeight="1" x14ac:dyDescent="0.45">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c r="O4423" s="5">
        <f t="shared" ref="O4423:O4486" si="138">YEAR(D4423)</f>
        <v>2020</v>
      </c>
      <c r="P4423" s="5" t="str">
        <f t="shared" ref="P4423:P4486" si="139">TEXT(D4423, "mmm")</f>
        <v>Jan</v>
      </c>
    </row>
    <row r="4424" spans="2:16" ht="14.25" customHeight="1" x14ac:dyDescent="0.45">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c r="O4424" s="5">
        <f t="shared" si="138"/>
        <v>2020</v>
      </c>
      <c r="P4424" s="5" t="str">
        <f t="shared" si="139"/>
        <v>Feb</v>
      </c>
    </row>
    <row r="4425" spans="2:16" ht="14.25" customHeight="1" x14ac:dyDescent="0.45">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c r="O4425" s="5">
        <f t="shared" si="138"/>
        <v>2020</v>
      </c>
      <c r="P4425" s="5" t="str">
        <f t="shared" si="139"/>
        <v>Feb</v>
      </c>
    </row>
    <row r="4426" spans="2:16" ht="14.25" customHeight="1" x14ac:dyDescent="0.45">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c r="O4426" s="5">
        <f t="shared" si="138"/>
        <v>2020</v>
      </c>
      <c r="P4426" s="5" t="str">
        <f t="shared" si="139"/>
        <v>Feb</v>
      </c>
    </row>
    <row r="4427" spans="2:16" ht="14.25" customHeight="1" x14ac:dyDescent="0.45">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c r="O4427" s="5">
        <f t="shared" si="138"/>
        <v>2020</v>
      </c>
      <c r="P4427" s="5" t="str">
        <f t="shared" si="139"/>
        <v>Feb</v>
      </c>
    </row>
    <row r="4428" spans="2:16" ht="14.25" customHeight="1" x14ac:dyDescent="0.45">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c r="O4428" s="5">
        <f t="shared" si="138"/>
        <v>2020</v>
      </c>
      <c r="P4428" s="5" t="str">
        <f t="shared" si="139"/>
        <v>Feb</v>
      </c>
    </row>
    <row r="4429" spans="2:16" ht="14.25" customHeight="1" x14ac:dyDescent="0.45">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c r="O4429" s="5">
        <f t="shared" si="138"/>
        <v>2020</v>
      </c>
      <c r="P4429" s="5" t="str">
        <f t="shared" si="139"/>
        <v>Feb</v>
      </c>
    </row>
    <row r="4430" spans="2:16" ht="14.25" customHeight="1" x14ac:dyDescent="0.45">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c r="O4430" s="5">
        <f t="shared" si="138"/>
        <v>2020</v>
      </c>
      <c r="P4430" s="5" t="str">
        <f t="shared" si="139"/>
        <v>Feb</v>
      </c>
    </row>
    <row r="4431" spans="2:16" ht="14.25" customHeight="1" x14ac:dyDescent="0.45">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c r="O4431" s="5">
        <f t="shared" si="138"/>
        <v>2020</v>
      </c>
      <c r="P4431" s="5" t="str">
        <f t="shared" si="139"/>
        <v>Feb</v>
      </c>
    </row>
    <row r="4432" spans="2:16" ht="14.25" customHeight="1" x14ac:dyDescent="0.45">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c r="O4432" s="5">
        <f t="shared" si="138"/>
        <v>2020</v>
      </c>
      <c r="P4432" s="5" t="str">
        <f t="shared" si="139"/>
        <v>Feb</v>
      </c>
    </row>
    <row r="4433" spans="2:16" ht="14.25" customHeight="1" x14ac:dyDescent="0.45">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c r="O4433" s="5">
        <f t="shared" si="138"/>
        <v>2020</v>
      </c>
      <c r="P4433" s="5" t="str">
        <f t="shared" si="139"/>
        <v>Feb</v>
      </c>
    </row>
    <row r="4434" spans="2:16" ht="14.25" customHeight="1" x14ac:dyDescent="0.45">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c r="O4434" s="5">
        <f t="shared" si="138"/>
        <v>2020</v>
      </c>
      <c r="P4434" s="5" t="str">
        <f t="shared" si="139"/>
        <v>Feb</v>
      </c>
    </row>
    <row r="4435" spans="2:16" ht="14.25" customHeight="1" x14ac:dyDescent="0.45">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c r="O4435" s="5">
        <f t="shared" si="138"/>
        <v>2020</v>
      </c>
      <c r="P4435" s="5" t="str">
        <f t="shared" si="139"/>
        <v>Feb</v>
      </c>
    </row>
    <row r="4436" spans="2:16" ht="14.25" customHeight="1" x14ac:dyDescent="0.45">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c r="O4436" s="5">
        <f t="shared" si="138"/>
        <v>2020</v>
      </c>
      <c r="P4436" s="5" t="str">
        <f t="shared" si="139"/>
        <v>Feb</v>
      </c>
    </row>
    <row r="4437" spans="2:16" ht="14.25" customHeight="1" x14ac:dyDescent="0.45">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c r="O4437" s="5">
        <f t="shared" si="138"/>
        <v>2020</v>
      </c>
      <c r="P4437" s="5" t="str">
        <f t="shared" si="139"/>
        <v>Feb</v>
      </c>
    </row>
    <row r="4438" spans="2:16" ht="14.25" customHeight="1" x14ac:dyDescent="0.45">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c r="O4438" s="5">
        <f t="shared" si="138"/>
        <v>2020</v>
      </c>
      <c r="P4438" s="5" t="str">
        <f t="shared" si="139"/>
        <v>Feb</v>
      </c>
    </row>
    <row r="4439" spans="2:16" ht="14.25" customHeight="1" x14ac:dyDescent="0.45">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c r="O4439" s="5">
        <f t="shared" si="138"/>
        <v>2020</v>
      </c>
      <c r="P4439" s="5" t="str">
        <f t="shared" si="139"/>
        <v>Feb</v>
      </c>
    </row>
    <row r="4440" spans="2:16" ht="14.25" customHeight="1" x14ac:dyDescent="0.45">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c r="O4440" s="5">
        <f t="shared" si="138"/>
        <v>2020</v>
      </c>
      <c r="P4440" s="5" t="str">
        <f t="shared" si="139"/>
        <v>Feb</v>
      </c>
    </row>
    <row r="4441" spans="2:16" ht="14.25" customHeight="1" x14ac:dyDescent="0.45">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c r="O4441" s="5">
        <f t="shared" si="138"/>
        <v>2020</v>
      </c>
      <c r="P4441" s="5" t="str">
        <f t="shared" si="139"/>
        <v>Feb</v>
      </c>
    </row>
    <row r="4442" spans="2:16" ht="14.25" customHeight="1" x14ac:dyDescent="0.45">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c r="O4442" s="5">
        <f t="shared" si="138"/>
        <v>2020</v>
      </c>
      <c r="P4442" s="5" t="str">
        <f t="shared" si="139"/>
        <v>Feb</v>
      </c>
    </row>
    <row r="4443" spans="2:16" ht="14.25" customHeight="1" x14ac:dyDescent="0.45">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c r="O4443" s="5">
        <f t="shared" si="138"/>
        <v>2020</v>
      </c>
      <c r="P4443" s="5" t="str">
        <f t="shared" si="139"/>
        <v>Feb</v>
      </c>
    </row>
    <row r="4444" spans="2:16" ht="14.25" customHeight="1" x14ac:dyDescent="0.45">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c r="O4444" s="5">
        <f t="shared" si="138"/>
        <v>2020</v>
      </c>
      <c r="P4444" s="5" t="str">
        <f t="shared" si="139"/>
        <v>Feb</v>
      </c>
    </row>
    <row r="4445" spans="2:16" ht="14.25" customHeight="1" x14ac:dyDescent="0.45">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c r="O4445" s="5">
        <f t="shared" si="138"/>
        <v>2020</v>
      </c>
      <c r="P4445" s="5" t="str">
        <f t="shared" si="139"/>
        <v>Feb</v>
      </c>
    </row>
    <row r="4446" spans="2:16" ht="14.25" customHeight="1" x14ac:dyDescent="0.45">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c r="O4446" s="5">
        <f t="shared" si="138"/>
        <v>2020</v>
      </c>
      <c r="P4446" s="5" t="str">
        <f t="shared" si="139"/>
        <v>Feb</v>
      </c>
    </row>
    <row r="4447" spans="2:16" ht="14.25" customHeight="1" x14ac:dyDescent="0.45">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c r="O4447" s="5">
        <f t="shared" si="138"/>
        <v>2020</v>
      </c>
      <c r="P4447" s="5" t="str">
        <f t="shared" si="139"/>
        <v>Feb</v>
      </c>
    </row>
    <row r="4448" spans="2:16" ht="14.25" customHeight="1" x14ac:dyDescent="0.45">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c r="O4448" s="5">
        <f t="shared" si="138"/>
        <v>2020</v>
      </c>
      <c r="P4448" s="5" t="str">
        <f t="shared" si="139"/>
        <v>Feb</v>
      </c>
    </row>
    <row r="4449" spans="2:16" ht="14.25" customHeight="1" x14ac:dyDescent="0.45">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c r="O4449" s="5">
        <f t="shared" si="138"/>
        <v>2020</v>
      </c>
      <c r="P4449" s="5" t="str">
        <f t="shared" si="139"/>
        <v>Feb</v>
      </c>
    </row>
    <row r="4450" spans="2:16" ht="14.25" customHeight="1" x14ac:dyDescent="0.45">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c r="O4450" s="5">
        <f t="shared" si="138"/>
        <v>2020</v>
      </c>
      <c r="P4450" s="5" t="str">
        <f t="shared" si="139"/>
        <v>Feb</v>
      </c>
    </row>
    <row r="4451" spans="2:16" ht="14.25" customHeight="1" x14ac:dyDescent="0.45">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c r="O4451" s="5">
        <f t="shared" si="138"/>
        <v>2020</v>
      </c>
      <c r="P4451" s="5" t="str">
        <f t="shared" si="139"/>
        <v>Feb</v>
      </c>
    </row>
    <row r="4452" spans="2:16" ht="14.25" customHeight="1" x14ac:dyDescent="0.45">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c r="O4452" s="5">
        <f t="shared" si="138"/>
        <v>2020</v>
      </c>
      <c r="P4452" s="5" t="str">
        <f t="shared" si="139"/>
        <v>Mar</v>
      </c>
    </row>
    <row r="4453" spans="2:16" ht="14.25" customHeight="1" x14ac:dyDescent="0.45">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c r="O4453" s="5">
        <f t="shared" si="138"/>
        <v>2020</v>
      </c>
      <c r="P4453" s="5" t="str">
        <f t="shared" si="139"/>
        <v>Mar</v>
      </c>
    </row>
    <row r="4454" spans="2:16" ht="14.25" customHeight="1" x14ac:dyDescent="0.45">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c r="O4454" s="5">
        <f t="shared" si="138"/>
        <v>2020</v>
      </c>
      <c r="P4454" s="5" t="str">
        <f t="shared" si="139"/>
        <v>Mar</v>
      </c>
    </row>
    <row r="4455" spans="2:16" ht="14.25" customHeight="1" x14ac:dyDescent="0.45">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c r="O4455" s="5">
        <f t="shared" si="138"/>
        <v>2020</v>
      </c>
      <c r="P4455" s="5" t="str">
        <f t="shared" si="139"/>
        <v>Mar</v>
      </c>
    </row>
    <row r="4456" spans="2:16" ht="14.25" customHeight="1" x14ac:dyDescent="0.45">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c r="O4456" s="5">
        <f t="shared" si="138"/>
        <v>2020</v>
      </c>
      <c r="P4456" s="5" t="str">
        <f t="shared" si="139"/>
        <v>Mar</v>
      </c>
    </row>
    <row r="4457" spans="2:16" ht="14.25" customHeight="1" x14ac:dyDescent="0.45">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c r="O4457" s="5">
        <f t="shared" si="138"/>
        <v>2020</v>
      </c>
      <c r="P4457" s="5" t="str">
        <f t="shared" si="139"/>
        <v>Mar</v>
      </c>
    </row>
    <row r="4458" spans="2:16" ht="14.25" customHeight="1" x14ac:dyDescent="0.45">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c r="O4458" s="5">
        <f t="shared" si="138"/>
        <v>2020</v>
      </c>
      <c r="P4458" s="5" t="str">
        <f t="shared" si="139"/>
        <v>Mar</v>
      </c>
    </row>
    <row r="4459" spans="2:16" ht="14.25" customHeight="1" x14ac:dyDescent="0.45">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c r="O4459" s="5">
        <f t="shared" si="138"/>
        <v>2020</v>
      </c>
      <c r="P4459" s="5" t="str">
        <f t="shared" si="139"/>
        <v>Mar</v>
      </c>
    </row>
    <row r="4460" spans="2:16" ht="14.25" customHeight="1" x14ac:dyDescent="0.45">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c r="O4460" s="5">
        <f t="shared" si="138"/>
        <v>2020</v>
      </c>
      <c r="P4460" s="5" t="str">
        <f t="shared" si="139"/>
        <v>Mar</v>
      </c>
    </row>
    <row r="4461" spans="2:16" ht="14.25" customHeight="1" x14ac:dyDescent="0.45">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c r="O4461" s="5">
        <f t="shared" si="138"/>
        <v>2020</v>
      </c>
      <c r="P4461" s="5" t="str">
        <f t="shared" si="139"/>
        <v>Mar</v>
      </c>
    </row>
    <row r="4462" spans="2:16" ht="14.25" customHeight="1" x14ac:dyDescent="0.45">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c r="O4462" s="5">
        <f t="shared" si="138"/>
        <v>2020</v>
      </c>
      <c r="P4462" s="5" t="str">
        <f t="shared" si="139"/>
        <v>Mar</v>
      </c>
    </row>
    <row r="4463" spans="2:16" ht="14.25" customHeight="1" x14ac:dyDescent="0.45">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c r="O4463" s="5">
        <f t="shared" si="138"/>
        <v>2020</v>
      </c>
      <c r="P4463" s="5" t="str">
        <f t="shared" si="139"/>
        <v>Mar</v>
      </c>
    </row>
    <row r="4464" spans="2:16" ht="14.25" customHeight="1" x14ac:dyDescent="0.45">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c r="O4464" s="5">
        <f t="shared" si="138"/>
        <v>2020</v>
      </c>
      <c r="P4464" s="5" t="str">
        <f t="shared" si="139"/>
        <v>Mar</v>
      </c>
    </row>
    <row r="4465" spans="2:16" ht="14.25" customHeight="1" x14ac:dyDescent="0.45">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c r="O4465" s="5">
        <f t="shared" si="138"/>
        <v>2020</v>
      </c>
      <c r="P4465" s="5" t="str">
        <f t="shared" si="139"/>
        <v>Mar</v>
      </c>
    </row>
    <row r="4466" spans="2:16" ht="14.25" customHeight="1" x14ac:dyDescent="0.45">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c r="O4466" s="5">
        <f t="shared" si="138"/>
        <v>2020</v>
      </c>
      <c r="P4466" s="5" t="str">
        <f t="shared" si="139"/>
        <v>Mar</v>
      </c>
    </row>
    <row r="4467" spans="2:16" ht="14.25" customHeight="1" x14ac:dyDescent="0.45">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c r="O4467" s="5">
        <f t="shared" si="138"/>
        <v>2020</v>
      </c>
      <c r="P4467" s="5" t="str">
        <f t="shared" si="139"/>
        <v>Mar</v>
      </c>
    </row>
    <row r="4468" spans="2:16" ht="14.25" customHeight="1" x14ac:dyDescent="0.45">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c r="O4468" s="5">
        <f t="shared" si="138"/>
        <v>2020</v>
      </c>
      <c r="P4468" s="5" t="str">
        <f t="shared" si="139"/>
        <v>Mar</v>
      </c>
    </row>
    <row r="4469" spans="2:16" ht="14.25" customHeight="1" x14ac:dyDescent="0.45">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c r="O4469" s="5">
        <f t="shared" si="138"/>
        <v>2020</v>
      </c>
      <c r="P4469" s="5" t="str">
        <f t="shared" si="139"/>
        <v>Mar</v>
      </c>
    </row>
    <row r="4470" spans="2:16" ht="14.25" customHeight="1" x14ac:dyDescent="0.45">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c r="O4470" s="5">
        <f t="shared" si="138"/>
        <v>2020</v>
      </c>
      <c r="P4470" s="5" t="str">
        <f t="shared" si="139"/>
        <v>Mar</v>
      </c>
    </row>
    <row r="4471" spans="2:16" ht="14.25" customHeight="1" x14ac:dyDescent="0.45">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c r="O4471" s="5">
        <f t="shared" si="138"/>
        <v>2020</v>
      </c>
      <c r="P4471" s="5" t="str">
        <f t="shared" si="139"/>
        <v>Mar</v>
      </c>
    </row>
    <row r="4472" spans="2:16" ht="14.25" customHeight="1" x14ac:dyDescent="0.45">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c r="O4472" s="5">
        <f t="shared" si="138"/>
        <v>2020</v>
      </c>
      <c r="P4472" s="5" t="str">
        <f t="shared" si="139"/>
        <v>Mar</v>
      </c>
    </row>
    <row r="4473" spans="2:16" ht="14.25" customHeight="1" x14ac:dyDescent="0.45">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c r="O4473" s="5">
        <f t="shared" si="138"/>
        <v>2020</v>
      </c>
      <c r="P4473" s="5" t="str">
        <f t="shared" si="139"/>
        <v>Mar</v>
      </c>
    </row>
    <row r="4474" spans="2:16" ht="14.25" customHeight="1" x14ac:dyDescent="0.45">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c r="O4474" s="5">
        <f t="shared" si="138"/>
        <v>2020</v>
      </c>
      <c r="P4474" s="5" t="str">
        <f t="shared" si="139"/>
        <v>Mar</v>
      </c>
    </row>
    <row r="4475" spans="2:16" ht="14.25" customHeight="1" x14ac:dyDescent="0.45">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c r="O4475" s="5">
        <f t="shared" si="138"/>
        <v>2020</v>
      </c>
      <c r="P4475" s="5" t="str">
        <f t="shared" si="139"/>
        <v>Mar</v>
      </c>
    </row>
    <row r="4476" spans="2:16" ht="14.25" customHeight="1" x14ac:dyDescent="0.45">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c r="O4476" s="5">
        <f t="shared" si="138"/>
        <v>2020</v>
      </c>
      <c r="P4476" s="5" t="str">
        <f t="shared" si="139"/>
        <v>Mar</v>
      </c>
    </row>
    <row r="4477" spans="2:16" ht="14.25" customHeight="1" x14ac:dyDescent="0.45">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c r="O4477" s="5">
        <f t="shared" si="138"/>
        <v>2020</v>
      </c>
      <c r="P4477" s="5" t="str">
        <f t="shared" si="139"/>
        <v>Mar</v>
      </c>
    </row>
    <row r="4478" spans="2:16" ht="14.25" customHeight="1" x14ac:dyDescent="0.45">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c r="O4478" s="5">
        <f t="shared" si="138"/>
        <v>2020</v>
      </c>
      <c r="P4478" s="5" t="str">
        <f t="shared" si="139"/>
        <v>Mar</v>
      </c>
    </row>
    <row r="4479" spans="2:16" ht="14.25" customHeight="1" x14ac:dyDescent="0.45">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c r="O4479" s="5">
        <f t="shared" si="138"/>
        <v>2020</v>
      </c>
      <c r="P4479" s="5" t="str">
        <f t="shared" si="139"/>
        <v>Mar</v>
      </c>
    </row>
    <row r="4480" spans="2:16" ht="14.25" customHeight="1" x14ac:dyDescent="0.45">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c r="O4480" s="5">
        <f t="shared" si="138"/>
        <v>2020</v>
      </c>
      <c r="P4480" s="5" t="str">
        <f t="shared" si="139"/>
        <v>Mar</v>
      </c>
    </row>
    <row r="4481" spans="2:16" ht="14.25" customHeight="1" x14ac:dyDescent="0.45">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c r="O4481" s="5">
        <f t="shared" si="138"/>
        <v>2020</v>
      </c>
      <c r="P4481" s="5" t="str">
        <f t="shared" si="139"/>
        <v>Mar</v>
      </c>
    </row>
    <row r="4482" spans="2:16" ht="14.25" customHeight="1" x14ac:dyDescent="0.45">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c r="O4482" s="5">
        <f t="shared" si="138"/>
        <v>2020</v>
      </c>
      <c r="P4482" s="5" t="str">
        <f t="shared" si="139"/>
        <v>Mar</v>
      </c>
    </row>
    <row r="4483" spans="2:16" ht="14.25" customHeight="1" x14ac:dyDescent="0.45">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c r="O4483" s="5">
        <f t="shared" si="138"/>
        <v>2020</v>
      </c>
      <c r="P4483" s="5" t="str">
        <f t="shared" si="139"/>
        <v>Apr</v>
      </c>
    </row>
    <row r="4484" spans="2:16" ht="14.25" customHeight="1" x14ac:dyDescent="0.45">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c r="O4484" s="5">
        <f t="shared" si="138"/>
        <v>2020</v>
      </c>
      <c r="P4484" s="5" t="str">
        <f t="shared" si="139"/>
        <v>Apr</v>
      </c>
    </row>
    <row r="4485" spans="2:16" ht="14.25" customHeight="1" x14ac:dyDescent="0.45">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c r="O4485" s="5">
        <f t="shared" si="138"/>
        <v>2020</v>
      </c>
      <c r="P4485" s="5" t="str">
        <f t="shared" si="139"/>
        <v>Apr</v>
      </c>
    </row>
    <row r="4486" spans="2:16" ht="14.25" customHeight="1" x14ac:dyDescent="0.45">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c r="O4486" s="5">
        <f t="shared" si="138"/>
        <v>2020</v>
      </c>
      <c r="P4486" s="5" t="str">
        <f t="shared" si="139"/>
        <v>Apr</v>
      </c>
    </row>
    <row r="4487" spans="2:16" ht="14.25" customHeight="1" x14ac:dyDescent="0.45">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c r="O4487" s="5">
        <f t="shared" ref="O4487:O4550" si="140">YEAR(D4487)</f>
        <v>2020</v>
      </c>
      <c r="P4487" s="5" t="str">
        <f t="shared" ref="P4487:P4550" si="141">TEXT(D4487, "mmm")</f>
        <v>Apr</v>
      </c>
    </row>
    <row r="4488" spans="2:16" ht="14.25" customHeight="1" x14ac:dyDescent="0.45">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c r="O4488" s="5">
        <f t="shared" si="140"/>
        <v>2020</v>
      </c>
      <c r="P4488" s="5" t="str">
        <f t="shared" si="141"/>
        <v>Apr</v>
      </c>
    </row>
    <row r="4489" spans="2:16" ht="14.25" customHeight="1" x14ac:dyDescent="0.45">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c r="O4489" s="5">
        <f t="shared" si="140"/>
        <v>2020</v>
      </c>
      <c r="P4489" s="5" t="str">
        <f t="shared" si="141"/>
        <v>Apr</v>
      </c>
    </row>
    <row r="4490" spans="2:16" ht="14.25" customHeight="1" x14ac:dyDescent="0.45">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c r="O4490" s="5">
        <f t="shared" si="140"/>
        <v>2020</v>
      </c>
      <c r="P4490" s="5" t="str">
        <f t="shared" si="141"/>
        <v>Apr</v>
      </c>
    </row>
    <row r="4491" spans="2:16" ht="14.25" customHeight="1" x14ac:dyDescent="0.45">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c r="O4491" s="5">
        <f t="shared" si="140"/>
        <v>2020</v>
      </c>
      <c r="P4491" s="5" t="str">
        <f t="shared" si="141"/>
        <v>Apr</v>
      </c>
    </row>
    <row r="4492" spans="2:16" ht="14.25" customHeight="1" x14ac:dyDescent="0.45">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c r="O4492" s="5">
        <f t="shared" si="140"/>
        <v>2020</v>
      </c>
      <c r="P4492" s="5" t="str">
        <f t="shared" si="141"/>
        <v>Apr</v>
      </c>
    </row>
    <row r="4493" spans="2:16" ht="14.25" customHeight="1" x14ac:dyDescent="0.45">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c r="O4493" s="5">
        <f t="shared" si="140"/>
        <v>2020</v>
      </c>
      <c r="P4493" s="5" t="str">
        <f t="shared" si="141"/>
        <v>Apr</v>
      </c>
    </row>
    <row r="4494" spans="2:16" ht="14.25" customHeight="1" x14ac:dyDescent="0.45">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c r="O4494" s="5">
        <f t="shared" si="140"/>
        <v>2020</v>
      </c>
      <c r="P4494" s="5" t="str">
        <f t="shared" si="141"/>
        <v>Apr</v>
      </c>
    </row>
    <row r="4495" spans="2:16" ht="14.25" customHeight="1" x14ac:dyDescent="0.45">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c r="O4495" s="5">
        <f t="shared" si="140"/>
        <v>2020</v>
      </c>
      <c r="P4495" s="5" t="str">
        <f t="shared" si="141"/>
        <v>Apr</v>
      </c>
    </row>
    <row r="4496" spans="2:16" ht="14.25" customHeight="1" x14ac:dyDescent="0.45">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c r="O4496" s="5">
        <f t="shared" si="140"/>
        <v>2020</v>
      </c>
      <c r="P4496" s="5" t="str">
        <f t="shared" si="141"/>
        <v>Apr</v>
      </c>
    </row>
    <row r="4497" spans="2:16" ht="14.25" customHeight="1" x14ac:dyDescent="0.45">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c r="O4497" s="5">
        <f t="shared" si="140"/>
        <v>2020</v>
      </c>
      <c r="P4497" s="5" t="str">
        <f t="shared" si="141"/>
        <v>Apr</v>
      </c>
    </row>
    <row r="4498" spans="2:16" ht="14.25" customHeight="1" x14ac:dyDescent="0.45">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c r="O4498" s="5">
        <f t="shared" si="140"/>
        <v>2020</v>
      </c>
      <c r="P4498" s="5" t="str">
        <f t="shared" si="141"/>
        <v>Apr</v>
      </c>
    </row>
    <row r="4499" spans="2:16" ht="14.25" customHeight="1" x14ac:dyDescent="0.45">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c r="O4499" s="5">
        <f t="shared" si="140"/>
        <v>2020</v>
      </c>
      <c r="P4499" s="5" t="str">
        <f t="shared" si="141"/>
        <v>Apr</v>
      </c>
    </row>
    <row r="4500" spans="2:16" ht="14.25" customHeight="1" x14ac:dyDescent="0.45">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c r="O4500" s="5">
        <f t="shared" si="140"/>
        <v>2020</v>
      </c>
      <c r="P4500" s="5" t="str">
        <f t="shared" si="141"/>
        <v>Apr</v>
      </c>
    </row>
    <row r="4501" spans="2:16" ht="14.25" customHeight="1" x14ac:dyDescent="0.45">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c r="O4501" s="5">
        <f t="shared" si="140"/>
        <v>2020</v>
      </c>
      <c r="P4501" s="5" t="str">
        <f t="shared" si="141"/>
        <v>Apr</v>
      </c>
    </row>
    <row r="4502" spans="2:16" ht="14.25" customHeight="1" x14ac:dyDescent="0.45">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c r="O4502" s="5">
        <f t="shared" si="140"/>
        <v>2020</v>
      </c>
      <c r="P4502" s="5" t="str">
        <f t="shared" si="141"/>
        <v>Apr</v>
      </c>
    </row>
    <row r="4503" spans="2:16" ht="14.25" customHeight="1" x14ac:dyDescent="0.45">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c r="O4503" s="5">
        <f t="shared" si="140"/>
        <v>2020</v>
      </c>
      <c r="P4503" s="5" t="str">
        <f t="shared" si="141"/>
        <v>Apr</v>
      </c>
    </row>
    <row r="4504" spans="2:16" ht="14.25" customHeight="1" x14ac:dyDescent="0.45">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c r="O4504" s="5">
        <f t="shared" si="140"/>
        <v>2020</v>
      </c>
      <c r="P4504" s="5" t="str">
        <f t="shared" si="141"/>
        <v>Apr</v>
      </c>
    </row>
    <row r="4505" spans="2:16" ht="14.25" customHeight="1" x14ac:dyDescent="0.45">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c r="O4505" s="5">
        <f t="shared" si="140"/>
        <v>2020</v>
      </c>
      <c r="P4505" s="5" t="str">
        <f t="shared" si="141"/>
        <v>Apr</v>
      </c>
    </row>
    <row r="4506" spans="2:16" ht="14.25" customHeight="1" x14ac:dyDescent="0.45">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c r="O4506" s="5">
        <f t="shared" si="140"/>
        <v>2020</v>
      </c>
      <c r="P4506" s="5" t="str">
        <f t="shared" si="141"/>
        <v>Apr</v>
      </c>
    </row>
    <row r="4507" spans="2:16" ht="14.25" customHeight="1" x14ac:dyDescent="0.45">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c r="O4507" s="5">
        <f t="shared" si="140"/>
        <v>2020</v>
      </c>
      <c r="P4507" s="5" t="str">
        <f t="shared" si="141"/>
        <v>Apr</v>
      </c>
    </row>
    <row r="4508" spans="2:16" ht="14.25" customHeight="1" x14ac:dyDescent="0.45">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c r="O4508" s="5">
        <f t="shared" si="140"/>
        <v>2020</v>
      </c>
      <c r="P4508" s="5" t="str">
        <f t="shared" si="141"/>
        <v>Apr</v>
      </c>
    </row>
    <row r="4509" spans="2:16" ht="14.25" customHeight="1" x14ac:dyDescent="0.45">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c r="O4509" s="5">
        <f t="shared" si="140"/>
        <v>2020</v>
      </c>
      <c r="P4509" s="5" t="str">
        <f t="shared" si="141"/>
        <v>Apr</v>
      </c>
    </row>
    <row r="4510" spans="2:16" ht="14.25" customHeight="1" x14ac:dyDescent="0.45">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c r="O4510" s="5">
        <f t="shared" si="140"/>
        <v>2020</v>
      </c>
      <c r="P4510" s="5" t="str">
        <f t="shared" si="141"/>
        <v>Apr</v>
      </c>
    </row>
    <row r="4511" spans="2:16" ht="14.25" customHeight="1" x14ac:dyDescent="0.45">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c r="O4511" s="5">
        <f t="shared" si="140"/>
        <v>2020</v>
      </c>
      <c r="P4511" s="5" t="str">
        <f t="shared" si="141"/>
        <v>Apr</v>
      </c>
    </row>
    <row r="4512" spans="2:16" ht="14.25" customHeight="1" x14ac:dyDescent="0.45">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c r="O4512" s="5">
        <f t="shared" si="140"/>
        <v>2020</v>
      </c>
      <c r="P4512" s="5" t="str">
        <f t="shared" si="141"/>
        <v>Apr</v>
      </c>
    </row>
    <row r="4513" spans="2:16" ht="14.25" customHeight="1" x14ac:dyDescent="0.45">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c r="O4513" s="5">
        <f t="shared" si="140"/>
        <v>2020</v>
      </c>
      <c r="P4513" s="5" t="str">
        <f t="shared" si="141"/>
        <v>May</v>
      </c>
    </row>
    <row r="4514" spans="2:16" ht="14.25" customHeight="1" x14ac:dyDescent="0.45">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c r="O4514" s="5">
        <f t="shared" si="140"/>
        <v>2020</v>
      </c>
      <c r="P4514" s="5" t="str">
        <f t="shared" si="141"/>
        <v>May</v>
      </c>
    </row>
    <row r="4515" spans="2:16" ht="14.25" customHeight="1" x14ac:dyDescent="0.45">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c r="O4515" s="5">
        <f t="shared" si="140"/>
        <v>2020</v>
      </c>
      <c r="P4515" s="5" t="str">
        <f t="shared" si="141"/>
        <v>May</v>
      </c>
    </row>
    <row r="4516" spans="2:16" ht="14.25" customHeight="1" x14ac:dyDescent="0.45">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c r="O4516" s="5">
        <f t="shared" si="140"/>
        <v>2020</v>
      </c>
      <c r="P4516" s="5" t="str">
        <f t="shared" si="141"/>
        <v>May</v>
      </c>
    </row>
    <row r="4517" spans="2:16" ht="14.25" customHeight="1" x14ac:dyDescent="0.45">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c r="O4517" s="5">
        <f t="shared" si="140"/>
        <v>2020</v>
      </c>
      <c r="P4517" s="5" t="str">
        <f t="shared" si="141"/>
        <v>May</v>
      </c>
    </row>
    <row r="4518" spans="2:16" ht="14.25" customHeight="1" x14ac:dyDescent="0.45">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c r="O4518" s="5">
        <f t="shared" si="140"/>
        <v>2020</v>
      </c>
      <c r="P4518" s="5" t="str">
        <f t="shared" si="141"/>
        <v>May</v>
      </c>
    </row>
    <row r="4519" spans="2:16" ht="14.25" customHeight="1" x14ac:dyDescent="0.45">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c r="O4519" s="5">
        <f t="shared" si="140"/>
        <v>2020</v>
      </c>
      <c r="P4519" s="5" t="str">
        <f t="shared" si="141"/>
        <v>May</v>
      </c>
    </row>
    <row r="4520" spans="2:16" ht="14.25" customHeight="1" x14ac:dyDescent="0.45">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c r="O4520" s="5">
        <f t="shared" si="140"/>
        <v>2020</v>
      </c>
      <c r="P4520" s="5" t="str">
        <f t="shared" si="141"/>
        <v>May</v>
      </c>
    </row>
    <row r="4521" spans="2:16" ht="14.25" customHeight="1" x14ac:dyDescent="0.45">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c r="O4521" s="5">
        <f t="shared" si="140"/>
        <v>2020</v>
      </c>
      <c r="P4521" s="5" t="str">
        <f t="shared" si="141"/>
        <v>May</v>
      </c>
    </row>
    <row r="4522" spans="2:16" ht="14.25" customHeight="1" x14ac:dyDescent="0.45">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c r="O4522" s="5">
        <f t="shared" si="140"/>
        <v>2020</v>
      </c>
      <c r="P4522" s="5" t="str">
        <f t="shared" si="141"/>
        <v>May</v>
      </c>
    </row>
    <row r="4523" spans="2:16" ht="14.25" customHeight="1" x14ac:dyDescent="0.45">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c r="O4523" s="5">
        <f t="shared" si="140"/>
        <v>2020</v>
      </c>
      <c r="P4523" s="5" t="str">
        <f t="shared" si="141"/>
        <v>May</v>
      </c>
    </row>
    <row r="4524" spans="2:16" ht="14.25" customHeight="1" x14ac:dyDescent="0.45">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c r="O4524" s="5">
        <f t="shared" si="140"/>
        <v>2020</v>
      </c>
      <c r="P4524" s="5" t="str">
        <f t="shared" si="141"/>
        <v>May</v>
      </c>
    </row>
    <row r="4525" spans="2:16" ht="14.25" customHeight="1" x14ac:dyDescent="0.45">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c r="O4525" s="5">
        <f t="shared" si="140"/>
        <v>2020</v>
      </c>
      <c r="P4525" s="5" t="str">
        <f t="shared" si="141"/>
        <v>May</v>
      </c>
    </row>
    <row r="4526" spans="2:16" ht="14.25" customHeight="1" x14ac:dyDescent="0.45">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c r="O4526" s="5">
        <f t="shared" si="140"/>
        <v>2020</v>
      </c>
      <c r="P4526" s="5" t="str">
        <f t="shared" si="141"/>
        <v>May</v>
      </c>
    </row>
    <row r="4527" spans="2:16" ht="14.25" customHeight="1" x14ac:dyDescent="0.45">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c r="O4527" s="5">
        <f t="shared" si="140"/>
        <v>2020</v>
      </c>
      <c r="P4527" s="5" t="str">
        <f t="shared" si="141"/>
        <v>May</v>
      </c>
    </row>
    <row r="4528" spans="2:16" ht="14.25" customHeight="1" x14ac:dyDescent="0.45">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c r="O4528" s="5">
        <f t="shared" si="140"/>
        <v>2020</v>
      </c>
      <c r="P4528" s="5" t="str">
        <f t="shared" si="141"/>
        <v>May</v>
      </c>
    </row>
    <row r="4529" spans="2:16" ht="14.25" customHeight="1" x14ac:dyDescent="0.45">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c r="O4529" s="5">
        <f t="shared" si="140"/>
        <v>2020</v>
      </c>
      <c r="P4529" s="5" t="str">
        <f t="shared" si="141"/>
        <v>May</v>
      </c>
    </row>
    <row r="4530" spans="2:16" ht="14.25" customHeight="1" x14ac:dyDescent="0.45">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c r="O4530" s="5">
        <f t="shared" si="140"/>
        <v>2020</v>
      </c>
      <c r="P4530" s="5" t="str">
        <f t="shared" si="141"/>
        <v>May</v>
      </c>
    </row>
    <row r="4531" spans="2:16" ht="14.25" customHeight="1" x14ac:dyDescent="0.45">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c r="O4531" s="5">
        <f t="shared" si="140"/>
        <v>2020</v>
      </c>
      <c r="P4531" s="5" t="str">
        <f t="shared" si="141"/>
        <v>May</v>
      </c>
    </row>
    <row r="4532" spans="2:16" ht="14.25" customHeight="1" x14ac:dyDescent="0.45">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c r="O4532" s="5">
        <f t="shared" si="140"/>
        <v>2020</v>
      </c>
      <c r="P4532" s="5" t="str">
        <f t="shared" si="141"/>
        <v>May</v>
      </c>
    </row>
    <row r="4533" spans="2:16" ht="14.25" customHeight="1" x14ac:dyDescent="0.45">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c r="O4533" s="5">
        <f t="shared" si="140"/>
        <v>2020</v>
      </c>
      <c r="P4533" s="5" t="str">
        <f t="shared" si="141"/>
        <v>May</v>
      </c>
    </row>
    <row r="4534" spans="2:16" ht="14.25" customHeight="1" x14ac:dyDescent="0.45">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c r="O4534" s="5">
        <f t="shared" si="140"/>
        <v>2020</v>
      </c>
      <c r="P4534" s="5" t="str">
        <f t="shared" si="141"/>
        <v>May</v>
      </c>
    </row>
    <row r="4535" spans="2:16" ht="14.25" customHeight="1" x14ac:dyDescent="0.45">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c r="O4535" s="5">
        <f t="shared" si="140"/>
        <v>2020</v>
      </c>
      <c r="P4535" s="5" t="str">
        <f t="shared" si="141"/>
        <v>May</v>
      </c>
    </row>
    <row r="4536" spans="2:16" ht="14.25" customHeight="1" x14ac:dyDescent="0.45">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c r="O4536" s="5">
        <f t="shared" si="140"/>
        <v>2020</v>
      </c>
      <c r="P4536" s="5" t="str">
        <f t="shared" si="141"/>
        <v>May</v>
      </c>
    </row>
    <row r="4537" spans="2:16" ht="14.25" customHeight="1" x14ac:dyDescent="0.45">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c r="O4537" s="5">
        <f t="shared" si="140"/>
        <v>2020</v>
      </c>
      <c r="P4537" s="5" t="str">
        <f t="shared" si="141"/>
        <v>May</v>
      </c>
    </row>
    <row r="4538" spans="2:16" ht="14.25" customHeight="1" x14ac:dyDescent="0.45">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c r="O4538" s="5">
        <f t="shared" si="140"/>
        <v>2020</v>
      </c>
      <c r="P4538" s="5" t="str">
        <f t="shared" si="141"/>
        <v>May</v>
      </c>
    </row>
    <row r="4539" spans="2:16" ht="14.25" customHeight="1" x14ac:dyDescent="0.45">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c r="O4539" s="5">
        <f t="shared" si="140"/>
        <v>2020</v>
      </c>
      <c r="P4539" s="5" t="str">
        <f t="shared" si="141"/>
        <v>May</v>
      </c>
    </row>
    <row r="4540" spans="2:16" ht="14.25" customHeight="1" x14ac:dyDescent="0.45">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c r="O4540" s="5">
        <f t="shared" si="140"/>
        <v>2020</v>
      </c>
      <c r="P4540" s="5" t="str">
        <f t="shared" si="141"/>
        <v>May</v>
      </c>
    </row>
    <row r="4541" spans="2:16" ht="14.25" customHeight="1" x14ac:dyDescent="0.45">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c r="O4541" s="5">
        <f t="shared" si="140"/>
        <v>2020</v>
      </c>
      <c r="P4541" s="5" t="str">
        <f t="shared" si="141"/>
        <v>May</v>
      </c>
    </row>
    <row r="4542" spans="2:16" ht="14.25" customHeight="1" x14ac:dyDescent="0.45">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c r="O4542" s="5">
        <f t="shared" si="140"/>
        <v>2020</v>
      </c>
      <c r="P4542" s="5" t="str">
        <f t="shared" si="141"/>
        <v>May</v>
      </c>
    </row>
    <row r="4543" spans="2:16" ht="14.25" customHeight="1" x14ac:dyDescent="0.45">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c r="O4543" s="5">
        <f t="shared" si="140"/>
        <v>2020</v>
      </c>
      <c r="P4543" s="5" t="str">
        <f t="shared" si="141"/>
        <v>May</v>
      </c>
    </row>
    <row r="4544" spans="2:16" ht="14.25" customHeight="1" x14ac:dyDescent="0.45">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c r="O4544" s="5">
        <f t="shared" si="140"/>
        <v>2020</v>
      </c>
      <c r="P4544" s="5" t="str">
        <f t="shared" si="141"/>
        <v>Jun</v>
      </c>
    </row>
    <row r="4545" spans="2:16" ht="14.25" customHeight="1" x14ac:dyDescent="0.45">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c r="O4545" s="5">
        <f t="shared" si="140"/>
        <v>2020</v>
      </c>
      <c r="P4545" s="5" t="str">
        <f t="shared" si="141"/>
        <v>Jun</v>
      </c>
    </row>
    <row r="4546" spans="2:16" ht="14.25" customHeight="1" x14ac:dyDescent="0.45">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c r="O4546" s="5">
        <f t="shared" si="140"/>
        <v>2020</v>
      </c>
      <c r="P4546" s="5" t="str">
        <f t="shared" si="141"/>
        <v>Jun</v>
      </c>
    </row>
    <row r="4547" spans="2:16" ht="14.25" customHeight="1" x14ac:dyDescent="0.45">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c r="O4547" s="5">
        <f t="shared" si="140"/>
        <v>2020</v>
      </c>
      <c r="P4547" s="5" t="str">
        <f t="shared" si="141"/>
        <v>Jun</v>
      </c>
    </row>
    <row r="4548" spans="2:16" ht="14.25" customHeight="1" x14ac:dyDescent="0.45">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c r="O4548" s="5">
        <f t="shared" si="140"/>
        <v>2020</v>
      </c>
      <c r="P4548" s="5" t="str">
        <f t="shared" si="141"/>
        <v>Jun</v>
      </c>
    </row>
    <row r="4549" spans="2:16" ht="14.25" customHeight="1" x14ac:dyDescent="0.45">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c r="O4549" s="5">
        <f t="shared" si="140"/>
        <v>2020</v>
      </c>
      <c r="P4549" s="5" t="str">
        <f t="shared" si="141"/>
        <v>Jun</v>
      </c>
    </row>
    <row r="4550" spans="2:16" ht="14.25" customHeight="1" x14ac:dyDescent="0.45">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c r="O4550" s="5">
        <f t="shared" si="140"/>
        <v>2020</v>
      </c>
      <c r="P4550" s="5" t="str">
        <f t="shared" si="141"/>
        <v>Jun</v>
      </c>
    </row>
    <row r="4551" spans="2:16" ht="14.25" customHeight="1" x14ac:dyDescent="0.45">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c r="O4551" s="5">
        <f t="shared" ref="O4551:O4614" si="142">YEAR(D4551)</f>
        <v>2020</v>
      </c>
      <c r="P4551" s="5" t="str">
        <f t="shared" ref="P4551:P4614" si="143">TEXT(D4551, "mmm")</f>
        <v>Jun</v>
      </c>
    </row>
    <row r="4552" spans="2:16" ht="14.25" customHeight="1" x14ac:dyDescent="0.45">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c r="O4552" s="5">
        <f t="shared" si="142"/>
        <v>2020</v>
      </c>
      <c r="P4552" s="5" t="str">
        <f t="shared" si="143"/>
        <v>Jun</v>
      </c>
    </row>
    <row r="4553" spans="2:16" ht="14.25" customHeight="1" x14ac:dyDescent="0.45">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c r="O4553" s="5">
        <f t="shared" si="142"/>
        <v>2020</v>
      </c>
      <c r="P4553" s="5" t="str">
        <f t="shared" si="143"/>
        <v>Jun</v>
      </c>
    </row>
    <row r="4554" spans="2:16" ht="14.25" customHeight="1" x14ac:dyDescent="0.45">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c r="O4554" s="5">
        <f t="shared" si="142"/>
        <v>2020</v>
      </c>
      <c r="P4554" s="5" t="str">
        <f t="shared" si="143"/>
        <v>Jun</v>
      </c>
    </row>
    <row r="4555" spans="2:16" ht="14.25" customHeight="1" x14ac:dyDescent="0.45">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c r="O4555" s="5">
        <f t="shared" si="142"/>
        <v>2020</v>
      </c>
      <c r="P4555" s="5" t="str">
        <f t="shared" si="143"/>
        <v>Jun</v>
      </c>
    </row>
    <row r="4556" spans="2:16" ht="14.25" customHeight="1" x14ac:dyDescent="0.45">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c r="O4556" s="5">
        <f t="shared" si="142"/>
        <v>2020</v>
      </c>
      <c r="P4556" s="5" t="str">
        <f t="shared" si="143"/>
        <v>Jun</v>
      </c>
    </row>
    <row r="4557" spans="2:16" ht="14.25" customHeight="1" x14ac:dyDescent="0.45">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c r="O4557" s="5">
        <f t="shared" si="142"/>
        <v>2020</v>
      </c>
      <c r="P4557" s="5" t="str">
        <f t="shared" si="143"/>
        <v>Jun</v>
      </c>
    </row>
    <row r="4558" spans="2:16" ht="14.25" customHeight="1" x14ac:dyDescent="0.45">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c r="O4558" s="5">
        <f t="shared" si="142"/>
        <v>2020</v>
      </c>
      <c r="P4558" s="5" t="str">
        <f t="shared" si="143"/>
        <v>Jun</v>
      </c>
    </row>
    <row r="4559" spans="2:16" ht="14.25" customHeight="1" x14ac:dyDescent="0.45">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c r="O4559" s="5">
        <f t="shared" si="142"/>
        <v>2020</v>
      </c>
      <c r="P4559" s="5" t="str">
        <f t="shared" si="143"/>
        <v>Jun</v>
      </c>
    </row>
    <row r="4560" spans="2:16" ht="14.25" customHeight="1" x14ac:dyDescent="0.45">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c r="O4560" s="5">
        <f t="shared" si="142"/>
        <v>2020</v>
      </c>
      <c r="P4560" s="5" t="str">
        <f t="shared" si="143"/>
        <v>Jun</v>
      </c>
    </row>
    <row r="4561" spans="2:16" ht="14.25" customHeight="1" x14ac:dyDescent="0.45">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c r="O4561" s="5">
        <f t="shared" si="142"/>
        <v>2020</v>
      </c>
      <c r="P4561" s="5" t="str">
        <f t="shared" si="143"/>
        <v>Jun</v>
      </c>
    </row>
    <row r="4562" spans="2:16" ht="14.25" customHeight="1" x14ac:dyDescent="0.45">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c r="O4562" s="5">
        <f t="shared" si="142"/>
        <v>2020</v>
      </c>
      <c r="P4562" s="5" t="str">
        <f t="shared" si="143"/>
        <v>Jun</v>
      </c>
    </row>
    <row r="4563" spans="2:16" ht="14.25" customHeight="1" x14ac:dyDescent="0.45">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c r="O4563" s="5">
        <f t="shared" si="142"/>
        <v>2020</v>
      </c>
      <c r="P4563" s="5" t="str">
        <f t="shared" si="143"/>
        <v>Jun</v>
      </c>
    </row>
    <row r="4564" spans="2:16" ht="14.25" customHeight="1" x14ac:dyDescent="0.45">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c r="O4564" s="5">
        <f t="shared" si="142"/>
        <v>2020</v>
      </c>
      <c r="P4564" s="5" t="str">
        <f t="shared" si="143"/>
        <v>Jun</v>
      </c>
    </row>
    <row r="4565" spans="2:16" ht="14.25" customHeight="1" x14ac:dyDescent="0.45">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c r="O4565" s="5">
        <f t="shared" si="142"/>
        <v>2020</v>
      </c>
      <c r="P4565" s="5" t="str">
        <f t="shared" si="143"/>
        <v>Jun</v>
      </c>
    </row>
    <row r="4566" spans="2:16" ht="14.25" customHeight="1" x14ac:dyDescent="0.45">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c r="O4566" s="5">
        <f t="shared" si="142"/>
        <v>2020</v>
      </c>
      <c r="P4566" s="5" t="str">
        <f t="shared" si="143"/>
        <v>Jun</v>
      </c>
    </row>
    <row r="4567" spans="2:16" ht="14.25" customHeight="1" x14ac:dyDescent="0.45">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c r="O4567" s="5">
        <f t="shared" si="142"/>
        <v>2020</v>
      </c>
      <c r="P4567" s="5" t="str">
        <f t="shared" si="143"/>
        <v>Jun</v>
      </c>
    </row>
    <row r="4568" spans="2:16" ht="14.25" customHeight="1" x14ac:dyDescent="0.45">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c r="O4568" s="5">
        <f t="shared" si="142"/>
        <v>2020</v>
      </c>
      <c r="P4568" s="5" t="str">
        <f t="shared" si="143"/>
        <v>Jun</v>
      </c>
    </row>
    <row r="4569" spans="2:16" ht="14.25" customHeight="1" x14ac:dyDescent="0.45">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c r="O4569" s="5">
        <f t="shared" si="142"/>
        <v>2020</v>
      </c>
      <c r="P4569" s="5" t="str">
        <f t="shared" si="143"/>
        <v>Jun</v>
      </c>
    </row>
    <row r="4570" spans="2:16" ht="14.25" customHeight="1" x14ac:dyDescent="0.45">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c r="O4570" s="5">
        <f t="shared" si="142"/>
        <v>2020</v>
      </c>
      <c r="P4570" s="5" t="str">
        <f t="shared" si="143"/>
        <v>Jun</v>
      </c>
    </row>
    <row r="4571" spans="2:16" ht="14.25" customHeight="1" x14ac:dyDescent="0.45">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c r="O4571" s="5">
        <f t="shared" si="142"/>
        <v>2020</v>
      </c>
      <c r="P4571" s="5" t="str">
        <f t="shared" si="143"/>
        <v>Jun</v>
      </c>
    </row>
    <row r="4572" spans="2:16" ht="14.25" customHeight="1" x14ac:dyDescent="0.45">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c r="O4572" s="5">
        <f t="shared" si="142"/>
        <v>2020</v>
      </c>
      <c r="P4572" s="5" t="str">
        <f t="shared" si="143"/>
        <v>Jun</v>
      </c>
    </row>
    <row r="4573" spans="2:16" ht="14.25" customHeight="1" x14ac:dyDescent="0.45">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c r="O4573" s="5">
        <f t="shared" si="142"/>
        <v>2020</v>
      </c>
      <c r="P4573" s="5" t="str">
        <f t="shared" si="143"/>
        <v>Jun</v>
      </c>
    </row>
    <row r="4574" spans="2:16" ht="14.25" customHeight="1" x14ac:dyDescent="0.45">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c r="O4574" s="5">
        <f t="shared" si="142"/>
        <v>2020</v>
      </c>
      <c r="P4574" s="5" t="str">
        <f t="shared" si="143"/>
        <v>Jul</v>
      </c>
    </row>
    <row r="4575" spans="2:16" ht="14.25" customHeight="1" x14ac:dyDescent="0.45">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c r="O4575" s="5">
        <f t="shared" si="142"/>
        <v>2020</v>
      </c>
      <c r="P4575" s="5" t="str">
        <f t="shared" si="143"/>
        <v>Jul</v>
      </c>
    </row>
    <row r="4576" spans="2:16" ht="14.25" customHeight="1" x14ac:dyDescent="0.45">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c r="O4576" s="5">
        <f t="shared" si="142"/>
        <v>2020</v>
      </c>
      <c r="P4576" s="5" t="str">
        <f t="shared" si="143"/>
        <v>Jul</v>
      </c>
    </row>
    <row r="4577" spans="2:16" ht="14.25" customHeight="1" x14ac:dyDescent="0.45">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c r="O4577" s="5">
        <f t="shared" si="142"/>
        <v>2020</v>
      </c>
      <c r="P4577" s="5" t="str">
        <f t="shared" si="143"/>
        <v>Jul</v>
      </c>
    </row>
    <row r="4578" spans="2:16" ht="14.25" customHeight="1" x14ac:dyDescent="0.45">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c r="O4578" s="5">
        <f t="shared" si="142"/>
        <v>2020</v>
      </c>
      <c r="P4578" s="5" t="str">
        <f t="shared" si="143"/>
        <v>Jul</v>
      </c>
    </row>
    <row r="4579" spans="2:16" ht="14.25" customHeight="1" x14ac:dyDescent="0.45">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c r="O4579" s="5">
        <f t="shared" si="142"/>
        <v>2020</v>
      </c>
      <c r="P4579" s="5" t="str">
        <f t="shared" si="143"/>
        <v>Jul</v>
      </c>
    </row>
    <row r="4580" spans="2:16" ht="14.25" customHeight="1" x14ac:dyDescent="0.45">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c r="O4580" s="5">
        <f t="shared" si="142"/>
        <v>2020</v>
      </c>
      <c r="P4580" s="5" t="str">
        <f t="shared" si="143"/>
        <v>Jul</v>
      </c>
    </row>
    <row r="4581" spans="2:16" ht="14.25" customHeight="1" x14ac:dyDescent="0.45">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c r="O4581" s="5">
        <f t="shared" si="142"/>
        <v>2020</v>
      </c>
      <c r="P4581" s="5" t="str">
        <f t="shared" si="143"/>
        <v>Jul</v>
      </c>
    </row>
    <row r="4582" spans="2:16" ht="14.25" customHeight="1" x14ac:dyDescent="0.45">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c r="O4582" s="5">
        <f t="shared" si="142"/>
        <v>2020</v>
      </c>
      <c r="P4582" s="5" t="str">
        <f t="shared" si="143"/>
        <v>Jul</v>
      </c>
    </row>
    <row r="4583" spans="2:16" ht="14.25" customHeight="1" x14ac:dyDescent="0.45">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c r="O4583" s="5">
        <f t="shared" si="142"/>
        <v>2020</v>
      </c>
      <c r="P4583" s="5" t="str">
        <f t="shared" si="143"/>
        <v>Jul</v>
      </c>
    </row>
    <row r="4584" spans="2:16" ht="14.25" customHeight="1" x14ac:dyDescent="0.45">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c r="O4584" s="5">
        <f t="shared" si="142"/>
        <v>2020</v>
      </c>
      <c r="P4584" s="5" t="str">
        <f t="shared" si="143"/>
        <v>Jul</v>
      </c>
    </row>
    <row r="4585" spans="2:16" ht="14.25" customHeight="1" x14ac:dyDescent="0.45">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c r="O4585" s="5">
        <f t="shared" si="142"/>
        <v>2020</v>
      </c>
      <c r="P4585" s="5" t="str">
        <f t="shared" si="143"/>
        <v>Jul</v>
      </c>
    </row>
    <row r="4586" spans="2:16" ht="14.25" customHeight="1" x14ac:dyDescent="0.45">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c r="O4586" s="5">
        <f t="shared" si="142"/>
        <v>2020</v>
      </c>
      <c r="P4586" s="5" t="str">
        <f t="shared" si="143"/>
        <v>Jul</v>
      </c>
    </row>
    <row r="4587" spans="2:16" ht="14.25" customHeight="1" x14ac:dyDescent="0.45">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c r="O4587" s="5">
        <f t="shared" si="142"/>
        <v>2020</v>
      </c>
      <c r="P4587" s="5" t="str">
        <f t="shared" si="143"/>
        <v>Jul</v>
      </c>
    </row>
    <row r="4588" spans="2:16" ht="14.25" customHeight="1" x14ac:dyDescent="0.45">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c r="O4588" s="5">
        <f t="shared" si="142"/>
        <v>2020</v>
      </c>
      <c r="P4588" s="5" t="str">
        <f t="shared" si="143"/>
        <v>Jul</v>
      </c>
    </row>
    <row r="4589" spans="2:16" ht="14.25" customHeight="1" x14ac:dyDescent="0.45">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c r="O4589" s="5">
        <f t="shared" si="142"/>
        <v>2020</v>
      </c>
      <c r="P4589" s="5" t="str">
        <f t="shared" si="143"/>
        <v>Jul</v>
      </c>
    </row>
    <row r="4590" spans="2:16" ht="14.25" customHeight="1" x14ac:dyDescent="0.45">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c r="O4590" s="5">
        <f t="shared" si="142"/>
        <v>2020</v>
      </c>
      <c r="P4590" s="5" t="str">
        <f t="shared" si="143"/>
        <v>Jul</v>
      </c>
    </row>
    <row r="4591" spans="2:16" ht="14.25" customHeight="1" x14ac:dyDescent="0.45">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c r="O4591" s="5">
        <f t="shared" si="142"/>
        <v>2020</v>
      </c>
      <c r="P4591" s="5" t="str">
        <f t="shared" si="143"/>
        <v>Jul</v>
      </c>
    </row>
    <row r="4592" spans="2:16" ht="14.25" customHeight="1" x14ac:dyDescent="0.45">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c r="O4592" s="5">
        <f t="shared" si="142"/>
        <v>2020</v>
      </c>
      <c r="P4592" s="5" t="str">
        <f t="shared" si="143"/>
        <v>Jul</v>
      </c>
    </row>
    <row r="4593" spans="2:16" ht="14.25" customHeight="1" x14ac:dyDescent="0.45">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c r="O4593" s="5">
        <f t="shared" si="142"/>
        <v>2020</v>
      </c>
      <c r="P4593" s="5" t="str">
        <f t="shared" si="143"/>
        <v>Jul</v>
      </c>
    </row>
    <row r="4594" spans="2:16" ht="14.25" customHeight="1" x14ac:dyDescent="0.45">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c r="O4594" s="5">
        <f t="shared" si="142"/>
        <v>2020</v>
      </c>
      <c r="P4594" s="5" t="str">
        <f t="shared" si="143"/>
        <v>Jul</v>
      </c>
    </row>
    <row r="4595" spans="2:16" ht="14.25" customHeight="1" x14ac:dyDescent="0.45">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c r="O4595" s="5">
        <f t="shared" si="142"/>
        <v>2020</v>
      </c>
      <c r="P4595" s="5" t="str">
        <f t="shared" si="143"/>
        <v>Jul</v>
      </c>
    </row>
    <row r="4596" spans="2:16" ht="14.25" customHeight="1" x14ac:dyDescent="0.45">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c r="O4596" s="5">
        <f t="shared" si="142"/>
        <v>2020</v>
      </c>
      <c r="P4596" s="5" t="str">
        <f t="shared" si="143"/>
        <v>Jul</v>
      </c>
    </row>
    <row r="4597" spans="2:16" ht="14.25" customHeight="1" x14ac:dyDescent="0.45">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c r="O4597" s="5">
        <f t="shared" si="142"/>
        <v>2020</v>
      </c>
      <c r="P4597" s="5" t="str">
        <f t="shared" si="143"/>
        <v>Jul</v>
      </c>
    </row>
    <row r="4598" spans="2:16" ht="14.25" customHeight="1" x14ac:dyDescent="0.45">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c r="O4598" s="5">
        <f t="shared" si="142"/>
        <v>2020</v>
      </c>
      <c r="P4598" s="5" t="str">
        <f t="shared" si="143"/>
        <v>Jul</v>
      </c>
    </row>
    <row r="4599" spans="2:16" ht="14.25" customHeight="1" x14ac:dyDescent="0.45">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c r="O4599" s="5">
        <f t="shared" si="142"/>
        <v>2020</v>
      </c>
      <c r="P4599" s="5" t="str">
        <f t="shared" si="143"/>
        <v>Jul</v>
      </c>
    </row>
    <row r="4600" spans="2:16" ht="14.25" customHeight="1" x14ac:dyDescent="0.45">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c r="O4600" s="5">
        <f t="shared" si="142"/>
        <v>2020</v>
      </c>
      <c r="P4600" s="5" t="str">
        <f t="shared" si="143"/>
        <v>Jul</v>
      </c>
    </row>
    <row r="4601" spans="2:16" ht="14.25" customHeight="1" x14ac:dyDescent="0.45">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c r="O4601" s="5">
        <f t="shared" si="142"/>
        <v>2020</v>
      </c>
      <c r="P4601" s="5" t="str">
        <f t="shared" si="143"/>
        <v>Jul</v>
      </c>
    </row>
    <row r="4602" spans="2:16" ht="14.25" customHeight="1" x14ac:dyDescent="0.45">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c r="O4602" s="5">
        <f t="shared" si="142"/>
        <v>2020</v>
      </c>
      <c r="P4602" s="5" t="str">
        <f t="shared" si="143"/>
        <v>Jul</v>
      </c>
    </row>
    <row r="4603" spans="2:16" ht="14.25" customHeight="1" x14ac:dyDescent="0.45">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c r="O4603" s="5">
        <f t="shared" si="142"/>
        <v>2020</v>
      </c>
      <c r="P4603" s="5" t="str">
        <f t="shared" si="143"/>
        <v>Jul</v>
      </c>
    </row>
    <row r="4604" spans="2:16" ht="14.25" customHeight="1" x14ac:dyDescent="0.45">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c r="O4604" s="5">
        <f t="shared" si="142"/>
        <v>2020</v>
      </c>
      <c r="P4604" s="5" t="str">
        <f t="shared" si="143"/>
        <v>Jul</v>
      </c>
    </row>
    <row r="4605" spans="2:16" ht="14.25" customHeight="1" x14ac:dyDescent="0.45">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c r="O4605" s="5">
        <f t="shared" si="142"/>
        <v>2020</v>
      </c>
      <c r="P4605" s="5" t="str">
        <f t="shared" si="143"/>
        <v>Aug</v>
      </c>
    </row>
    <row r="4606" spans="2:16" ht="14.25" customHeight="1" x14ac:dyDescent="0.45">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c r="O4606" s="5">
        <f t="shared" si="142"/>
        <v>2020</v>
      </c>
      <c r="P4606" s="5" t="str">
        <f t="shared" si="143"/>
        <v>Aug</v>
      </c>
    </row>
    <row r="4607" spans="2:16" ht="14.25" customHeight="1" x14ac:dyDescent="0.45">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c r="O4607" s="5">
        <f t="shared" si="142"/>
        <v>2020</v>
      </c>
      <c r="P4607" s="5" t="str">
        <f t="shared" si="143"/>
        <v>Aug</v>
      </c>
    </row>
    <row r="4608" spans="2:16" ht="14.25" customHeight="1" x14ac:dyDescent="0.45">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c r="O4608" s="5">
        <f t="shared" si="142"/>
        <v>2020</v>
      </c>
      <c r="P4608" s="5" t="str">
        <f t="shared" si="143"/>
        <v>Aug</v>
      </c>
    </row>
    <row r="4609" spans="2:16" ht="14.25" customHeight="1" x14ac:dyDescent="0.45">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c r="O4609" s="5">
        <f t="shared" si="142"/>
        <v>2020</v>
      </c>
      <c r="P4609" s="5" t="str">
        <f t="shared" si="143"/>
        <v>Aug</v>
      </c>
    </row>
    <row r="4610" spans="2:16" ht="14.25" customHeight="1" x14ac:dyDescent="0.45">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c r="O4610" s="5">
        <f t="shared" si="142"/>
        <v>2020</v>
      </c>
      <c r="P4610" s="5" t="str">
        <f t="shared" si="143"/>
        <v>Aug</v>
      </c>
    </row>
    <row r="4611" spans="2:16" ht="14.25" customHeight="1" x14ac:dyDescent="0.45">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c r="O4611" s="5">
        <f t="shared" si="142"/>
        <v>2020</v>
      </c>
      <c r="P4611" s="5" t="str">
        <f t="shared" si="143"/>
        <v>Aug</v>
      </c>
    </row>
    <row r="4612" spans="2:16" ht="14.25" customHeight="1" x14ac:dyDescent="0.45">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c r="O4612" s="5">
        <f t="shared" si="142"/>
        <v>2020</v>
      </c>
      <c r="P4612" s="5" t="str">
        <f t="shared" si="143"/>
        <v>Aug</v>
      </c>
    </row>
    <row r="4613" spans="2:16" ht="14.25" customHeight="1" x14ac:dyDescent="0.45">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c r="O4613" s="5">
        <f t="shared" si="142"/>
        <v>2020</v>
      </c>
      <c r="P4613" s="5" t="str">
        <f t="shared" si="143"/>
        <v>Aug</v>
      </c>
    </row>
    <row r="4614" spans="2:16" ht="14.25" customHeight="1" x14ac:dyDescent="0.45">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c r="O4614" s="5">
        <f t="shared" si="142"/>
        <v>2020</v>
      </c>
      <c r="P4614" s="5" t="str">
        <f t="shared" si="143"/>
        <v>Aug</v>
      </c>
    </row>
    <row r="4615" spans="2:16" ht="14.25" customHeight="1" x14ac:dyDescent="0.45">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c r="O4615" s="5">
        <f t="shared" ref="O4615:O4678" si="144">YEAR(D4615)</f>
        <v>2020</v>
      </c>
      <c r="P4615" s="5" t="str">
        <f t="shared" ref="P4615:P4678" si="145">TEXT(D4615, "mmm")</f>
        <v>Aug</v>
      </c>
    </row>
    <row r="4616" spans="2:16" ht="14.25" customHeight="1" x14ac:dyDescent="0.45">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c r="O4616" s="5">
        <f t="shared" si="144"/>
        <v>2020</v>
      </c>
      <c r="P4616" s="5" t="str">
        <f t="shared" si="145"/>
        <v>Aug</v>
      </c>
    </row>
    <row r="4617" spans="2:16" ht="14.25" customHeight="1" x14ac:dyDescent="0.45">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c r="O4617" s="5">
        <f t="shared" si="144"/>
        <v>2020</v>
      </c>
      <c r="P4617" s="5" t="str">
        <f t="shared" si="145"/>
        <v>Aug</v>
      </c>
    </row>
    <row r="4618" spans="2:16" ht="14.25" customHeight="1" x14ac:dyDescent="0.45">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c r="O4618" s="5">
        <f t="shared" si="144"/>
        <v>2020</v>
      </c>
      <c r="P4618" s="5" t="str">
        <f t="shared" si="145"/>
        <v>Aug</v>
      </c>
    </row>
    <row r="4619" spans="2:16" ht="14.25" customHeight="1" x14ac:dyDescent="0.45">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c r="O4619" s="5">
        <f t="shared" si="144"/>
        <v>2020</v>
      </c>
      <c r="P4619" s="5" t="str">
        <f t="shared" si="145"/>
        <v>Aug</v>
      </c>
    </row>
    <row r="4620" spans="2:16" ht="14.25" customHeight="1" x14ac:dyDescent="0.45">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c r="O4620" s="5">
        <f t="shared" si="144"/>
        <v>2020</v>
      </c>
      <c r="P4620" s="5" t="str">
        <f t="shared" si="145"/>
        <v>Aug</v>
      </c>
    </row>
    <row r="4621" spans="2:16" ht="14.25" customHeight="1" x14ac:dyDescent="0.45">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c r="O4621" s="5">
        <f t="shared" si="144"/>
        <v>2020</v>
      </c>
      <c r="P4621" s="5" t="str">
        <f t="shared" si="145"/>
        <v>Aug</v>
      </c>
    </row>
    <row r="4622" spans="2:16" ht="14.25" customHeight="1" x14ac:dyDescent="0.45">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c r="O4622" s="5">
        <f t="shared" si="144"/>
        <v>2020</v>
      </c>
      <c r="P4622" s="5" t="str">
        <f t="shared" si="145"/>
        <v>Aug</v>
      </c>
    </row>
    <row r="4623" spans="2:16" ht="14.25" customHeight="1" x14ac:dyDescent="0.45">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c r="O4623" s="5">
        <f t="shared" si="144"/>
        <v>2020</v>
      </c>
      <c r="P4623" s="5" t="str">
        <f t="shared" si="145"/>
        <v>Aug</v>
      </c>
    </row>
    <row r="4624" spans="2:16" ht="14.25" customHeight="1" x14ac:dyDescent="0.45">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c r="O4624" s="5">
        <f t="shared" si="144"/>
        <v>2020</v>
      </c>
      <c r="P4624" s="5" t="str">
        <f t="shared" si="145"/>
        <v>Aug</v>
      </c>
    </row>
    <row r="4625" spans="2:16" ht="14.25" customHeight="1" x14ac:dyDescent="0.45">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c r="O4625" s="5">
        <f t="shared" si="144"/>
        <v>2020</v>
      </c>
      <c r="P4625" s="5" t="str">
        <f t="shared" si="145"/>
        <v>Aug</v>
      </c>
    </row>
    <row r="4626" spans="2:16" ht="14.25" customHeight="1" x14ac:dyDescent="0.45">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c r="O4626" s="5">
        <f t="shared" si="144"/>
        <v>2020</v>
      </c>
      <c r="P4626" s="5" t="str">
        <f t="shared" si="145"/>
        <v>Aug</v>
      </c>
    </row>
    <row r="4627" spans="2:16" ht="14.25" customHeight="1" x14ac:dyDescent="0.45">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c r="O4627" s="5">
        <f t="shared" si="144"/>
        <v>2020</v>
      </c>
      <c r="P4627" s="5" t="str">
        <f t="shared" si="145"/>
        <v>Aug</v>
      </c>
    </row>
    <row r="4628" spans="2:16" ht="14.25" customHeight="1" x14ac:dyDescent="0.45">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c r="O4628" s="5">
        <f t="shared" si="144"/>
        <v>2020</v>
      </c>
      <c r="P4628" s="5" t="str">
        <f t="shared" si="145"/>
        <v>Apr</v>
      </c>
    </row>
    <row r="4629" spans="2:16" ht="14.25" customHeight="1" x14ac:dyDescent="0.45">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c r="O4629" s="5">
        <f t="shared" si="144"/>
        <v>2020</v>
      </c>
      <c r="P4629" s="5" t="str">
        <f t="shared" si="145"/>
        <v>Apr</v>
      </c>
    </row>
    <row r="4630" spans="2:16" ht="14.25" customHeight="1" x14ac:dyDescent="0.45">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c r="O4630" s="5">
        <f t="shared" si="144"/>
        <v>2020</v>
      </c>
      <c r="P4630" s="5" t="str">
        <f t="shared" si="145"/>
        <v>Apr</v>
      </c>
    </row>
    <row r="4631" spans="2:16" ht="14.25" customHeight="1" x14ac:dyDescent="0.45">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c r="O4631" s="5">
        <f t="shared" si="144"/>
        <v>2020</v>
      </c>
      <c r="P4631" s="5" t="str">
        <f t="shared" si="145"/>
        <v>Apr</v>
      </c>
    </row>
    <row r="4632" spans="2:16" ht="14.25" customHeight="1" x14ac:dyDescent="0.45">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c r="O4632" s="5">
        <f t="shared" si="144"/>
        <v>2020</v>
      </c>
      <c r="P4632" s="5" t="str">
        <f t="shared" si="145"/>
        <v>Apr</v>
      </c>
    </row>
    <row r="4633" spans="2:16" ht="14.25" customHeight="1" x14ac:dyDescent="0.45">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c r="O4633" s="5">
        <f t="shared" si="144"/>
        <v>2020</v>
      </c>
      <c r="P4633" s="5" t="str">
        <f t="shared" si="145"/>
        <v>Apr</v>
      </c>
    </row>
    <row r="4634" spans="2:16" ht="14.25" customHeight="1" x14ac:dyDescent="0.45">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c r="O4634" s="5">
        <f t="shared" si="144"/>
        <v>2020</v>
      </c>
      <c r="P4634" s="5" t="str">
        <f t="shared" si="145"/>
        <v>Apr</v>
      </c>
    </row>
    <row r="4635" spans="2:16" ht="14.25" customHeight="1" x14ac:dyDescent="0.45">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c r="O4635" s="5">
        <f t="shared" si="144"/>
        <v>2020</v>
      </c>
      <c r="P4635" s="5" t="str">
        <f t="shared" si="145"/>
        <v>Apr</v>
      </c>
    </row>
    <row r="4636" spans="2:16" ht="14.25" customHeight="1" x14ac:dyDescent="0.45">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c r="O4636" s="5">
        <f t="shared" si="144"/>
        <v>2020</v>
      </c>
      <c r="P4636" s="5" t="str">
        <f t="shared" si="145"/>
        <v>Apr</v>
      </c>
    </row>
    <row r="4637" spans="2:16" ht="14.25" customHeight="1" x14ac:dyDescent="0.45">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c r="O4637" s="5">
        <f t="shared" si="144"/>
        <v>2020</v>
      </c>
      <c r="P4637" s="5" t="str">
        <f t="shared" si="145"/>
        <v>Apr</v>
      </c>
    </row>
    <row r="4638" spans="2:16" ht="14.25" customHeight="1" x14ac:dyDescent="0.45">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c r="O4638" s="5">
        <f t="shared" si="144"/>
        <v>2020</v>
      </c>
      <c r="P4638" s="5" t="str">
        <f t="shared" si="145"/>
        <v>Apr</v>
      </c>
    </row>
    <row r="4639" spans="2:16" ht="14.25" customHeight="1" x14ac:dyDescent="0.45">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c r="O4639" s="5">
        <f t="shared" si="144"/>
        <v>2020</v>
      </c>
      <c r="P4639" s="5" t="str">
        <f t="shared" si="145"/>
        <v>Apr</v>
      </c>
    </row>
    <row r="4640" spans="2:16" ht="14.25" customHeight="1" x14ac:dyDescent="0.45">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c r="O4640" s="5">
        <f t="shared" si="144"/>
        <v>2020</v>
      </c>
      <c r="P4640" s="5" t="str">
        <f t="shared" si="145"/>
        <v>Apr</v>
      </c>
    </row>
    <row r="4641" spans="2:16" ht="14.25" customHeight="1" x14ac:dyDescent="0.45">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c r="O4641" s="5">
        <f t="shared" si="144"/>
        <v>2020</v>
      </c>
      <c r="P4641" s="5" t="str">
        <f t="shared" si="145"/>
        <v>Apr</v>
      </c>
    </row>
    <row r="4642" spans="2:16" ht="14.25" customHeight="1" x14ac:dyDescent="0.45">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c r="O4642" s="5">
        <f t="shared" si="144"/>
        <v>2020</v>
      </c>
      <c r="P4642" s="5" t="str">
        <f t="shared" si="145"/>
        <v>Sep</v>
      </c>
    </row>
    <row r="4643" spans="2:16" ht="14.25" customHeight="1" x14ac:dyDescent="0.45">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c r="O4643" s="5">
        <f t="shared" si="144"/>
        <v>2020</v>
      </c>
      <c r="P4643" s="5" t="str">
        <f t="shared" si="145"/>
        <v>Sep</v>
      </c>
    </row>
    <row r="4644" spans="2:16" ht="14.25" customHeight="1" x14ac:dyDescent="0.45">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c r="O4644" s="5">
        <f t="shared" si="144"/>
        <v>2020</v>
      </c>
      <c r="P4644" s="5" t="str">
        <f t="shared" si="145"/>
        <v>Sep</v>
      </c>
    </row>
    <row r="4645" spans="2:16" ht="14.25" customHeight="1" x14ac:dyDescent="0.45">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c r="O4645" s="5">
        <f t="shared" si="144"/>
        <v>2020</v>
      </c>
      <c r="P4645" s="5" t="str">
        <f t="shared" si="145"/>
        <v>Sep</v>
      </c>
    </row>
    <row r="4646" spans="2:16" ht="14.25" customHeight="1" x14ac:dyDescent="0.45">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c r="O4646" s="5">
        <f t="shared" si="144"/>
        <v>2020</v>
      </c>
      <c r="P4646" s="5" t="str">
        <f t="shared" si="145"/>
        <v>Sep</v>
      </c>
    </row>
    <row r="4647" spans="2:16" ht="14.25" customHeight="1" x14ac:dyDescent="0.45">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c r="O4647" s="5">
        <f t="shared" si="144"/>
        <v>2020</v>
      </c>
      <c r="P4647" s="5" t="str">
        <f t="shared" si="145"/>
        <v>Sep</v>
      </c>
    </row>
    <row r="4648" spans="2:16" ht="14.25" customHeight="1" x14ac:dyDescent="0.45">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c r="O4648" s="5">
        <f t="shared" si="144"/>
        <v>2020</v>
      </c>
      <c r="P4648" s="5" t="str">
        <f t="shared" si="145"/>
        <v>Sep</v>
      </c>
    </row>
    <row r="4649" spans="2:16" ht="14.25" customHeight="1" x14ac:dyDescent="0.45">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c r="O4649" s="5">
        <f t="shared" si="144"/>
        <v>2020</v>
      </c>
      <c r="P4649" s="5" t="str">
        <f t="shared" si="145"/>
        <v>Sep</v>
      </c>
    </row>
    <row r="4650" spans="2:16" ht="14.25" customHeight="1" x14ac:dyDescent="0.45">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c r="O4650" s="5">
        <f t="shared" si="144"/>
        <v>2020</v>
      </c>
      <c r="P4650" s="5" t="str">
        <f t="shared" si="145"/>
        <v>Sep</v>
      </c>
    </row>
    <row r="4651" spans="2:16" ht="14.25" customHeight="1" x14ac:dyDescent="0.45">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c r="O4651" s="5">
        <f t="shared" si="144"/>
        <v>2020</v>
      </c>
      <c r="P4651" s="5" t="str">
        <f t="shared" si="145"/>
        <v>Sep</v>
      </c>
    </row>
    <row r="4652" spans="2:16" ht="14.25" customHeight="1" x14ac:dyDescent="0.45">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c r="O4652" s="5">
        <f t="shared" si="144"/>
        <v>2020</v>
      </c>
      <c r="P4652" s="5" t="str">
        <f t="shared" si="145"/>
        <v>Sep</v>
      </c>
    </row>
    <row r="4653" spans="2:16" ht="14.25" customHeight="1" x14ac:dyDescent="0.45">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c r="O4653" s="5">
        <f t="shared" si="144"/>
        <v>2020</v>
      </c>
      <c r="P4653" s="5" t="str">
        <f t="shared" si="145"/>
        <v>Sep</v>
      </c>
    </row>
    <row r="4654" spans="2:16" ht="14.25" customHeight="1" x14ac:dyDescent="0.45">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c r="O4654" s="5">
        <f t="shared" si="144"/>
        <v>2020</v>
      </c>
      <c r="P4654" s="5" t="str">
        <f t="shared" si="145"/>
        <v>Sep</v>
      </c>
    </row>
    <row r="4655" spans="2:16" ht="14.25" customHeight="1" x14ac:dyDescent="0.45">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c r="O4655" s="5">
        <f t="shared" si="144"/>
        <v>2020</v>
      </c>
      <c r="P4655" s="5" t="str">
        <f t="shared" si="145"/>
        <v>Sep</v>
      </c>
    </row>
    <row r="4656" spans="2:16" ht="14.25" customHeight="1" x14ac:dyDescent="0.45">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c r="O4656" s="5">
        <f t="shared" si="144"/>
        <v>2020</v>
      </c>
      <c r="P4656" s="5" t="str">
        <f t="shared" si="145"/>
        <v>Sep</v>
      </c>
    </row>
    <row r="4657" spans="2:16" ht="14.25" customHeight="1" x14ac:dyDescent="0.45">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c r="O4657" s="5">
        <f t="shared" si="144"/>
        <v>2020</v>
      </c>
      <c r="P4657" s="5" t="str">
        <f t="shared" si="145"/>
        <v>Sep</v>
      </c>
    </row>
    <row r="4658" spans="2:16" ht="14.25" customHeight="1" x14ac:dyDescent="0.45">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c r="O4658" s="5">
        <f t="shared" si="144"/>
        <v>2020</v>
      </c>
      <c r="P4658" s="5" t="str">
        <f t="shared" si="145"/>
        <v>Sep</v>
      </c>
    </row>
    <row r="4659" spans="2:16" ht="14.25" customHeight="1" x14ac:dyDescent="0.45">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c r="O4659" s="5">
        <f t="shared" si="144"/>
        <v>2020</v>
      </c>
      <c r="P4659" s="5" t="str">
        <f t="shared" si="145"/>
        <v>Sep</v>
      </c>
    </row>
    <row r="4660" spans="2:16" ht="14.25" customHeight="1" x14ac:dyDescent="0.45">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c r="O4660" s="5">
        <f t="shared" si="144"/>
        <v>2020</v>
      </c>
      <c r="P4660" s="5" t="str">
        <f t="shared" si="145"/>
        <v>Sep</v>
      </c>
    </row>
    <row r="4661" spans="2:16" ht="14.25" customHeight="1" x14ac:dyDescent="0.45">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c r="O4661" s="5">
        <f t="shared" si="144"/>
        <v>2020</v>
      </c>
      <c r="P4661" s="5" t="str">
        <f t="shared" si="145"/>
        <v>Sep</v>
      </c>
    </row>
    <row r="4662" spans="2:16" ht="14.25" customHeight="1" x14ac:dyDescent="0.45">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c r="O4662" s="5">
        <f t="shared" si="144"/>
        <v>2020</v>
      </c>
      <c r="P4662" s="5" t="str">
        <f t="shared" si="145"/>
        <v>Sep</v>
      </c>
    </row>
    <row r="4663" spans="2:16" ht="14.25" customHeight="1" x14ac:dyDescent="0.45">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c r="O4663" s="5">
        <f t="shared" si="144"/>
        <v>2020</v>
      </c>
      <c r="P4663" s="5" t="str">
        <f t="shared" si="145"/>
        <v>Sep</v>
      </c>
    </row>
    <row r="4664" spans="2:16" ht="14.25" customHeight="1" x14ac:dyDescent="0.45">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c r="O4664" s="5">
        <f t="shared" si="144"/>
        <v>2020</v>
      </c>
      <c r="P4664" s="5" t="str">
        <f t="shared" si="145"/>
        <v>Sep</v>
      </c>
    </row>
    <row r="4665" spans="2:16" ht="14.25" customHeight="1" x14ac:dyDescent="0.45">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c r="O4665" s="5">
        <f t="shared" si="144"/>
        <v>2020</v>
      </c>
      <c r="P4665" s="5" t="str">
        <f t="shared" si="145"/>
        <v>Sep</v>
      </c>
    </row>
    <row r="4666" spans="2:16" ht="14.25" customHeight="1" x14ac:dyDescent="0.45">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c r="O4666" s="5">
        <f t="shared" si="144"/>
        <v>2020</v>
      </c>
      <c r="P4666" s="5" t="str">
        <f t="shared" si="145"/>
        <v>Oct</v>
      </c>
    </row>
    <row r="4667" spans="2:16" ht="14.25" customHeight="1" x14ac:dyDescent="0.45">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c r="O4667" s="5">
        <f t="shared" si="144"/>
        <v>2020</v>
      </c>
      <c r="P4667" s="5" t="str">
        <f t="shared" si="145"/>
        <v>Oct</v>
      </c>
    </row>
    <row r="4668" spans="2:16" ht="14.25" customHeight="1" x14ac:dyDescent="0.45">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c r="O4668" s="5">
        <f t="shared" si="144"/>
        <v>2020</v>
      </c>
      <c r="P4668" s="5" t="str">
        <f t="shared" si="145"/>
        <v>Oct</v>
      </c>
    </row>
    <row r="4669" spans="2:16" ht="14.25" customHeight="1" x14ac:dyDescent="0.45">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c r="O4669" s="5">
        <f t="shared" si="144"/>
        <v>2020</v>
      </c>
      <c r="P4669" s="5" t="str">
        <f t="shared" si="145"/>
        <v>Oct</v>
      </c>
    </row>
    <row r="4670" spans="2:16" ht="14.25" customHeight="1" x14ac:dyDescent="0.45">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c r="O4670" s="5">
        <f t="shared" si="144"/>
        <v>2020</v>
      </c>
      <c r="P4670" s="5" t="str">
        <f t="shared" si="145"/>
        <v>Oct</v>
      </c>
    </row>
    <row r="4671" spans="2:16" ht="14.25" customHeight="1" x14ac:dyDescent="0.45">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c r="O4671" s="5">
        <f t="shared" si="144"/>
        <v>2020</v>
      </c>
      <c r="P4671" s="5" t="str">
        <f t="shared" si="145"/>
        <v>Oct</v>
      </c>
    </row>
    <row r="4672" spans="2:16" ht="14.25" customHeight="1" x14ac:dyDescent="0.45">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c r="O4672" s="5">
        <f t="shared" si="144"/>
        <v>2020</v>
      </c>
      <c r="P4672" s="5" t="str">
        <f t="shared" si="145"/>
        <v>Oct</v>
      </c>
    </row>
    <row r="4673" spans="2:16" ht="14.25" customHeight="1" x14ac:dyDescent="0.45">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c r="O4673" s="5">
        <f t="shared" si="144"/>
        <v>2020</v>
      </c>
      <c r="P4673" s="5" t="str">
        <f t="shared" si="145"/>
        <v>Oct</v>
      </c>
    </row>
    <row r="4674" spans="2:16" ht="14.25" customHeight="1" x14ac:dyDescent="0.45">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c r="O4674" s="5">
        <f t="shared" si="144"/>
        <v>2020</v>
      </c>
      <c r="P4674" s="5" t="str">
        <f t="shared" si="145"/>
        <v>Oct</v>
      </c>
    </row>
    <row r="4675" spans="2:16" ht="14.25" customHeight="1" x14ac:dyDescent="0.45">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c r="O4675" s="5">
        <f t="shared" si="144"/>
        <v>2020</v>
      </c>
      <c r="P4675" s="5" t="str">
        <f t="shared" si="145"/>
        <v>Oct</v>
      </c>
    </row>
    <row r="4676" spans="2:16" ht="14.25" customHeight="1" x14ac:dyDescent="0.45">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c r="O4676" s="5">
        <f t="shared" si="144"/>
        <v>2020</v>
      </c>
      <c r="P4676" s="5" t="str">
        <f t="shared" si="145"/>
        <v>May</v>
      </c>
    </row>
    <row r="4677" spans="2:16" ht="14.25" customHeight="1" x14ac:dyDescent="0.45">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c r="O4677" s="5">
        <f t="shared" si="144"/>
        <v>2020</v>
      </c>
      <c r="P4677" s="5" t="str">
        <f t="shared" si="145"/>
        <v>May</v>
      </c>
    </row>
    <row r="4678" spans="2:16" ht="14.25" customHeight="1" x14ac:dyDescent="0.45">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c r="O4678" s="5">
        <f t="shared" si="144"/>
        <v>2020</v>
      </c>
      <c r="P4678" s="5" t="str">
        <f t="shared" si="145"/>
        <v>May</v>
      </c>
    </row>
    <row r="4679" spans="2:16" ht="14.25" customHeight="1" x14ac:dyDescent="0.45">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c r="O4679" s="5">
        <f t="shared" ref="O4679:O4742" si="146">YEAR(D4679)</f>
        <v>2020</v>
      </c>
      <c r="P4679" s="5" t="str">
        <f t="shared" ref="P4679:P4742" si="147">TEXT(D4679, "mmm")</f>
        <v>May</v>
      </c>
    </row>
    <row r="4680" spans="2:16" ht="14.25" customHeight="1" x14ac:dyDescent="0.45">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c r="O4680" s="5">
        <f t="shared" si="146"/>
        <v>2020</v>
      </c>
      <c r="P4680" s="5" t="str">
        <f t="shared" si="147"/>
        <v>May</v>
      </c>
    </row>
    <row r="4681" spans="2:16" ht="14.25" customHeight="1" x14ac:dyDescent="0.45">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c r="O4681" s="5">
        <f t="shared" si="146"/>
        <v>2020</v>
      </c>
      <c r="P4681" s="5" t="str">
        <f t="shared" si="147"/>
        <v>May</v>
      </c>
    </row>
    <row r="4682" spans="2:16" ht="14.25" customHeight="1" x14ac:dyDescent="0.45">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c r="O4682" s="5">
        <f t="shared" si="146"/>
        <v>2020</v>
      </c>
      <c r="P4682" s="5" t="str">
        <f t="shared" si="147"/>
        <v>Oct</v>
      </c>
    </row>
    <row r="4683" spans="2:16" ht="14.25" customHeight="1" x14ac:dyDescent="0.45">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c r="O4683" s="5">
        <f t="shared" si="146"/>
        <v>2020</v>
      </c>
      <c r="P4683" s="5" t="str">
        <f t="shared" si="147"/>
        <v>Oct</v>
      </c>
    </row>
    <row r="4684" spans="2:16" ht="14.25" customHeight="1" x14ac:dyDescent="0.45">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c r="O4684" s="5">
        <f t="shared" si="146"/>
        <v>2020</v>
      </c>
      <c r="P4684" s="5" t="str">
        <f t="shared" si="147"/>
        <v>Oct</v>
      </c>
    </row>
    <row r="4685" spans="2:16" ht="14.25" customHeight="1" x14ac:dyDescent="0.45">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c r="O4685" s="5">
        <f t="shared" si="146"/>
        <v>2020</v>
      </c>
      <c r="P4685" s="5" t="str">
        <f t="shared" si="147"/>
        <v>Oct</v>
      </c>
    </row>
    <row r="4686" spans="2:16" ht="14.25" customHeight="1" x14ac:dyDescent="0.45">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c r="O4686" s="5">
        <f t="shared" si="146"/>
        <v>2020</v>
      </c>
      <c r="P4686" s="5" t="str">
        <f t="shared" si="147"/>
        <v>Oct</v>
      </c>
    </row>
    <row r="4687" spans="2:16" ht="14.25" customHeight="1" x14ac:dyDescent="0.45">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c r="O4687" s="5">
        <f t="shared" si="146"/>
        <v>2020</v>
      </c>
      <c r="P4687" s="5" t="str">
        <f t="shared" si="147"/>
        <v>Oct</v>
      </c>
    </row>
    <row r="4688" spans="2:16" ht="14.25" customHeight="1" x14ac:dyDescent="0.45">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c r="O4688" s="5">
        <f t="shared" si="146"/>
        <v>2020</v>
      </c>
      <c r="P4688" s="5" t="str">
        <f t="shared" si="147"/>
        <v>Oct</v>
      </c>
    </row>
    <row r="4689" spans="2:16" ht="14.25" customHeight="1" x14ac:dyDescent="0.45">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c r="O4689" s="5">
        <f t="shared" si="146"/>
        <v>2020</v>
      </c>
      <c r="P4689" s="5" t="str">
        <f t="shared" si="147"/>
        <v>Oct</v>
      </c>
    </row>
    <row r="4690" spans="2:16" ht="14.25" customHeight="1" x14ac:dyDescent="0.45">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c r="O4690" s="5">
        <f t="shared" si="146"/>
        <v>2020</v>
      </c>
      <c r="P4690" s="5" t="str">
        <f t="shared" si="147"/>
        <v>Oct</v>
      </c>
    </row>
    <row r="4691" spans="2:16" ht="14.25" customHeight="1" x14ac:dyDescent="0.45">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c r="O4691" s="5">
        <f t="shared" si="146"/>
        <v>2020</v>
      </c>
      <c r="P4691" s="5" t="str">
        <f t="shared" si="147"/>
        <v>Oct</v>
      </c>
    </row>
    <row r="4692" spans="2:16" ht="14.25" customHeight="1" x14ac:dyDescent="0.45">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c r="O4692" s="5">
        <f t="shared" si="146"/>
        <v>2020</v>
      </c>
      <c r="P4692" s="5" t="str">
        <f t="shared" si="147"/>
        <v>Oct</v>
      </c>
    </row>
    <row r="4693" spans="2:16" ht="14.25" customHeight="1" x14ac:dyDescent="0.45">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c r="O4693" s="5">
        <f t="shared" si="146"/>
        <v>2020</v>
      </c>
      <c r="P4693" s="5" t="str">
        <f t="shared" si="147"/>
        <v>Oct</v>
      </c>
    </row>
    <row r="4694" spans="2:16" ht="14.25" customHeight="1" x14ac:dyDescent="0.45">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c r="O4694" s="5">
        <f t="shared" si="146"/>
        <v>2020</v>
      </c>
      <c r="P4694" s="5" t="str">
        <f t="shared" si="147"/>
        <v>Oct</v>
      </c>
    </row>
    <row r="4695" spans="2:16" ht="14.25" customHeight="1" x14ac:dyDescent="0.45">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c r="O4695" s="5">
        <f t="shared" si="146"/>
        <v>2020</v>
      </c>
      <c r="P4695" s="5" t="str">
        <f t="shared" si="147"/>
        <v>Oct</v>
      </c>
    </row>
    <row r="4696" spans="2:16" ht="14.25" customHeight="1" x14ac:dyDescent="0.45">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c r="O4696" s="5">
        <f t="shared" si="146"/>
        <v>2020</v>
      </c>
      <c r="P4696" s="5" t="str">
        <f t="shared" si="147"/>
        <v>Oct</v>
      </c>
    </row>
    <row r="4697" spans="2:16" ht="14.25" customHeight="1" x14ac:dyDescent="0.45">
      <c r="B4697" s="5" t="s">
        <v>14</v>
      </c>
      <c r="C4697" s="5">
        <v>1185732</v>
      </c>
      <c r="D4697" s="6">
        <v>44136</v>
      </c>
      <c r="E4697" s="5" t="s">
        <v>36</v>
      </c>
      <c r="F4697" s="5" t="s">
        <v>51</v>
      </c>
      <c r="G4697" s="5" t="s">
        <v>52</v>
      </c>
      <c r="H4697" s="7" t="s">
        <v>21</v>
      </c>
      <c r="I4697" s="8">
        <v>32</v>
      </c>
      <c r="J4697" s="9">
        <v>7</v>
      </c>
      <c r="K4697" s="10">
        <v>224</v>
      </c>
      <c r="L4697" s="10">
        <v>112</v>
      </c>
      <c r="M4697" s="11">
        <v>0.5</v>
      </c>
      <c r="N4697" s="5" t="s">
        <v>83</v>
      </c>
      <c r="O4697" s="5">
        <f t="shared" si="146"/>
        <v>2020</v>
      </c>
      <c r="P4697" s="5" t="str">
        <f t="shared" si="147"/>
        <v>Nov</v>
      </c>
    </row>
    <row r="4698" spans="2:16" ht="14.25" customHeight="1" x14ac:dyDescent="0.45">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c r="O4698" s="5">
        <f t="shared" si="146"/>
        <v>2020</v>
      </c>
      <c r="P4698" s="5" t="str">
        <f t="shared" si="147"/>
        <v>Nov</v>
      </c>
    </row>
    <row r="4699" spans="2:16" ht="14.25" customHeight="1" x14ac:dyDescent="0.45">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c r="O4699" s="5">
        <f t="shared" si="146"/>
        <v>2020</v>
      </c>
      <c r="P4699" s="5" t="str">
        <f t="shared" si="147"/>
        <v>Nov</v>
      </c>
    </row>
    <row r="4700" spans="2:16" ht="14.25" customHeight="1" x14ac:dyDescent="0.45">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c r="O4700" s="5">
        <f t="shared" si="146"/>
        <v>2020</v>
      </c>
      <c r="P4700" s="5" t="str">
        <f t="shared" si="147"/>
        <v>Nov</v>
      </c>
    </row>
    <row r="4701" spans="2:16" ht="14.25" customHeight="1" x14ac:dyDescent="0.45">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c r="O4701" s="5">
        <f t="shared" si="146"/>
        <v>2020</v>
      </c>
      <c r="P4701" s="5" t="str">
        <f t="shared" si="147"/>
        <v>Nov</v>
      </c>
    </row>
    <row r="4702" spans="2:16" ht="14.25" customHeight="1" x14ac:dyDescent="0.45">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c r="O4702" s="5">
        <f t="shared" si="146"/>
        <v>2020</v>
      </c>
      <c r="P4702" s="5" t="str">
        <f t="shared" si="147"/>
        <v>Nov</v>
      </c>
    </row>
    <row r="4703" spans="2:16" ht="14.25" customHeight="1" x14ac:dyDescent="0.45">
      <c r="B4703" s="5" t="s">
        <v>14</v>
      </c>
      <c r="C4703" s="5">
        <v>1185732</v>
      </c>
      <c r="D4703" s="6">
        <v>44142</v>
      </c>
      <c r="E4703" s="5" t="s">
        <v>36</v>
      </c>
      <c r="F4703" s="5" t="s">
        <v>51</v>
      </c>
      <c r="G4703" s="5" t="s">
        <v>52</v>
      </c>
      <c r="H4703" s="7" t="s">
        <v>21</v>
      </c>
      <c r="I4703" s="8">
        <v>32</v>
      </c>
      <c r="J4703" s="9">
        <v>7</v>
      </c>
      <c r="K4703" s="10">
        <v>224</v>
      </c>
      <c r="L4703" s="10">
        <v>112</v>
      </c>
      <c r="M4703" s="11">
        <v>0.5</v>
      </c>
      <c r="N4703" s="5" t="s">
        <v>83</v>
      </c>
      <c r="O4703" s="5">
        <f t="shared" si="146"/>
        <v>2020</v>
      </c>
      <c r="P4703" s="5" t="str">
        <f t="shared" si="147"/>
        <v>Nov</v>
      </c>
    </row>
    <row r="4704" spans="2:16" ht="14.25" customHeight="1" x14ac:dyDescent="0.45">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c r="O4704" s="5">
        <f t="shared" si="146"/>
        <v>2020</v>
      </c>
      <c r="P4704" s="5" t="str">
        <f t="shared" si="147"/>
        <v>Nov</v>
      </c>
    </row>
    <row r="4705" spans="2:16" ht="14.25" customHeight="1" x14ac:dyDescent="0.45">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c r="O4705" s="5">
        <f t="shared" si="146"/>
        <v>2020</v>
      </c>
      <c r="P4705" s="5" t="str">
        <f t="shared" si="147"/>
        <v>Nov</v>
      </c>
    </row>
    <row r="4706" spans="2:16" ht="14.25" customHeight="1" x14ac:dyDescent="0.45">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c r="O4706" s="5">
        <f t="shared" si="146"/>
        <v>2020</v>
      </c>
      <c r="P4706" s="5" t="str">
        <f t="shared" si="147"/>
        <v>Nov</v>
      </c>
    </row>
    <row r="4707" spans="2:16" ht="14.25" customHeight="1" x14ac:dyDescent="0.45">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c r="O4707" s="5">
        <f t="shared" si="146"/>
        <v>2020</v>
      </c>
      <c r="P4707" s="5" t="str">
        <f t="shared" si="147"/>
        <v>Nov</v>
      </c>
    </row>
    <row r="4708" spans="2:16" ht="14.25" customHeight="1" x14ac:dyDescent="0.45">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c r="O4708" s="5">
        <f t="shared" si="146"/>
        <v>2020</v>
      </c>
      <c r="P4708" s="5" t="str">
        <f t="shared" si="147"/>
        <v>Nov</v>
      </c>
    </row>
    <row r="4709" spans="2:16" ht="14.25" customHeight="1" x14ac:dyDescent="0.45">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c r="O4709" s="5">
        <f t="shared" si="146"/>
        <v>2020</v>
      </c>
      <c r="P4709" s="5" t="str">
        <f t="shared" si="147"/>
        <v>Nov</v>
      </c>
    </row>
    <row r="4710" spans="2:16" ht="14.25" customHeight="1" x14ac:dyDescent="0.45">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c r="O4710" s="5">
        <f t="shared" si="146"/>
        <v>2020</v>
      </c>
      <c r="P4710" s="5" t="str">
        <f t="shared" si="147"/>
        <v>Nov</v>
      </c>
    </row>
    <row r="4711" spans="2:16" ht="14.25" customHeight="1" x14ac:dyDescent="0.45">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c r="O4711" s="5">
        <f t="shared" si="146"/>
        <v>2020</v>
      </c>
      <c r="P4711" s="5" t="str">
        <f t="shared" si="147"/>
        <v>Nov</v>
      </c>
    </row>
    <row r="4712" spans="2:16" ht="14.25" customHeight="1" x14ac:dyDescent="0.45">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c r="O4712" s="5">
        <f t="shared" si="146"/>
        <v>2020</v>
      </c>
      <c r="P4712" s="5" t="str">
        <f t="shared" si="147"/>
        <v>Nov</v>
      </c>
    </row>
    <row r="4713" spans="2:16" ht="14.25" customHeight="1" x14ac:dyDescent="0.45">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c r="O4713" s="5">
        <f t="shared" si="146"/>
        <v>2020</v>
      </c>
      <c r="P4713" s="5" t="str">
        <f t="shared" si="147"/>
        <v>Nov</v>
      </c>
    </row>
    <row r="4714" spans="2:16" ht="14.25" customHeight="1" x14ac:dyDescent="0.45">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c r="O4714" s="5">
        <f t="shared" si="146"/>
        <v>2020</v>
      </c>
      <c r="P4714" s="5" t="str">
        <f t="shared" si="147"/>
        <v>Nov</v>
      </c>
    </row>
    <row r="4715" spans="2:16" ht="14.25" customHeight="1" x14ac:dyDescent="0.45">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c r="O4715" s="5">
        <f t="shared" si="146"/>
        <v>2020</v>
      </c>
      <c r="P4715" s="5" t="str">
        <f t="shared" si="147"/>
        <v>Nov</v>
      </c>
    </row>
    <row r="4716" spans="2:16" ht="14.25" customHeight="1" x14ac:dyDescent="0.45">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c r="O4716" s="5">
        <f t="shared" si="146"/>
        <v>2020</v>
      </c>
      <c r="P4716" s="5" t="str">
        <f t="shared" si="147"/>
        <v>Nov</v>
      </c>
    </row>
    <row r="4717" spans="2:16" ht="14.25" customHeight="1" x14ac:dyDescent="0.45">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c r="O4717" s="5">
        <f t="shared" si="146"/>
        <v>2020</v>
      </c>
      <c r="P4717" s="5" t="str">
        <f t="shared" si="147"/>
        <v>Nov</v>
      </c>
    </row>
    <row r="4718" spans="2:16" ht="14.25" customHeight="1" x14ac:dyDescent="0.45">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c r="O4718" s="5">
        <f t="shared" si="146"/>
        <v>2020</v>
      </c>
      <c r="P4718" s="5" t="str">
        <f t="shared" si="147"/>
        <v>Nov</v>
      </c>
    </row>
    <row r="4719" spans="2:16" ht="14.25" customHeight="1" x14ac:dyDescent="0.45">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c r="O4719" s="5">
        <f t="shared" si="146"/>
        <v>2020</v>
      </c>
      <c r="P4719" s="5" t="str">
        <f t="shared" si="147"/>
        <v>Nov</v>
      </c>
    </row>
    <row r="4720" spans="2:16" ht="14.25" customHeight="1" x14ac:dyDescent="0.45">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c r="O4720" s="5">
        <f t="shared" si="146"/>
        <v>2020</v>
      </c>
      <c r="P4720" s="5" t="str">
        <f t="shared" si="147"/>
        <v>Nov</v>
      </c>
    </row>
    <row r="4721" spans="2:16" ht="14.25" customHeight="1" x14ac:dyDescent="0.45">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c r="O4721" s="5">
        <f t="shared" si="146"/>
        <v>2020</v>
      </c>
      <c r="P4721" s="5" t="str">
        <f t="shared" si="147"/>
        <v>Nov</v>
      </c>
    </row>
    <row r="4722" spans="2:16" ht="14.25" customHeight="1" x14ac:dyDescent="0.45">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c r="O4722" s="5">
        <f t="shared" si="146"/>
        <v>2020</v>
      </c>
      <c r="P4722" s="5" t="str">
        <f t="shared" si="147"/>
        <v>Nov</v>
      </c>
    </row>
    <row r="4723" spans="2:16" ht="14.25" customHeight="1" x14ac:dyDescent="0.45">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c r="O4723" s="5">
        <f t="shared" si="146"/>
        <v>2020</v>
      </c>
      <c r="P4723" s="5" t="str">
        <f t="shared" si="147"/>
        <v>Nov</v>
      </c>
    </row>
    <row r="4724" spans="2:16" ht="14.25" customHeight="1" x14ac:dyDescent="0.45">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c r="O4724" s="5">
        <f t="shared" si="146"/>
        <v>2020</v>
      </c>
      <c r="P4724" s="5" t="str">
        <f t="shared" si="147"/>
        <v>Nov</v>
      </c>
    </row>
    <row r="4725" spans="2:16" ht="14.25" customHeight="1" x14ac:dyDescent="0.45">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c r="O4725" s="5">
        <f t="shared" si="146"/>
        <v>2020</v>
      </c>
      <c r="P4725" s="5" t="str">
        <f t="shared" si="147"/>
        <v>Nov</v>
      </c>
    </row>
    <row r="4726" spans="2:16" ht="14.25" customHeight="1" x14ac:dyDescent="0.45">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c r="O4726" s="5">
        <f t="shared" si="146"/>
        <v>2020</v>
      </c>
      <c r="P4726" s="5" t="str">
        <f t="shared" si="147"/>
        <v>Nov</v>
      </c>
    </row>
    <row r="4727" spans="2:16" ht="14.25" customHeight="1" x14ac:dyDescent="0.45">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c r="O4727" s="5">
        <f t="shared" si="146"/>
        <v>2020</v>
      </c>
      <c r="P4727" s="5" t="str">
        <f t="shared" si="147"/>
        <v>Dec</v>
      </c>
    </row>
    <row r="4728" spans="2:16" ht="14.25" customHeight="1" x14ac:dyDescent="0.45">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c r="O4728" s="5">
        <f t="shared" si="146"/>
        <v>2020</v>
      </c>
      <c r="P4728" s="5" t="str">
        <f t="shared" si="147"/>
        <v>Dec</v>
      </c>
    </row>
    <row r="4729" spans="2:16" ht="14.25" customHeight="1" x14ac:dyDescent="0.45">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c r="O4729" s="5">
        <f t="shared" si="146"/>
        <v>2020</v>
      </c>
      <c r="P4729" s="5" t="str">
        <f t="shared" si="147"/>
        <v>Dec</v>
      </c>
    </row>
    <row r="4730" spans="2:16" ht="14.25" customHeight="1" x14ac:dyDescent="0.45">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c r="O4730" s="5">
        <f t="shared" si="146"/>
        <v>2020</v>
      </c>
      <c r="P4730" s="5" t="str">
        <f t="shared" si="147"/>
        <v>Dec</v>
      </c>
    </row>
    <row r="4731" spans="2:16" ht="14.25" customHeight="1" x14ac:dyDescent="0.45">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c r="O4731" s="5">
        <f t="shared" si="146"/>
        <v>2020</v>
      </c>
      <c r="P4731" s="5" t="str">
        <f t="shared" si="147"/>
        <v>Dec</v>
      </c>
    </row>
    <row r="4732" spans="2:16" ht="14.25" customHeight="1" x14ac:dyDescent="0.45">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c r="O4732" s="5">
        <f t="shared" si="146"/>
        <v>2020</v>
      </c>
      <c r="P4732" s="5" t="str">
        <f t="shared" si="147"/>
        <v>Dec</v>
      </c>
    </row>
    <row r="4733" spans="2:16" ht="14.25" customHeight="1" x14ac:dyDescent="0.45">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c r="O4733" s="5">
        <f t="shared" si="146"/>
        <v>2020</v>
      </c>
      <c r="P4733" s="5" t="str">
        <f t="shared" si="147"/>
        <v>Dec</v>
      </c>
    </row>
    <row r="4734" spans="2:16" ht="14.25" customHeight="1" x14ac:dyDescent="0.45">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c r="O4734" s="5">
        <f t="shared" si="146"/>
        <v>2020</v>
      </c>
      <c r="P4734" s="5" t="str">
        <f t="shared" si="147"/>
        <v>Dec</v>
      </c>
    </row>
    <row r="4735" spans="2:16" ht="14.25" customHeight="1" x14ac:dyDescent="0.45">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c r="O4735" s="5">
        <f t="shared" si="146"/>
        <v>2020</v>
      </c>
      <c r="P4735" s="5" t="str">
        <f t="shared" si="147"/>
        <v>Dec</v>
      </c>
    </row>
    <row r="4736" spans="2:16" ht="14.25" customHeight="1" x14ac:dyDescent="0.45">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c r="O4736" s="5">
        <f t="shared" si="146"/>
        <v>2020</v>
      </c>
      <c r="P4736" s="5" t="str">
        <f t="shared" si="147"/>
        <v>Dec</v>
      </c>
    </row>
    <row r="4737" spans="2:16" ht="14.25" customHeight="1" x14ac:dyDescent="0.45">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c r="O4737" s="5">
        <f t="shared" si="146"/>
        <v>2020</v>
      </c>
      <c r="P4737" s="5" t="str">
        <f t="shared" si="147"/>
        <v>Dec</v>
      </c>
    </row>
    <row r="4738" spans="2:16" ht="14.25" customHeight="1" x14ac:dyDescent="0.45">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c r="O4738" s="5">
        <f t="shared" si="146"/>
        <v>2020</v>
      </c>
      <c r="P4738" s="5" t="str">
        <f t="shared" si="147"/>
        <v>Dec</v>
      </c>
    </row>
    <row r="4739" spans="2:16" ht="14.25" customHeight="1" x14ac:dyDescent="0.45">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c r="O4739" s="5">
        <f t="shared" si="146"/>
        <v>2020</v>
      </c>
      <c r="P4739" s="5" t="str">
        <f t="shared" si="147"/>
        <v>Dec</v>
      </c>
    </row>
    <row r="4740" spans="2:16" ht="14.25" customHeight="1" x14ac:dyDescent="0.45">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c r="O4740" s="5">
        <f t="shared" si="146"/>
        <v>2020</v>
      </c>
      <c r="P4740" s="5" t="str">
        <f t="shared" si="147"/>
        <v>Dec</v>
      </c>
    </row>
    <row r="4741" spans="2:16" ht="14.25" customHeight="1" x14ac:dyDescent="0.45">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c r="O4741" s="5">
        <f t="shared" si="146"/>
        <v>2020</v>
      </c>
      <c r="P4741" s="5" t="str">
        <f t="shared" si="147"/>
        <v>Dec</v>
      </c>
    </row>
    <row r="4742" spans="2:16" ht="14.25" customHeight="1" x14ac:dyDescent="0.45">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c r="O4742" s="5">
        <f t="shared" si="146"/>
        <v>2020</v>
      </c>
      <c r="P4742" s="5" t="str">
        <f t="shared" si="147"/>
        <v>Dec</v>
      </c>
    </row>
    <row r="4743" spans="2:16" ht="14.25" customHeight="1" x14ac:dyDescent="0.45">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c r="O4743" s="5">
        <f t="shared" ref="O4743:O4806" si="148">YEAR(D4743)</f>
        <v>2020</v>
      </c>
      <c r="P4743" s="5" t="str">
        <f t="shared" ref="P4743:P4806" si="149">TEXT(D4743, "mmm")</f>
        <v>Dec</v>
      </c>
    </row>
    <row r="4744" spans="2:16" ht="14.25" customHeight="1" x14ac:dyDescent="0.45">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c r="O4744" s="5">
        <f t="shared" si="148"/>
        <v>2020</v>
      </c>
      <c r="P4744" s="5" t="str">
        <f t="shared" si="149"/>
        <v>Dec</v>
      </c>
    </row>
    <row r="4745" spans="2:16" ht="14.25" customHeight="1" x14ac:dyDescent="0.45">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c r="O4745" s="5">
        <f t="shared" si="148"/>
        <v>2020</v>
      </c>
      <c r="P4745" s="5" t="str">
        <f t="shared" si="149"/>
        <v>Dec</v>
      </c>
    </row>
    <row r="4746" spans="2:16" ht="14.25" customHeight="1" x14ac:dyDescent="0.45">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c r="O4746" s="5">
        <f t="shared" si="148"/>
        <v>2020</v>
      </c>
      <c r="P4746" s="5" t="str">
        <f t="shared" si="149"/>
        <v>Dec</v>
      </c>
    </row>
    <row r="4747" spans="2:16" ht="14.25" customHeight="1" x14ac:dyDescent="0.45">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c r="O4747" s="5">
        <f t="shared" si="148"/>
        <v>2020</v>
      </c>
      <c r="P4747" s="5" t="str">
        <f t="shared" si="149"/>
        <v>Dec</v>
      </c>
    </row>
    <row r="4748" spans="2:16" ht="14.25" customHeight="1" x14ac:dyDescent="0.45">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c r="O4748" s="5">
        <f t="shared" si="148"/>
        <v>2020</v>
      </c>
      <c r="P4748" s="5" t="str">
        <f t="shared" si="149"/>
        <v>Dec</v>
      </c>
    </row>
    <row r="4749" spans="2:16" ht="14.25" customHeight="1" x14ac:dyDescent="0.45">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c r="O4749" s="5">
        <f t="shared" si="148"/>
        <v>2020</v>
      </c>
      <c r="P4749" s="5" t="str">
        <f t="shared" si="149"/>
        <v>Dec</v>
      </c>
    </row>
    <row r="4750" spans="2:16" ht="14.25" customHeight="1" x14ac:dyDescent="0.45">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c r="O4750" s="5">
        <f t="shared" si="148"/>
        <v>2020</v>
      </c>
      <c r="P4750" s="5" t="str">
        <f t="shared" si="149"/>
        <v>Dec</v>
      </c>
    </row>
    <row r="4751" spans="2:16" ht="14.25" customHeight="1" x14ac:dyDescent="0.45">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c r="O4751" s="5">
        <f t="shared" si="148"/>
        <v>2020</v>
      </c>
      <c r="P4751" s="5" t="str">
        <f t="shared" si="149"/>
        <v>Dec</v>
      </c>
    </row>
    <row r="4752" spans="2:16" ht="14.25" customHeight="1" x14ac:dyDescent="0.45">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c r="O4752" s="5">
        <f t="shared" si="148"/>
        <v>2020</v>
      </c>
      <c r="P4752" s="5" t="str">
        <f t="shared" si="149"/>
        <v>Dec</v>
      </c>
    </row>
    <row r="4753" spans="2:16" ht="14.25" customHeight="1" x14ac:dyDescent="0.45">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c r="O4753" s="5">
        <f t="shared" si="148"/>
        <v>2020</v>
      </c>
      <c r="P4753" s="5" t="str">
        <f t="shared" si="149"/>
        <v>Dec</v>
      </c>
    </row>
    <row r="4754" spans="2:16" ht="14.25" customHeight="1" x14ac:dyDescent="0.45">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c r="O4754" s="5">
        <f t="shared" si="148"/>
        <v>2020</v>
      </c>
      <c r="P4754" s="5" t="str">
        <f t="shared" si="149"/>
        <v>Dec</v>
      </c>
    </row>
    <row r="4755" spans="2:16" ht="14.25" customHeight="1" x14ac:dyDescent="0.45">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c r="O4755" s="5">
        <f t="shared" si="148"/>
        <v>2020</v>
      </c>
      <c r="P4755" s="5" t="str">
        <f t="shared" si="149"/>
        <v>Dec</v>
      </c>
    </row>
    <row r="4756" spans="2:16" ht="14.25" customHeight="1" x14ac:dyDescent="0.45">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c r="O4756" s="5">
        <f t="shared" si="148"/>
        <v>2020</v>
      </c>
      <c r="P4756" s="5" t="str">
        <f t="shared" si="149"/>
        <v>Dec</v>
      </c>
    </row>
    <row r="4757" spans="2:16" ht="14.25" customHeight="1" x14ac:dyDescent="0.45">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c r="O4757" s="5">
        <f t="shared" si="148"/>
        <v>2020</v>
      </c>
      <c r="P4757" s="5" t="str">
        <f t="shared" si="149"/>
        <v>Dec</v>
      </c>
    </row>
    <row r="4758" spans="2:16" ht="14.25" customHeight="1" x14ac:dyDescent="0.45">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c r="O4758" s="5">
        <f t="shared" si="148"/>
        <v>2021</v>
      </c>
      <c r="P4758" s="5" t="str">
        <f t="shared" si="149"/>
        <v>Jan</v>
      </c>
    </row>
    <row r="4759" spans="2:16" ht="14.25" customHeight="1" x14ac:dyDescent="0.45">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c r="O4759" s="5">
        <f t="shared" si="148"/>
        <v>2021</v>
      </c>
      <c r="P4759" s="5" t="str">
        <f t="shared" si="149"/>
        <v>Jan</v>
      </c>
    </row>
    <row r="4760" spans="2:16" ht="14.25" customHeight="1" x14ac:dyDescent="0.45">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c r="O4760" s="5">
        <f t="shared" si="148"/>
        <v>2021</v>
      </c>
      <c r="P4760" s="5" t="str">
        <f t="shared" si="149"/>
        <v>Jan</v>
      </c>
    </row>
    <row r="4761" spans="2:16" ht="14.25" customHeight="1" x14ac:dyDescent="0.45">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c r="O4761" s="5">
        <f t="shared" si="148"/>
        <v>2021</v>
      </c>
      <c r="P4761" s="5" t="str">
        <f t="shared" si="149"/>
        <v>Jan</v>
      </c>
    </row>
    <row r="4762" spans="2:16" ht="14.25" customHeight="1" x14ac:dyDescent="0.45">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c r="O4762" s="5">
        <f t="shared" si="148"/>
        <v>2021</v>
      </c>
      <c r="P4762" s="5" t="str">
        <f t="shared" si="149"/>
        <v>Jan</v>
      </c>
    </row>
    <row r="4763" spans="2:16" ht="14.25" customHeight="1" x14ac:dyDescent="0.45">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c r="O4763" s="5">
        <f t="shared" si="148"/>
        <v>2021</v>
      </c>
      <c r="P4763" s="5" t="str">
        <f t="shared" si="149"/>
        <v>Jan</v>
      </c>
    </row>
    <row r="4764" spans="2:16" ht="14.25" customHeight="1" x14ac:dyDescent="0.45">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c r="O4764" s="5">
        <f t="shared" si="148"/>
        <v>2021</v>
      </c>
      <c r="P4764" s="5" t="str">
        <f t="shared" si="149"/>
        <v>Jan</v>
      </c>
    </row>
    <row r="4765" spans="2:16" ht="14.25" customHeight="1" x14ac:dyDescent="0.45">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c r="O4765" s="5">
        <f t="shared" si="148"/>
        <v>2021</v>
      </c>
      <c r="P4765" s="5" t="str">
        <f t="shared" si="149"/>
        <v>Jan</v>
      </c>
    </row>
    <row r="4766" spans="2:16" ht="14.25" customHeight="1" x14ac:dyDescent="0.45">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c r="O4766" s="5">
        <f t="shared" si="148"/>
        <v>2021</v>
      </c>
      <c r="P4766" s="5" t="str">
        <f t="shared" si="149"/>
        <v>Jan</v>
      </c>
    </row>
    <row r="4767" spans="2:16" ht="14.25" customHeight="1" x14ac:dyDescent="0.45">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c r="O4767" s="5">
        <f t="shared" si="148"/>
        <v>2021</v>
      </c>
      <c r="P4767" s="5" t="str">
        <f t="shared" si="149"/>
        <v>Jan</v>
      </c>
    </row>
    <row r="4768" spans="2:16" ht="14.25" customHeight="1" x14ac:dyDescent="0.45">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c r="O4768" s="5">
        <f t="shared" si="148"/>
        <v>2021</v>
      </c>
      <c r="P4768" s="5" t="str">
        <f t="shared" si="149"/>
        <v>Jan</v>
      </c>
    </row>
    <row r="4769" spans="2:16" ht="14.25" customHeight="1" x14ac:dyDescent="0.45">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c r="O4769" s="5">
        <f t="shared" si="148"/>
        <v>2021</v>
      </c>
      <c r="P4769" s="5" t="str">
        <f t="shared" si="149"/>
        <v>Jan</v>
      </c>
    </row>
    <row r="4770" spans="2:16" ht="14.25" customHeight="1" x14ac:dyDescent="0.45">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c r="O4770" s="5">
        <f t="shared" si="148"/>
        <v>2021</v>
      </c>
      <c r="P4770" s="5" t="str">
        <f t="shared" si="149"/>
        <v>Jan</v>
      </c>
    </row>
    <row r="4771" spans="2:16" ht="14.25" customHeight="1" x14ac:dyDescent="0.45">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c r="O4771" s="5">
        <f t="shared" si="148"/>
        <v>2021</v>
      </c>
      <c r="P4771" s="5" t="str">
        <f t="shared" si="149"/>
        <v>Jan</v>
      </c>
    </row>
    <row r="4772" spans="2:16" ht="14.25" customHeight="1" x14ac:dyDescent="0.45">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c r="O4772" s="5">
        <f t="shared" si="148"/>
        <v>2021</v>
      </c>
      <c r="P4772" s="5" t="str">
        <f t="shared" si="149"/>
        <v>Jan</v>
      </c>
    </row>
    <row r="4773" spans="2:16" ht="14.25" customHeight="1" x14ac:dyDescent="0.45">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c r="O4773" s="5">
        <f t="shared" si="148"/>
        <v>2021</v>
      </c>
      <c r="P4773" s="5" t="str">
        <f t="shared" si="149"/>
        <v>Jan</v>
      </c>
    </row>
    <row r="4774" spans="2:16" ht="14.25" customHeight="1" x14ac:dyDescent="0.45">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c r="O4774" s="5">
        <f t="shared" si="148"/>
        <v>2021</v>
      </c>
      <c r="P4774" s="5" t="str">
        <f t="shared" si="149"/>
        <v>Jan</v>
      </c>
    </row>
    <row r="4775" spans="2:16" ht="14.25" customHeight="1" x14ac:dyDescent="0.45">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c r="O4775" s="5">
        <f t="shared" si="148"/>
        <v>2021</v>
      </c>
      <c r="P4775" s="5" t="str">
        <f t="shared" si="149"/>
        <v>Jan</v>
      </c>
    </row>
    <row r="4776" spans="2:16" ht="14.25" customHeight="1" x14ac:dyDescent="0.45">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c r="O4776" s="5">
        <f t="shared" si="148"/>
        <v>2021</v>
      </c>
      <c r="P4776" s="5" t="str">
        <f t="shared" si="149"/>
        <v>Jan</v>
      </c>
    </row>
    <row r="4777" spans="2:16" ht="14.25" customHeight="1" x14ac:dyDescent="0.45">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c r="O4777" s="5">
        <f t="shared" si="148"/>
        <v>2021</v>
      </c>
      <c r="P4777" s="5" t="str">
        <f t="shared" si="149"/>
        <v>Jan</v>
      </c>
    </row>
    <row r="4778" spans="2:16" ht="14.25" customHeight="1" x14ac:dyDescent="0.45">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c r="O4778" s="5">
        <f t="shared" si="148"/>
        <v>2021</v>
      </c>
      <c r="P4778" s="5" t="str">
        <f t="shared" si="149"/>
        <v>Jan</v>
      </c>
    </row>
    <row r="4779" spans="2:16" ht="14.25" customHeight="1" x14ac:dyDescent="0.45">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c r="O4779" s="5">
        <f t="shared" si="148"/>
        <v>2021</v>
      </c>
      <c r="P4779" s="5" t="str">
        <f t="shared" si="149"/>
        <v>Jan</v>
      </c>
    </row>
    <row r="4780" spans="2:16" ht="14.25" customHeight="1" x14ac:dyDescent="0.45">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c r="O4780" s="5">
        <f t="shared" si="148"/>
        <v>2021</v>
      </c>
      <c r="P4780" s="5" t="str">
        <f t="shared" si="149"/>
        <v>Jan</v>
      </c>
    </row>
    <row r="4781" spans="2:16" ht="14.25" customHeight="1" x14ac:dyDescent="0.45">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c r="O4781" s="5">
        <f t="shared" si="148"/>
        <v>2021</v>
      </c>
      <c r="P4781" s="5" t="str">
        <f t="shared" si="149"/>
        <v>Jan</v>
      </c>
    </row>
    <row r="4782" spans="2:16" ht="14.25" customHeight="1" x14ac:dyDescent="0.45">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c r="O4782" s="5">
        <f t="shared" si="148"/>
        <v>2021</v>
      </c>
      <c r="P4782" s="5" t="str">
        <f t="shared" si="149"/>
        <v>Jan</v>
      </c>
    </row>
    <row r="4783" spans="2:16" ht="14.25" customHeight="1" x14ac:dyDescent="0.45">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c r="O4783" s="5">
        <f t="shared" si="148"/>
        <v>2021</v>
      </c>
      <c r="P4783" s="5" t="str">
        <f t="shared" si="149"/>
        <v>Jan</v>
      </c>
    </row>
    <row r="4784" spans="2:16" ht="14.25" customHeight="1" x14ac:dyDescent="0.45">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c r="O4784" s="5">
        <f t="shared" si="148"/>
        <v>2021</v>
      </c>
      <c r="P4784" s="5" t="str">
        <f t="shared" si="149"/>
        <v>Jan</v>
      </c>
    </row>
    <row r="4785" spans="2:16" ht="14.25" customHeight="1" x14ac:dyDescent="0.45">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c r="O4785" s="5">
        <f t="shared" si="148"/>
        <v>2021</v>
      </c>
      <c r="P4785" s="5" t="str">
        <f t="shared" si="149"/>
        <v>Jan</v>
      </c>
    </row>
    <row r="4786" spans="2:16" ht="14.25" customHeight="1" x14ac:dyDescent="0.45">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c r="O4786" s="5">
        <f t="shared" si="148"/>
        <v>2021</v>
      </c>
      <c r="P4786" s="5" t="str">
        <f t="shared" si="149"/>
        <v>Jan</v>
      </c>
    </row>
    <row r="4787" spans="2:16" ht="14.25" customHeight="1" x14ac:dyDescent="0.45">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c r="O4787" s="5">
        <f t="shared" si="148"/>
        <v>2021</v>
      </c>
      <c r="P4787" s="5" t="str">
        <f t="shared" si="149"/>
        <v>Jan</v>
      </c>
    </row>
    <row r="4788" spans="2:16" ht="14.25" customHeight="1" x14ac:dyDescent="0.45">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c r="O4788" s="5">
        <f t="shared" si="148"/>
        <v>2021</v>
      </c>
      <c r="P4788" s="5" t="str">
        <f t="shared" si="149"/>
        <v>Jan</v>
      </c>
    </row>
    <row r="4789" spans="2:16" ht="14.25" customHeight="1" x14ac:dyDescent="0.45">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c r="O4789" s="5">
        <f t="shared" si="148"/>
        <v>2021</v>
      </c>
      <c r="P4789" s="5" t="str">
        <f t="shared" si="149"/>
        <v>Feb</v>
      </c>
    </row>
    <row r="4790" spans="2:16" ht="14.25" customHeight="1" x14ac:dyDescent="0.45">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c r="O4790" s="5">
        <f t="shared" si="148"/>
        <v>2021</v>
      </c>
      <c r="P4790" s="5" t="str">
        <f t="shared" si="149"/>
        <v>Feb</v>
      </c>
    </row>
    <row r="4791" spans="2:16" ht="14.25" customHeight="1" x14ac:dyDescent="0.45">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c r="O4791" s="5">
        <f t="shared" si="148"/>
        <v>2021</v>
      </c>
      <c r="P4791" s="5" t="str">
        <f t="shared" si="149"/>
        <v>Feb</v>
      </c>
    </row>
    <row r="4792" spans="2:16" ht="14.25" customHeight="1" x14ac:dyDescent="0.45">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c r="O4792" s="5">
        <f t="shared" si="148"/>
        <v>2021</v>
      </c>
      <c r="P4792" s="5" t="str">
        <f t="shared" si="149"/>
        <v>Feb</v>
      </c>
    </row>
    <row r="4793" spans="2:16" ht="14.25" customHeight="1" x14ac:dyDescent="0.45">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c r="O4793" s="5">
        <f t="shared" si="148"/>
        <v>2021</v>
      </c>
      <c r="P4793" s="5" t="str">
        <f t="shared" si="149"/>
        <v>Feb</v>
      </c>
    </row>
    <row r="4794" spans="2:16" ht="14.25" customHeight="1" x14ac:dyDescent="0.45">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c r="O4794" s="5">
        <f t="shared" si="148"/>
        <v>2021</v>
      </c>
      <c r="P4794" s="5" t="str">
        <f t="shared" si="149"/>
        <v>Feb</v>
      </c>
    </row>
    <row r="4795" spans="2:16" ht="14.25" customHeight="1" x14ac:dyDescent="0.45">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c r="O4795" s="5">
        <f t="shared" si="148"/>
        <v>2021</v>
      </c>
      <c r="P4795" s="5" t="str">
        <f t="shared" si="149"/>
        <v>Feb</v>
      </c>
    </row>
    <row r="4796" spans="2:16" ht="14.25" customHeight="1" x14ac:dyDescent="0.45">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c r="O4796" s="5">
        <f t="shared" si="148"/>
        <v>2021</v>
      </c>
      <c r="P4796" s="5" t="str">
        <f t="shared" si="149"/>
        <v>Feb</v>
      </c>
    </row>
    <row r="4797" spans="2:16" ht="14.25" customHeight="1" x14ac:dyDescent="0.45">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c r="O4797" s="5">
        <f t="shared" si="148"/>
        <v>2021</v>
      </c>
      <c r="P4797" s="5" t="str">
        <f t="shared" si="149"/>
        <v>Feb</v>
      </c>
    </row>
    <row r="4798" spans="2:16" ht="14.25" customHeight="1" x14ac:dyDescent="0.45">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c r="O4798" s="5">
        <f t="shared" si="148"/>
        <v>2021</v>
      </c>
      <c r="P4798" s="5" t="str">
        <f t="shared" si="149"/>
        <v>Feb</v>
      </c>
    </row>
    <row r="4799" spans="2:16" ht="14.25" customHeight="1" x14ac:dyDescent="0.45">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c r="O4799" s="5">
        <f t="shared" si="148"/>
        <v>2021</v>
      </c>
      <c r="P4799" s="5" t="str">
        <f t="shared" si="149"/>
        <v>Feb</v>
      </c>
    </row>
    <row r="4800" spans="2:16" ht="14.25" customHeight="1" x14ac:dyDescent="0.45">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c r="O4800" s="5">
        <f t="shared" si="148"/>
        <v>2021</v>
      </c>
      <c r="P4800" s="5" t="str">
        <f t="shared" si="149"/>
        <v>Feb</v>
      </c>
    </row>
    <row r="4801" spans="2:16" ht="14.25" customHeight="1" x14ac:dyDescent="0.45">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c r="O4801" s="5">
        <f t="shared" si="148"/>
        <v>2021</v>
      </c>
      <c r="P4801" s="5" t="str">
        <f t="shared" si="149"/>
        <v>Feb</v>
      </c>
    </row>
    <row r="4802" spans="2:16" ht="14.25" customHeight="1" x14ac:dyDescent="0.45">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c r="O4802" s="5">
        <f t="shared" si="148"/>
        <v>2021</v>
      </c>
      <c r="P4802" s="5" t="str">
        <f t="shared" si="149"/>
        <v>Feb</v>
      </c>
    </row>
    <row r="4803" spans="2:16" ht="14.25" customHeight="1" x14ac:dyDescent="0.45">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c r="O4803" s="5">
        <f t="shared" si="148"/>
        <v>2021</v>
      </c>
      <c r="P4803" s="5" t="str">
        <f t="shared" si="149"/>
        <v>Feb</v>
      </c>
    </row>
    <row r="4804" spans="2:16" ht="14.25" customHeight="1" x14ac:dyDescent="0.45">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c r="O4804" s="5">
        <f t="shared" si="148"/>
        <v>2021</v>
      </c>
      <c r="P4804" s="5" t="str">
        <f t="shared" si="149"/>
        <v>Feb</v>
      </c>
    </row>
    <row r="4805" spans="2:16" ht="14.25" customHeight="1" x14ac:dyDescent="0.45">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c r="O4805" s="5">
        <f t="shared" si="148"/>
        <v>2021</v>
      </c>
      <c r="P4805" s="5" t="str">
        <f t="shared" si="149"/>
        <v>Feb</v>
      </c>
    </row>
    <row r="4806" spans="2:16" ht="14.25" customHeight="1" x14ac:dyDescent="0.45">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c r="O4806" s="5">
        <f t="shared" si="148"/>
        <v>2021</v>
      </c>
      <c r="P4806" s="5" t="str">
        <f t="shared" si="149"/>
        <v>Feb</v>
      </c>
    </row>
    <row r="4807" spans="2:16" ht="14.25" customHeight="1" x14ac:dyDescent="0.45">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c r="O4807" s="5">
        <f t="shared" ref="O4807:O4870" si="150">YEAR(D4807)</f>
        <v>2021</v>
      </c>
      <c r="P4807" s="5" t="str">
        <f t="shared" ref="P4807:P4870" si="151">TEXT(D4807, "mmm")</f>
        <v>Feb</v>
      </c>
    </row>
    <row r="4808" spans="2:16" ht="14.25" customHeight="1" x14ac:dyDescent="0.45">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c r="O4808" s="5">
        <f t="shared" si="150"/>
        <v>2021</v>
      </c>
      <c r="P4808" s="5" t="str">
        <f t="shared" si="151"/>
        <v>Feb</v>
      </c>
    </row>
    <row r="4809" spans="2:16" ht="14.25" customHeight="1" x14ac:dyDescent="0.45">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c r="O4809" s="5">
        <f t="shared" si="150"/>
        <v>2021</v>
      </c>
      <c r="P4809" s="5" t="str">
        <f t="shared" si="151"/>
        <v>Feb</v>
      </c>
    </row>
    <row r="4810" spans="2:16" ht="14.25" customHeight="1" x14ac:dyDescent="0.45">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c r="O4810" s="5">
        <f t="shared" si="150"/>
        <v>2021</v>
      </c>
      <c r="P4810" s="5" t="str">
        <f t="shared" si="151"/>
        <v>Feb</v>
      </c>
    </row>
    <row r="4811" spans="2:16" ht="14.25" customHeight="1" x14ac:dyDescent="0.45">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c r="O4811" s="5">
        <f t="shared" si="150"/>
        <v>2021</v>
      </c>
      <c r="P4811" s="5" t="str">
        <f t="shared" si="151"/>
        <v>Feb</v>
      </c>
    </row>
    <row r="4812" spans="2:16" ht="14.25" customHeight="1" x14ac:dyDescent="0.45">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c r="O4812" s="5">
        <f t="shared" si="150"/>
        <v>2021</v>
      </c>
      <c r="P4812" s="5" t="str">
        <f t="shared" si="151"/>
        <v>Feb</v>
      </c>
    </row>
    <row r="4813" spans="2:16" ht="14.25" customHeight="1" x14ac:dyDescent="0.45">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c r="O4813" s="5">
        <f t="shared" si="150"/>
        <v>2021</v>
      </c>
      <c r="P4813" s="5" t="str">
        <f t="shared" si="151"/>
        <v>Feb</v>
      </c>
    </row>
    <row r="4814" spans="2:16" ht="14.25" customHeight="1" x14ac:dyDescent="0.45">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c r="O4814" s="5">
        <f t="shared" si="150"/>
        <v>2021</v>
      </c>
      <c r="P4814" s="5" t="str">
        <f t="shared" si="151"/>
        <v>Feb</v>
      </c>
    </row>
    <row r="4815" spans="2:16" ht="14.25" customHeight="1" x14ac:dyDescent="0.45">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c r="O4815" s="5">
        <f t="shared" si="150"/>
        <v>2021</v>
      </c>
      <c r="P4815" s="5" t="str">
        <f t="shared" si="151"/>
        <v>Feb</v>
      </c>
    </row>
    <row r="4816" spans="2:16" ht="14.25" customHeight="1" x14ac:dyDescent="0.45">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c r="O4816" s="5">
        <f t="shared" si="150"/>
        <v>2021</v>
      </c>
      <c r="P4816" s="5" t="str">
        <f t="shared" si="151"/>
        <v>Feb</v>
      </c>
    </row>
    <row r="4817" spans="2:16" ht="14.25" customHeight="1" x14ac:dyDescent="0.45">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c r="O4817" s="5">
        <f t="shared" si="150"/>
        <v>2021</v>
      </c>
      <c r="P4817" s="5" t="str">
        <f t="shared" si="151"/>
        <v>Mar</v>
      </c>
    </row>
    <row r="4818" spans="2:16" ht="14.25" customHeight="1" x14ac:dyDescent="0.45">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c r="O4818" s="5">
        <f t="shared" si="150"/>
        <v>2021</v>
      </c>
      <c r="P4818" s="5" t="str">
        <f t="shared" si="151"/>
        <v>Mar</v>
      </c>
    </row>
    <row r="4819" spans="2:16" ht="14.25" customHeight="1" x14ac:dyDescent="0.45">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c r="O4819" s="5">
        <f t="shared" si="150"/>
        <v>2021</v>
      </c>
      <c r="P4819" s="5" t="str">
        <f t="shared" si="151"/>
        <v>Mar</v>
      </c>
    </row>
    <row r="4820" spans="2:16" ht="14.25" customHeight="1" x14ac:dyDescent="0.45">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c r="O4820" s="5">
        <f t="shared" si="150"/>
        <v>2021</v>
      </c>
      <c r="P4820" s="5" t="str">
        <f t="shared" si="151"/>
        <v>Mar</v>
      </c>
    </row>
    <row r="4821" spans="2:16" ht="14.25" customHeight="1" x14ac:dyDescent="0.45">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c r="O4821" s="5">
        <f t="shared" si="150"/>
        <v>2021</v>
      </c>
      <c r="P4821" s="5" t="str">
        <f t="shared" si="151"/>
        <v>Mar</v>
      </c>
    </row>
    <row r="4822" spans="2:16" ht="14.25" customHeight="1" x14ac:dyDescent="0.45">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c r="O4822" s="5">
        <f t="shared" si="150"/>
        <v>2021</v>
      </c>
      <c r="P4822" s="5" t="str">
        <f t="shared" si="151"/>
        <v>Mar</v>
      </c>
    </row>
    <row r="4823" spans="2:16" ht="14.25" customHeight="1" x14ac:dyDescent="0.45">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c r="O4823" s="5">
        <f t="shared" si="150"/>
        <v>2021</v>
      </c>
      <c r="P4823" s="5" t="str">
        <f t="shared" si="151"/>
        <v>Mar</v>
      </c>
    </row>
    <row r="4824" spans="2:16" ht="14.25" customHeight="1" x14ac:dyDescent="0.45">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c r="O4824" s="5">
        <f t="shared" si="150"/>
        <v>2021</v>
      </c>
      <c r="P4824" s="5" t="str">
        <f t="shared" si="151"/>
        <v>Mar</v>
      </c>
    </row>
    <row r="4825" spans="2:16" ht="14.25" customHeight="1" x14ac:dyDescent="0.45">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c r="O4825" s="5">
        <f t="shared" si="150"/>
        <v>2021</v>
      </c>
      <c r="P4825" s="5" t="str">
        <f t="shared" si="151"/>
        <v>Mar</v>
      </c>
    </row>
    <row r="4826" spans="2:16" ht="14.25" customHeight="1" x14ac:dyDescent="0.45">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c r="O4826" s="5">
        <f t="shared" si="150"/>
        <v>2021</v>
      </c>
      <c r="P4826" s="5" t="str">
        <f t="shared" si="151"/>
        <v>Mar</v>
      </c>
    </row>
    <row r="4827" spans="2:16" ht="14.25" customHeight="1" x14ac:dyDescent="0.45">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c r="O4827" s="5">
        <f t="shared" si="150"/>
        <v>2021</v>
      </c>
      <c r="P4827" s="5" t="str">
        <f t="shared" si="151"/>
        <v>Mar</v>
      </c>
    </row>
    <row r="4828" spans="2:16" ht="14.25" customHeight="1" x14ac:dyDescent="0.45">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c r="O4828" s="5">
        <f t="shared" si="150"/>
        <v>2021</v>
      </c>
      <c r="P4828" s="5" t="str">
        <f t="shared" si="151"/>
        <v>Mar</v>
      </c>
    </row>
    <row r="4829" spans="2:16" ht="14.25" customHeight="1" x14ac:dyDescent="0.45">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c r="O4829" s="5">
        <f t="shared" si="150"/>
        <v>2021</v>
      </c>
      <c r="P4829" s="5" t="str">
        <f t="shared" si="151"/>
        <v>Mar</v>
      </c>
    </row>
    <row r="4830" spans="2:16" ht="14.25" customHeight="1" x14ac:dyDescent="0.45">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c r="O4830" s="5">
        <f t="shared" si="150"/>
        <v>2021</v>
      </c>
      <c r="P4830" s="5" t="str">
        <f t="shared" si="151"/>
        <v>Mar</v>
      </c>
    </row>
    <row r="4831" spans="2:16" ht="14.25" customHeight="1" x14ac:dyDescent="0.45">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c r="O4831" s="5">
        <f t="shared" si="150"/>
        <v>2021</v>
      </c>
      <c r="P4831" s="5" t="str">
        <f t="shared" si="151"/>
        <v>Mar</v>
      </c>
    </row>
    <row r="4832" spans="2:16" ht="14.25" customHeight="1" x14ac:dyDescent="0.45">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c r="O4832" s="5">
        <f t="shared" si="150"/>
        <v>2021</v>
      </c>
      <c r="P4832" s="5" t="str">
        <f t="shared" si="151"/>
        <v>Mar</v>
      </c>
    </row>
    <row r="4833" spans="2:16" ht="14.25" customHeight="1" x14ac:dyDescent="0.45">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c r="O4833" s="5">
        <f t="shared" si="150"/>
        <v>2021</v>
      </c>
      <c r="P4833" s="5" t="str">
        <f t="shared" si="151"/>
        <v>Mar</v>
      </c>
    </row>
    <row r="4834" spans="2:16" ht="14.25" customHeight="1" x14ac:dyDescent="0.45">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c r="O4834" s="5">
        <f t="shared" si="150"/>
        <v>2021</v>
      </c>
      <c r="P4834" s="5" t="str">
        <f t="shared" si="151"/>
        <v>Mar</v>
      </c>
    </row>
    <row r="4835" spans="2:16" ht="14.25" customHeight="1" x14ac:dyDescent="0.45">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c r="O4835" s="5">
        <f t="shared" si="150"/>
        <v>2021</v>
      </c>
      <c r="P4835" s="5" t="str">
        <f t="shared" si="151"/>
        <v>Mar</v>
      </c>
    </row>
    <row r="4836" spans="2:16" ht="14.25" customHeight="1" x14ac:dyDescent="0.45">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c r="O4836" s="5">
        <f t="shared" si="150"/>
        <v>2021</v>
      </c>
      <c r="P4836" s="5" t="str">
        <f t="shared" si="151"/>
        <v>Mar</v>
      </c>
    </row>
    <row r="4837" spans="2:16" ht="14.25" customHeight="1" x14ac:dyDescent="0.45">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c r="O4837" s="5">
        <f t="shared" si="150"/>
        <v>2021</v>
      </c>
      <c r="P4837" s="5" t="str">
        <f t="shared" si="151"/>
        <v>Mar</v>
      </c>
    </row>
    <row r="4838" spans="2:16" ht="14.25" customHeight="1" x14ac:dyDescent="0.45">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c r="O4838" s="5">
        <f t="shared" si="150"/>
        <v>2021</v>
      </c>
      <c r="P4838" s="5" t="str">
        <f t="shared" si="151"/>
        <v>Mar</v>
      </c>
    </row>
    <row r="4839" spans="2:16" ht="14.25" customHeight="1" x14ac:dyDescent="0.45">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c r="O4839" s="5">
        <f t="shared" si="150"/>
        <v>2021</v>
      </c>
      <c r="P4839" s="5" t="str">
        <f t="shared" si="151"/>
        <v>Mar</v>
      </c>
    </row>
    <row r="4840" spans="2:16" ht="14.25" customHeight="1" x14ac:dyDescent="0.45">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c r="O4840" s="5">
        <f t="shared" si="150"/>
        <v>2021</v>
      </c>
      <c r="P4840" s="5" t="str">
        <f t="shared" si="151"/>
        <v>Mar</v>
      </c>
    </row>
    <row r="4841" spans="2:16" ht="14.25" customHeight="1" x14ac:dyDescent="0.45">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c r="O4841" s="5">
        <f t="shared" si="150"/>
        <v>2021</v>
      </c>
      <c r="P4841" s="5" t="str">
        <f t="shared" si="151"/>
        <v>Mar</v>
      </c>
    </row>
    <row r="4842" spans="2:16" ht="14.25" customHeight="1" x14ac:dyDescent="0.45">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c r="O4842" s="5">
        <f t="shared" si="150"/>
        <v>2021</v>
      </c>
      <c r="P4842" s="5" t="str">
        <f t="shared" si="151"/>
        <v>Mar</v>
      </c>
    </row>
    <row r="4843" spans="2:16" ht="14.25" customHeight="1" x14ac:dyDescent="0.45">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c r="O4843" s="5">
        <f t="shared" si="150"/>
        <v>2021</v>
      </c>
      <c r="P4843" s="5" t="str">
        <f t="shared" si="151"/>
        <v>Mar</v>
      </c>
    </row>
    <row r="4844" spans="2:16" ht="14.25" customHeight="1" x14ac:dyDescent="0.45">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c r="O4844" s="5">
        <f t="shared" si="150"/>
        <v>2021</v>
      </c>
      <c r="P4844" s="5" t="str">
        <f t="shared" si="151"/>
        <v>Mar</v>
      </c>
    </row>
    <row r="4845" spans="2:16" ht="14.25" customHeight="1" x14ac:dyDescent="0.45">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c r="O4845" s="5">
        <f t="shared" si="150"/>
        <v>2021</v>
      </c>
      <c r="P4845" s="5" t="str">
        <f t="shared" si="151"/>
        <v>Mar</v>
      </c>
    </row>
    <row r="4846" spans="2:16" ht="14.25" customHeight="1" x14ac:dyDescent="0.45">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c r="O4846" s="5">
        <f t="shared" si="150"/>
        <v>2021</v>
      </c>
      <c r="P4846" s="5" t="str">
        <f t="shared" si="151"/>
        <v>Mar</v>
      </c>
    </row>
    <row r="4847" spans="2:16" ht="14.25" customHeight="1" x14ac:dyDescent="0.45">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c r="O4847" s="5">
        <f t="shared" si="150"/>
        <v>2021</v>
      </c>
      <c r="P4847" s="5" t="str">
        <f t="shared" si="151"/>
        <v>Mar</v>
      </c>
    </row>
    <row r="4848" spans="2:16" ht="14.25" customHeight="1" x14ac:dyDescent="0.45">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c r="O4848" s="5">
        <f t="shared" si="150"/>
        <v>2021</v>
      </c>
      <c r="P4848" s="5" t="str">
        <f t="shared" si="151"/>
        <v>Apr</v>
      </c>
    </row>
    <row r="4849" spans="2:16" ht="14.25" customHeight="1" x14ac:dyDescent="0.45">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c r="O4849" s="5">
        <f t="shared" si="150"/>
        <v>2021</v>
      </c>
      <c r="P4849" s="5" t="str">
        <f t="shared" si="151"/>
        <v>Apr</v>
      </c>
    </row>
    <row r="4850" spans="2:16" ht="14.25" customHeight="1" x14ac:dyDescent="0.45">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c r="O4850" s="5">
        <f t="shared" si="150"/>
        <v>2021</v>
      </c>
      <c r="P4850" s="5" t="str">
        <f t="shared" si="151"/>
        <v>Apr</v>
      </c>
    </row>
    <row r="4851" spans="2:16" ht="14.25" customHeight="1" x14ac:dyDescent="0.45">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c r="O4851" s="5">
        <f t="shared" si="150"/>
        <v>2021</v>
      </c>
      <c r="P4851" s="5" t="str">
        <f t="shared" si="151"/>
        <v>Apr</v>
      </c>
    </row>
    <row r="4852" spans="2:16" ht="14.25" customHeight="1" x14ac:dyDescent="0.45">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c r="O4852" s="5">
        <f t="shared" si="150"/>
        <v>2021</v>
      </c>
      <c r="P4852" s="5" t="str">
        <f t="shared" si="151"/>
        <v>Apr</v>
      </c>
    </row>
    <row r="4853" spans="2:16" ht="14.25" customHeight="1" x14ac:dyDescent="0.45">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c r="O4853" s="5">
        <f t="shared" si="150"/>
        <v>2021</v>
      </c>
      <c r="P4853" s="5" t="str">
        <f t="shared" si="151"/>
        <v>Apr</v>
      </c>
    </row>
    <row r="4854" spans="2:16" ht="14.25" customHeight="1" x14ac:dyDescent="0.45">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c r="O4854" s="5">
        <f t="shared" si="150"/>
        <v>2021</v>
      </c>
      <c r="P4854" s="5" t="str">
        <f t="shared" si="151"/>
        <v>Apr</v>
      </c>
    </row>
    <row r="4855" spans="2:16" ht="14.25" customHeight="1" x14ac:dyDescent="0.45">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c r="O4855" s="5">
        <f t="shared" si="150"/>
        <v>2021</v>
      </c>
      <c r="P4855" s="5" t="str">
        <f t="shared" si="151"/>
        <v>Apr</v>
      </c>
    </row>
    <row r="4856" spans="2:16" ht="14.25" customHeight="1" x14ac:dyDescent="0.45">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c r="O4856" s="5">
        <f t="shared" si="150"/>
        <v>2021</v>
      </c>
      <c r="P4856" s="5" t="str">
        <f t="shared" si="151"/>
        <v>Apr</v>
      </c>
    </row>
    <row r="4857" spans="2:16" ht="14.25" customHeight="1" x14ac:dyDescent="0.45">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c r="O4857" s="5">
        <f t="shared" si="150"/>
        <v>2021</v>
      </c>
      <c r="P4857" s="5" t="str">
        <f t="shared" si="151"/>
        <v>Apr</v>
      </c>
    </row>
    <row r="4858" spans="2:16" ht="14.25" customHeight="1" x14ac:dyDescent="0.45">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c r="O4858" s="5">
        <f t="shared" si="150"/>
        <v>2021</v>
      </c>
      <c r="P4858" s="5" t="str">
        <f t="shared" si="151"/>
        <v>Apr</v>
      </c>
    </row>
    <row r="4859" spans="2:16" ht="14.25" customHeight="1" x14ac:dyDescent="0.45">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c r="O4859" s="5">
        <f t="shared" si="150"/>
        <v>2021</v>
      </c>
      <c r="P4859" s="5" t="str">
        <f t="shared" si="151"/>
        <v>Apr</v>
      </c>
    </row>
    <row r="4860" spans="2:16" ht="14.25" customHeight="1" x14ac:dyDescent="0.45">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c r="O4860" s="5">
        <f t="shared" si="150"/>
        <v>2021</v>
      </c>
      <c r="P4860" s="5" t="str">
        <f t="shared" si="151"/>
        <v>Apr</v>
      </c>
    </row>
    <row r="4861" spans="2:16" ht="14.25" customHeight="1" x14ac:dyDescent="0.45">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c r="O4861" s="5">
        <f t="shared" si="150"/>
        <v>2021</v>
      </c>
      <c r="P4861" s="5" t="str">
        <f t="shared" si="151"/>
        <v>Apr</v>
      </c>
    </row>
    <row r="4862" spans="2:16" ht="14.25" customHeight="1" x14ac:dyDescent="0.45">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c r="O4862" s="5">
        <f t="shared" si="150"/>
        <v>2021</v>
      </c>
      <c r="P4862" s="5" t="str">
        <f t="shared" si="151"/>
        <v>Apr</v>
      </c>
    </row>
    <row r="4863" spans="2:16" ht="14.25" customHeight="1" x14ac:dyDescent="0.45">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c r="O4863" s="5">
        <f t="shared" si="150"/>
        <v>2021</v>
      </c>
      <c r="P4863" s="5" t="str">
        <f t="shared" si="151"/>
        <v>Apr</v>
      </c>
    </row>
    <row r="4864" spans="2:16" ht="14.25" customHeight="1" x14ac:dyDescent="0.45">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c r="O4864" s="5">
        <f t="shared" si="150"/>
        <v>2021</v>
      </c>
      <c r="P4864" s="5" t="str">
        <f t="shared" si="151"/>
        <v>Apr</v>
      </c>
    </row>
    <row r="4865" spans="2:16" ht="14.25" customHeight="1" x14ac:dyDescent="0.45">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c r="O4865" s="5">
        <f t="shared" si="150"/>
        <v>2021</v>
      </c>
      <c r="P4865" s="5" t="str">
        <f t="shared" si="151"/>
        <v>Apr</v>
      </c>
    </row>
    <row r="4866" spans="2:16" ht="14.25" customHeight="1" x14ac:dyDescent="0.45">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c r="O4866" s="5">
        <f t="shared" si="150"/>
        <v>2021</v>
      </c>
      <c r="P4866" s="5" t="str">
        <f t="shared" si="151"/>
        <v>Apr</v>
      </c>
    </row>
    <row r="4867" spans="2:16" ht="14.25" customHeight="1" x14ac:dyDescent="0.45">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c r="O4867" s="5">
        <f t="shared" si="150"/>
        <v>2021</v>
      </c>
      <c r="P4867" s="5" t="str">
        <f t="shared" si="151"/>
        <v>Apr</v>
      </c>
    </row>
    <row r="4868" spans="2:16" ht="14.25" customHeight="1" x14ac:dyDescent="0.45">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c r="O4868" s="5">
        <f t="shared" si="150"/>
        <v>2021</v>
      </c>
      <c r="P4868" s="5" t="str">
        <f t="shared" si="151"/>
        <v>Apr</v>
      </c>
    </row>
    <row r="4869" spans="2:16" ht="14.25" customHeight="1" x14ac:dyDescent="0.45">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c r="O4869" s="5">
        <f t="shared" si="150"/>
        <v>2021</v>
      </c>
      <c r="P4869" s="5" t="str">
        <f t="shared" si="151"/>
        <v>Apr</v>
      </c>
    </row>
    <row r="4870" spans="2:16" ht="14.25" customHeight="1" x14ac:dyDescent="0.45">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c r="O4870" s="5">
        <f t="shared" si="150"/>
        <v>2021</v>
      </c>
      <c r="P4870" s="5" t="str">
        <f t="shared" si="151"/>
        <v>Apr</v>
      </c>
    </row>
    <row r="4871" spans="2:16" ht="14.25" customHeight="1" x14ac:dyDescent="0.45">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c r="O4871" s="5">
        <f t="shared" ref="O4871:O4934" si="152">YEAR(D4871)</f>
        <v>2021</v>
      </c>
      <c r="P4871" s="5" t="str">
        <f t="shared" ref="P4871:P4934" si="153">TEXT(D4871, "mmm")</f>
        <v>Apr</v>
      </c>
    </row>
    <row r="4872" spans="2:16" ht="14.25" customHeight="1" x14ac:dyDescent="0.45">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c r="O4872" s="5">
        <f t="shared" si="152"/>
        <v>2021</v>
      </c>
      <c r="P4872" s="5" t="str">
        <f t="shared" si="153"/>
        <v>Apr</v>
      </c>
    </row>
    <row r="4873" spans="2:16" ht="14.25" customHeight="1" x14ac:dyDescent="0.45">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c r="O4873" s="5">
        <f t="shared" si="152"/>
        <v>2021</v>
      </c>
      <c r="P4873" s="5" t="str">
        <f t="shared" si="153"/>
        <v>Apr</v>
      </c>
    </row>
    <row r="4874" spans="2:16" ht="14.25" customHeight="1" x14ac:dyDescent="0.45">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c r="O4874" s="5">
        <f t="shared" si="152"/>
        <v>2021</v>
      </c>
      <c r="P4874" s="5" t="str">
        <f t="shared" si="153"/>
        <v>Apr</v>
      </c>
    </row>
    <row r="4875" spans="2:16" ht="14.25" customHeight="1" x14ac:dyDescent="0.45">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c r="O4875" s="5">
        <f t="shared" si="152"/>
        <v>2021</v>
      </c>
      <c r="P4875" s="5" t="str">
        <f t="shared" si="153"/>
        <v>Apr</v>
      </c>
    </row>
    <row r="4876" spans="2:16" ht="14.25" customHeight="1" x14ac:dyDescent="0.45">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c r="O4876" s="5">
        <f t="shared" si="152"/>
        <v>2021</v>
      </c>
      <c r="P4876" s="5" t="str">
        <f t="shared" si="153"/>
        <v>Apr</v>
      </c>
    </row>
    <row r="4877" spans="2:16" ht="14.25" customHeight="1" x14ac:dyDescent="0.45">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c r="O4877" s="5">
        <f t="shared" si="152"/>
        <v>2021</v>
      </c>
      <c r="P4877" s="5" t="str">
        <f t="shared" si="153"/>
        <v>Apr</v>
      </c>
    </row>
    <row r="4878" spans="2:16" ht="14.25" customHeight="1" x14ac:dyDescent="0.45">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c r="O4878" s="5">
        <f t="shared" si="152"/>
        <v>2021</v>
      </c>
      <c r="P4878" s="5" t="str">
        <f t="shared" si="153"/>
        <v>May</v>
      </c>
    </row>
    <row r="4879" spans="2:16" ht="14.25" customHeight="1" x14ac:dyDescent="0.45">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c r="O4879" s="5">
        <f t="shared" si="152"/>
        <v>2021</v>
      </c>
      <c r="P4879" s="5" t="str">
        <f t="shared" si="153"/>
        <v>May</v>
      </c>
    </row>
    <row r="4880" spans="2:16" ht="14.25" customHeight="1" x14ac:dyDescent="0.45">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c r="O4880" s="5">
        <f t="shared" si="152"/>
        <v>2021</v>
      </c>
      <c r="P4880" s="5" t="str">
        <f t="shared" si="153"/>
        <v>May</v>
      </c>
    </row>
    <row r="4881" spans="2:16" ht="14.25" customHeight="1" x14ac:dyDescent="0.45">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c r="O4881" s="5">
        <f t="shared" si="152"/>
        <v>2021</v>
      </c>
      <c r="P4881" s="5" t="str">
        <f t="shared" si="153"/>
        <v>May</v>
      </c>
    </row>
    <row r="4882" spans="2:16" ht="14.25" customHeight="1" x14ac:dyDescent="0.45">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c r="O4882" s="5">
        <f t="shared" si="152"/>
        <v>2021</v>
      </c>
      <c r="P4882" s="5" t="str">
        <f t="shared" si="153"/>
        <v>May</v>
      </c>
    </row>
    <row r="4883" spans="2:16" ht="14.25" customHeight="1" x14ac:dyDescent="0.45">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c r="O4883" s="5">
        <f t="shared" si="152"/>
        <v>2021</v>
      </c>
      <c r="P4883" s="5" t="str">
        <f t="shared" si="153"/>
        <v>May</v>
      </c>
    </row>
    <row r="4884" spans="2:16" ht="14.25" customHeight="1" x14ac:dyDescent="0.45">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c r="O4884" s="5">
        <f t="shared" si="152"/>
        <v>2021</v>
      </c>
      <c r="P4884" s="5" t="str">
        <f t="shared" si="153"/>
        <v>May</v>
      </c>
    </row>
    <row r="4885" spans="2:16" ht="14.25" customHeight="1" x14ac:dyDescent="0.45">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c r="O4885" s="5">
        <f t="shared" si="152"/>
        <v>2021</v>
      </c>
      <c r="P4885" s="5" t="str">
        <f t="shared" si="153"/>
        <v>May</v>
      </c>
    </row>
    <row r="4886" spans="2:16" ht="14.25" customHeight="1" x14ac:dyDescent="0.45">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c r="O4886" s="5">
        <f t="shared" si="152"/>
        <v>2021</v>
      </c>
      <c r="P4886" s="5" t="str">
        <f t="shared" si="153"/>
        <v>May</v>
      </c>
    </row>
    <row r="4887" spans="2:16" ht="14.25" customHeight="1" x14ac:dyDescent="0.45">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c r="O4887" s="5">
        <f t="shared" si="152"/>
        <v>2021</v>
      </c>
      <c r="P4887" s="5" t="str">
        <f t="shared" si="153"/>
        <v>May</v>
      </c>
    </row>
    <row r="4888" spans="2:16" ht="14.25" customHeight="1" x14ac:dyDescent="0.45">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c r="O4888" s="5">
        <f t="shared" si="152"/>
        <v>2021</v>
      </c>
      <c r="P4888" s="5" t="str">
        <f t="shared" si="153"/>
        <v>May</v>
      </c>
    </row>
    <row r="4889" spans="2:16" ht="14.25" customHeight="1" x14ac:dyDescent="0.45">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c r="O4889" s="5">
        <f t="shared" si="152"/>
        <v>2021</v>
      </c>
      <c r="P4889" s="5" t="str">
        <f t="shared" si="153"/>
        <v>May</v>
      </c>
    </row>
    <row r="4890" spans="2:16" ht="14.25" customHeight="1" x14ac:dyDescent="0.45">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c r="O4890" s="5">
        <f t="shared" si="152"/>
        <v>2021</v>
      </c>
      <c r="P4890" s="5" t="str">
        <f t="shared" si="153"/>
        <v>May</v>
      </c>
    </row>
    <row r="4891" spans="2:16" ht="14.25" customHeight="1" x14ac:dyDescent="0.45">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c r="O4891" s="5">
        <f t="shared" si="152"/>
        <v>2021</v>
      </c>
      <c r="P4891" s="5" t="str">
        <f t="shared" si="153"/>
        <v>May</v>
      </c>
    </row>
    <row r="4892" spans="2:16" ht="14.25" customHeight="1" x14ac:dyDescent="0.45">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c r="O4892" s="5">
        <f t="shared" si="152"/>
        <v>2021</v>
      </c>
      <c r="P4892" s="5" t="str">
        <f t="shared" si="153"/>
        <v>May</v>
      </c>
    </row>
    <row r="4893" spans="2:16" ht="14.25" customHeight="1" x14ac:dyDescent="0.45">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c r="O4893" s="5">
        <f t="shared" si="152"/>
        <v>2021</v>
      </c>
      <c r="P4893" s="5" t="str">
        <f t="shared" si="153"/>
        <v>May</v>
      </c>
    </row>
    <row r="4894" spans="2:16" ht="14.25" customHeight="1" x14ac:dyDescent="0.45">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c r="O4894" s="5">
        <f t="shared" si="152"/>
        <v>2021</v>
      </c>
      <c r="P4894" s="5" t="str">
        <f t="shared" si="153"/>
        <v>May</v>
      </c>
    </row>
    <row r="4895" spans="2:16" ht="14.25" customHeight="1" x14ac:dyDescent="0.45">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c r="O4895" s="5">
        <f t="shared" si="152"/>
        <v>2021</v>
      </c>
      <c r="P4895" s="5" t="str">
        <f t="shared" si="153"/>
        <v>May</v>
      </c>
    </row>
    <row r="4896" spans="2:16" ht="14.25" customHeight="1" x14ac:dyDescent="0.45">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c r="O4896" s="5">
        <f t="shared" si="152"/>
        <v>2021</v>
      </c>
      <c r="P4896" s="5" t="str">
        <f t="shared" si="153"/>
        <v>May</v>
      </c>
    </row>
    <row r="4897" spans="2:16" ht="14.25" customHeight="1" x14ac:dyDescent="0.45">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c r="O4897" s="5">
        <f t="shared" si="152"/>
        <v>2021</v>
      </c>
      <c r="P4897" s="5" t="str">
        <f t="shared" si="153"/>
        <v>May</v>
      </c>
    </row>
    <row r="4898" spans="2:16" ht="14.25" customHeight="1" x14ac:dyDescent="0.45">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c r="O4898" s="5">
        <f t="shared" si="152"/>
        <v>2021</v>
      </c>
      <c r="P4898" s="5" t="str">
        <f t="shared" si="153"/>
        <v>May</v>
      </c>
    </row>
    <row r="4899" spans="2:16" ht="14.25" customHeight="1" x14ac:dyDescent="0.45">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c r="O4899" s="5">
        <f t="shared" si="152"/>
        <v>2021</v>
      </c>
      <c r="P4899" s="5" t="str">
        <f t="shared" si="153"/>
        <v>May</v>
      </c>
    </row>
    <row r="4900" spans="2:16" ht="14.25" customHeight="1" x14ac:dyDescent="0.45">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c r="O4900" s="5">
        <f t="shared" si="152"/>
        <v>2021</v>
      </c>
      <c r="P4900" s="5" t="str">
        <f t="shared" si="153"/>
        <v>May</v>
      </c>
    </row>
    <row r="4901" spans="2:16" ht="14.25" customHeight="1" x14ac:dyDescent="0.45">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c r="O4901" s="5">
        <f t="shared" si="152"/>
        <v>2021</v>
      </c>
      <c r="P4901" s="5" t="str">
        <f t="shared" si="153"/>
        <v>May</v>
      </c>
    </row>
    <row r="4902" spans="2:16" ht="14.25" customHeight="1" x14ac:dyDescent="0.45">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c r="O4902" s="5">
        <f t="shared" si="152"/>
        <v>2021</v>
      </c>
      <c r="P4902" s="5" t="str">
        <f t="shared" si="153"/>
        <v>May</v>
      </c>
    </row>
    <row r="4903" spans="2:16" ht="14.25" customHeight="1" x14ac:dyDescent="0.45">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c r="O4903" s="5">
        <f t="shared" si="152"/>
        <v>2021</v>
      </c>
      <c r="P4903" s="5" t="str">
        <f t="shared" si="153"/>
        <v>May</v>
      </c>
    </row>
    <row r="4904" spans="2:16" ht="14.25" customHeight="1" x14ac:dyDescent="0.45">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c r="O4904" s="5">
        <f t="shared" si="152"/>
        <v>2021</v>
      </c>
      <c r="P4904" s="5" t="str">
        <f t="shared" si="153"/>
        <v>May</v>
      </c>
    </row>
    <row r="4905" spans="2:16" ht="14.25" customHeight="1" x14ac:dyDescent="0.45">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c r="O4905" s="5">
        <f t="shared" si="152"/>
        <v>2021</v>
      </c>
      <c r="P4905" s="5" t="str">
        <f t="shared" si="153"/>
        <v>May</v>
      </c>
    </row>
    <row r="4906" spans="2:16" ht="14.25" customHeight="1" x14ac:dyDescent="0.45">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c r="O4906" s="5">
        <f t="shared" si="152"/>
        <v>2021</v>
      </c>
      <c r="P4906" s="5" t="str">
        <f t="shared" si="153"/>
        <v>May</v>
      </c>
    </row>
    <row r="4907" spans="2:16" ht="14.25" customHeight="1" x14ac:dyDescent="0.45">
      <c r="B4907" s="5" t="s">
        <v>14</v>
      </c>
      <c r="C4907" s="5">
        <v>1185732</v>
      </c>
      <c r="D4907" s="6">
        <v>44346</v>
      </c>
      <c r="E4907" s="5" t="s">
        <v>36</v>
      </c>
      <c r="F4907" s="5" t="s">
        <v>57</v>
      </c>
      <c r="G4907" s="5" t="s">
        <v>58</v>
      </c>
      <c r="H4907" s="7" t="s">
        <v>21</v>
      </c>
      <c r="I4907" s="8">
        <v>29</v>
      </c>
      <c r="J4907" s="9">
        <v>14</v>
      </c>
      <c r="K4907" s="10">
        <v>406</v>
      </c>
      <c r="L4907" s="10">
        <v>203</v>
      </c>
      <c r="M4907" s="11">
        <v>0.5</v>
      </c>
      <c r="N4907" s="5" t="s">
        <v>83</v>
      </c>
      <c r="O4907" s="5">
        <f t="shared" si="152"/>
        <v>2021</v>
      </c>
      <c r="P4907" s="5" t="str">
        <f t="shared" si="153"/>
        <v>May</v>
      </c>
    </row>
    <row r="4908" spans="2:16" ht="14.25" customHeight="1" x14ac:dyDescent="0.45">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c r="O4908" s="5">
        <f t="shared" si="152"/>
        <v>2021</v>
      </c>
      <c r="P4908" s="5" t="str">
        <f t="shared" si="153"/>
        <v>May</v>
      </c>
    </row>
    <row r="4909" spans="2:16" ht="14.25" customHeight="1" x14ac:dyDescent="0.45">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c r="O4909" s="5">
        <f t="shared" si="152"/>
        <v>2021</v>
      </c>
      <c r="P4909" s="5" t="str">
        <f t="shared" si="153"/>
        <v>Jun</v>
      </c>
    </row>
    <row r="4910" spans="2:16" ht="14.25" customHeight="1" x14ac:dyDescent="0.45">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c r="O4910" s="5">
        <f t="shared" si="152"/>
        <v>2021</v>
      </c>
      <c r="P4910" s="5" t="str">
        <f t="shared" si="153"/>
        <v>Jun</v>
      </c>
    </row>
    <row r="4911" spans="2:16" ht="14.25" customHeight="1" x14ac:dyDescent="0.45">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c r="O4911" s="5">
        <f t="shared" si="152"/>
        <v>2021</v>
      </c>
      <c r="P4911" s="5" t="str">
        <f t="shared" si="153"/>
        <v>Jun</v>
      </c>
    </row>
    <row r="4912" spans="2:16" ht="14.25" customHeight="1" x14ac:dyDescent="0.45">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c r="O4912" s="5">
        <f t="shared" si="152"/>
        <v>2021</v>
      </c>
      <c r="P4912" s="5" t="str">
        <f t="shared" si="153"/>
        <v>Jun</v>
      </c>
    </row>
    <row r="4913" spans="2:16" ht="14.25" customHeight="1" x14ac:dyDescent="0.45">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c r="O4913" s="5">
        <f t="shared" si="152"/>
        <v>2021</v>
      </c>
      <c r="P4913" s="5" t="str">
        <f t="shared" si="153"/>
        <v>Jun</v>
      </c>
    </row>
    <row r="4914" spans="2:16" ht="14.25" customHeight="1" x14ac:dyDescent="0.45">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c r="O4914" s="5">
        <f t="shared" si="152"/>
        <v>2021</v>
      </c>
      <c r="P4914" s="5" t="str">
        <f t="shared" si="153"/>
        <v>Jun</v>
      </c>
    </row>
    <row r="4915" spans="2:16" ht="14.25" customHeight="1" x14ac:dyDescent="0.45">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c r="O4915" s="5">
        <f t="shared" si="152"/>
        <v>2021</v>
      </c>
      <c r="P4915" s="5" t="str">
        <f t="shared" si="153"/>
        <v>Jun</v>
      </c>
    </row>
    <row r="4916" spans="2:16" ht="14.25" customHeight="1" x14ac:dyDescent="0.45">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c r="O4916" s="5">
        <f t="shared" si="152"/>
        <v>2021</v>
      </c>
      <c r="P4916" s="5" t="str">
        <f t="shared" si="153"/>
        <v>Jun</v>
      </c>
    </row>
    <row r="4917" spans="2:16" ht="14.25" customHeight="1" x14ac:dyDescent="0.45">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c r="O4917" s="5">
        <f t="shared" si="152"/>
        <v>2021</v>
      </c>
      <c r="P4917" s="5" t="str">
        <f t="shared" si="153"/>
        <v>Jun</v>
      </c>
    </row>
    <row r="4918" spans="2:16" ht="14.25" customHeight="1" x14ac:dyDescent="0.45">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c r="O4918" s="5">
        <f t="shared" si="152"/>
        <v>2021</v>
      </c>
      <c r="P4918" s="5" t="str">
        <f t="shared" si="153"/>
        <v>Jun</v>
      </c>
    </row>
    <row r="4919" spans="2:16" ht="14.25" customHeight="1" x14ac:dyDescent="0.45">
      <c r="B4919" s="5" t="s">
        <v>14</v>
      </c>
      <c r="C4919" s="5">
        <v>1185732</v>
      </c>
      <c r="D4919" s="6">
        <v>44358</v>
      </c>
      <c r="E4919" s="5" t="s">
        <v>36</v>
      </c>
      <c r="F4919" s="5" t="s">
        <v>57</v>
      </c>
      <c r="G4919" s="5" t="s">
        <v>58</v>
      </c>
      <c r="H4919" s="7" t="s">
        <v>21</v>
      </c>
      <c r="I4919" s="8">
        <v>27</v>
      </c>
      <c r="J4919" s="9">
        <v>0</v>
      </c>
      <c r="K4919" s="10">
        <v>0</v>
      </c>
      <c r="L4919" s="10">
        <v>0</v>
      </c>
      <c r="M4919" s="11">
        <v>0.53</v>
      </c>
      <c r="N4919" s="5" t="s">
        <v>83</v>
      </c>
      <c r="O4919" s="5">
        <f t="shared" si="152"/>
        <v>2021</v>
      </c>
      <c r="P4919" s="5" t="str">
        <f t="shared" si="153"/>
        <v>Jun</v>
      </c>
    </row>
    <row r="4920" spans="2:16" ht="14.25" customHeight="1" x14ac:dyDescent="0.45">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c r="O4920" s="5">
        <f t="shared" si="152"/>
        <v>2021</v>
      </c>
      <c r="P4920" s="5" t="str">
        <f t="shared" si="153"/>
        <v>Jun</v>
      </c>
    </row>
    <row r="4921" spans="2:16" ht="14.25" customHeight="1" x14ac:dyDescent="0.45">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c r="O4921" s="5">
        <f t="shared" si="152"/>
        <v>2021</v>
      </c>
      <c r="P4921" s="5" t="str">
        <f t="shared" si="153"/>
        <v>Jun</v>
      </c>
    </row>
    <row r="4922" spans="2:16" ht="14.25" customHeight="1" x14ac:dyDescent="0.45">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c r="O4922" s="5">
        <f t="shared" si="152"/>
        <v>2021</v>
      </c>
      <c r="P4922" s="5" t="str">
        <f t="shared" si="153"/>
        <v>Jun</v>
      </c>
    </row>
    <row r="4923" spans="2:16" ht="14.25" customHeight="1" x14ac:dyDescent="0.45">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c r="O4923" s="5">
        <f t="shared" si="152"/>
        <v>2021</v>
      </c>
      <c r="P4923" s="5" t="str">
        <f t="shared" si="153"/>
        <v>Jun</v>
      </c>
    </row>
    <row r="4924" spans="2:16" ht="14.25" customHeight="1" x14ac:dyDescent="0.45">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c r="O4924" s="5">
        <f t="shared" si="152"/>
        <v>2021</v>
      </c>
      <c r="P4924" s="5" t="str">
        <f t="shared" si="153"/>
        <v>Jun</v>
      </c>
    </row>
    <row r="4925" spans="2:16" ht="14.25" customHeight="1" x14ac:dyDescent="0.45">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c r="O4925" s="5">
        <f t="shared" si="152"/>
        <v>2021</v>
      </c>
      <c r="P4925" s="5" t="str">
        <f t="shared" si="153"/>
        <v>Jun</v>
      </c>
    </row>
    <row r="4926" spans="2:16" ht="14.25" customHeight="1" x14ac:dyDescent="0.45">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c r="O4926" s="5">
        <f t="shared" si="152"/>
        <v>2021</v>
      </c>
      <c r="P4926" s="5" t="str">
        <f t="shared" si="153"/>
        <v>Jun</v>
      </c>
    </row>
    <row r="4927" spans="2:16" ht="14.25" customHeight="1" x14ac:dyDescent="0.45">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c r="O4927" s="5">
        <f t="shared" si="152"/>
        <v>2021</v>
      </c>
      <c r="P4927" s="5" t="str">
        <f t="shared" si="153"/>
        <v>Jun</v>
      </c>
    </row>
    <row r="4928" spans="2:16" ht="14.25" customHeight="1" x14ac:dyDescent="0.45">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c r="O4928" s="5">
        <f t="shared" si="152"/>
        <v>2021</v>
      </c>
      <c r="P4928" s="5" t="str">
        <f t="shared" si="153"/>
        <v>Jun</v>
      </c>
    </row>
    <row r="4929" spans="2:16" ht="14.25" customHeight="1" x14ac:dyDescent="0.45">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c r="O4929" s="5">
        <f t="shared" si="152"/>
        <v>2021</v>
      </c>
      <c r="P4929" s="5" t="str">
        <f t="shared" si="153"/>
        <v>Jun</v>
      </c>
    </row>
    <row r="4930" spans="2:16" ht="14.25" customHeight="1" x14ac:dyDescent="0.45">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c r="O4930" s="5">
        <f t="shared" si="152"/>
        <v>2021</v>
      </c>
      <c r="P4930" s="5" t="str">
        <f t="shared" si="153"/>
        <v>Jun</v>
      </c>
    </row>
    <row r="4931" spans="2:16" ht="14.25" customHeight="1" x14ac:dyDescent="0.45">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c r="O4931" s="5">
        <f t="shared" si="152"/>
        <v>2021</v>
      </c>
      <c r="P4931" s="5" t="str">
        <f t="shared" si="153"/>
        <v>Jun</v>
      </c>
    </row>
    <row r="4932" spans="2:16" ht="14.25" customHeight="1" x14ac:dyDescent="0.45">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c r="O4932" s="5">
        <f t="shared" si="152"/>
        <v>2021</v>
      </c>
      <c r="P4932" s="5" t="str">
        <f t="shared" si="153"/>
        <v>Jun</v>
      </c>
    </row>
    <row r="4933" spans="2:16" ht="14.25" customHeight="1" x14ac:dyDescent="0.45">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c r="O4933" s="5">
        <f t="shared" si="152"/>
        <v>2021</v>
      </c>
      <c r="P4933" s="5" t="str">
        <f t="shared" si="153"/>
        <v>Jun</v>
      </c>
    </row>
    <row r="4934" spans="2:16" ht="14.25" customHeight="1" x14ac:dyDescent="0.45">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c r="O4934" s="5">
        <f t="shared" si="152"/>
        <v>2021</v>
      </c>
      <c r="P4934" s="5" t="str">
        <f t="shared" si="153"/>
        <v>Jun</v>
      </c>
    </row>
    <row r="4935" spans="2:16" ht="14.25" customHeight="1" x14ac:dyDescent="0.45">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c r="O4935" s="5">
        <f t="shared" ref="O4935:O4998" si="154">YEAR(D4935)</f>
        <v>2021</v>
      </c>
      <c r="P4935" s="5" t="str">
        <f t="shared" ref="P4935:P4998" si="155">TEXT(D4935, "mmm")</f>
        <v>Jun</v>
      </c>
    </row>
    <row r="4936" spans="2:16" ht="14.25" customHeight="1" x14ac:dyDescent="0.45">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c r="O4936" s="5">
        <f t="shared" si="154"/>
        <v>2021</v>
      </c>
      <c r="P4936" s="5" t="str">
        <f t="shared" si="155"/>
        <v>Jun</v>
      </c>
    </row>
    <row r="4937" spans="2:16" ht="14.25" customHeight="1" x14ac:dyDescent="0.45">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c r="O4937" s="5">
        <f t="shared" si="154"/>
        <v>2021</v>
      </c>
      <c r="P4937" s="5" t="str">
        <f t="shared" si="155"/>
        <v>Jun</v>
      </c>
    </row>
    <row r="4938" spans="2:16" ht="14.25" customHeight="1" x14ac:dyDescent="0.45">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c r="O4938" s="5">
        <f t="shared" si="154"/>
        <v>2021</v>
      </c>
      <c r="P4938" s="5" t="str">
        <f t="shared" si="155"/>
        <v>Jun</v>
      </c>
    </row>
    <row r="4939" spans="2:16" ht="14.25" customHeight="1" x14ac:dyDescent="0.45">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c r="O4939" s="5">
        <f t="shared" si="154"/>
        <v>2021</v>
      </c>
      <c r="P4939" s="5" t="str">
        <f t="shared" si="155"/>
        <v>Jul</v>
      </c>
    </row>
    <row r="4940" spans="2:16" ht="14.25" customHeight="1" x14ac:dyDescent="0.45">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c r="O4940" s="5">
        <f t="shared" si="154"/>
        <v>2021</v>
      </c>
      <c r="P4940" s="5" t="str">
        <f t="shared" si="155"/>
        <v>Jul</v>
      </c>
    </row>
    <row r="4941" spans="2:16" ht="14.25" customHeight="1" x14ac:dyDescent="0.45">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c r="O4941" s="5">
        <f t="shared" si="154"/>
        <v>2021</v>
      </c>
      <c r="P4941" s="5" t="str">
        <f t="shared" si="155"/>
        <v>Jul</v>
      </c>
    </row>
    <row r="4942" spans="2:16" ht="14.25" customHeight="1" x14ac:dyDescent="0.45">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c r="O4942" s="5">
        <f t="shared" si="154"/>
        <v>2021</v>
      </c>
      <c r="P4942" s="5" t="str">
        <f t="shared" si="155"/>
        <v>Jul</v>
      </c>
    </row>
    <row r="4943" spans="2:16" ht="14.25" customHeight="1" x14ac:dyDescent="0.45">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c r="O4943" s="5">
        <f t="shared" si="154"/>
        <v>2021</v>
      </c>
      <c r="P4943" s="5" t="str">
        <f t="shared" si="155"/>
        <v>Jul</v>
      </c>
    </row>
    <row r="4944" spans="2:16" ht="14.25" customHeight="1" x14ac:dyDescent="0.45">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c r="O4944" s="5">
        <f t="shared" si="154"/>
        <v>2021</v>
      </c>
      <c r="P4944" s="5" t="str">
        <f t="shared" si="155"/>
        <v>Jul</v>
      </c>
    </row>
    <row r="4945" spans="2:16" ht="14.25" customHeight="1" x14ac:dyDescent="0.45">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c r="O4945" s="5">
        <f t="shared" si="154"/>
        <v>2021</v>
      </c>
      <c r="P4945" s="5" t="str">
        <f t="shared" si="155"/>
        <v>Jul</v>
      </c>
    </row>
    <row r="4946" spans="2:16" ht="14.25" customHeight="1" x14ac:dyDescent="0.45">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c r="O4946" s="5">
        <f t="shared" si="154"/>
        <v>2021</v>
      </c>
      <c r="P4946" s="5" t="str">
        <f t="shared" si="155"/>
        <v>Jul</v>
      </c>
    </row>
    <row r="4947" spans="2:16" ht="14.25" customHeight="1" x14ac:dyDescent="0.45">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c r="O4947" s="5">
        <f t="shared" si="154"/>
        <v>2021</v>
      </c>
      <c r="P4947" s="5" t="str">
        <f t="shared" si="155"/>
        <v>Jul</v>
      </c>
    </row>
    <row r="4948" spans="2:16" ht="14.25" customHeight="1" x14ac:dyDescent="0.45">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c r="O4948" s="5">
        <f t="shared" si="154"/>
        <v>2021</v>
      </c>
      <c r="P4948" s="5" t="str">
        <f t="shared" si="155"/>
        <v>Jul</v>
      </c>
    </row>
    <row r="4949" spans="2:16" ht="14.25" customHeight="1" x14ac:dyDescent="0.45">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c r="O4949" s="5">
        <f t="shared" si="154"/>
        <v>2021</v>
      </c>
      <c r="P4949" s="5" t="str">
        <f t="shared" si="155"/>
        <v>Jul</v>
      </c>
    </row>
    <row r="4950" spans="2:16" ht="14.25" customHeight="1" x14ac:dyDescent="0.45">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c r="O4950" s="5">
        <f t="shared" si="154"/>
        <v>2021</v>
      </c>
      <c r="P4950" s="5" t="str">
        <f t="shared" si="155"/>
        <v>Jul</v>
      </c>
    </row>
    <row r="4951" spans="2:16" ht="14.25" customHeight="1" x14ac:dyDescent="0.45">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c r="O4951" s="5">
        <f t="shared" si="154"/>
        <v>2021</v>
      </c>
      <c r="P4951" s="5" t="str">
        <f t="shared" si="155"/>
        <v>Jul</v>
      </c>
    </row>
    <row r="4952" spans="2:16" ht="14.25" customHeight="1" x14ac:dyDescent="0.45">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c r="O4952" s="5">
        <f t="shared" si="154"/>
        <v>2021</v>
      </c>
      <c r="P4952" s="5" t="str">
        <f t="shared" si="155"/>
        <v>Jul</v>
      </c>
    </row>
    <row r="4953" spans="2:16" ht="14.25" customHeight="1" x14ac:dyDescent="0.45">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c r="O4953" s="5">
        <f t="shared" si="154"/>
        <v>2021</v>
      </c>
      <c r="P4953" s="5" t="str">
        <f t="shared" si="155"/>
        <v>Jul</v>
      </c>
    </row>
    <row r="4954" spans="2:16" ht="14.25" customHeight="1" x14ac:dyDescent="0.45">
      <c r="B4954" s="5" t="s">
        <v>14</v>
      </c>
      <c r="C4954" s="5">
        <v>1185732</v>
      </c>
      <c r="D4954" s="6">
        <v>44393</v>
      </c>
      <c r="E4954" s="5" t="s">
        <v>36</v>
      </c>
      <c r="F4954" s="5" t="s">
        <v>57</v>
      </c>
      <c r="G4954" s="5" t="s">
        <v>58</v>
      </c>
      <c r="H4954" s="7" t="s">
        <v>20</v>
      </c>
      <c r="I4954" s="8">
        <v>29</v>
      </c>
      <c r="J4954" s="9">
        <v>14</v>
      </c>
      <c r="K4954" s="10">
        <v>406</v>
      </c>
      <c r="L4954" s="10">
        <v>203</v>
      </c>
      <c r="M4954" s="11">
        <v>0.5</v>
      </c>
      <c r="N4954" s="5" t="s">
        <v>83</v>
      </c>
      <c r="O4954" s="5">
        <f t="shared" si="154"/>
        <v>2021</v>
      </c>
      <c r="P4954" s="5" t="str">
        <f t="shared" si="155"/>
        <v>Jul</v>
      </c>
    </row>
    <row r="4955" spans="2:16" ht="14.25" customHeight="1" x14ac:dyDescent="0.45">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c r="O4955" s="5">
        <f t="shared" si="154"/>
        <v>2021</v>
      </c>
      <c r="P4955" s="5" t="str">
        <f t="shared" si="155"/>
        <v>Jul</v>
      </c>
    </row>
    <row r="4956" spans="2:16" ht="14.25" customHeight="1" x14ac:dyDescent="0.45">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c r="O4956" s="5">
        <f t="shared" si="154"/>
        <v>2021</v>
      </c>
      <c r="P4956" s="5" t="str">
        <f t="shared" si="155"/>
        <v>Jul</v>
      </c>
    </row>
    <row r="4957" spans="2:16" ht="14.25" customHeight="1" x14ac:dyDescent="0.45">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c r="O4957" s="5">
        <f t="shared" si="154"/>
        <v>2021</v>
      </c>
      <c r="P4957" s="5" t="str">
        <f t="shared" si="155"/>
        <v>Jul</v>
      </c>
    </row>
    <row r="4958" spans="2:16" ht="14.25" customHeight="1" x14ac:dyDescent="0.45">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c r="O4958" s="5">
        <f t="shared" si="154"/>
        <v>2021</v>
      </c>
      <c r="P4958" s="5" t="str">
        <f t="shared" si="155"/>
        <v>Jul</v>
      </c>
    </row>
    <row r="4959" spans="2:16" ht="14.25" customHeight="1" x14ac:dyDescent="0.45">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c r="O4959" s="5">
        <f t="shared" si="154"/>
        <v>2021</v>
      </c>
      <c r="P4959" s="5" t="str">
        <f t="shared" si="155"/>
        <v>Jul</v>
      </c>
    </row>
    <row r="4960" spans="2:16" ht="14.25" customHeight="1" x14ac:dyDescent="0.45">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c r="O4960" s="5">
        <f t="shared" si="154"/>
        <v>2021</v>
      </c>
      <c r="P4960" s="5" t="str">
        <f t="shared" si="155"/>
        <v>Jul</v>
      </c>
    </row>
    <row r="4961" spans="2:16" ht="14.25" customHeight="1" x14ac:dyDescent="0.45">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c r="O4961" s="5">
        <f t="shared" si="154"/>
        <v>2021</v>
      </c>
      <c r="P4961" s="5" t="str">
        <f t="shared" si="155"/>
        <v>Jul</v>
      </c>
    </row>
    <row r="4962" spans="2:16" ht="14.25" customHeight="1" x14ac:dyDescent="0.45">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c r="O4962" s="5">
        <f t="shared" si="154"/>
        <v>2021</v>
      </c>
      <c r="P4962" s="5" t="str">
        <f t="shared" si="155"/>
        <v>Jul</v>
      </c>
    </row>
    <row r="4963" spans="2:16" ht="14.25" customHeight="1" x14ac:dyDescent="0.45">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c r="O4963" s="5">
        <f t="shared" si="154"/>
        <v>2021</v>
      </c>
      <c r="P4963" s="5" t="str">
        <f t="shared" si="155"/>
        <v>Jul</v>
      </c>
    </row>
    <row r="4964" spans="2:16" ht="14.25" customHeight="1" x14ac:dyDescent="0.45">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c r="O4964" s="5">
        <f t="shared" si="154"/>
        <v>2021</v>
      </c>
      <c r="P4964" s="5" t="str">
        <f t="shared" si="155"/>
        <v>Jul</v>
      </c>
    </row>
    <row r="4965" spans="2:16" ht="14.25" customHeight="1" x14ac:dyDescent="0.45">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c r="O4965" s="5">
        <f t="shared" si="154"/>
        <v>2021</v>
      </c>
      <c r="P4965" s="5" t="str">
        <f t="shared" si="155"/>
        <v>Jul</v>
      </c>
    </row>
    <row r="4966" spans="2:16" ht="14.25" customHeight="1" x14ac:dyDescent="0.45">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c r="O4966" s="5">
        <f t="shared" si="154"/>
        <v>2021</v>
      </c>
      <c r="P4966" s="5" t="str">
        <f t="shared" si="155"/>
        <v>Jul</v>
      </c>
    </row>
    <row r="4967" spans="2:16" ht="14.25" customHeight="1" x14ac:dyDescent="0.45">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c r="O4967" s="5">
        <f t="shared" si="154"/>
        <v>2021</v>
      </c>
      <c r="P4967" s="5" t="str">
        <f t="shared" si="155"/>
        <v>Jul</v>
      </c>
    </row>
    <row r="4968" spans="2:16" ht="14.25" customHeight="1" x14ac:dyDescent="0.45">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c r="O4968" s="5">
        <f t="shared" si="154"/>
        <v>2021</v>
      </c>
      <c r="P4968" s="5" t="str">
        <f t="shared" si="155"/>
        <v>Jul</v>
      </c>
    </row>
    <row r="4969" spans="2:16" ht="14.25" customHeight="1" x14ac:dyDescent="0.45">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c r="O4969" s="5">
        <f t="shared" si="154"/>
        <v>2021</v>
      </c>
      <c r="P4969" s="5" t="str">
        <f t="shared" si="155"/>
        <v>Jul</v>
      </c>
    </row>
    <row r="4970" spans="2:16" ht="14.25" customHeight="1" x14ac:dyDescent="0.45">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c r="O4970" s="5">
        <f t="shared" si="154"/>
        <v>2021</v>
      </c>
      <c r="P4970" s="5" t="str">
        <f t="shared" si="155"/>
        <v>Aug</v>
      </c>
    </row>
    <row r="4971" spans="2:16" ht="14.25" customHeight="1" x14ac:dyDescent="0.45">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c r="O4971" s="5">
        <f t="shared" si="154"/>
        <v>2021</v>
      </c>
      <c r="P4971" s="5" t="str">
        <f t="shared" si="155"/>
        <v>Aug</v>
      </c>
    </row>
    <row r="4972" spans="2:16" ht="14.25" customHeight="1" x14ac:dyDescent="0.45">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c r="O4972" s="5">
        <f t="shared" si="154"/>
        <v>2021</v>
      </c>
      <c r="P4972" s="5" t="str">
        <f t="shared" si="155"/>
        <v>Aug</v>
      </c>
    </row>
    <row r="4973" spans="2:16" ht="14.25" customHeight="1" x14ac:dyDescent="0.45">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c r="O4973" s="5">
        <f t="shared" si="154"/>
        <v>2021</v>
      </c>
      <c r="P4973" s="5" t="str">
        <f t="shared" si="155"/>
        <v>Aug</v>
      </c>
    </row>
    <row r="4974" spans="2:16" ht="14.25" customHeight="1" x14ac:dyDescent="0.45">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c r="O4974" s="5">
        <f t="shared" si="154"/>
        <v>2021</v>
      </c>
      <c r="P4974" s="5" t="str">
        <f t="shared" si="155"/>
        <v>Aug</v>
      </c>
    </row>
    <row r="4975" spans="2:16" ht="14.25" customHeight="1" x14ac:dyDescent="0.45">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c r="O4975" s="5">
        <f t="shared" si="154"/>
        <v>2021</v>
      </c>
      <c r="P4975" s="5" t="str">
        <f t="shared" si="155"/>
        <v>Aug</v>
      </c>
    </row>
    <row r="4976" spans="2:16" ht="14.25" customHeight="1" x14ac:dyDescent="0.45">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c r="O4976" s="5">
        <f t="shared" si="154"/>
        <v>2021</v>
      </c>
      <c r="P4976" s="5" t="str">
        <f t="shared" si="155"/>
        <v>Aug</v>
      </c>
    </row>
    <row r="4977" spans="2:16" ht="14.25" customHeight="1" x14ac:dyDescent="0.45">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c r="O4977" s="5">
        <f t="shared" si="154"/>
        <v>2021</v>
      </c>
      <c r="P4977" s="5" t="str">
        <f t="shared" si="155"/>
        <v>Aug</v>
      </c>
    </row>
    <row r="4978" spans="2:16" ht="14.25" customHeight="1" x14ac:dyDescent="0.45">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c r="O4978" s="5">
        <f t="shared" si="154"/>
        <v>2021</v>
      </c>
      <c r="P4978" s="5" t="str">
        <f t="shared" si="155"/>
        <v>Aug</v>
      </c>
    </row>
    <row r="4979" spans="2:16" ht="14.25" customHeight="1" x14ac:dyDescent="0.45">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c r="O4979" s="5">
        <f t="shared" si="154"/>
        <v>2021</v>
      </c>
      <c r="P4979" s="5" t="str">
        <f t="shared" si="155"/>
        <v>Aug</v>
      </c>
    </row>
    <row r="4980" spans="2:16" ht="14.25" customHeight="1" x14ac:dyDescent="0.45">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c r="O4980" s="5">
        <f t="shared" si="154"/>
        <v>2021</v>
      </c>
      <c r="P4980" s="5" t="str">
        <f t="shared" si="155"/>
        <v>Aug</v>
      </c>
    </row>
    <row r="4981" spans="2:16" ht="14.25" customHeight="1" x14ac:dyDescent="0.45">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c r="O4981" s="5">
        <f t="shared" si="154"/>
        <v>2021</v>
      </c>
      <c r="P4981" s="5" t="str">
        <f t="shared" si="155"/>
        <v>Aug</v>
      </c>
    </row>
    <row r="4982" spans="2:16" ht="14.25" customHeight="1" x14ac:dyDescent="0.45">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c r="O4982" s="5">
        <f t="shared" si="154"/>
        <v>2021</v>
      </c>
      <c r="P4982" s="5" t="str">
        <f t="shared" si="155"/>
        <v>Aug</v>
      </c>
    </row>
    <row r="4983" spans="2:16" ht="14.25" customHeight="1" x14ac:dyDescent="0.45">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c r="O4983" s="5">
        <f t="shared" si="154"/>
        <v>2021</v>
      </c>
      <c r="P4983" s="5" t="str">
        <f t="shared" si="155"/>
        <v>Aug</v>
      </c>
    </row>
    <row r="4984" spans="2:16" ht="14.25" customHeight="1" x14ac:dyDescent="0.45">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c r="O4984" s="5">
        <f t="shared" si="154"/>
        <v>2021</v>
      </c>
      <c r="P4984" s="5" t="str">
        <f t="shared" si="155"/>
        <v>Aug</v>
      </c>
    </row>
    <row r="4985" spans="2:16" ht="14.25" customHeight="1" x14ac:dyDescent="0.45">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c r="O4985" s="5">
        <f t="shared" si="154"/>
        <v>2021</v>
      </c>
      <c r="P4985" s="5" t="str">
        <f t="shared" si="155"/>
        <v>Aug</v>
      </c>
    </row>
    <row r="4986" spans="2:16" ht="14.25" customHeight="1" x14ac:dyDescent="0.45">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c r="O4986" s="5">
        <f t="shared" si="154"/>
        <v>2021</v>
      </c>
      <c r="P4986" s="5" t="str">
        <f t="shared" si="155"/>
        <v>Aug</v>
      </c>
    </row>
    <row r="4987" spans="2:16" ht="14.25" customHeight="1" x14ac:dyDescent="0.45">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c r="O4987" s="5">
        <f t="shared" si="154"/>
        <v>2021</v>
      </c>
      <c r="P4987" s="5" t="str">
        <f t="shared" si="155"/>
        <v>Aug</v>
      </c>
    </row>
    <row r="4988" spans="2:16" ht="14.25" customHeight="1" x14ac:dyDescent="0.45">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c r="O4988" s="5">
        <f t="shared" si="154"/>
        <v>2021</v>
      </c>
      <c r="P4988" s="5" t="str">
        <f t="shared" si="155"/>
        <v>Aug</v>
      </c>
    </row>
    <row r="4989" spans="2:16" ht="14.25" customHeight="1" x14ac:dyDescent="0.45">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c r="O4989" s="5">
        <f t="shared" si="154"/>
        <v>2021</v>
      </c>
      <c r="P4989" s="5" t="str">
        <f t="shared" si="155"/>
        <v>Aug</v>
      </c>
    </row>
    <row r="4990" spans="2:16" ht="14.25" customHeight="1" x14ac:dyDescent="0.45">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c r="O4990" s="5">
        <f t="shared" si="154"/>
        <v>2021</v>
      </c>
      <c r="P4990" s="5" t="str">
        <f t="shared" si="155"/>
        <v>Aug</v>
      </c>
    </row>
    <row r="4991" spans="2:16" ht="14.25" customHeight="1" x14ac:dyDescent="0.45">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c r="O4991" s="5">
        <f t="shared" si="154"/>
        <v>2021</v>
      </c>
      <c r="P4991" s="5" t="str">
        <f t="shared" si="155"/>
        <v>Aug</v>
      </c>
    </row>
    <row r="4992" spans="2:16" ht="14.25" customHeight="1" x14ac:dyDescent="0.45">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c r="O4992" s="5">
        <f t="shared" si="154"/>
        <v>2021</v>
      </c>
      <c r="P4992" s="5" t="str">
        <f t="shared" si="155"/>
        <v>Aug</v>
      </c>
    </row>
    <row r="4993" spans="2:16" ht="14.25" customHeight="1" x14ac:dyDescent="0.45">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c r="O4993" s="5">
        <f t="shared" si="154"/>
        <v>2021</v>
      </c>
      <c r="P4993" s="5" t="str">
        <f t="shared" si="155"/>
        <v>Aug</v>
      </c>
    </row>
    <row r="4994" spans="2:16" ht="14.25" customHeight="1" x14ac:dyDescent="0.45">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c r="O4994" s="5">
        <f t="shared" si="154"/>
        <v>2021</v>
      </c>
      <c r="P4994" s="5" t="str">
        <f t="shared" si="155"/>
        <v>Aug</v>
      </c>
    </row>
    <row r="4995" spans="2:16" ht="14.25" customHeight="1" x14ac:dyDescent="0.45">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c r="O4995" s="5">
        <f t="shared" si="154"/>
        <v>2021</v>
      </c>
      <c r="P4995" s="5" t="str">
        <f t="shared" si="155"/>
        <v>Aug</v>
      </c>
    </row>
    <row r="4996" spans="2:16" ht="14.25" customHeight="1" x14ac:dyDescent="0.45">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c r="O4996" s="5">
        <f t="shared" si="154"/>
        <v>2021</v>
      </c>
      <c r="P4996" s="5" t="str">
        <f t="shared" si="155"/>
        <v>Aug</v>
      </c>
    </row>
    <row r="4997" spans="2:16" ht="14.25" customHeight="1" x14ac:dyDescent="0.45">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c r="O4997" s="5">
        <f t="shared" si="154"/>
        <v>2021</v>
      </c>
      <c r="P4997" s="5" t="str">
        <f t="shared" si="155"/>
        <v>Aug</v>
      </c>
    </row>
    <row r="4998" spans="2:16" ht="14.25" customHeight="1" x14ac:dyDescent="0.45">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c r="O4998" s="5">
        <f t="shared" si="154"/>
        <v>2021</v>
      </c>
      <c r="P4998" s="5" t="str">
        <f t="shared" si="155"/>
        <v>Aug</v>
      </c>
    </row>
    <row r="4999" spans="2:16" ht="14.25" customHeight="1" x14ac:dyDescent="0.45">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c r="O4999" s="5">
        <f t="shared" ref="O4999:O5062" si="156">YEAR(D4999)</f>
        <v>2021</v>
      </c>
      <c r="P4999" s="5" t="str">
        <f t="shared" ref="P4999:P5062" si="157">TEXT(D4999, "mmm")</f>
        <v>Aug</v>
      </c>
    </row>
    <row r="5000" spans="2:16" ht="14.25" customHeight="1" x14ac:dyDescent="0.45">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c r="O5000" s="5">
        <f t="shared" si="156"/>
        <v>2021</v>
      </c>
      <c r="P5000" s="5" t="str">
        <f t="shared" si="157"/>
        <v>Aug</v>
      </c>
    </row>
    <row r="5001" spans="2:16" ht="14.25" customHeight="1" x14ac:dyDescent="0.45">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c r="O5001" s="5">
        <f t="shared" si="156"/>
        <v>2021</v>
      </c>
      <c r="P5001" s="5" t="str">
        <f t="shared" si="157"/>
        <v>Sep</v>
      </c>
    </row>
    <row r="5002" spans="2:16" ht="14.25" customHeight="1" x14ac:dyDescent="0.45">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c r="O5002" s="5">
        <f t="shared" si="156"/>
        <v>2021</v>
      </c>
      <c r="P5002" s="5" t="str">
        <f t="shared" si="157"/>
        <v>Sep</v>
      </c>
    </row>
    <row r="5003" spans="2:16" ht="14.25" customHeight="1" x14ac:dyDescent="0.45">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c r="O5003" s="5">
        <f t="shared" si="156"/>
        <v>2021</v>
      </c>
      <c r="P5003" s="5" t="str">
        <f t="shared" si="157"/>
        <v>Sep</v>
      </c>
    </row>
    <row r="5004" spans="2:16" ht="14.25" customHeight="1" x14ac:dyDescent="0.45">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c r="O5004" s="5">
        <f t="shared" si="156"/>
        <v>2021</v>
      </c>
      <c r="P5004" s="5" t="str">
        <f t="shared" si="157"/>
        <v>Sep</v>
      </c>
    </row>
    <row r="5005" spans="2:16" ht="14.25" customHeight="1" x14ac:dyDescent="0.45">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c r="O5005" s="5">
        <f t="shared" si="156"/>
        <v>2021</v>
      </c>
      <c r="P5005" s="5" t="str">
        <f t="shared" si="157"/>
        <v>Sep</v>
      </c>
    </row>
    <row r="5006" spans="2:16" ht="14.25" customHeight="1" x14ac:dyDescent="0.45">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c r="O5006" s="5">
        <f t="shared" si="156"/>
        <v>2021</v>
      </c>
      <c r="P5006" s="5" t="str">
        <f t="shared" si="157"/>
        <v>Sep</v>
      </c>
    </row>
    <row r="5007" spans="2:16" ht="14.25" customHeight="1" x14ac:dyDescent="0.45">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c r="O5007" s="5">
        <f t="shared" si="156"/>
        <v>2021</v>
      </c>
      <c r="P5007" s="5" t="str">
        <f t="shared" si="157"/>
        <v>Sep</v>
      </c>
    </row>
    <row r="5008" spans="2:16" ht="14.25" customHeight="1" x14ac:dyDescent="0.45">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c r="O5008" s="5">
        <f t="shared" si="156"/>
        <v>2021</v>
      </c>
      <c r="P5008" s="5" t="str">
        <f t="shared" si="157"/>
        <v>Sep</v>
      </c>
    </row>
    <row r="5009" spans="2:16" ht="14.25" customHeight="1" x14ac:dyDescent="0.45">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c r="O5009" s="5">
        <f t="shared" si="156"/>
        <v>2021</v>
      </c>
      <c r="P5009" s="5" t="str">
        <f t="shared" si="157"/>
        <v>Sep</v>
      </c>
    </row>
    <row r="5010" spans="2:16" ht="14.25" customHeight="1" x14ac:dyDescent="0.45">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c r="O5010" s="5">
        <f t="shared" si="156"/>
        <v>2021</v>
      </c>
      <c r="P5010" s="5" t="str">
        <f t="shared" si="157"/>
        <v>Sep</v>
      </c>
    </row>
    <row r="5011" spans="2:16" ht="14.25" customHeight="1" x14ac:dyDescent="0.45">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c r="O5011" s="5">
        <f t="shared" si="156"/>
        <v>2021</v>
      </c>
      <c r="P5011" s="5" t="str">
        <f t="shared" si="157"/>
        <v>Sep</v>
      </c>
    </row>
    <row r="5012" spans="2:16" ht="14.25" customHeight="1" x14ac:dyDescent="0.45">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c r="O5012" s="5">
        <f t="shared" si="156"/>
        <v>2021</v>
      </c>
      <c r="P5012" s="5" t="str">
        <f t="shared" si="157"/>
        <v>Sep</v>
      </c>
    </row>
    <row r="5013" spans="2:16" ht="14.25" customHeight="1" x14ac:dyDescent="0.45">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c r="O5013" s="5">
        <f t="shared" si="156"/>
        <v>2021</v>
      </c>
      <c r="P5013" s="5" t="str">
        <f t="shared" si="157"/>
        <v>Sep</v>
      </c>
    </row>
    <row r="5014" spans="2:16" ht="14.25" customHeight="1" x14ac:dyDescent="0.45">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c r="O5014" s="5">
        <f t="shared" si="156"/>
        <v>2021</v>
      </c>
      <c r="P5014" s="5" t="str">
        <f t="shared" si="157"/>
        <v>Sep</v>
      </c>
    </row>
    <row r="5015" spans="2:16" ht="14.25" customHeight="1" x14ac:dyDescent="0.45">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c r="O5015" s="5">
        <f t="shared" si="156"/>
        <v>2021</v>
      </c>
      <c r="P5015" s="5" t="str">
        <f t="shared" si="157"/>
        <v>Sep</v>
      </c>
    </row>
    <row r="5016" spans="2:16" ht="14.25" customHeight="1" x14ac:dyDescent="0.45">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c r="O5016" s="5">
        <f t="shared" si="156"/>
        <v>2021</v>
      </c>
      <c r="P5016" s="5" t="str">
        <f t="shared" si="157"/>
        <v>Sep</v>
      </c>
    </row>
    <row r="5017" spans="2:16" ht="14.25" customHeight="1" x14ac:dyDescent="0.45">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c r="O5017" s="5">
        <f t="shared" si="156"/>
        <v>2021</v>
      </c>
      <c r="P5017" s="5" t="str">
        <f t="shared" si="157"/>
        <v>Sep</v>
      </c>
    </row>
    <row r="5018" spans="2:16" ht="14.25" customHeight="1" x14ac:dyDescent="0.45">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c r="O5018" s="5">
        <f t="shared" si="156"/>
        <v>2021</v>
      </c>
      <c r="P5018" s="5" t="str">
        <f t="shared" si="157"/>
        <v>Sep</v>
      </c>
    </row>
    <row r="5019" spans="2:16" ht="14.25" customHeight="1" x14ac:dyDescent="0.45">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c r="O5019" s="5">
        <f t="shared" si="156"/>
        <v>2021</v>
      </c>
      <c r="P5019" s="5" t="str">
        <f t="shared" si="157"/>
        <v>Sep</v>
      </c>
    </row>
    <row r="5020" spans="2:16" ht="14.25" customHeight="1" x14ac:dyDescent="0.45">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c r="O5020" s="5">
        <f t="shared" si="156"/>
        <v>2021</v>
      </c>
      <c r="P5020" s="5" t="str">
        <f t="shared" si="157"/>
        <v>Sep</v>
      </c>
    </row>
    <row r="5021" spans="2:16" ht="14.25" customHeight="1" x14ac:dyDescent="0.45">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c r="O5021" s="5">
        <f t="shared" si="156"/>
        <v>2021</v>
      </c>
      <c r="P5021" s="5" t="str">
        <f t="shared" si="157"/>
        <v>Sep</v>
      </c>
    </row>
    <row r="5022" spans="2:16" ht="14.25" customHeight="1" x14ac:dyDescent="0.45">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c r="O5022" s="5">
        <f t="shared" si="156"/>
        <v>2021</v>
      </c>
      <c r="P5022" s="5" t="str">
        <f t="shared" si="157"/>
        <v>Sep</v>
      </c>
    </row>
    <row r="5023" spans="2:16" ht="14.25" customHeight="1" x14ac:dyDescent="0.45">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c r="O5023" s="5">
        <f t="shared" si="156"/>
        <v>2021</v>
      </c>
      <c r="P5023" s="5" t="str">
        <f t="shared" si="157"/>
        <v>Sep</v>
      </c>
    </row>
    <row r="5024" spans="2:16" ht="14.25" customHeight="1" x14ac:dyDescent="0.45">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c r="O5024" s="5">
        <f t="shared" si="156"/>
        <v>2021</v>
      </c>
      <c r="P5024" s="5" t="str">
        <f t="shared" si="157"/>
        <v>Sep</v>
      </c>
    </row>
    <row r="5025" spans="2:16" ht="14.25" customHeight="1" x14ac:dyDescent="0.45">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c r="O5025" s="5">
        <f t="shared" si="156"/>
        <v>2021</v>
      </c>
      <c r="P5025" s="5" t="str">
        <f t="shared" si="157"/>
        <v>Sep</v>
      </c>
    </row>
    <row r="5026" spans="2:16" ht="14.25" customHeight="1" x14ac:dyDescent="0.45">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c r="O5026" s="5">
        <f t="shared" si="156"/>
        <v>2021</v>
      </c>
      <c r="P5026" s="5" t="str">
        <f t="shared" si="157"/>
        <v>Sep</v>
      </c>
    </row>
    <row r="5027" spans="2:16" ht="14.25" customHeight="1" x14ac:dyDescent="0.45">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c r="O5027" s="5">
        <f t="shared" si="156"/>
        <v>2021</v>
      </c>
      <c r="P5027" s="5" t="str">
        <f t="shared" si="157"/>
        <v>Sep</v>
      </c>
    </row>
    <row r="5028" spans="2:16" ht="14.25" customHeight="1" x14ac:dyDescent="0.45">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c r="O5028" s="5">
        <f t="shared" si="156"/>
        <v>2021</v>
      </c>
      <c r="P5028" s="5" t="str">
        <f t="shared" si="157"/>
        <v>Sep</v>
      </c>
    </row>
    <row r="5029" spans="2:16" ht="14.25" customHeight="1" x14ac:dyDescent="0.45">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c r="O5029" s="5">
        <f t="shared" si="156"/>
        <v>2021</v>
      </c>
      <c r="P5029" s="5" t="str">
        <f t="shared" si="157"/>
        <v>Sep</v>
      </c>
    </row>
    <row r="5030" spans="2:16" ht="14.25" customHeight="1" x14ac:dyDescent="0.45">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c r="O5030" s="5">
        <f t="shared" si="156"/>
        <v>2021</v>
      </c>
      <c r="P5030" s="5" t="str">
        <f t="shared" si="157"/>
        <v>Sep</v>
      </c>
    </row>
    <row r="5031" spans="2:16" ht="14.25" customHeight="1" x14ac:dyDescent="0.45">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c r="O5031" s="5">
        <f t="shared" si="156"/>
        <v>2021</v>
      </c>
      <c r="P5031" s="5" t="str">
        <f t="shared" si="157"/>
        <v>Oct</v>
      </c>
    </row>
    <row r="5032" spans="2:16" ht="14.25" customHeight="1" x14ac:dyDescent="0.45">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c r="O5032" s="5">
        <f t="shared" si="156"/>
        <v>2021</v>
      </c>
      <c r="P5032" s="5" t="str">
        <f t="shared" si="157"/>
        <v>Oct</v>
      </c>
    </row>
    <row r="5033" spans="2:16" ht="14.25" customHeight="1" x14ac:dyDescent="0.45">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c r="O5033" s="5">
        <f t="shared" si="156"/>
        <v>2021</v>
      </c>
      <c r="P5033" s="5" t="str">
        <f t="shared" si="157"/>
        <v>Oct</v>
      </c>
    </row>
    <row r="5034" spans="2:16" ht="14.25" customHeight="1" x14ac:dyDescent="0.45">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c r="O5034" s="5">
        <f t="shared" si="156"/>
        <v>2021</v>
      </c>
      <c r="P5034" s="5" t="str">
        <f t="shared" si="157"/>
        <v>Oct</v>
      </c>
    </row>
    <row r="5035" spans="2:16" ht="14.25" customHeight="1" x14ac:dyDescent="0.45">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c r="O5035" s="5">
        <f t="shared" si="156"/>
        <v>2021</v>
      </c>
      <c r="P5035" s="5" t="str">
        <f t="shared" si="157"/>
        <v>Oct</v>
      </c>
    </row>
    <row r="5036" spans="2:16" ht="14.25" customHeight="1" x14ac:dyDescent="0.45">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c r="O5036" s="5">
        <f t="shared" si="156"/>
        <v>2021</v>
      </c>
      <c r="P5036" s="5" t="str">
        <f t="shared" si="157"/>
        <v>Oct</v>
      </c>
    </row>
    <row r="5037" spans="2:16" ht="14.25" customHeight="1" x14ac:dyDescent="0.45">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c r="O5037" s="5">
        <f t="shared" si="156"/>
        <v>2021</v>
      </c>
      <c r="P5037" s="5" t="str">
        <f t="shared" si="157"/>
        <v>Oct</v>
      </c>
    </row>
    <row r="5038" spans="2:16" ht="14.25" customHeight="1" x14ac:dyDescent="0.45">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c r="O5038" s="5">
        <f t="shared" si="156"/>
        <v>2021</v>
      </c>
      <c r="P5038" s="5" t="str">
        <f t="shared" si="157"/>
        <v>Oct</v>
      </c>
    </row>
    <row r="5039" spans="2:16" ht="14.25" customHeight="1" x14ac:dyDescent="0.45">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c r="O5039" s="5">
        <f t="shared" si="156"/>
        <v>2021</v>
      </c>
      <c r="P5039" s="5" t="str">
        <f t="shared" si="157"/>
        <v>Oct</v>
      </c>
    </row>
    <row r="5040" spans="2:16" ht="14.25" customHeight="1" x14ac:dyDescent="0.45">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c r="O5040" s="5">
        <f t="shared" si="156"/>
        <v>2021</v>
      </c>
      <c r="P5040" s="5" t="str">
        <f t="shared" si="157"/>
        <v>Oct</v>
      </c>
    </row>
    <row r="5041" spans="2:16" ht="14.25" customHeight="1" x14ac:dyDescent="0.45">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c r="O5041" s="5">
        <f t="shared" si="156"/>
        <v>2021</v>
      </c>
      <c r="P5041" s="5" t="str">
        <f t="shared" si="157"/>
        <v>Oct</v>
      </c>
    </row>
    <row r="5042" spans="2:16" ht="14.25" customHeight="1" x14ac:dyDescent="0.45">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c r="O5042" s="5">
        <f t="shared" si="156"/>
        <v>2021</v>
      </c>
      <c r="P5042" s="5" t="str">
        <f t="shared" si="157"/>
        <v>Oct</v>
      </c>
    </row>
    <row r="5043" spans="2:16" ht="14.25" customHeight="1" x14ac:dyDescent="0.45">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c r="O5043" s="5">
        <f t="shared" si="156"/>
        <v>2021</v>
      </c>
      <c r="P5043" s="5" t="str">
        <f t="shared" si="157"/>
        <v>Oct</v>
      </c>
    </row>
    <row r="5044" spans="2:16" ht="14.25" customHeight="1" x14ac:dyDescent="0.45">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c r="O5044" s="5">
        <f t="shared" si="156"/>
        <v>2021</v>
      </c>
      <c r="P5044" s="5" t="str">
        <f t="shared" si="157"/>
        <v>Oct</v>
      </c>
    </row>
    <row r="5045" spans="2:16" ht="14.25" customHeight="1" x14ac:dyDescent="0.45">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c r="O5045" s="5">
        <f t="shared" si="156"/>
        <v>2021</v>
      </c>
      <c r="P5045" s="5" t="str">
        <f t="shared" si="157"/>
        <v>Oct</v>
      </c>
    </row>
    <row r="5046" spans="2:16" ht="14.25" customHeight="1" x14ac:dyDescent="0.45">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c r="O5046" s="5">
        <f t="shared" si="156"/>
        <v>2021</v>
      </c>
      <c r="P5046" s="5" t="str">
        <f t="shared" si="157"/>
        <v>Oct</v>
      </c>
    </row>
    <row r="5047" spans="2:16" ht="14.25" customHeight="1" x14ac:dyDescent="0.45">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c r="O5047" s="5">
        <f t="shared" si="156"/>
        <v>2021</v>
      </c>
      <c r="P5047" s="5" t="str">
        <f t="shared" si="157"/>
        <v>Oct</v>
      </c>
    </row>
    <row r="5048" spans="2:16" ht="14.25" customHeight="1" x14ac:dyDescent="0.45">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c r="O5048" s="5">
        <f t="shared" si="156"/>
        <v>2021</v>
      </c>
      <c r="P5048" s="5" t="str">
        <f t="shared" si="157"/>
        <v>Oct</v>
      </c>
    </row>
    <row r="5049" spans="2:16" ht="14.25" customHeight="1" x14ac:dyDescent="0.45">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c r="O5049" s="5">
        <f t="shared" si="156"/>
        <v>2021</v>
      </c>
      <c r="P5049" s="5" t="str">
        <f t="shared" si="157"/>
        <v>Oct</v>
      </c>
    </row>
    <row r="5050" spans="2:16" ht="14.25" customHeight="1" x14ac:dyDescent="0.45">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c r="O5050" s="5">
        <f t="shared" si="156"/>
        <v>2021</v>
      </c>
      <c r="P5050" s="5" t="str">
        <f t="shared" si="157"/>
        <v>Oct</v>
      </c>
    </row>
    <row r="5051" spans="2:16" ht="14.25" customHeight="1" x14ac:dyDescent="0.45">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c r="O5051" s="5">
        <f t="shared" si="156"/>
        <v>2021</v>
      </c>
      <c r="P5051" s="5" t="str">
        <f t="shared" si="157"/>
        <v>Oct</v>
      </c>
    </row>
    <row r="5052" spans="2:16" ht="14.25" customHeight="1" x14ac:dyDescent="0.45">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c r="O5052" s="5">
        <f t="shared" si="156"/>
        <v>2021</v>
      </c>
      <c r="P5052" s="5" t="str">
        <f t="shared" si="157"/>
        <v>Oct</v>
      </c>
    </row>
    <row r="5053" spans="2:16" ht="14.25" customHeight="1" x14ac:dyDescent="0.45">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c r="O5053" s="5">
        <f t="shared" si="156"/>
        <v>2021</v>
      </c>
      <c r="P5053" s="5" t="str">
        <f t="shared" si="157"/>
        <v>Oct</v>
      </c>
    </row>
    <row r="5054" spans="2:16" ht="14.25" customHeight="1" x14ac:dyDescent="0.45">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c r="O5054" s="5">
        <f t="shared" si="156"/>
        <v>2021</v>
      </c>
      <c r="P5054" s="5" t="str">
        <f t="shared" si="157"/>
        <v>Oct</v>
      </c>
    </row>
    <row r="5055" spans="2:16" ht="14.25" customHeight="1" x14ac:dyDescent="0.45">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c r="O5055" s="5">
        <f t="shared" si="156"/>
        <v>2021</v>
      </c>
      <c r="P5055" s="5" t="str">
        <f t="shared" si="157"/>
        <v>Oct</v>
      </c>
    </row>
    <row r="5056" spans="2:16" ht="14.25" customHeight="1" x14ac:dyDescent="0.45">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c r="O5056" s="5">
        <f t="shared" si="156"/>
        <v>2021</v>
      </c>
      <c r="P5056" s="5" t="str">
        <f t="shared" si="157"/>
        <v>Oct</v>
      </c>
    </row>
    <row r="5057" spans="2:16" ht="14.25" customHeight="1" x14ac:dyDescent="0.45">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c r="O5057" s="5">
        <f t="shared" si="156"/>
        <v>2021</v>
      </c>
      <c r="P5057" s="5" t="str">
        <f t="shared" si="157"/>
        <v>Oct</v>
      </c>
    </row>
    <row r="5058" spans="2:16" ht="14.25" customHeight="1" x14ac:dyDescent="0.45">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c r="O5058" s="5">
        <f t="shared" si="156"/>
        <v>2021</v>
      </c>
      <c r="P5058" s="5" t="str">
        <f t="shared" si="157"/>
        <v>Oct</v>
      </c>
    </row>
    <row r="5059" spans="2:16" ht="14.25" customHeight="1" x14ac:dyDescent="0.45">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c r="O5059" s="5">
        <f t="shared" si="156"/>
        <v>2021</v>
      </c>
      <c r="P5059" s="5" t="str">
        <f t="shared" si="157"/>
        <v>Oct</v>
      </c>
    </row>
    <row r="5060" spans="2:16" ht="14.25" customHeight="1" x14ac:dyDescent="0.45">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c r="O5060" s="5">
        <f t="shared" si="156"/>
        <v>2021</v>
      </c>
      <c r="P5060" s="5" t="str">
        <f t="shared" si="157"/>
        <v>Oct</v>
      </c>
    </row>
    <row r="5061" spans="2:16" ht="14.25" customHeight="1" x14ac:dyDescent="0.45">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c r="O5061" s="5">
        <f t="shared" si="156"/>
        <v>2021</v>
      </c>
      <c r="P5061" s="5" t="str">
        <f t="shared" si="157"/>
        <v>Oct</v>
      </c>
    </row>
    <row r="5062" spans="2:16" ht="14.25" customHeight="1" x14ac:dyDescent="0.45">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c r="O5062" s="5">
        <f t="shared" si="156"/>
        <v>2021</v>
      </c>
      <c r="P5062" s="5" t="str">
        <f t="shared" si="157"/>
        <v>Nov</v>
      </c>
    </row>
    <row r="5063" spans="2:16" ht="14.25" customHeight="1" x14ac:dyDescent="0.45">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c r="O5063" s="5">
        <f t="shared" ref="O5063:O5126" si="158">YEAR(D5063)</f>
        <v>2021</v>
      </c>
      <c r="P5063" s="5" t="str">
        <f t="shared" ref="P5063:P5126" si="159">TEXT(D5063, "mmm")</f>
        <v>Nov</v>
      </c>
    </row>
    <row r="5064" spans="2:16" ht="14.25" customHeight="1" x14ac:dyDescent="0.45">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c r="O5064" s="5">
        <f t="shared" si="158"/>
        <v>2021</v>
      </c>
      <c r="P5064" s="5" t="str">
        <f t="shared" si="159"/>
        <v>Nov</v>
      </c>
    </row>
    <row r="5065" spans="2:16" ht="14.25" customHeight="1" x14ac:dyDescent="0.45">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c r="O5065" s="5">
        <f t="shared" si="158"/>
        <v>2021</v>
      </c>
      <c r="P5065" s="5" t="str">
        <f t="shared" si="159"/>
        <v>Nov</v>
      </c>
    </row>
    <row r="5066" spans="2:16" ht="14.25" customHeight="1" x14ac:dyDescent="0.45">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c r="O5066" s="5">
        <f t="shared" si="158"/>
        <v>2021</v>
      </c>
      <c r="P5066" s="5" t="str">
        <f t="shared" si="159"/>
        <v>Nov</v>
      </c>
    </row>
    <row r="5067" spans="2:16" ht="14.25" customHeight="1" x14ac:dyDescent="0.45">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c r="O5067" s="5">
        <f t="shared" si="158"/>
        <v>2021</v>
      </c>
      <c r="P5067" s="5" t="str">
        <f t="shared" si="159"/>
        <v>Nov</v>
      </c>
    </row>
    <row r="5068" spans="2:16" ht="14.25" customHeight="1" x14ac:dyDescent="0.45">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c r="O5068" s="5">
        <f t="shared" si="158"/>
        <v>2021</v>
      </c>
      <c r="P5068" s="5" t="str">
        <f t="shared" si="159"/>
        <v>Nov</v>
      </c>
    </row>
    <row r="5069" spans="2:16" ht="14.25" customHeight="1" x14ac:dyDescent="0.45">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c r="O5069" s="5">
        <f t="shared" si="158"/>
        <v>2021</v>
      </c>
      <c r="P5069" s="5" t="str">
        <f t="shared" si="159"/>
        <v>Nov</v>
      </c>
    </row>
    <row r="5070" spans="2:16" ht="14.25" customHeight="1" x14ac:dyDescent="0.45">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c r="O5070" s="5">
        <f t="shared" si="158"/>
        <v>2021</v>
      </c>
      <c r="P5070" s="5" t="str">
        <f t="shared" si="159"/>
        <v>Nov</v>
      </c>
    </row>
    <row r="5071" spans="2:16" ht="14.25" customHeight="1" x14ac:dyDescent="0.45">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c r="O5071" s="5">
        <f t="shared" si="158"/>
        <v>2021</v>
      </c>
      <c r="P5071" s="5" t="str">
        <f t="shared" si="159"/>
        <v>Nov</v>
      </c>
    </row>
    <row r="5072" spans="2:16" ht="14.25" customHeight="1" x14ac:dyDescent="0.45">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c r="O5072" s="5">
        <f t="shared" si="158"/>
        <v>2021</v>
      </c>
      <c r="P5072" s="5" t="str">
        <f t="shared" si="159"/>
        <v>Nov</v>
      </c>
    </row>
    <row r="5073" spans="2:16" ht="14.25" customHeight="1" x14ac:dyDescent="0.45">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c r="O5073" s="5">
        <f t="shared" si="158"/>
        <v>2021</v>
      </c>
      <c r="P5073" s="5" t="str">
        <f t="shared" si="159"/>
        <v>Nov</v>
      </c>
    </row>
    <row r="5074" spans="2:16" ht="14.25" customHeight="1" x14ac:dyDescent="0.45">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c r="O5074" s="5">
        <f t="shared" si="158"/>
        <v>2021</v>
      </c>
      <c r="P5074" s="5" t="str">
        <f t="shared" si="159"/>
        <v>Nov</v>
      </c>
    </row>
    <row r="5075" spans="2:16" ht="14.25" customHeight="1" x14ac:dyDescent="0.45">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c r="O5075" s="5">
        <f t="shared" si="158"/>
        <v>2021</v>
      </c>
      <c r="P5075" s="5" t="str">
        <f t="shared" si="159"/>
        <v>Nov</v>
      </c>
    </row>
    <row r="5076" spans="2:16" ht="14.25" customHeight="1" x14ac:dyDescent="0.45">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c r="O5076" s="5">
        <f t="shared" si="158"/>
        <v>2021</v>
      </c>
      <c r="P5076" s="5" t="str">
        <f t="shared" si="159"/>
        <v>Nov</v>
      </c>
    </row>
    <row r="5077" spans="2:16" ht="14.25" customHeight="1" x14ac:dyDescent="0.45">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c r="O5077" s="5">
        <f t="shared" si="158"/>
        <v>2021</v>
      </c>
      <c r="P5077" s="5" t="str">
        <f t="shared" si="159"/>
        <v>Nov</v>
      </c>
    </row>
    <row r="5078" spans="2:16" ht="14.25" customHeight="1" x14ac:dyDescent="0.45">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c r="O5078" s="5">
        <f t="shared" si="158"/>
        <v>2021</v>
      </c>
      <c r="P5078" s="5" t="str">
        <f t="shared" si="159"/>
        <v>Nov</v>
      </c>
    </row>
    <row r="5079" spans="2:16" ht="14.25" customHeight="1" x14ac:dyDescent="0.45">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c r="O5079" s="5">
        <f t="shared" si="158"/>
        <v>2021</v>
      </c>
      <c r="P5079" s="5" t="str">
        <f t="shared" si="159"/>
        <v>Nov</v>
      </c>
    </row>
    <row r="5080" spans="2:16" ht="14.25" customHeight="1" x14ac:dyDescent="0.45">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c r="O5080" s="5">
        <f t="shared" si="158"/>
        <v>2021</v>
      </c>
      <c r="P5080" s="5" t="str">
        <f t="shared" si="159"/>
        <v>Nov</v>
      </c>
    </row>
    <row r="5081" spans="2:16" ht="14.25" customHeight="1" x14ac:dyDescent="0.45">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c r="O5081" s="5">
        <f t="shared" si="158"/>
        <v>2021</v>
      </c>
      <c r="P5081" s="5" t="str">
        <f t="shared" si="159"/>
        <v>Nov</v>
      </c>
    </row>
    <row r="5082" spans="2:16" ht="14.25" customHeight="1" x14ac:dyDescent="0.45">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c r="O5082" s="5">
        <f t="shared" si="158"/>
        <v>2021</v>
      </c>
      <c r="P5082" s="5" t="str">
        <f t="shared" si="159"/>
        <v>Nov</v>
      </c>
    </row>
    <row r="5083" spans="2:16" ht="14.25" customHeight="1" x14ac:dyDescent="0.45">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c r="O5083" s="5">
        <f t="shared" si="158"/>
        <v>2021</v>
      </c>
      <c r="P5083" s="5" t="str">
        <f t="shared" si="159"/>
        <v>Dec</v>
      </c>
    </row>
    <row r="5084" spans="2:16" ht="14.25" customHeight="1" x14ac:dyDescent="0.45">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c r="O5084" s="5">
        <f t="shared" si="158"/>
        <v>2021</v>
      </c>
      <c r="P5084" s="5" t="str">
        <f t="shared" si="159"/>
        <v>Dec</v>
      </c>
    </row>
    <row r="5085" spans="2:16" ht="14.25" customHeight="1" x14ac:dyDescent="0.45">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c r="O5085" s="5">
        <f t="shared" si="158"/>
        <v>2021</v>
      </c>
      <c r="P5085" s="5" t="str">
        <f t="shared" si="159"/>
        <v>Dec</v>
      </c>
    </row>
    <row r="5086" spans="2:16" ht="14.25" customHeight="1" x14ac:dyDescent="0.45">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c r="O5086" s="5">
        <f t="shared" si="158"/>
        <v>2021</v>
      </c>
      <c r="P5086" s="5" t="str">
        <f t="shared" si="159"/>
        <v>Dec</v>
      </c>
    </row>
    <row r="5087" spans="2:16" ht="14.25" customHeight="1" x14ac:dyDescent="0.45">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c r="O5087" s="5">
        <f t="shared" si="158"/>
        <v>2021</v>
      </c>
      <c r="P5087" s="5" t="str">
        <f t="shared" si="159"/>
        <v>Dec</v>
      </c>
    </row>
    <row r="5088" spans="2:16" ht="14.25" customHeight="1" x14ac:dyDescent="0.45">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c r="O5088" s="5">
        <f t="shared" si="158"/>
        <v>2021</v>
      </c>
      <c r="P5088" s="5" t="str">
        <f t="shared" si="159"/>
        <v>Dec</v>
      </c>
    </row>
    <row r="5089" spans="2:16" ht="14.25" customHeight="1" x14ac:dyDescent="0.45">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c r="O5089" s="5">
        <f t="shared" si="158"/>
        <v>2021</v>
      </c>
      <c r="P5089" s="5" t="str">
        <f t="shared" si="159"/>
        <v>Dec</v>
      </c>
    </row>
    <row r="5090" spans="2:16" ht="14.25" customHeight="1" x14ac:dyDescent="0.45">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c r="O5090" s="5">
        <f t="shared" si="158"/>
        <v>2021</v>
      </c>
      <c r="P5090" s="5" t="str">
        <f t="shared" si="159"/>
        <v>Dec</v>
      </c>
    </row>
    <row r="5091" spans="2:16" ht="14.25" customHeight="1" x14ac:dyDescent="0.45">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c r="O5091" s="5">
        <f t="shared" si="158"/>
        <v>2021</v>
      </c>
      <c r="P5091" s="5" t="str">
        <f t="shared" si="159"/>
        <v>Dec</v>
      </c>
    </row>
    <row r="5092" spans="2:16" ht="14.25" customHeight="1" x14ac:dyDescent="0.45">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c r="O5092" s="5">
        <f t="shared" si="158"/>
        <v>2021</v>
      </c>
      <c r="P5092" s="5" t="str">
        <f t="shared" si="159"/>
        <v>Dec</v>
      </c>
    </row>
    <row r="5093" spans="2:16" ht="14.25" customHeight="1" x14ac:dyDescent="0.45">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c r="O5093" s="5">
        <f t="shared" si="158"/>
        <v>2021</v>
      </c>
      <c r="P5093" s="5" t="str">
        <f t="shared" si="159"/>
        <v>Dec</v>
      </c>
    </row>
    <row r="5094" spans="2:16" ht="14.25" customHeight="1" x14ac:dyDescent="0.45">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c r="O5094" s="5">
        <f t="shared" si="158"/>
        <v>2021</v>
      </c>
      <c r="P5094" s="5" t="str">
        <f t="shared" si="159"/>
        <v>Dec</v>
      </c>
    </row>
    <row r="5095" spans="2:16" ht="14.25" customHeight="1" x14ac:dyDescent="0.45">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c r="O5095" s="5">
        <f t="shared" si="158"/>
        <v>2021</v>
      </c>
      <c r="P5095" s="5" t="str">
        <f t="shared" si="159"/>
        <v>Sep</v>
      </c>
    </row>
    <row r="5096" spans="2:16" ht="14.25" customHeight="1" x14ac:dyDescent="0.45">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c r="O5096" s="5">
        <f t="shared" si="158"/>
        <v>2021</v>
      </c>
      <c r="P5096" s="5" t="str">
        <f t="shared" si="159"/>
        <v>Oct</v>
      </c>
    </row>
    <row r="5097" spans="2:16" ht="14.25" customHeight="1" x14ac:dyDescent="0.45">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c r="O5097" s="5">
        <f t="shared" si="158"/>
        <v>2021</v>
      </c>
      <c r="P5097" s="5" t="str">
        <f t="shared" si="159"/>
        <v>Oct</v>
      </c>
    </row>
    <row r="5098" spans="2:16" ht="14.25" customHeight="1" x14ac:dyDescent="0.45">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c r="O5098" s="5">
        <f t="shared" si="158"/>
        <v>2021</v>
      </c>
      <c r="P5098" s="5" t="str">
        <f t="shared" si="159"/>
        <v>Oct</v>
      </c>
    </row>
    <row r="5099" spans="2:16" ht="14.25" customHeight="1" x14ac:dyDescent="0.45">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c r="O5099" s="5">
        <f t="shared" si="158"/>
        <v>2021</v>
      </c>
      <c r="P5099" s="5" t="str">
        <f t="shared" si="159"/>
        <v>Oct</v>
      </c>
    </row>
    <row r="5100" spans="2:16" ht="14.25" customHeight="1" x14ac:dyDescent="0.45">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c r="O5100" s="5">
        <f t="shared" si="158"/>
        <v>2021</v>
      </c>
      <c r="P5100" s="5" t="str">
        <f t="shared" si="159"/>
        <v>Oct</v>
      </c>
    </row>
    <row r="5101" spans="2:16" ht="14.25" customHeight="1" x14ac:dyDescent="0.45">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c r="O5101" s="5">
        <f t="shared" si="158"/>
        <v>2021</v>
      </c>
      <c r="P5101" s="5" t="str">
        <f t="shared" si="159"/>
        <v>Oct</v>
      </c>
    </row>
    <row r="5102" spans="2:16" ht="14.25" customHeight="1" x14ac:dyDescent="0.45">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c r="O5102" s="5">
        <f t="shared" si="158"/>
        <v>2021</v>
      </c>
      <c r="P5102" s="5" t="str">
        <f t="shared" si="159"/>
        <v>Nov</v>
      </c>
    </row>
    <row r="5103" spans="2:16" ht="14.25" customHeight="1" x14ac:dyDescent="0.45">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c r="O5103" s="5">
        <f t="shared" si="158"/>
        <v>2021</v>
      </c>
      <c r="P5103" s="5" t="str">
        <f t="shared" si="159"/>
        <v>Nov</v>
      </c>
    </row>
    <row r="5104" spans="2:16" ht="14.25" customHeight="1" x14ac:dyDescent="0.45">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c r="O5104" s="5">
        <f t="shared" si="158"/>
        <v>2021</v>
      </c>
      <c r="P5104" s="5" t="str">
        <f t="shared" si="159"/>
        <v>Nov</v>
      </c>
    </row>
    <row r="5105" spans="2:16" ht="14.25" customHeight="1" x14ac:dyDescent="0.45">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c r="O5105" s="5">
        <f t="shared" si="158"/>
        <v>2021</v>
      </c>
      <c r="P5105" s="5" t="str">
        <f t="shared" si="159"/>
        <v>Nov</v>
      </c>
    </row>
    <row r="5106" spans="2:16" ht="14.25" customHeight="1" x14ac:dyDescent="0.45">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c r="O5106" s="5">
        <f t="shared" si="158"/>
        <v>2021</v>
      </c>
      <c r="P5106" s="5" t="str">
        <f t="shared" si="159"/>
        <v>Nov</v>
      </c>
    </row>
    <row r="5107" spans="2:16" ht="14.25" customHeight="1" x14ac:dyDescent="0.45">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c r="O5107" s="5">
        <f t="shared" si="158"/>
        <v>2021</v>
      </c>
      <c r="P5107" s="5" t="str">
        <f t="shared" si="159"/>
        <v>Nov</v>
      </c>
    </row>
    <row r="5108" spans="2:16" ht="14.25" customHeight="1" x14ac:dyDescent="0.45">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c r="O5108" s="5">
        <f t="shared" si="158"/>
        <v>2021</v>
      </c>
      <c r="P5108" s="5" t="str">
        <f t="shared" si="159"/>
        <v>Dec</v>
      </c>
    </row>
    <row r="5109" spans="2:16" ht="14.25" customHeight="1" x14ac:dyDescent="0.45">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c r="O5109" s="5">
        <f t="shared" si="158"/>
        <v>2021</v>
      </c>
      <c r="P5109" s="5" t="str">
        <f t="shared" si="159"/>
        <v>Dec</v>
      </c>
    </row>
    <row r="5110" spans="2:16" ht="14.25" customHeight="1" x14ac:dyDescent="0.45">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c r="O5110" s="5">
        <f t="shared" si="158"/>
        <v>2021</v>
      </c>
      <c r="P5110" s="5" t="str">
        <f t="shared" si="159"/>
        <v>Dec</v>
      </c>
    </row>
    <row r="5111" spans="2:16" ht="14.25" customHeight="1" x14ac:dyDescent="0.45">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c r="O5111" s="5">
        <f t="shared" si="158"/>
        <v>2021</v>
      </c>
      <c r="P5111" s="5" t="str">
        <f t="shared" si="159"/>
        <v>Dec</v>
      </c>
    </row>
    <row r="5112" spans="2:16" ht="14.25" customHeight="1" x14ac:dyDescent="0.45">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c r="O5112" s="5">
        <f t="shared" si="158"/>
        <v>2021</v>
      </c>
      <c r="P5112" s="5" t="str">
        <f t="shared" si="159"/>
        <v>Dec</v>
      </c>
    </row>
    <row r="5113" spans="2:16" ht="14.25" customHeight="1" x14ac:dyDescent="0.45">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c r="O5113" s="5">
        <f t="shared" si="158"/>
        <v>2021</v>
      </c>
      <c r="P5113" s="5" t="str">
        <f t="shared" si="159"/>
        <v>Dec</v>
      </c>
    </row>
    <row r="5114" spans="2:16" ht="14.25" customHeight="1" x14ac:dyDescent="0.45">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c r="O5114" s="5">
        <f t="shared" si="158"/>
        <v>2021</v>
      </c>
      <c r="P5114" s="5" t="str">
        <f t="shared" si="159"/>
        <v>Jan</v>
      </c>
    </row>
    <row r="5115" spans="2:16" ht="14.25" customHeight="1" x14ac:dyDescent="0.45">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c r="O5115" s="5">
        <f t="shared" si="158"/>
        <v>2021</v>
      </c>
      <c r="P5115" s="5" t="str">
        <f t="shared" si="159"/>
        <v>Jan</v>
      </c>
    </row>
    <row r="5116" spans="2:16" ht="14.25" customHeight="1" x14ac:dyDescent="0.45">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c r="O5116" s="5">
        <f t="shared" si="158"/>
        <v>2021</v>
      </c>
      <c r="P5116" s="5" t="str">
        <f t="shared" si="159"/>
        <v>Jan</v>
      </c>
    </row>
    <row r="5117" spans="2:16" ht="14.25" customHeight="1" x14ac:dyDescent="0.45">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c r="O5117" s="5">
        <f t="shared" si="158"/>
        <v>2021</v>
      </c>
      <c r="P5117" s="5" t="str">
        <f t="shared" si="159"/>
        <v>Jan</v>
      </c>
    </row>
    <row r="5118" spans="2:16" ht="14.25" customHeight="1" x14ac:dyDescent="0.45">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c r="O5118" s="5">
        <f t="shared" si="158"/>
        <v>2021</v>
      </c>
      <c r="P5118" s="5" t="str">
        <f t="shared" si="159"/>
        <v>Jan</v>
      </c>
    </row>
    <row r="5119" spans="2:16" ht="14.25" customHeight="1" x14ac:dyDescent="0.45">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c r="O5119" s="5">
        <f t="shared" si="158"/>
        <v>2021</v>
      </c>
      <c r="P5119" s="5" t="str">
        <f t="shared" si="159"/>
        <v>Feb</v>
      </c>
    </row>
    <row r="5120" spans="2:16" ht="14.25" customHeight="1" x14ac:dyDescent="0.45">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c r="O5120" s="5">
        <f t="shared" si="158"/>
        <v>2021</v>
      </c>
      <c r="P5120" s="5" t="str">
        <f t="shared" si="159"/>
        <v>Feb</v>
      </c>
    </row>
    <row r="5121" spans="2:16" ht="14.25" customHeight="1" x14ac:dyDescent="0.45">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c r="O5121" s="5">
        <f t="shared" si="158"/>
        <v>2021</v>
      </c>
      <c r="P5121" s="5" t="str">
        <f t="shared" si="159"/>
        <v>Feb</v>
      </c>
    </row>
    <row r="5122" spans="2:16" ht="14.25" customHeight="1" x14ac:dyDescent="0.45">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c r="O5122" s="5">
        <f t="shared" si="158"/>
        <v>2021</v>
      </c>
      <c r="P5122" s="5" t="str">
        <f t="shared" si="159"/>
        <v>Feb</v>
      </c>
    </row>
    <row r="5123" spans="2:16" ht="14.25" customHeight="1" x14ac:dyDescent="0.45">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c r="O5123" s="5">
        <f t="shared" si="158"/>
        <v>2021</v>
      </c>
      <c r="P5123" s="5" t="str">
        <f t="shared" si="159"/>
        <v>Feb</v>
      </c>
    </row>
    <row r="5124" spans="2:16" ht="14.25" customHeight="1" x14ac:dyDescent="0.45">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c r="O5124" s="5">
        <f t="shared" si="158"/>
        <v>2021</v>
      </c>
      <c r="P5124" s="5" t="str">
        <f t="shared" si="159"/>
        <v>Feb</v>
      </c>
    </row>
    <row r="5125" spans="2:16" ht="14.25" customHeight="1" x14ac:dyDescent="0.45">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c r="O5125" s="5">
        <f t="shared" si="158"/>
        <v>2021</v>
      </c>
      <c r="P5125" s="5" t="str">
        <f t="shared" si="159"/>
        <v>Mar</v>
      </c>
    </row>
    <row r="5126" spans="2:16" ht="14.25" customHeight="1" x14ac:dyDescent="0.45">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c r="O5126" s="5">
        <f t="shared" si="158"/>
        <v>2021</v>
      </c>
      <c r="P5126" s="5" t="str">
        <f t="shared" si="159"/>
        <v>Mar</v>
      </c>
    </row>
    <row r="5127" spans="2:16" ht="14.25" customHeight="1" x14ac:dyDescent="0.45">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c r="O5127" s="5">
        <f t="shared" ref="O5127:O5190" si="160">YEAR(D5127)</f>
        <v>2021</v>
      </c>
      <c r="P5127" s="5" t="str">
        <f t="shared" ref="P5127:P5190" si="161">TEXT(D5127, "mmm")</f>
        <v>Mar</v>
      </c>
    </row>
    <row r="5128" spans="2:16" ht="14.25" customHeight="1" x14ac:dyDescent="0.45">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c r="O5128" s="5">
        <f t="shared" si="160"/>
        <v>2021</v>
      </c>
      <c r="P5128" s="5" t="str">
        <f t="shared" si="161"/>
        <v>Mar</v>
      </c>
    </row>
    <row r="5129" spans="2:16" ht="14.25" customHeight="1" x14ac:dyDescent="0.45">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c r="O5129" s="5">
        <f t="shared" si="160"/>
        <v>2021</v>
      </c>
      <c r="P5129" s="5" t="str">
        <f t="shared" si="161"/>
        <v>Mar</v>
      </c>
    </row>
    <row r="5130" spans="2:16" ht="14.25" customHeight="1" x14ac:dyDescent="0.45">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c r="O5130" s="5">
        <f t="shared" si="160"/>
        <v>2021</v>
      </c>
      <c r="P5130" s="5" t="str">
        <f t="shared" si="161"/>
        <v>Mar</v>
      </c>
    </row>
    <row r="5131" spans="2:16" ht="14.25" customHeight="1" x14ac:dyDescent="0.45">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c r="O5131" s="5">
        <f t="shared" si="160"/>
        <v>2021</v>
      </c>
      <c r="P5131" s="5" t="str">
        <f t="shared" si="161"/>
        <v>Apr</v>
      </c>
    </row>
    <row r="5132" spans="2:16" ht="14.25" customHeight="1" x14ac:dyDescent="0.45">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c r="O5132" s="5">
        <f t="shared" si="160"/>
        <v>2021</v>
      </c>
      <c r="P5132" s="5" t="str">
        <f t="shared" si="161"/>
        <v>Apr</v>
      </c>
    </row>
    <row r="5133" spans="2:16" ht="14.25" customHeight="1" x14ac:dyDescent="0.45">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c r="O5133" s="5">
        <f t="shared" si="160"/>
        <v>2021</v>
      </c>
      <c r="P5133" s="5" t="str">
        <f t="shared" si="161"/>
        <v>Apr</v>
      </c>
    </row>
    <row r="5134" spans="2:16" ht="14.25" customHeight="1" x14ac:dyDescent="0.45">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c r="O5134" s="5">
        <f t="shared" si="160"/>
        <v>2021</v>
      </c>
      <c r="P5134" s="5" t="str">
        <f t="shared" si="161"/>
        <v>Apr</v>
      </c>
    </row>
    <row r="5135" spans="2:16" ht="14.25" customHeight="1" x14ac:dyDescent="0.45">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c r="O5135" s="5">
        <f t="shared" si="160"/>
        <v>2021</v>
      </c>
      <c r="P5135" s="5" t="str">
        <f t="shared" si="161"/>
        <v>Apr</v>
      </c>
    </row>
    <row r="5136" spans="2:16" ht="14.25" customHeight="1" x14ac:dyDescent="0.45">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c r="O5136" s="5">
        <f t="shared" si="160"/>
        <v>2021</v>
      </c>
      <c r="P5136" s="5" t="str">
        <f t="shared" si="161"/>
        <v>Apr</v>
      </c>
    </row>
    <row r="5137" spans="2:16" ht="14.25" customHeight="1" x14ac:dyDescent="0.45">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c r="O5137" s="5">
        <f t="shared" si="160"/>
        <v>2021</v>
      </c>
      <c r="P5137" s="5" t="str">
        <f t="shared" si="161"/>
        <v>May</v>
      </c>
    </row>
    <row r="5138" spans="2:16" ht="14.25" customHeight="1" x14ac:dyDescent="0.45">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c r="O5138" s="5">
        <f t="shared" si="160"/>
        <v>2021</v>
      </c>
      <c r="P5138" s="5" t="str">
        <f t="shared" si="161"/>
        <v>May</v>
      </c>
    </row>
    <row r="5139" spans="2:16" ht="14.25" customHeight="1" x14ac:dyDescent="0.45">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c r="O5139" s="5">
        <f t="shared" si="160"/>
        <v>2021</v>
      </c>
      <c r="P5139" s="5" t="str">
        <f t="shared" si="161"/>
        <v>May</v>
      </c>
    </row>
    <row r="5140" spans="2:16" ht="14.25" customHeight="1" x14ac:dyDescent="0.45">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c r="O5140" s="5">
        <f t="shared" si="160"/>
        <v>2021</v>
      </c>
      <c r="P5140" s="5" t="str">
        <f t="shared" si="161"/>
        <v>May</v>
      </c>
    </row>
    <row r="5141" spans="2:16" ht="14.25" customHeight="1" x14ac:dyDescent="0.45">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c r="O5141" s="5">
        <f t="shared" si="160"/>
        <v>2021</v>
      </c>
      <c r="P5141" s="5" t="str">
        <f t="shared" si="161"/>
        <v>May</v>
      </c>
    </row>
    <row r="5142" spans="2:16" ht="14.25" customHeight="1" x14ac:dyDescent="0.45">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c r="O5142" s="5">
        <f t="shared" si="160"/>
        <v>2021</v>
      </c>
      <c r="P5142" s="5" t="str">
        <f t="shared" si="161"/>
        <v>May</v>
      </c>
    </row>
    <row r="5143" spans="2:16" ht="14.25" customHeight="1" x14ac:dyDescent="0.45">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c r="O5143" s="5">
        <f t="shared" si="160"/>
        <v>2021</v>
      </c>
      <c r="P5143" s="5" t="str">
        <f t="shared" si="161"/>
        <v>Jun</v>
      </c>
    </row>
    <row r="5144" spans="2:16" ht="14.25" customHeight="1" x14ac:dyDescent="0.45">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c r="O5144" s="5">
        <f t="shared" si="160"/>
        <v>2021</v>
      </c>
      <c r="P5144" s="5" t="str">
        <f t="shared" si="161"/>
        <v>Jun</v>
      </c>
    </row>
    <row r="5145" spans="2:16" ht="14.25" customHeight="1" x14ac:dyDescent="0.45">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c r="O5145" s="5">
        <f t="shared" si="160"/>
        <v>2021</v>
      </c>
      <c r="P5145" s="5" t="str">
        <f t="shared" si="161"/>
        <v>Jun</v>
      </c>
    </row>
    <row r="5146" spans="2:16" ht="14.25" customHeight="1" x14ac:dyDescent="0.45">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c r="O5146" s="5">
        <f t="shared" si="160"/>
        <v>2021</v>
      </c>
      <c r="P5146" s="5" t="str">
        <f t="shared" si="161"/>
        <v>Jun</v>
      </c>
    </row>
    <row r="5147" spans="2:16" ht="14.25" customHeight="1" x14ac:dyDescent="0.45">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c r="O5147" s="5">
        <f t="shared" si="160"/>
        <v>2021</v>
      </c>
      <c r="P5147" s="5" t="str">
        <f t="shared" si="161"/>
        <v>Jun</v>
      </c>
    </row>
    <row r="5148" spans="2:16" ht="14.25" customHeight="1" x14ac:dyDescent="0.45">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c r="O5148" s="5">
        <f t="shared" si="160"/>
        <v>2021</v>
      </c>
      <c r="P5148" s="5" t="str">
        <f t="shared" si="161"/>
        <v>Jun</v>
      </c>
    </row>
    <row r="5149" spans="2:16" ht="14.25" customHeight="1" x14ac:dyDescent="0.45">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c r="O5149" s="5">
        <f t="shared" si="160"/>
        <v>2021</v>
      </c>
      <c r="P5149" s="5" t="str">
        <f t="shared" si="161"/>
        <v>Jul</v>
      </c>
    </row>
    <row r="5150" spans="2:16" ht="14.25" customHeight="1" x14ac:dyDescent="0.45">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c r="O5150" s="5">
        <f t="shared" si="160"/>
        <v>2021</v>
      </c>
      <c r="P5150" s="5" t="str">
        <f t="shared" si="161"/>
        <v>Jul</v>
      </c>
    </row>
    <row r="5151" spans="2:16" ht="14.25" customHeight="1" x14ac:dyDescent="0.45">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c r="O5151" s="5">
        <f t="shared" si="160"/>
        <v>2021</v>
      </c>
      <c r="P5151" s="5" t="str">
        <f t="shared" si="161"/>
        <v>Jul</v>
      </c>
    </row>
    <row r="5152" spans="2:16" ht="14.25" customHeight="1" x14ac:dyDescent="0.45">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c r="O5152" s="5">
        <f t="shared" si="160"/>
        <v>2021</v>
      </c>
      <c r="P5152" s="5" t="str">
        <f t="shared" si="161"/>
        <v>Jul</v>
      </c>
    </row>
    <row r="5153" spans="2:16" ht="14.25" customHeight="1" x14ac:dyDescent="0.45">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c r="O5153" s="5">
        <f t="shared" si="160"/>
        <v>2021</v>
      </c>
      <c r="P5153" s="5" t="str">
        <f t="shared" si="161"/>
        <v>Jul</v>
      </c>
    </row>
    <row r="5154" spans="2:16" ht="14.25" customHeight="1" x14ac:dyDescent="0.45">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c r="O5154" s="5">
        <f t="shared" si="160"/>
        <v>2021</v>
      </c>
      <c r="P5154" s="5" t="str">
        <f t="shared" si="161"/>
        <v>Jul</v>
      </c>
    </row>
    <row r="5155" spans="2:16" ht="14.25" customHeight="1" x14ac:dyDescent="0.45">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c r="O5155" s="5">
        <f t="shared" si="160"/>
        <v>2021</v>
      </c>
      <c r="P5155" s="5" t="str">
        <f t="shared" si="161"/>
        <v>Aug</v>
      </c>
    </row>
    <row r="5156" spans="2:16" ht="14.25" customHeight="1" x14ac:dyDescent="0.45">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c r="O5156" s="5">
        <f t="shared" si="160"/>
        <v>2021</v>
      </c>
      <c r="P5156" s="5" t="str">
        <f t="shared" si="161"/>
        <v>Aug</v>
      </c>
    </row>
    <row r="5157" spans="2:16" ht="14.25" customHeight="1" x14ac:dyDescent="0.45">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c r="O5157" s="5">
        <f t="shared" si="160"/>
        <v>2021</v>
      </c>
      <c r="P5157" s="5" t="str">
        <f t="shared" si="161"/>
        <v>Aug</v>
      </c>
    </row>
    <row r="5158" spans="2:16" ht="14.25" customHeight="1" x14ac:dyDescent="0.45">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c r="O5158" s="5">
        <f t="shared" si="160"/>
        <v>2021</v>
      </c>
      <c r="P5158" s="5" t="str">
        <f t="shared" si="161"/>
        <v>Aug</v>
      </c>
    </row>
    <row r="5159" spans="2:16" ht="14.25" customHeight="1" x14ac:dyDescent="0.45">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c r="O5159" s="5">
        <f t="shared" si="160"/>
        <v>2021</v>
      </c>
      <c r="P5159" s="5" t="str">
        <f t="shared" si="161"/>
        <v>Aug</v>
      </c>
    </row>
    <row r="5160" spans="2:16" ht="14.25" customHeight="1" x14ac:dyDescent="0.45">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c r="O5160" s="5">
        <f t="shared" si="160"/>
        <v>2021</v>
      </c>
      <c r="P5160" s="5" t="str">
        <f t="shared" si="161"/>
        <v>Aug</v>
      </c>
    </row>
    <row r="5161" spans="2:16" ht="14.25" customHeight="1" x14ac:dyDescent="0.45">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c r="O5161" s="5">
        <f t="shared" si="160"/>
        <v>2021</v>
      </c>
      <c r="P5161" s="5" t="str">
        <f t="shared" si="161"/>
        <v>Sep</v>
      </c>
    </row>
    <row r="5162" spans="2:16" ht="14.25" customHeight="1" x14ac:dyDescent="0.45">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c r="O5162" s="5">
        <f t="shared" si="160"/>
        <v>2021</v>
      </c>
      <c r="P5162" s="5" t="str">
        <f t="shared" si="161"/>
        <v>Sep</v>
      </c>
    </row>
    <row r="5163" spans="2:16" ht="14.25" customHeight="1" x14ac:dyDescent="0.45">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c r="O5163" s="5">
        <f t="shared" si="160"/>
        <v>2021</v>
      </c>
      <c r="P5163" s="5" t="str">
        <f t="shared" si="161"/>
        <v>Sep</v>
      </c>
    </row>
    <row r="5164" spans="2:16" ht="14.25" customHeight="1" x14ac:dyDescent="0.45">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c r="O5164" s="5">
        <f t="shared" si="160"/>
        <v>2021</v>
      </c>
      <c r="P5164" s="5" t="str">
        <f t="shared" si="161"/>
        <v>Sep</v>
      </c>
    </row>
    <row r="5165" spans="2:16" ht="14.25" customHeight="1" x14ac:dyDescent="0.45">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c r="O5165" s="5">
        <f t="shared" si="160"/>
        <v>2021</v>
      </c>
      <c r="P5165" s="5" t="str">
        <f t="shared" si="161"/>
        <v>Sep</v>
      </c>
    </row>
    <row r="5166" spans="2:16" ht="14.25" customHeight="1" x14ac:dyDescent="0.45">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c r="O5166" s="5">
        <f t="shared" si="160"/>
        <v>2021</v>
      </c>
      <c r="P5166" s="5" t="str">
        <f t="shared" si="161"/>
        <v>Sep</v>
      </c>
    </row>
    <row r="5167" spans="2:16" ht="14.25" customHeight="1" x14ac:dyDescent="0.45">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c r="O5167" s="5">
        <f t="shared" si="160"/>
        <v>2021</v>
      </c>
      <c r="P5167" s="5" t="str">
        <f t="shared" si="161"/>
        <v>Oct</v>
      </c>
    </row>
    <row r="5168" spans="2:16" ht="14.25" customHeight="1" x14ac:dyDescent="0.45">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c r="O5168" s="5">
        <f t="shared" si="160"/>
        <v>2021</v>
      </c>
      <c r="P5168" s="5" t="str">
        <f t="shared" si="161"/>
        <v>Oct</v>
      </c>
    </row>
    <row r="5169" spans="2:16" ht="14.25" customHeight="1" x14ac:dyDescent="0.45">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c r="O5169" s="5">
        <f t="shared" si="160"/>
        <v>2021</v>
      </c>
      <c r="P5169" s="5" t="str">
        <f t="shared" si="161"/>
        <v>Oct</v>
      </c>
    </row>
    <row r="5170" spans="2:16" ht="14.25" customHeight="1" x14ac:dyDescent="0.45">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c r="O5170" s="5">
        <f t="shared" si="160"/>
        <v>2021</v>
      </c>
      <c r="P5170" s="5" t="str">
        <f t="shared" si="161"/>
        <v>Oct</v>
      </c>
    </row>
    <row r="5171" spans="2:16" ht="14.25" customHeight="1" x14ac:dyDescent="0.45">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c r="O5171" s="5">
        <f t="shared" si="160"/>
        <v>2021</v>
      </c>
      <c r="P5171" s="5" t="str">
        <f t="shared" si="161"/>
        <v>Oct</v>
      </c>
    </row>
    <row r="5172" spans="2:16" ht="14.25" customHeight="1" x14ac:dyDescent="0.45">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c r="O5172" s="5">
        <f t="shared" si="160"/>
        <v>2021</v>
      </c>
      <c r="P5172" s="5" t="str">
        <f t="shared" si="161"/>
        <v>Oct</v>
      </c>
    </row>
    <row r="5173" spans="2:16" ht="14.25" customHeight="1" x14ac:dyDescent="0.45">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c r="O5173" s="5">
        <f t="shared" si="160"/>
        <v>2021</v>
      </c>
      <c r="P5173" s="5" t="str">
        <f t="shared" si="161"/>
        <v>Nov</v>
      </c>
    </row>
    <row r="5174" spans="2:16" ht="14.25" customHeight="1" x14ac:dyDescent="0.45">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c r="O5174" s="5">
        <f t="shared" si="160"/>
        <v>2021</v>
      </c>
      <c r="P5174" s="5" t="str">
        <f t="shared" si="161"/>
        <v>Nov</v>
      </c>
    </row>
    <row r="5175" spans="2:16" ht="14.25" customHeight="1" x14ac:dyDescent="0.45">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c r="O5175" s="5">
        <f t="shared" si="160"/>
        <v>2021</v>
      </c>
      <c r="P5175" s="5" t="str">
        <f t="shared" si="161"/>
        <v>Nov</v>
      </c>
    </row>
    <row r="5176" spans="2:16" ht="14.25" customHeight="1" x14ac:dyDescent="0.45">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c r="O5176" s="5">
        <f t="shared" si="160"/>
        <v>2021</v>
      </c>
      <c r="P5176" s="5" t="str">
        <f t="shared" si="161"/>
        <v>Nov</v>
      </c>
    </row>
    <row r="5177" spans="2:16" ht="14.25" customHeight="1" x14ac:dyDescent="0.45">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c r="O5177" s="5">
        <f t="shared" si="160"/>
        <v>2021</v>
      </c>
      <c r="P5177" s="5" t="str">
        <f t="shared" si="161"/>
        <v>Nov</v>
      </c>
    </row>
    <row r="5178" spans="2:16" ht="14.25" customHeight="1" x14ac:dyDescent="0.45">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c r="O5178" s="5">
        <f t="shared" si="160"/>
        <v>2021</v>
      </c>
      <c r="P5178" s="5" t="str">
        <f t="shared" si="161"/>
        <v>Nov</v>
      </c>
    </row>
    <row r="5179" spans="2:16" ht="14.25" customHeight="1" x14ac:dyDescent="0.45">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c r="O5179" s="5">
        <f t="shared" si="160"/>
        <v>2021</v>
      </c>
      <c r="P5179" s="5" t="str">
        <f t="shared" si="161"/>
        <v>Dec</v>
      </c>
    </row>
    <row r="5180" spans="2:16" ht="14.25" customHeight="1" x14ac:dyDescent="0.45">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c r="O5180" s="5">
        <f t="shared" si="160"/>
        <v>2021</v>
      </c>
      <c r="P5180" s="5" t="str">
        <f t="shared" si="161"/>
        <v>Dec</v>
      </c>
    </row>
    <row r="5181" spans="2:16" ht="14.25" customHeight="1" x14ac:dyDescent="0.45">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c r="O5181" s="5">
        <f t="shared" si="160"/>
        <v>2021</v>
      </c>
      <c r="P5181" s="5" t="str">
        <f t="shared" si="161"/>
        <v>Jan</v>
      </c>
    </row>
    <row r="5182" spans="2:16" ht="14.25" customHeight="1" x14ac:dyDescent="0.45">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c r="O5182" s="5">
        <f t="shared" si="160"/>
        <v>2021</v>
      </c>
      <c r="P5182" s="5" t="str">
        <f t="shared" si="161"/>
        <v>Jan</v>
      </c>
    </row>
    <row r="5183" spans="2:16" ht="14.25" customHeight="1" x14ac:dyDescent="0.45">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c r="O5183" s="5">
        <f t="shared" si="160"/>
        <v>2021</v>
      </c>
      <c r="P5183" s="5" t="str">
        <f t="shared" si="161"/>
        <v>Jan</v>
      </c>
    </row>
    <row r="5184" spans="2:16" ht="14.25" customHeight="1" x14ac:dyDescent="0.45">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c r="O5184" s="5">
        <f t="shared" si="160"/>
        <v>2021</v>
      </c>
      <c r="P5184" s="5" t="str">
        <f t="shared" si="161"/>
        <v>Jan</v>
      </c>
    </row>
    <row r="5185" spans="2:16" ht="14.25" customHeight="1" x14ac:dyDescent="0.45">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c r="O5185" s="5">
        <f t="shared" si="160"/>
        <v>2021</v>
      </c>
      <c r="P5185" s="5" t="str">
        <f t="shared" si="161"/>
        <v>Jan</v>
      </c>
    </row>
    <row r="5186" spans="2:16" ht="14.25" customHeight="1" x14ac:dyDescent="0.45">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c r="O5186" s="5">
        <f t="shared" si="160"/>
        <v>2021</v>
      </c>
      <c r="P5186" s="5" t="str">
        <f t="shared" si="161"/>
        <v>Jan</v>
      </c>
    </row>
    <row r="5187" spans="2:16" ht="14.25" customHeight="1" x14ac:dyDescent="0.45">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c r="O5187" s="5">
        <f t="shared" si="160"/>
        <v>2021</v>
      </c>
      <c r="P5187" s="5" t="str">
        <f t="shared" si="161"/>
        <v>Feb</v>
      </c>
    </row>
    <row r="5188" spans="2:16" ht="14.25" customHeight="1" x14ac:dyDescent="0.45">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c r="O5188" s="5">
        <f t="shared" si="160"/>
        <v>2021</v>
      </c>
      <c r="P5188" s="5" t="str">
        <f t="shared" si="161"/>
        <v>Feb</v>
      </c>
    </row>
    <row r="5189" spans="2:16" ht="14.25" customHeight="1" x14ac:dyDescent="0.45">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c r="O5189" s="5">
        <f t="shared" si="160"/>
        <v>2021</v>
      </c>
      <c r="P5189" s="5" t="str">
        <f t="shared" si="161"/>
        <v>Feb</v>
      </c>
    </row>
    <row r="5190" spans="2:16" ht="14.25" customHeight="1" x14ac:dyDescent="0.45">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c r="O5190" s="5">
        <f t="shared" si="160"/>
        <v>2021</v>
      </c>
      <c r="P5190" s="5" t="str">
        <f t="shared" si="161"/>
        <v>Feb</v>
      </c>
    </row>
    <row r="5191" spans="2:16" ht="14.25" customHeight="1" x14ac:dyDescent="0.45">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c r="O5191" s="5">
        <f t="shared" ref="O5191:O5254" si="162">YEAR(D5191)</f>
        <v>2021</v>
      </c>
      <c r="P5191" s="5" t="str">
        <f t="shared" ref="P5191:P5254" si="163">TEXT(D5191, "mmm")</f>
        <v>Feb</v>
      </c>
    </row>
    <row r="5192" spans="2:16" ht="14.25" customHeight="1" x14ac:dyDescent="0.45">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c r="O5192" s="5">
        <f t="shared" si="162"/>
        <v>2021</v>
      </c>
      <c r="P5192" s="5" t="str">
        <f t="shared" si="163"/>
        <v>Feb</v>
      </c>
    </row>
    <row r="5193" spans="2:16" ht="14.25" customHeight="1" x14ac:dyDescent="0.45">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c r="O5193" s="5">
        <f t="shared" si="162"/>
        <v>2021</v>
      </c>
      <c r="P5193" s="5" t="str">
        <f t="shared" si="163"/>
        <v>Mar</v>
      </c>
    </row>
    <row r="5194" spans="2:16" ht="14.25" customHeight="1" x14ac:dyDescent="0.45">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c r="O5194" s="5">
        <f t="shared" si="162"/>
        <v>2021</v>
      </c>
      <c r="P5194" s="5" t="str">
        <f t="shared" si="163"/>
        <v>Mar</v>
      </c>
    </row>
    <row r="5195" spans="2:16" ht="14.25" customHeight="1" x14ac:dyDescent="0.45">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c r="O5195" s="5">
        <f t="shared" si="162"/>
        <v>2021</v>
      </c>
      <c r="P5195" s="5" t="str">
        <f t="shared" si="163"/>
        <v>Mar</v>
      </c>
    </row>
    <row r="5196" spans="2:16" ht="14.25" customHeight="1" x14ac:dyDescent="0.45">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c r="O5196" s="5">
        <f t="shared" si="162"/>
        <v>2021</v>
      </c>
      <c r="P5196" s="5" t="str">
        <f t="shared" si="163"/>
        <v>Mar</v>
      </c>
    </row>
    <row r="5197" spans="2:16" ht="14.25" customHeight="1" x14ac:dyDescent="0.45">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c r="O5197" s="5">
        <f t="shared" si="162"/>
        <v>2021</v>
      </c>
      <c r="P5197" s="5" t="str">
        <f t="shared" si="163"/>
        <v>Mar</v>
      </c>
    </row>
    <row r="5198" spans="2:16" ht="14.25" customHeight="1" x14ac:dyDescent="0.45">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c r="O5198" s="5">
        <f t="shared" si="162"/>
        <v>2021</v>
      </c>
      <c r="P5198" s="5" t="str">
        <f t="shared" si="163"/>
        <v>Mar</v>
      </c>
    </row>
    <row r="5199" spans="2:16" ht="14.25" customHeight="1" x14ac:dyDescent="0.45">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c r="O5199" s="5">
        <f t="shared" si="162"/>
        <v>2021</v>
      </c>
      <c r="P5199" s="5" t="str">
        <f t="shared" si="163"/>
        <v>Apr</v>
      </c>
    </row>
    <row r="5200" spans="2:16" ht="14.25" customHeight="1" x14ac:dyDescent="0.45">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c r="O5200" s="5">
        <f t="shared" si="162"/>
        <v>2021</v>
      </c>
      <c r="P5200" s="5" t="str">
        <f t="shared" si="163"/>
        <v>Apr</v>
      </c>
    </row>
    <row r="5201" spans="2:16" ht="14.25" customHeight="1" x14ac:dyDescent="0.45">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c r="O5201" s="5">
        <f t="shared" si="162"/>
        <v>2021</v>
      </c>
      <c r="P5201" s="5" t="str">
        <f t="shared" si="163"/>
        <v>Apr</v>
      </c>
    </row>
    <row r="5202" spans="2:16" ht="14.25" customHeight="1" x14ac:dyDescent="0.45">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c r="O5202" s="5">
        <f t="shared" si="162"/>
        <v>2021</v>
      </c>
      <c r="P5202" s="5" t="str">
        <f t="shared" si="163"/>
        <v>Apr</v>
      </c>
    </row>
    <row r="5203" spans="2:16" ht="14.25" customHeight="1" x14ac:dyDescent="0.45">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c r="O5203" s="5">
        <f t="shared" si="162"/>
        <v>2021</v>
      </c>
      <c r="P5203" s="5" t="str">
        <f t="shared" si="163"/>
        <v>Apr</v>
      </c>
    </row>
    <row r="5204" spans="2:16" ht="14.25" customHeight="1" x14ac:dyDescent="0.45">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c r="O5204" s="5">
        <f t="shared" si="162"/>
        <v>2021</v>
      </c>
      <c r="P5204" s="5" t="str">
        <f t="shared" si="163"/>
        <v>Apr</v>
      </c>
    </row>
    <row r="5205" spans="2:16" ht="14.25" customHeight="1" x14ac:dyDescent="0.45">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c r="O5205" s="5">
        <f t="shared" si="162"/>
        <v>2021</v>
      </c>
      <c r="P5205" s="5" t="str">
        <f t="shared" si="163"/>
        <v>May</v>
      </c>
    </row>
    <row r="5206" spans="2:16" ht="14.25" customHeight="1" x14ac:dyDescent="0.45">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c r="O5206" s="5">
        <f t="shared" si="162"/>
        <v>2021</v>
      </c>
      <c r="P5206" s="5" t="str">
        <f t="shared" si="163"/>
        <v>May</v>
      </c>
    </row>
    <row r="5207" spans="2:16" ht="14.25" customHeight="1" x14ac:dyDescent="0.45">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c r="O5207" s="5">
        <f t="shared" si="162"/>
        <v>2021</v>
      </c>
      <c r="P5207" s="5" t="str">
        <f t="shared" si="163"/>
        <v>May</v>
      </c>
    </row>
    <row r="5208" spans="2:16" ht="14.25" customHeight="1" x14ac:dyDescent="0.45">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c r="O5208" s="5">
        <f t="shared" si="162"/>
        <v>2021</v>
      </c>
      <c r="P5208" s="5" t="str">
        <f t="shared" si="163"/>
        <v>May</v>
      </c>
    </row>
    <row r="5209" spans="2:16" ht="14.25" customHeight="1" x14ac:dyDescent="0.45">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c r="O5209" s="5">
        <f t="shared" si="162"/>
        <v>2021</v>
      </c>
      <c r="P5209" s="5" t="str">
        <f t="shared" si="163"/>
        <v>May</v>
      </c>
    </row>
    <row r="5210" spans="2:16" ht="14.25" customHeight="1" x14ac:dyDescent="0.45">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c r="O5210" s="5">
        <f t="shared" si="162"/>
        <v>2021</v>
      </c>
      <c r="P5210" s="5" t="str">
        <f t="shared" si="163"/>
        <v>May</v>
      </c>
    </row>
    <row r="5211" spans="2:16" ht="14.25" customHeight="1" x14ac:dyDescent="0.45">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c r="O5211" s="5">
        <f t="shared" si="162"/>
        <v>2021</v>
      </c>
      <c r="P5211" s="5" t="str">
        <f t="shared" si="163"/>
        <v>Jun</v>
      </c>
    </row>
    <row r="5212" spans="2:16" ht="14.25" customHeight="1" x14ac:dyDescent="0.45">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c r="O5212" s="5">
        <f t="shared" si="162"/>
        <v>2021</v>
      </c>
      <c r="P5212" s="5" t="str">
        <f t="shared" si="163"/>
        <v>Jun</v>
      </c>
    </row>
    <row r="5213" spans="2:16" ht="14.25" customHeight="1" x14ac:dyDescent="0.45">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c r="O5213" s="5">
        <f t="shared" si="162"/>
        <v>2021</v>
      </c>
      <c r="P5213" s="5" t="str">
        <f t="shared" si="163"/>
        <v>Jun</v>
      </c>
    </row>
    <row r="5214" spans="2:16" ht="14.25" customHeight="1" x14ac:dyDescent="0.45">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c r="O5214" s="5">
        <f t="shared" si="162"/>
        <v>2021</v>
      </c>
      <c r="P5214" s="5" t="str">
        <f t="shared" si="163"/>
        <v>Jun</v>
      </c>
    </row>
    <row r="5215" spans="2:16" ht="14.25" customHeight="1" x14ac:dyDescent="0.45">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c r="O5215" s="5">
        <f t="shared" si="162"/>
        <v>2021</v>
      </c>
      <c r="P5215" s="5" t="str">
        <f t="shared" si="163"/>
        <v>Jun</v>
      </c>
    </row>
    <row r="5216" spans="2:16" ht="14.25" customHeight="1" x14ac:dyDescent="0.45">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c r="O5216" s="5">
        <f t="shared" si="162"/>
        <v>2021</v>
      </c>
      <c r="P5216" s="5" t="str">
        <f t="shared" si="163"/>
        <v>Jun</v>
      </c>
    </row>
    <row r="5217" spans="2:16" ht="14.25" customHeight="1" x14ac:dyDescent="0.45">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c r="O5217" s="5">
        <f t="shared" si="162"/>
        <v>2021</v>
      </c>
      <c r="P5217" s="5" t="str">
        <f t="shared" si="163"/>
        <v>Jul</v>
      </c>
    </row>
    <row r="5218" spans="2:16" ht="14.25" customHeight="1" x14ac:dyDescent="0.45">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c r="O5218" s="5">
        <f t="shared" si="162"/>
        <v>2021</v>
      </c>
      <c r="P5218" s="5" t="str">
        <f t="shared" si="163"/>
        <v>Jul</v>
      </c>
    </row>
    <row r="5219" spans="2:16" ht="14.25" customHeight="1" x14ac:dyDescent="0.45">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c r="O5219" s="5">
        <f t="shared" si="162"/>
        <v>2021</v>
      </c>
      <c r="P5219" s="5" t="str">
        <f t="shared" si="163"/>
        <v>Jul</v>
      </c>
    </row>
    <row r="5220" spans="2:16" ht="14.25" customHeight="1" x14ac:dyDescent="0.45">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c r="O5220" s="5">
        <f t="shared" si="162"/>
        <v>2021</v>
      </c>
      <c r="P5220" s="5" t="str">
        <f t="shared" si="163"/>
        <v>Jul</v>
      </c>
    </row>
    <row r="5221" spans="2:16" ht="14.25" customHeight="1" x14ac:dyDescent="0.45">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c r="O5221" s="5">
        <f t="shared" si="162"/>
        <v>2021</v>
      </c>
      <c r="P5221" s="5" t="str">
        <f t="shared" si="163"/>
        <v>Jul</v>
      </c>
    </row>
    <row r="5222" spans="2:16" ht="14.25" customHeight="1" x14ac:dyDescent="0.45">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c r="O5222" s="5">
        <f t="shared" si="162"/>
        <v>2021</v>
      </c>
      <c r="P5222" s="5" t="str">
        <f t="shared" si="163"/>
        <v>Jul</v>
      </c>
    </row>
    <row r="5223" spans="2:16" ht="14.25" customHeight="1" x14ac:dyDescent="0.45">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c r="O5223" s="5">
        <f t="shared" si="162"/>
        <v>2021</v>
      </c>
      <c r="P5223" s="5" t="str">
        <f t="shared" si="163"/>
        <v>Aug</v>
      </c>
    </row>
    <row r="5224" spans="2:16" ht="14.25" customHeight="1" x14ac:dyDescent="0.45">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c r="O5224" s="5">
        <f t="shared" si="162"/>
        <v>2021</v>
      </c>
      <c r="P5224" s="5" t="str">
        <f t="shared" si="163"/>
        <v>Aug</v>
      </c>
    </row>
    <row r="5225" spans="2:16" ht="14.25" customHeight="1" x14ac:dyDescent="0.45">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c r="O5225" s="5">
        <f t="shared" si="162"/>
        <v>2021</v>
      </c>
      <c r="P5225" s="5" t="str">
        <f t="shared" si="163"/>
        <v>Aug</v>
      </c>
    </row>
    <row r="5226" spans="2:16" ht="14.25" customHeight="1" x14ac:dyDescent="0.45">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c r="O5226" s="5">
        <f t="shared" si="162"/>
        <v>2021</v>
      </c>
      <c r="P5226" s="5" t="str">
        <f t="shared" si="163"/>
        <v>Aug</v>
      </c>
    </row>
    <row r="5227" spans="2:16" ht="14.25" customHeight="1" x14ac:dyDescent="0.45">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c r="O5227" s="5">
        <f t="shared" si="162"/>
        <v>2021</v>
      </c>
      <c r="P5227" s="5" t="str">
        <f t="shared" si="163"/>
        <v>Aug</v>
      </c>
    </row>
    <row r="5228" spans="2:16" ht="14.25" customHeight="1" x14ac:dyDescent="0.45">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c r="O5228" s="5">
        <f t="shared" si="162"/>
        <v>2021</v>
      </c>
      <c r="P5228" s="5" t="str">
        <f t="shared" si="163"/>
        <v>Aug</v>
      </c>
    </row>
    <row r="5229" spans="2:16" ht="14.25" customHeight="1" x14ac:dyDescent="0.45">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c r="O5229" s="5">
        <f t="shared" si="162"/>
        <v>2021</v>
      </c>
      <c r="P5229" s="5" t="str">
        <f t="shared" si="163"/>
        <v>Sep</v>
      </c>
    </row>
    <row r="5230" spans="2:16" ht="14.25" customHeight="1" x14ac:dyDescent="0.45">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c r="O5230" s="5">
        <f t="shared" si="162"/>
        <v>2021</v>
      </c>
      <c r="P5230" s="5" t="str">
        <f t="shared" si="163"/>
        <v>Sep</v>
      </c>
    </row>
    <row r="5231" spans="2:16" ht="14.25" customHeight="1" x14ac:dyDescent="0.45">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c r="O5231" s="5">
        <f t="shared" si="162"/>
        <v>2021</v>
      </c>
      <c r="P5231" s="5" t="str">
        <f t="shared" si="163"/>
        <v>Sep</v>
      </c>
    </row>
    <row r="5232" spans="2:16" ht="14.25" customHeight="1" x14ac:dyDescent="0.45">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c r="O5232" s="5">
        <f t="shared" si="162"/>
        <v>2021</v>
      </c>
      <c r="P5232" s="5" t="str">
        <f t="shared" si="163"/>
        <v>Sep</v>
      </c>
    </row>
    <row r="5233" spans="2:16" ht="14.25" customHeight="1" x14ac:dyDescent="0.45">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c r="O5233" s="5">
        <f t="shared" si="162"/>
        <v>2021</v>
      </c>
      <c r="P5233" s="5" t="str">
        <f t="shared" si="163"/>
        <v>Sep</v>
      </c>
    </row>
    <row r="5234" spans="2:16" ht="14.25" customHeight="1" x14ac:dyDescent="0.45">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c r="O5234" s="5">
        <f t="shared" si="162"/>
        <v>2021</v>
      </c>
      <c r="P5234" s="5" t="str">
        <f t="shared" si="163"/>
        <v>Sep</v>
      </c>
    </row>
    <row r="5235" spans="2:16" ht="14.25" customHeight="1" x14ac:dyDescent="0.45">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c r="O5235" s="5">
        <f t="shared" si="162"/>
        <v>2021</v>
      </c>
      <c r="P5235" s="5" t="str">
        <f t="shared" si="163"/>
        <v>Oct</v>
      </c>
    </row>
    <row r="5236" spans="2:16" ht="14.25" customHeight="1" x14ac:dyDescent="0.45">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c r="O5236" s="5">
        <f t="shared" si="162"/>
        <v>2021</v>
      </c>
      <c r="P5236" s="5" t="str">
        <f t="shared" si="163"/>
        <v>Oct</v>
      </c>
    </row>
    <row r="5237" spans="2:16" ht="14.25" customHeight="1" x14ac:dyDescent="0.45">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c r="O5237" s="5">
        <f t="shared" si="162"/>
        <v>2021</v>
      </c>
      <c r="P5237" s="5" t="str">
        <f t="shared" si="163"/>
        <v>Oct</v>
      </c>
    </row>
    <row r="5238" spans="2:16" ht="14.25" customHeight="1" x14ac:dyDescent="0.45">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c r="O5238" s="5">
        <f t="shared" si="162"/>
        <v>2021</v>
      </c>
      <c r="P5238" s="5" t="str">
        <f t="shared" si="163"/>
        <v>Oct</v>
      </c>
    </row>
    <row r="5239" spans="2:16" ht="14.25" customHeight="1" x14ac:dyDescent="0.45">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c r="O5239" s="5">
        <f t="shared" si="162"/>
        <v>2021</v>
      </c>
      <c r="P5239" s="5" t="str">
        <f t="shared" si="163"/>
        <v>Oct</v>
      </c>
    </row>
    <row r="5240" spans="2:16" ht="14.25" customHeight="1" x14ac:dyDescent="0.45">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c r="O5240" s="5">
        <f t="shared" si="162"/>
        <v>2021</v>
      </c>
      <c r="P5240" s="5" t="str">
        <f t="shared" si="163"/>
        <v>Oct</v>
      </c>
    </row>
    <row r="5241" spans="2:16" ht="14.25" customHeight="1" x14ac:dyDescent="0.45">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c r="O5241" s="5">
        <f t="shared" si="162"/>
        <v>2021</v>
      </c>
      <c r="P5241" s="5" t="str">
        <f t="shared" si="163"/>
        <v>Nov</v>
      </c>
    </row>
    <row r="5242" spans="2:16" ht="14.25" customHeight="1" x14ac:dyDescent="0.45">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c r="O5242" s="5">
        <f t="shared" si="162"/>
        <v>2021</v>
      </c>
      <c r="P5242" s="5" t="str">
        <f t="shared" si="163"/>
        <v>Nov</v>
      </c>
    </row>
    <row r="5243" spans="2:16" ht="14.25" customHeight="1" x14ac:dyDescent="0.45">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c r="O5243" s="5">
        <f t="shared" si="162"/>
        <v>2021</v>
      </c>
      <c r="P5243" s="5" t="str">
        <f t="shared" si="163"/>
        <v>Nov</v>
      </c>
    </row>
    <row r="5244" spans="2:16" ht="14.25" customHeight="1" x14ac:dyDescent="0.45">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c r="O5244" s="5">
        <f t="shared" si="162"/>
        <v>2021</v>
      </c>
      <c r="P5244" s="5" t="str">
        <f t="shared" si="163"/>
        <v>Nov</v>
      </c>
    </row>
    <row r="5245" spans="2:16" ht="14.25" customHeight="1" x14ac:dyDescent="0.45">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c r="O5245" s="5">
        <f t="shared" si="162"/>
        <v>2021</v>
      </c>
      <c r="P5245" s="5" t="str">
        <f t="shared" si="163"/>
        <v>Nov</v>
      </c>
    </row>
    <row r="5246" spans="2:16" ht="14.25" customHeight="1" x14ac:dyDescent="0.45">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c r="O5246" s="5">
        <f t="shared" si="162"/>
        <v>2021</v>
      </c>
      <c r="P5246" s="5" t="str">
        <f t="shared" si="163"/>
        <v>Nov</v>
      </c>
    </row>
    <row r="5247" spans="2:16" ht="14.25" customHeight="1" x14ac:dyDescent="0.45">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c r="O5247" s="5">
        <f t="shared" si="162"/>
        <v>2021</v>
      </c>
      <c r="P5247" s="5" t="str">
        <f t="shared" si="163"/>
        <v>Dec</v>
      </c>
    </row>
    <row r="5248" spans="2:16" ht="14.25" customHeight="1" x14ac:dyDescent="0.45">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c r="O5248" s="5">
        <f t="shared" si="162"/>
        <v>2021</v>
      </c>
      <c r="P5248" s="5" t="str">
        <f t="shared" si="163"/>
        <v>Dec</v>
      </c>
    </row>
    <row r="5249" spans="2:16" ht="14.25" customHeight="1" x14ac:dyDescent="0.45">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c r="O5249" s="5">
        <f t="shared" si="162"/>
        <v>2021</v>
      </c>
      <c r="P5249" s="5" t="str">
        <f t="shared" si="163"/>
        <v>Dec</v>
      </c>
    </row>
    <row r="5250" spans="2:16" ht="14.25" customHeight="1" x14ac:dyDescent="0.45">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c r="O5250" s="5">
        <f t="shared" si="162"/>
        <v>2021</v>
      </c>
      <c r="P5250" s="5" t="str">
        <f t="shared" si="163"/>
        <v>Dec</v>
      </c>
    </row>
    <row r="5251" spans="2:16" ht="14.25" customHeight="1" x14ac:dyDescent="0.45">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c r="O5251" s="5">
        <f t="shared" si="162"/>
        <v>2021</v>
      </c>
      <c r="P5251" s="5" t="str">
        <f t="shared" si="163"/>
        <v>Dec</v>
      </c>
    </row>
    <row r="5252" spans="2:16" ht="14.25" customHeight="1" x14ac:dyDescent="0.45">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c r="O5252" s="5">
        <f t="shared" si="162"/>
        <v>2021</v>
      </c>
      <c r="P5252" s="5" t="str">
        <f t="shared" si="163"/>
        <v>Dec</v>
      </c>
    </row>
    <row r="5253" spans="2:16" ht="14.25" customHeight="1" x14ac:dyDescent="0.45">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c r="O5253" s="5">
        <f t="shared" si="162"/>
        <v>2021</v>
      </c>
      <c r="P5253" s="5" t="str">
        <f t="shared" si="163"/>
        <v>Jan</v>
      </c>
    </row>
    <row r="5254" spans="2:16" ht="14.25" customHeight="1" x14ac:dyDescent="0.45">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c r="O5254" s="5">
        <f t="shared" si="162"/>
        <v>2021</v>
      </c>
      <c r="P5254" s="5" t="str">
        <f t="shared" si="163"/>
        <v>Jan</v>
      </c>
    </row>
    <row r="5255" spans="2:16" ht="14.25" customHeight="1" x14ac:dyDescent="0.45">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c r="O5255" s="5">
        <f t="shared" ref="O5255:O5318" si="164">YEAR(D5255)</f>
        <v>2021</v>
      </c>
      <c r="P5255" s="5" t="str">
        <f t="shared" ref="P5255:P5318" si="165">TEXT(D5255, "mmm")</f>
        <v>Jan</v>
      </c>
    </row>
    <row r="5256" spans="2:16" ht="14.25" customHeight="1" x14ac:dyDescent="0.45">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c r="O5256" s="5">
        <f t="shared" si="164"/>
        <v>2021</v>
      </c>
      <c r="P5256" s="5" t="str">
        <f t="shared" si="165"/>
        <v>Jan</v>
      </c>
    </row>
    <row r="5257" spans="2:16" ht="14.25" customHeight="1" x14ac:dyDescent="0.45">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c r="O5257" s="5">
        <f t="shared" si="164"/>
        <v>2021</v>
      </c>
      <c r="P5257" s="5" t="str">
        <f t="shared" si="165"/>
        <v>Jan</v>
      </c>
    </row>
    <row r="5258" spans="2:16" ht="14.25" customHeight="1" x14ac:dyDescent="0.45">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c r="O5258" s="5">
        <f t="shared" si="164"/>
        <v>2021</v>
      </c>
      <c r="P5258" s="5" t="str">
        <f t="shared" si="165"/>
        <v>Jan</v>
      </c>
    </row>
    <row r="5259" spans="2:16" ht="14.25" customHeight="1" x14ac:dyDescent="0.45">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c r="O5259" s="5">
        <f t="shared" si="164"/>
        <v>2021</v>
      </c>
      <c r="P5259" s="5" t="str">
        <f t="shared" si="165"/>
        <v>Feb</v>
      </c>
    </row>
    <row r="5260" spans="2:16" ht="14.25" customHeight="1" x14ac:dyDescent="0.45">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c r="O5260" s="5">
        <f t="shared" si="164"/>
        <v>2021</v>
      </c>
      <c r="P5260" s="5" t="str">
        <f t="shared" si="165"/>
        <v>Feb</v>
      </c>
    </row>
    <row r="5261" spans="2:16" ht="14.25" customHeight="1" x14ac:dyDescent="0.45">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c r="O5261" s="5">
        <f t="shared" si="164"/>
        <v>2021</v>
      </c>
      <c r="P5261" s="5" t="str">
        <f t="shared" si="165"/>
        <v>Feb</v>
      </c>
    </row>
    <row r="5262" spans="2:16" ht="14.25" customHeight="1" x14ac:dyDescent="0.45">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c r="O5262" s="5">
        <f t="shared" si="164"/>
        <v>2021</v>
      </c>
      <c r="P5262" s="5" t="str">
        <f t="shared" si="165"/>
        <v>Feb</v>
      </c>
    </row>
    <row r="5263" spans="2:16" ht="14.25" customHeight="1" x14ac:dyDescent="0.45">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c r="O5263" s="5">
        <f t="shared" si="164"/>
        <v>2021</v>
      </c>
      <c r="P5263" s="5" t="str">
        <f t="shared" si="165"/>
        <v>Feb</v>
      </c>
    </row>
    <row r="5264" spans="2:16" ht="14.25" customHeight="1" x14ac:dyDescent="0.45">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c r="O5264" s="5">
        <f t="shared" si="164"/>
        <v>2021</v>
      </c>
      <c r="P5264" s="5" t="str">
        <f t="shared" si="165"/>
        <v>Feb</v>
      </c>
    </row>
    <row r="5265" spans="2:16" ht="14.25" customHeight="1" x14ac:dyDescent="0.45">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c r="O5265" s="5">
        <f t="shared" si="164"/>
        <v>2021</v>
      </c>
      <c r="P5265" s="5" t="str">
        <f t="shared" si="165"/>
        <v>Mar</v>
      </c>
    </row>
    <row r="5266" spans="2:16" ht="14.25" customHeight="1" x14ac:dyDescent="0.45">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c r="O5266" s="5">
        <f t="shared" si="164"/>
        <v>2021</v>
      </c>
      <c r="P5266" s="5" t="str">
        <f t="shared" si="165"/>
        <v>Mar</v>
      </c>
    </row>
    <row r="5267" spans="2:16" ht="14.25" customHeight="1" x14ac:dyDescent="0.45">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c r="O5267" s="5">
        <f t="shared" si="164"/>
        <v>2021</v>
      </c>
      <c r="P5267" s="5" t="str">
        <f t="shared" si="165"/>
        <v>Mar</v>
      </c>
    </row>
    <row r="5268" spans="2:16" ht="14.25" customHeight="1" x14ac:dyDescent="0.45">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c r="O5268" s="5">
        <f t="shared" si="164"/>
        <v>2021</v>
      </c>
      <c r="P5268" s="5" t="str">
        <f t="shared" si="165"/>
        <v>Mar</v>
      </c>
    </row>
    <row r="5269" spans="2:16" ht="14.25" customHeight="1" x14ac:dyDescent="0.45">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c r="O5269" s="5">
        <f t="shared" si="164"/>
        <v>2021</v>
      </c>
      <c r="P5269" s="5" t="str">
        <f t="shared" si="165"/>
        <v>Mar</v>
      </c>
    </row>
    <row r="5270" spans="2:16" ht="14.25" customHeight="1" x14ac:dyDescent="0.45">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c r="O5270" s="5">
        <f t="shared" si="164"/>
        <v>2021</v>
      </c>
      <c r="P5270" s="5" t="str">
        <f t="shared" si="165"/>
        <v>Mar</v>
      </c>
    </row>
    <row r="5271" spans="2:16" ht="14.25" customHeight="1" x14ac:dyDescent="0.45">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c r="O5271" s="5">
        <f t="shared" si="164"/>
        <v>2021</v>
      </c>
      <c r="P5271" s="5" t="str">
        <f t="shared" si="165"/>
        <v>Apr</v>
      </c>
    </row>
    <row r="5272" spans="2:16" ht="14.25" customHeight="1" x14ac:dyDescent="0.45">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c r="O5272" s="5">
        <f t="shared" si="164"/>
        <v>2021</v>
      </c>
      <c r="P5272" s="5" t="str">
        <f t="shared" si="165"/>
        <v>Apr</v>
      </c>
    </row>
    <row r="5273" spans="2:16" ht="14.25" customHeight="1" x14ac:dyDescent="0.45">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c r="O5273" s="5">
        <f t="shared" si="164"/>
        <v>2021</v>
      </c>
      <c r="P5273" s="5" t="str">
        <f t="shared" si="165"/>
        <v>Apr</v>
      </c>
    </row>
    <row r="5274" spans="2:16" ht="14.25" customHeight="1" x14ac:dyDescent="0.45">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c r="O5274" s="5">
        <f t="shared" si="164"/>
        <v>2021</v>
      </c>
      <c r="P5274" s="5" t="str">
        <f t="shared" si="165"/>
        <v>Apr</v>
      </c>
    </row>
    <row r="5275" spans="2:16" ht="14.25" customHeight="1" x14ac:dyDescent="0.45">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c r="O5275" s="5">
        <f t="shared" si="164"/>
        <v>2021</v>
      </c>
      <c r="P5275" s="5" t="str">
        <f t="shared" si="165"/>
        <v>Apr</v>
      </c>
    </row>
    <row r="5276" spans="2:16" ht="14.25" customHeight="1" x14ac:dyDescent="0.45">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c r="O5276" s="5">
        <f t="shared" si="164"/>
        <v>2021</v>
      </c>
      <c r="P5276" s="5" t="str">
        <f t="shared" si="165"/>
        <v>Apr</v>
      </c>
    </row>
    <row r="5277" spans="2:16" ht="14.25" customHeight="1" x14ac:dyDescent="0.45">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c r="O5277" s="5">
        <f t="shared" si="164"/>
        <v>2021</v>
      </c>
      <c r="P5277" s="5" t="str">
        <f t="shared" si="165"/>
        <v>May</v>
      </c>
    </row>
    <row r="5278" spans="2:16" ht="14.25" customHeight="1" x14ac:dyDescent="0.45">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c r="O5278" s="5">
        <f t="shared" si="164"/>
        <v>2021</v>
      </c>
      <c r="P5278" s="5" t="str">
        <f t="shared" si="165"/>
        <v>May</v>
      </c>
    </row>
    <row r="5279" spans="2:16" ht="14.25" customHeight="1" x14ac:dyDescent="0.45">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c r="O5279" s="5">
        <f t="shared" si="164"/>
        <v>2021</v>
      </c>
      <c r="P5279" s="5" t="str">
        <f t="shared" si="165"/>
        <v>May</v>
      </c>
    </row>
    <row r="5280" spans="2:16" ht="14.25" customHeight="1" x14ac:dyDescent="0.45">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c r="O5280" s="5">
        <f t="shared" si="164"/>
        <v>2021</v>
      </c>
      <c r="P5280" s="5" t="str">
        <f t="shared" si="165"/>
        <v>May</v>
      </c>
    </row>
    <row r="5281" spans="2:16" ht="14.25" customHeight="1" x14ac:dyDescent="0.45">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c r="O5281" s="5">
        <f t="shared" si="164"/>
        <v>2021</v>
      </c>
      <c r="P5281" s="5" t="str">
        <f t="shared" si="165"/>
        <v>May</v>
      </c>
    </row>
    <row r="5282" spans="2:16" ht="14.25" customHeight="1" x14ac:dyDescent="0.45">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c r="O5282" s="5">
        <f t="shared" si="164"/>
        <v>2021</v>
      </c>
      <c r="P5282" s="5" t="str">
        <f t="shared" si="165"/>
        <v>May</v>
      </c>
    </row>
    <row r="5283" spans="2:16" ht="14.25" customHeight="1" x14ac:dyDescent="0.45">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c r="O5283" s="5">
        <f t="shared" si="164"/>
        <v>2021</v>
      </c>
      <c r="P5283" s="5" t="str">
        <f t="shared" si="165"/>
        <v>Jun</v>
      </c>
    </row>
    <row r="5284" spans="2:16" ht="14.25" customHeight="1" x14ac:dyDescent="0.45">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c r="O5284" s="5">
        <f t="shared" si="164"/>
        <v>2021</v>
      </c>
      <c r="P5284" s="5" t="str">
        <f t="shared" si="165"/>
        <v>Jun</v>
      </c>
    </row>
    <row r="5285" spans="2:16" ht="14.25" customHeight="1" x14ac:dyDescent="0.45">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c r="O5285" s="5">
        <f t="shared" si="164"/>
        <v>2021</v>
      </c>
      <c r="P5285" s="5" t="str">
        <f t="shared" si="165"/>
        <v>Jun</v>
      </c>
    </row>
    <row r="5286" spans="2:16" ht="14.25" customHeight="1" x14ac:dyDescent="0.45">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c r="O5286" s="5">
        <f t="shared" si="164"/>
        <v>2021</v>
      </c>
      <c r="P5286" s="5" t="str">
        <f t="shared" si="165"/>
        <v>Jun</v>
      </c>
    </row>
    <row r="5287" spans="2:16" ht="14.25" customHeight="1" x14ac:dyDescent="0.45">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c r="O5287" s="5">
        <f t="shared" si="164"/>
        <v>2021</v>
      </c>
      <c r="P5287" s="5" t="str">
        <f t="shared" si="165"/>
        <v>Jun</v>
      </c>
    </row>
    <row r="5288" spans="2:16" ht="14.25" customHeight="1" x14ac:dyDescent="0.45">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c r="O5288" s="5">
        <f t="shared" si="164"/>
        <v>2021</v>
      </c>
      <c r="P5288" s="5" t="str">
        <f t="shared" si="165"/>
        <v>Jun</v>
      </c>
    </row>
    <row r="5289" spans="2:16" ht="14.25" customHeight="1" x14ac:dyDescent="0.45">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c r="O5289" s="5">
        <f t="shared" si="164"/>
        <v>2021</v>
      </c>
      <c r="P5289" s="5" t="str">
        <f t="shared" si="165"/>
        <v>Jul</v>
      </c>
    </row>
    <row r="5290" spans="2:16" ht="14.25" customHeight="1" x14ac:dyDescent="0.45">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c r="O5290" s="5">
        <f t="shared" si="164"/>
        <v>2021</v>
      </c>
      <c r="P5290" s="5" t="str">
        <f t="shared" si="165"/>
        <v>Jul</v>
      </c>
    </row>
    <row r="5291" spans="2:16" ht="14.25" customHeight="1" x14ac:dyDescent="0.45">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c r="O5291" s="5">
        <f t="shared" si="164"/>
        <v>2021</v>
      </c>
      <c r="P5291" s="5" t="str">
        <f t="shared" si="165"/>
        <v>Jul</v>
      </c>
    </row>
    <row r="5292" spans="2:16" ht="14.25" customHeight="1" x14ac:dyDescent="0.45">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c r="O5292" s="5">
        <f t="shared" si="164"/>
        <v>2021</v>
      </c>
      <c r="P5292" s="5" t="str">
        <f t="shared" si="165"/>
        <v>Jul</v>
      </c>
    </row>
    <row r="5293" spans="2:16" ht="14.25" customHeight="1" x14ac:dyDescent="0.45">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c r="O5293" s="5">
        <f t="shared" si="164"/>
        <v>2021</v>
      </c>
      <c r="P5293" s="5" t="str">
        <f t="shared" si="165"/>
        <v>Jul</v>
      </c>
    </row>
    <row r="5294" spans="2:16" ht="14.25" customHeight="1" x14ac:dyDescent="0.45">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c r="O5294" s="5">
        <f t="shared" si="164"/>
        <v>2021</v>
      </c>
      <c r="P5294" s="5" t="str">
        <f t="shared" si="165"/>
        <v>Jul</v>
      </c>
    </row>
    <row r="5295" spans="2:16" ht="14.25" customHeight="1" x14ac:dyDescent="0.45">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c r="O5295" s="5">
        <f t="shared" si="164"/>
        <v>2021</v>
      </c>
      <c r="P5295" s="5" t="str">
        <f t="shared" si="165"/>
        <v>Aug</v>
      </c>
    </row>
    <row r="5296" spans="2:16" ht="14.25" customHeight="1" x14ac:dyDescent="0.45">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c r="O5296" s="5">
        <f t="shared" si="164"/>
        <v>2021</v>
      </c>
      <c r="P5296" s="5" t="str">
        <f t="shared" si="165"/>
        <v>Aug</v>
      </c>
    </row>
    <row r="5297" spans="2:16" ht="14.25" customHeight="1" x14ac:dyDescent="0.45">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c r="O5297" s="5">
        <f t="shared" si="164"/>
        <v>2021</v>
      </c>
      <c r="P5297" s="5" t="str">
        <f t="shared" si="165"/>
        <v>Aug</v>
      </c>
    </row>
    <row r="5298" spans="2:16" ht="14.25" customHeight="1" x14ac:dyDescent="0.45">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c r="O5298" s="5">
        <f t="shared" si="164"/>
        <v>2021</v>
      </c>
      <c r="P5298" s="5" t="str">
        <f t="shared" si="165"/>
        <v>Aug</v>
      </c>
    </row>
    <row r="5299" spans="2:16" ht="14.25" customHeight="1" x14ac:dyDescent="0.45">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c r="O5299" s="5">
        <f t="shared" si="164"/>
        <v>2021</v>
      </c>
      <c r="P5299" s="5" t="str">
        <f t="shared" si="165"/>
        <v>Aug</v>
      </c>
    </row>
    <row r="5300" spans="2:16" ht="14.25" customHeight="1" x14ac:dyDescent="0.45">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c r="O5300" s="5">
        <f t="shared" si="164"/>
        <v>2021</v>
      </c>
      <c r="P5300" s="5" t="str">
        <f t="shared" si="165"/>
        <v>Aug</v>
      </c>
    </row>
    <row r="5301" spans="2:16" ht="14.25" customHeight="1" x14ac:dyDescent="0.45">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c r="O5301" s="5">
        <f t="shared" si="164"/>
        <v>2021</v>
      </c>
      <c r="P5301" s="5" t="str">
        <f t="shared" si="165"/>
        <v>Sep</v>
      </c>
    </row>
    <row r="5302" spans="2:16" ht="14.25" customHeight="1" x14ac:dyDescent="0.45">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c r="O5302" s="5">
        <f t="shared" si="164"/>
        <v>2021</v>
      </c>
      <c r="P5302" s="5" t="str">
        <f t="shared" si="165"/>
        <v>Sep</v>
      </c>
    </row>
    <row r="5303" spans="2:16" ht="14.25" customHeight="1" x14ac:dyDescent="0.45">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c r="O5303" s="5">
        <f t="shared" si="164"/>
        <v>2021</v>
      </c>
      <c r="P5303" s="5" t="str">
        <f t="shared" si="165"/>
        <v>Sep</v>
      </c>
    </row>
    <row r="5304" spans="2:16" ht="14.25" customHeight="1" x14ac:dyDescent="0.45">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c r="O5304" s="5">
        <f t="shared" si="164"/>
        <v>2021</v>
      </c>
      <c r="P5304" s="5" t="str">
        <f t="shared" si="165"/>
        <v>Sep</v>
      </c>
    </row>
    <row r="5305" spans="2:16" ht="14.25" customHeight="1" x14ac:dyDescent="0.45">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c r="O5305" s="5">
        <f t="shared" si="164"/>
        <v>2021</v>
      </c>
      <c r="P5305" s="5" t="str">
        <f t="shared" si="165"/>
        <v>Sep</v>
      </c>
    </row>
    <row r="5306" spans="2:16" ht="14.25" customHeight="1" x14ac:dyDescent="0.45">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c r="O5306" s="5">
        <f t="shared" si="164"/>
        <v>2021</v>
      </c>
      <c r="P5306" s="5" t="str">
        <f t="shared" si="165"/>
        <v>Sep</v>
      </c>
    </row>
    <row r="5307" spans="2:16" ht="14.25" customHeight="1" x14ac:dyDescent="0.45">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c r="O5307" s="5">
        <f t="shared" si="164"/>
        <v>2021</v>
      </c>
      <c r="P5307" s="5" t="str">
        <f t="shared" si="165"/>
        <v>Oct</v>
      </c>
    </row>
    <row r="5308" spans="2:16" ht="14.25" customHeight="1" x14ac:dyDescent="0.45">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c r="O5308" s="5">
        <f t="shared" si="164"/>
        <v>2021</v>
      </c>
      <c r="P5308" s="5" t="str">
        <f t="shared" si="165"/>
        <v>Oct</v>
      </c>
    </row>
    <row r="5309" spans="2:16" ht="14.25" customHeight="1" x14ac:dyDescent="0.45">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c r="O5309" s="5">
        <f t="shared" si="164"/>
        <v>2021</v>
      </c>
      <c r="P5309" s="5" t="str">
        <f t="shared" si="165"/>
        <v>Oct</v>
      </c>
    </row>
    <row r="5310" spans="2:16" ht="14.25" customHeight="1" x14ac:dyDescent="0.45">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c r="O5310" s="5">
        <f t="shared" si="164"/>
        <v>2021</v>
      </c>
      <c r="P5310" s="5" t="str">
        <f t="shared" si="165"/>
        <v>Oct</v>
      </c>
    </row>
    <row r="5311" spans="2:16" ht="14.25" customHeight="1" x14ac:dyDescent="0.45">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c r="O5311" s="5">
        <f t="shared" si="164"/>
        <v>2021</v>
      </c>
      <c r="P5311" s="5" t="str">
        <f t="shared" si="165"/>
        <v>Oct</v>
      </c>
    </row>
    <row r="5312" spans="2:16" ht="14.25" customHeight="1" x14ac:dyDescent="0.45">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c r="O5312" s="5">
        <f t="shared" si="164"/>
        <v>2021</v>
      </c>
      <c r="P5312" s="5" t="str">
        <f t="shared" si="165"/>
        <v>Oct</v>
      </c>
    </row>
    <row r="5313" spans="2:16" ht="14.25" customHeight="1" x14ac:dyDescent="0.45">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c r="O5313" s="5">
        <f t="shared" si="164"/>
        <v>2021</v>
      </c>
      <c r="P5313" s="5" t="str">
        <f t="shared" si="165"/>
        <v>Nov</v>
      </c>
    </row>
    <row r="5314" spans="2:16" ht="14.25" customHeight="1" x14ac:dyDescent="0.45">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c r="O5314" s="5">
        <f t="shared" si="164"/>
        <v>2021</v>
      </c>
      <c r="P5314" s="5" t="str">
        <f t="shared" si="165"/>
        <v>Nov</v>
      </c>
    </row>
    <row r="5315" spans="2:16" ht="14.25" customHeight="1" x14ac:dyDescent="0.45">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c r="O5315" s="5">
        <f t="shared" si="164"/>
        <v>2021</v>
      </c>
      <c r="P5315" s="5" t="str">
        <f t="shared" si="165"/>
        <v>Nov</v>
      </c>
    </row>
    <row r="5316" spans="2:16" ht="14.25" customHeight="1" x14ac:dyDescent="0.45">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c r="O5316" s="5">
        <f t="shared" si="164"/>
        <v>2021</v>
      </c>
      <c r="P5316" s="5" t="str">
        <f t="shared" si="165"/>
        <v>Nov</v>
      </c>
    </row>
    <row r="5317" spans="2:16" ht="14.25" customHeight="1" x14ac:dyDescent="0.45">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c r="O5317" s="5">
        <f t="shared" si="164"/>
        <v>2021</v>
      </c>
      <c r="P5317" s="5" t="str">
        <f t="shared" si="165"/>
        <v>Nov</v>
      </c>
    </row>
    <row r="5318" spans="2:16" ht="14.25" customHeight="1" x14ac:dyDescent="0.45">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c r="O5318" s="5">
        <f t="shared" si="164"/>
        <v>2021</v>
      </c>
      <c r="P5318" s="5" t="str">
        <f t="shared" si="165"/>
        <v>Nov</v>
      </c>
    </row>
    <row r="5319" spans="2:16" ht="14.25" customHeight="1" x14ac:dyDescent="0.45">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c r="O5319" s="5">
        <f t="shared" ref="O5319:O5382" si="166">YEAR(D5319)</f>
        <v>2021</v>
      </c>
      <c r="P5319" s="5" t="str">
        <f t="shared" ref="P5319:P5382" si="167">TEXT(D5319, "mmm")</f>
        <v>Dec</v>
      </c>
    </row>
    <row r="5320" spans="2:16" ht="14.25" customHeight="1" x14ac:dyDescent="0.45">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c r="O5320" s="5">
        <f t="shared" si="166"/>
        <v>2021</v>
      </c>
      <c r="P5320" s="5" t="str">
        <f t="shared" si="167"/>
        <v>Dec</v>
      </c>
    </row>
    <row r="5321" spans="2:16" ht="14.25" customHeight="1" x14ac:dyDescent="0.45">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c r="O5321" s="5">
        <f t="shared" si="166"/>
        <v>2021</v>
      </c>
      <c r="P5321" s="5" t="str">
        <f t="shared" si="167"/>
        <v>Dec</v>
      </c>
    </row>
    <row r="5322" spans="2:16" ht="14.25" customHeight="1" x14ac:dyDescent="0.45">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c r="O5322" s="5">
        <f t="shared" si="166"/>
        <v>2021</v>
      </c>
      <c r="P5322" s="5" t="str">
        <f t="shared" si="167"/>
        <v>Dec</v>
      </c>
    </row>
    <row r="5323" spans="2:16" ht="14.25" customHeight="1" x14ac:dyDescent="0.45">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c r="O5323" s="5">
        <f t="shared" si="166"/>
        <v>2021</v>
      </c>
      <c r="P5323" s="5" t="str">
        <f t="shared" si="167"/>
        <v>Dec</v>
      </c>
    </row>
    <row r="5324" spans="2:16" ht="14.25" customHeight="1" x14ac:dyDescent="0.45">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c r="O5324" s="5">
        <f t="shared" si="166"/>
        <v>2021</v>
      </c>
      <c r="P5324" s="5" t="str">
        <f t="shared" si="167"/>
        <v>Dec</v>
      </c>
    </row>
    <row r="5325" spans="2:16" ht="14.25" customHeight="1" x14ac:dyDescent="0.45">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c r="O5325" s="5">
        <f t="shared" si="166"/>
        <v>2021</v>
      </c>
      <c r="P5325" s="5" t="str">
        <f t="shared" si="167"/>
        <v>Jan</v>
      </c>
    </row>
    <row r="5326" spans="2:16" ht="14.25" customHeight="1" x14ac:dyDescent="0.45">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c r="O5326" s="5">
        <f t="shared" si="166"/>
        <v>2021</v>
      </c>
      <c r="P5326" s="5" t="str">
        <f t="shared" si="167"/>
        <v>Jan</v>
      </c>
    </row>
    <row r="5327" spans="2:16" ht="14.25" customHeight="1" x14ac:dyDescent="0.45">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c r="O5327" s="5">
        <f t="shared" si="166"/>
        <v>2021</v>
      </c>
      <c r="P5327" s="5" t="str">
        <f t="shared" si="167"/>
        <v>Jan</v>
      </c>
    </row>
    <row r="5328" spans="2:16" ht="14.25" customHeight="1" x14ac:dyDescent="0.45">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c r="O5328" s="5">
        <f t="shared" si="166"/>
        <v>2021</v>
      </c>
      <c r="P5328" s="5" t="str">
        <f t="shared" si="167"/>
        <v>Jan</v>
      </c>
    </row>
    <row r="5329" spans="2:16" ht="14.25" customHeight="1" x14ac:dyDescent="0.45">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c r="O5329" s="5">
        <f t="shared" si="166"/>
        <v>2021</v>
      </c>
      <c r="P5329" s="5" t="str">
        <f t="shared" si="167"/>
        <v>Jan</v>
      </c>
    </row>
    <row r="5330" spans="2:16" ht="14.25" customHeight="1" x14ac:dyDescent="0.45">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c r="O5330" s="5">
        <f t="shared" si="166"/>
        <v>2021</v>
      </c>
      <c r="P5330" s="5" t="str">
        <f t="shared" si="167"/>
        <v>Jan</v>
      </c>
    </row>
    <row r="5331" spans="2:16" ht="14.25" customHeight="1" x14ac:dyDescent="0.45">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c r="O5331" s="5">
        <f t="shared" si="166"/>
        <v>2021</v>
      </c>
      <c r="P5331" s="5" t="str">
        <f t="shared" si="167"/>
        <v>Feb</v>
      </c>
    </row>
    <row r="5332" spans="2:16" ht="14.25" customHeight="1" x14ac:dyDescent="0.45">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c r="O5332" s="5">
        <f t="shared" si="166"/>
        <v>2021</v>
      </c>
      <c r="P5332" s="5" t="str">
        <f t="shared" si="167"/>
        <v>Feb</v>
      </c>
    </row>
    <row r="5333" spans="2:16" ht="14.25" customHeight="1" x14ac:dyDescent="0.45">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c r="O5333" s="5">
        <f t="shared" si="166"/>
        <v>2021</v>
      </c>
      <c r="P5333" s="5" t="str">
        <f t="shared" si="167"/>
        <v>Feb</v>
      </c>
    </row>
    <row r="5334" spans="2:16" ht="14.25" customHeight="1" x14ac:dyDescent="0.45">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c r="O5334" s="5">
        <f t="shared" si="166"/>
        <v>2021</v>
      </c>
      <c r="P5334" s="5" t="str">
        <f t="shared" si="167"/>
        <v>Feb</v>
      </c>
    </row>
    <row r="5335" spans="2:16" ht="14.25" customHeight="1" x14ac:dyDescent="0.45">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c r="O5335" s="5">
        <f t="shared" si="166"/>
        <v>2021</v>
      </c>
      <c r="P5335" s="5" t="str">
        <f t="shared" si="167"/>
        <v>Feb</v>
      </c>
    </row>
    <row r="5336" spans="2:16" ht="14.25" customHeight="1" x14ac:dyDescent="0.45">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c r="O5336" s="5">
        <f t="shared" si="166"/>
        <v>2021</v>
      </c>
      <c r="P5336" s="5" t="str">
        <f t="shared" si="167"/>
        <v>Feb</v>
      </c>
    </row>
    <row r="5337" spans="2:16" ht="14.25" customHeight="1" x14ac:dyDescent="0.45">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c r="O5337" s="5">
        <f t="shared" si="166"/>
        <v>2021</v>
      </c>
      <c r="P5337" s="5" t="str">
        <f t="shared" si="167"/>
        <v>Mar</v>
      </c>
    </row>
    <row r="5338" spans="2:16" ht="14.25" customHeight="1" x14ac:dyDescent="0.45">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c r="O5338" s="5">
        <f t="shared" si="166"/>
        <v>2021</v>
      </c>
      <c r="P5338" s="5" t="str">
        <f t="shared" si="167"/>
        <v>Mar</v>
      </c>
    </row>
    <row r="5339" spans="2:16" ht="14.25" customHeight="1" x14ac:dyDescent="0.45">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c r="O5339" s="5">
        <f t="shared" si="166"/>
        <v>2021</v>
      </c>
      <c r="P5339" s="5" t="str">
        <f t="shared" si="167"/>
        <v>Mar</v>
      </c>
    </row>
    <row r="5340" spans="2:16" ht="14.25" customHeight="1" x14ac:dyDescent="0.45">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c r="O5340" s="5">
        <f t="shared" si="166"/>
        <v>2021</v>
      </c>
      <c r="P5340" s="5" t="str">
        <f t="shared" si="167"/>
        <v>Mar</v>
      </c>
    </row>
    <row r="5341" spans="2:16" ht="14.25" customHeight="1" x14ac:dyDescent="0.45">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c r="O5341" s="5">
        <f t="shared" si="166"/>
        <v>2021</v>
      </c>
      <c r="P5341" s="5" t="str">
        <f t="shared" si="167"/>
        <v>Mar</v>
      </c>
    </row>
    <row r="5342" spans="2:16" ht="14.25" customHeight="1" x14ac:dyDescent="0.45">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c r="O5342" s="5">
        <f t="shared" si="166"/>
        <v>2021</v>
      </c>
      <c r="P5342" s="5" t="str">
        <f t="shared" si="167"/>
        <v>Mar</v>
      </c>
    </row>
    <row r="5343" spans="2:16" ht="14.25" customHeight="1" x14ac:dyDescent="0.45">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c r="O5343" s="5">
        <f t="shared" si="166"/>
        <v>2021</v>
      </c>
      <c r="P5343" s="5" t="str">
        <f t="shared" si="167"/>
        <v>Apr</v>
      </c>
    </row>
    <row r="5344" spans="2:16" ht="14.25" customHeight="1" x14ac:dyDescent="0.45">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c r="O5344" s="5">
        <f t="shared" si="166"/>
        <v>2021</v>
      </c>
      <c r="P5344" s="5" t="str">
        <f t="shared" si="167"/>
        <v>Apr</v>
      </c>
    </row>
    <row r="5345" spans="2:16" ht="14.25" customHeight="1" x14ac:dyDescent="0.45">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c r="O5345" s="5">
        <f t="shared" si="166"/>
        <v>2021</v>
      </c>
      <c r="P5345" s="5" t="str">
        <f t="shared" si="167"/>
        <v>Apr</v>
      </c>
    </row>
    <row r="5346" spans="2:16" ht="14.25" customHeight="1" x14ac:dyDescent="0.45">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c r="O5346" s="5">
        <f t="shared" si="166"/>
        <v>2021</v>
      </c>
      <c r="P5346" s="5" t="str">
        <f t="shared" si="167"/>
        <v>Apr</v>
      </c>
    </row>
    <row r="5347" spans="2:16" ht="14.25" customHeight="1" x14ac:dyDescent="0.45">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c r="O5347" s="5">
        <f t="shared" si="166"/>
        <v>2021</v>
      </c>
      <c r="P5347" s="5" t="str">
        <f t="shared" si="167"/>
        <v>Apr</v>
      </c>
    </row>
    <row r="5348" spans="2:16" ht="14.25" customHeight="1" x14ac:dyDescent="0.45">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c r="O5348" s="5">
        <f t="shared" si="166"/>
        <v>2021</v>
      </c>
      <c r="P5348" s="5" t="str">
        <f t="shared" si="167"/>
        <v>Apr</v>
      </c>
    </row>
    <row r="5349" spans="2:16" ht="14.25" customHeight="1" x14ac:dyDescent="0.45">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c r="O5349" s="5">
        <f t="shared" si="166"/>
        <v>2021</v>
      </c>
      <c r="P5349" s="5" t="str">
        <f t="shared" si="167"/>
        <v>May</v>
      </c>
    </row>
    <row r="5350" spans="2:16" ht="14.25" customHeight="1" x14ac:dyDescent="0.45">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c r="O5350" s="5">
        <f t="shared" si="166"/>
        <v>2021</v>
      </c>
      <c r="P5350" s="5" t="str">
        <f t="shared" si="167"/>
        <v>May</v>
      </c>
    </row>
    <row r="5351" spans="2:16" ht="14.25" customHeight="1" x14ac:dyDescent="0.45">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c r="O5351" s="5">
        <f t="shared" si="166"/>
        <v>2021</v>
      </c>
      <c r="P5351" s="5" t="str">
        <f t="shared" si="167"/>
        <v>May</v>
      </c>
    </row>
    <row r="5352" spans="2:16" ht="14.25" customHeight="1" x14ac:dyDescent="0.45">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c r="O5352" s="5">
        <f t="shared" si="166"/>
        <v>2021</v>
      </c>
      <c r="P5352" s="5" t="str">
        <f t="shared" si="167"/>
        <v>May</v>
      </c>
    </row>
    <row r="5353" spans="2:16" ht="14.25" customHeight="1" x14ac:dyDescent="0.45">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c r="O5353" s="5">
        <f t="shared" si="166"/>
        <v>2021</v>
      </c>
      <c r="P5353" s="5" t="str">
        <f t="shared" si="167"/>
        <v>May</v>
      </c>
    </row>
    <row r="5354" spans="2:16" ht="14.25" customHeight="1" x14ac:dyDescent="0.45">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c r="O5354" s="5">
        <f t="shared" si="166"/>
        <v>2021</v>
      </c>
      <c r="P5354" s="5" t="str">
        <f t="shared" si="167"/>
        <v>May</v>
      </c>
    </row>
    <row r="5355" spans="2:16" ht="14.25" customHeight="1" x14ac:dyDescent="0.45">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c r="O5355" s="5">
        <f t="shared" si="166"/>
        <v>2021</v>
      </c>
      <c r="P5355" s="5" t="str">
        <f t="shared" si="167"/>
        <v>Jun</v>
      </c>
    </row>
    <row r="5356" spans="2:16" ht="14.25" customHeight="1" x14ac:dyDescent="0.45">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c r="O5356" s="5">
        <f t="shared" si="166"/>
        <v>2021</v>
      </c>
      <c r="P5356" s="5" t="str">
        <f t="shared" si="167"/>
        <v>Jun</v>
      </c>
    </row>
    <row r="5357" spans="2:16" ht="14.25" customHeight="1" x14ac:dyDescent="0.45">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c r="O5357" s="5">
        <f t="shared" si="166"/>
        <v>2021</v>
      </c>
      <c r="P5357" s="5" t="str">
        <f t="shared" si="167"/>
        <v>Jun</v>
      </c>
    </row>
    <row r="5358" spans="2:16" ht="14.25" customHeight="1" x14ac:dyDescent="0.45">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c r="O5358" s="5">
        <f t="shared" si="166"/>
        <v>2021</v>
      </c>
      <c r="P5358" s="5" t="str">
        <f t="shared" si="167"/>
        <v>Jun</v>
      </c>
    </row>
    <row r="5359" spans="2:16" ht="14.25" customHeight="1" x14ac:dyDescent="0.45">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c r="O5359" s="5">
        <f t="shared" si="166"/>
        <v>2021</v>
      </c>
      <c r="P5359" s="5" t="str">
        <f t="shared" si="167"/>
        <v>Jun</v>
      </c>
    </row>
    <row r="5360" spans="2:16" ht="14.25" customHeight="1" x14ac:dyDescent="0.45">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c r="O5360" s="5">
        <f t="shared" si="166"/>
        <v>2021</v>
      </c>
      <c r="P5360" s="5" t="str">
        <f t="shared" si="167"/>
        <v>Jun</v>
      </c>
    </row>
    <row r="5361" spans="2:16" ht="14.25" customHeight="1" x14ac:dyDescent="0.45">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c r="O5361" s="5">
        <f t="shared" si="166"/>
        <v>2021</v>
      </c>
      <c r="P5361" s="5" t="str">
        <f t="shared" si="167"/>
        <v>Jul</v>
      </c>
    </row>
    <row r="5362" spans="2:16" ht="14.25" customHeight="1" x14ac:dyDescent="0.45">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c r="O5362" s="5">
        <f t="shared" si="166"/>
        <v>2021</v>
      </c>
      <c r="P5362" s="5" t="str">
        <f t="shared" si="167"/>
        <v>Jul</v>
      </c>
    </row>
    <row r="5363" spans="2:16" ht="14.25" customHeight="1" x14ac:dyDescent="0.45">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c r="O5363" s="5">
        <f t="shared" si="166"/>
        <v>2021</v>
      </c>
      <c r="P5363" s="5" t="str">
        <f t="shared" si="167"/>
        <v>Jul</v>
      </c>
    </row>
    <row r="5364" spans="2:16" ht="14.25" customHeight="1" x14ac:dyDescent="0.45">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c r="O5364" s="5">
        <f t="shared" si="166"/>
        <v>2021</v>
      </c>
      <c r="P5364" s="5" t="str">
        <f t="shared" si="167"/>
        <v>Jul</v>
      </c>
    </row>
    <row r="5365" spans="2:16" ht="14.25" customHeight="1" x14ac:dyDescent="0.45">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c r="O5365" s="5">
        <f t="shared" si="166"/>
        <v>2021</v>
      </c>
      <c r="P5365" s="5" t="str">
        <f t="shared" si="167"/>
        <v>Jul</v>
      </c>
    </row>
    <row r="5366" spans="2:16" ht="14.25" customHeight="1" x14ac:dyDescent="0.45">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c r="O5366" s="5">
        <f t="shared" si="166"/>
        <v>2021</v>
      </c>
      <c r="P5366" s="5" t="str">
        <f t="shared" si="167"/>
        <v>Jul</v>
      </c>
    </row>
    <row r="5367" spans="2:16" ht="14.25" customHeight="1" x14ac:dyDescent="0.45">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c r="O5367" s="5">
        <f t="shared" si="166"/>
        <v>2021</v>
      </c>
      <c r="P5367" s="5" t="str">
        <f t="shared" si="167"/>
        <v>Aug</v>
      </c>
    </row>
    <row r="5368" spans="2:16" ht="14.25" customHeight="1" x14ac:dyDescent="0.45">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c r="O5368" s="5">
        <f t="shared" si="166"/>
        <v>2021</v>
      </c>
      <c r="P5368" s="5" t="str">
        <f t="shared" si="167"/>
        <v>Aug</v>
      </c>
    </row>
    <row r="5369" spans="2:16" ht="14.25" customHeight="1" x14ac:dyDescent="0.45">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c r="O5369" s="5">
        <f t="shared" si="166"/>
        <v>2021</v>
      </c>
      <c r="P5369" s="5" t="str">
        <f t="shared" si="167"/>
        <v>Aug</v>
      </c>
    </row>
    <row r="5370" spans="2:16" ht="14.25" customHeight="1" x14ac:dyDescent="0.45">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c r="O5370" s="5">
        <f t="shared" si="166"/>
        <v>2021</v>
      </c>
      <c r="P5370" s="5" t="str">
        <f t="shared" si="167"/>
        <v>Aug</v>
      </c>
    </row>
    <row r="5371" spans="2:16" ht="14.25" customHeight="1" x14ac:dyDescent="0.45">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c r="O5371" s="5">
        <f t="shared" si="166"/>
        <v>2021</v>
      </c>
      <c r="P5371" s="5" t="str">
        <f t="shared" si="167"/>
        <v>Aug</v>
      </c>
    </row>
    <row r="5372" spans="2:16" ht="14.25" customHeight="1" x14ac:dyDescent="0.45">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c r="O5372" s="5">
        <f t="shared" si="166"/>
        <v>2021</v>
      </c>
      <c r="P5372" s="5" t="str">
        <f t="shared" si="167"/>
        <v>Aug</v>
      </c>
    </row>
    <row r="5373" spans="2:16" ht="14.25" customHeight="1" x14ac:dyDescent="0.45">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c r="O5373" s="5">
        <f t="shared" si="166"/>
        <v>2021</v>
      </c>
      <c r="P5373" s="5" t="str">
        <f t="shared" si="167"/>
        <v>Sep</v>
      </c>
    </row>
    <row r="5374" spans="2:16" ht="14.25" customHeight="1" x14ac:dyDescent="0.45">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c r="O5374" s="5">
        <f t="shared" si="166"/>
        <v>2021</v>
      </c>
      <c r="P5374" s="5" t="str">
        <f t="shared" si="167"/>
        <v>Sep</v>
      </c>
    </row>
    <row r="5375" spans="2:16" ht="14.25" customHeight="1" x14ac:dyDescent="0.45">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c r="O5375" s="5">
        <f t="shared" si="166"/>
        <v>2021</v>
      </c>
      <c r="P5375" s="5" t="str">
        <f t="shared" si="167"/>
        <v>Sep</v>
      </c>
    </row>
    <row r="5376" spans="2:16" ht="14.25" customHeight="1" x14ac:dyDescent="0.45">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c r="O5376" s="5">
        <f t="shared" si="166"/>
        <v>2021</v>
      </c>
      <c r="P5376" s="5" t="str">
        <f t="shared" si="167"/>
        <v>Sep</v>
      </c>
    </row>
    <row r="5377" spans="2:16" ht="14.25" customHeight="1" x14ac:dyDescent="0.45">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c r="O5377" s="5">
        <f t="shared" si="166"/>
        <v>2021</v>
      </c>
      <c r="P5377" s="5" t="str">
        <f t="shared" si="167"/>
        <v>Sep</v>
      </c>
    </row>
    <row r="5378" spans="2:16" ht="14.25" customHeight="1" x14ac:dyDescent="0.45">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c r="O5378" s="5">
        <f t="shared" si="166"/>
        <v>2021</v>
      </c>
      <c r="P5378" s="5" t="str">
        <f t="shared" si="167"/>
        <v>Sep</v>
      </c>
    </row>
    <row r="5379" spans="2:16" ht="14.25" customHeight="1" x14ac:dyDescent="0.45">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c r="O5379" s="5">
        <f t="shared" si="166"/>
        <v>2021</v>
      </c>
      <c r="P5379" s="5" t="str">
        <f t="shared" si="167"/>
        <v>Oct</v>
      </c>
    </row>
    <row r="5380" spans="2:16" ht="14.25" customHeight="1" x14ac:dyDescent="0.45">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c r="O5380" s="5">
        <f t="shared" si="166"/>
        <v>2021</v>
      </c>
      <c r="P5380" s="5" t="str">
        <f t="shared" si="167"/>
        <v>Oct</v>
      </c>
    </row>
    <row r="5381" spans="2:16" ht="14.25" customHeight="1" x14ac:dyDescent="0.45">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c r="O5381" s="5">
        <f t="shared" si="166"/>
        <v>2021</v>
      </c>
      <c r="P5381" s="5" t="str">
        <f t="shared" si="167"/>
        <v>Oct</v>
      </c>
    </row>
    <row r="5382" spans="2:16" ht="14.25" customHeight="1" x14ac:dyDescent="0.45">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c r="O5382" s="5">
        <f t="shared" si="166"/>
        <v>2021</v>
      </c>
      <c r="P5382" s="5" t="str">
        <f t="shared" si="167"/>
        <v>Oct</v>
      </c>
    </row>
    <row r="5383" spans="2:16" ht="14.25" customHeight="1" x14ac:dyDescent="0.45">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c r="O5383" s="5">
        <f t="shared" ref="O5383:O5446" si="168">YEAR(D5383)</f>
        <v>2021</v>
      </c>
      <c r="P5383" s="5" t="str">
        <f t="shared" ref="P5383:P5446" si="169">TEXT(D5383, "mmm")</f>
        <v>Oct</v>
      </c>
    </row>
    <row r="5384" spans="2:16" ht="14.25" customHeight="1" x14ac:dyDescent="0.45">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c r="O5384" s="5">
        <f t="shared" si="168"/>
        <v>2021</v>
      </c>
      <c r="P5384" s="5" t="str">
        <f t="shared" si="169"/>
        <v>Oct</v>
      </c>
    </row>
    <row r="5385" spans="2:16" ht="14.25" customHeight="1" x14ac:dyDescent="0.45">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c r="O5385" s="5">
        <f t="shared" si="168"/>
        <v>2021</v>
      </c>
      <c r="P5385" s="5" t="str">
        <f t="shared" si="169"/>
        <v>Nov</v>
      </c>
    </row>
    <row r="5386" spans="2:16" ht="14.25" customHeight="1" x14ac:dyDescent="0.45">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c r="O5386" s="5">
        <f t="shared" si="168"/>
        <v>2021</v>
      </c>
      <c r="P5386" s="5" t="str">
        <f t="shared" si="169"/>
        <v>Nov</v>
      </c>
    </row>
    <row r="5387" spans="2:16" ht="14.25" customHeight="1" x14ac:dyDescent="0.45">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c r="O5387" s="5">
        <f t="shared" si="168"/>
        <v>2021</v>
      </c>
      <c r="P5387" s="5" t="str">
        <f t="shared" si="169"/>
        <v>Nov</v>
      </c>
    </row>
    <row r="5388" spans="2:16" ht="14.25" customHeight="1" x14ac:dyDescent="0.45">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c r="O5388" s="5">
        <f t="shared" si="168"/>
        <v>2021</v>
      </c>
      <c r="P5388" s="5" t="str">
        <f t="shared" si="169"/>
        <v>Nov</v>
      </c>
    </row>
    <row r="5389" spans="2:16" ht="14.25" customHeight="1" x14ac:dyDescent="0.45">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c r="O5389" s="5">
        <f t="shared" si="168"/>
        <v>2021</v>
      </c>
      <c r="P5389" s="5" t="str">
        <f t="shared" si="169"/>
        <v>Nov</v>
      </c>
    </row>
    <row r="5390" spans="2:16" ht="14.25" customHeight="1" x14ac:dyDescent="0.45">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c r="O5390" s="5">
        <f t="shared" si="168"/>
        <v>2021</v>
      </c>
      <c r="P5390" s="5" t="str">
        <f t="shared" si="169"/>
        <v>Nov</v>
      </c>
    </row>
    <row r="5391" spans="2:16" ht="14.25" customHeight="1" x14ac:dyDescent="0.45">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c r="O5391" s="5">
        <f t="shared" si="168"/>
        <v>2021</v>
      </c>
      <c r="P5391" s="5" t="str">
        <f t="shared" si="169"/>
        <v>Dec</v>
      </c>
    </row>
    <row r="5392" spans="2:16" ht="14.25" customHeight="1" x14ac:dyDescent="0.45">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c r="O5392" s="5">
        <f t="shared" si="168"/>
        <v>2021</v>
      </c>
      <c r="P5392" s="5" t="str">
        <f t="shared" si="169"/>
        <v>Dec</v>
      </c>
    </row>
    <row r="5393" spans="2:16" ht="14.25" customHeight="1" x14ac:dyDescent="0.45">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c r="O5393" s="5">
        <f t="shared" si="168"/>
        <v>2021</v>
      </c>
      <c r="P5393" s="5" t="str">
        <f t="shared" si="169"/>
        <v>Dec</v>
      </c>
    </row>
    <row r="5394" spans="2:16" ht="14.25" customHeight="1" x14ac:dyDescent="0.45">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c r="O5394" s="5">
        <f t="shared" si="168"/>
        <v>2021</v>
      </c>
      <c r="P5394" s="5" t="str">
        <f t="shared" si="169"/>
        <v>Dec</v>
      </c>
    </row>
    <row r="5395" spans="2:16" ht="14.25" customHeight="1" x14ac:dyDescent="0.45">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c r="O5395" s="5">
        <f t="shared" si="168"/>
        <v>2021</v>
      </c>
      <c r="P5395" s="5" t="str">
        <f t="shared" si="169"/>
        <v>Dec</v>
      </c>
    </row>
    <row r="5396" spans="2:16" ht="14.25" customHeight="1" x14ac:dyDescent="0.45">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c r="O5396" s="5">
        <f t="shared" si="168"/>
        <v>2021</v>
      </c>
      <c r="P5396" s="5" t="str">
        <f t="shared" si="169"/>
        <v>Dec</v>
      </c>
    </row>
    <row r="5397" spans="2:16" ht="14.25" customHeight="1" x14ac:dyDescent="0.45">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c r="O5397" s="5">
        <f t="shared" si="168"/>
        <v>2021</v>
      </c>
      <c r="P5397" s="5" t="str">
        <f t="shared" si="169"/>
        <v>Jan</v>
      </c>
    </row>
    <row r="5398" spans="2:16" ht="14.25" customHeight="1" x14ac:dyDescent="0.45">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c r="O5398" s="5">
        <f t="shared" si="168"/>
        <v>2021</v>
      </c>
      <c r="P5398" s="5" t="str">
        <f t="shared" si="169"/>
        <v>Jan</v>
      </c>
    </row>
    <row r="5399" spans="2:16" ht="14.25" customHeight="1" x14ac:dyDescent="0.45">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c r="O5399" s="5">
        <f t="shared" si="168"/>
        <v>2021</v>
      </c>
      <c r="P5399" s="5" t="str">
        <f t="shared" si="169"/>
        <v>Jan</v>
      </c>
    </row>
    <row r="5400" spans="2:16" ht="14.25" customHeight="1" x14ac:dyDescent="0.45">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c r="O5400" s="5">
        <f t="shared" si="168"/>
        <v>2021</v>
      </c>
      <c r="P5400" s="5" t="str">
        <f t="shared" si="169"/>
        <v>Jan</v>
      </c>
    </row>
    <row r="5401" spans="2:16" ht="14.25" customHeight="1" x14ac:dyDescent="0.45">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c r="O5401" s="5">
        <f t="shared" si="168"/>
        <v>2021</v>
      </c>
      <c r="P5401" s="5" t="str">
        <f t="shared" si="169"/>
        <v>Jan</v>
      </c>
    </row>
    <row r="5402" spans="2:16" ht="14.25" customHeight="1" x14ac:dyDescent="0.45">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c r="O5402" s="5">
        <f t="shared" si="168"/>
        <v>2021</v>
      </c>
      <c r="P5402" s="5" t="str">
        <f t="shared" si="169"/>
        <v>Jan</v>
      </c>
    </row>
    <row r="5403" spans="2:16" ht="14.25" customHeight="1" x14ac:dyDescent="0.45">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c r="O5403" s="5">
        <f t="shared" si="168"/>
        <v>2021</v>
      </c>
      <c r="P5403" s="5" t="str">
        <f t="shared" si="169"/>
        <v>Feb</v>
      </c>
    </row>
    <row r="5404" spans="2:16" ht="14.25" customHeight="1" x14ac:dyDescent="0.45">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c r="O5404" s="5">
        <f t="shared" si="168"/>
        <v>2021</v>
      </c>
      <c r="P5404" s="5" t="str">
        <f t="shared" si="169"/>
        <v>Feb</v>
      </c>
    </row>
    <row r="5405" spans="2:16" ht="14.25" customHeight="1" x14ac:dyDescent="0.45">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c r="O5405" s="5">
        <f t="shared" si="168"/>
        <v>2021</v>
      </c>
      <c r="P5405" s="5" t="str">
        <f t="shared" si="169"/>
        <v>Feb</v>
      </c>
    </row>
    <row r="5406" spans="2:16" ht="14.25" customHeight="1" x14ac:dyDescent="0.45">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c r="O5406" s="5">
        <f t="shared" si="168"/>
        <v>2021</v>
      </c>
      <c r="P5406" s="5" t="str">
        <f t="shared" si="169"/>
        <v>Feb</v>
      </c>
    </row>
    <row r="5407" spans="2:16" ht="14.25" customHeight="1" x14ac:dyDescent="0.45">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c r="O5407" s="5">
        <f t="shared" si="168"/>
        <v>2021</v>
      </c>
      <c r="P5407" s="5" t="str">
        <f t="shared" si="169"/>
        <v>Feb</v>
      </c>
    </row>
    <row r="5408" spans="2:16" ht="14.25" customHeight="1" x14ac:dyDescent="0.45">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c r="O5408" s="5">
        <f t="shared" si="168"/>
        <v>2021</v>
      </c>
      <c r="P5408" s="5" t="str">
        <f t="shared" si="169"/>
        <v>Feb</v>
      </c>
    </row>
    <row r="5409" spans="2:16" ht="14.25" customHeight="1" x14ac:dyDescent="0.45">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c r="O5409" s="5">
        <f t="shared" si="168"/>
        <v>2021</v>
      </c>
      <c r="P5409" s="5" t="str">
        <f t="shared" si="169"/>
        <v>Mar</v>
      </c>
    </row>
    <row r="5410" spans="2:16" ht="14.25" customHeight="1" x14ac:dyDescent="0.45">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c r="O5410" s="5">
        <f t="shared" si="168"/>
        <v>2021</v>
      </c>
      <c r="P5410" s="5" t="str">
        <f t="shared" si="169"/>
        <v>Mar</v>
      </c>
    </row>
    <row r="5411" spans="2:16" ht="14.25" customHeight="1" x14ac:dyDescent="0.45">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c r="O5411" s="5">
        <f t="shared" si="168"/>
        <v>2021</v>
      </c>
      <c r="P5411" s="5" t="str">
        <f t="shared" si="169"/>
        <v>Mar</v>
      </c>
    </row>
    <row r="5412" spans="2:16" ht="14.25" customHeight="1" x14ac:dyDescent="0.45">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c r="O5412" s="5">
        <f t="shared" si="168"/>
        <v>2021</v>
      </c>
      <c r="P5412" s="5" t="str">
        <f t="shared" si="169"/>
        <v>Mar</v>
      </c>
    </row>
    <row r="5413" spans="2:16" ht="14.25" customHeight="1" x14ac:dyDescent="0.45">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c r="O5413" s="5">
        <f t="shared" si="168"/>
        <v>2021</v>
      </c>
      <c r="P5413" s="5" t="str">
        <f t="shared" si="169"/>
        <v>Mar</v>
      </c>
    </row>
    <row r="5414" spans="2:16" ht="14.25" customHeight="1" x14ac:dyDescent="0.45">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c r="O5414" s="5">
        <f t="shared" si="168"/>
        <v>2021</v>
      </c>
      <c r="P5414" s="5" t="str">
        <f t="shared" si="169"/>
        <v>Mar</v>
      </c>
    </row>
    <row r="5415" spans="2:16" ht="14.25" customHeight="1" x14ac:dyDescent="0.45">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c r="O5415" s="5">
        <f t="shared" si="168"/>
        <v>2021</v>
      </c>
      <c r="P5415" s="5" t="str">
        <f t="shared" si="169"/>
        <v>Apr</v>
      </c>
    </row>
    <row r="5416" spans="2:16" ht="14.25" customHeight="1" x14ac:dyDescent="0.45">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c r="O5416" s="5">
        <f t="shared" si="168"/>
        <v>2021</v>
      </c>
      <c r="P5416" s="5" t="str">
        <f t="shared" si="169"/>
        <v>Apr</v>
      </c>
    </row>
    <row r="5417" spans="2:16" ht="14.25" customHeight="1" x14ac:dyDescent="0.45">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c r="O5417" s="5">
        <f t="shared" si="168"/>
        <v>2021</v>
      </c>
      <c r="P5417" s="5" t="str">
        <f t="shared" si="169"/>
        <v>Apr</v>
      </c>
    </row>
    <row r="5418" spans="2:16" ht="14.25" customHeight="1" x14ac:dyDescent="0.45">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c r="O5418" s="5">
        <f t="shared" si="168"/>
        <v>2021</v>
      </c>
      <c r="P5418" s="5" t="str">
        <f t="shared" si="169"/>
        <v>Apr</v>
      </c>
    </row>
    <row r="5419" spans="2:16" ht="14.25" customHeight="1" x14ac:dyDescent="0.45">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c r="O5419" s="5">
        <f t="shared" si="168"/>
        <v>2021</v>
      </c>
      <c r="P5419" s="5" t="str">
        <f t="shared" si="169"/>
        <v>Apr</v>
      </c>
    </row>
    <row r="5420" spans="2:16" ht="14.25" customHeight="1" x14ac:dyDescent="0.45">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c r="O5420" s="5">
        <f t="shared" si="168"/>
        <v>2021</v>
      </c>
      <c r="P5420" s="5" t="str">
        <f t="shared" si="169"/>
        <v>Apr</v>
      </c>
    </row>
    <row r="5421" spans="2:16" ht="14.25" customHeight="1" x14ac:dyDescent="0.45">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c r="O5421" s="5">
        <f t="shared" si="168"/>
        <v>2021</v>
      </c>
      <c r="P5421" s="5" t="str">
        <f t="shared" si="169"/>
        <v>May</v>
      </c>
    </row>
    <row r="5422" spans="2:16" ht="14.25" customHeight="1" x14ac:dyDescent="0.45">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c r="O5422" s="5">
        <f t="shared" si="168"/>
        <v>2021</v>
      </c>
      <c r="P5422" s="5" t="str">
        <f t="shared" si="169"/>
        <v>May</v>
      </c>
    </row>
    <row r="5423" spans="2:16" ht="14.25" customHeight="1" x14ac:dyDescent="0.45">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c r="O5423" s="5">
        <f t="shared" si="168"/>
        <v>2021</v>
      </c>
      <c r="P5423" s="5" t="str">
        <f t="shared" si="169"/>
        <v>May</v>
      </c>
    </row>
    <row r="5424" spans="2:16" ht="14.25" customHeight="1" x14ac:dyDescent="0.45">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c r="O5424" s="5">
        <f t="shared" si="168"/>
        <v>2021</v>
      </c>
      <c r="P5424" s="5" t="str">
        <f t="shared" si="169"/>
        <v>May</v>
      </c>
    </row>
    <row r="5425" spans="2:16" ht="14.25" customHeight="1" x14ac:dyDescent="0.45">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c r="O5425" s="5">
        <f t="shared" si="168"/>
        <v>2021</v>
      </c>
      <c r="P5425" s="5" t="str">
        <f t="shared" si="169"/>
        <v>May</v>
      </c>
    </row>
    <row r="5426" spans="2:16" ht="14.25" customHeight="1" x14ac:dyDescent="0.45">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c r="O5426" s="5">
        <f t="shared" si="168"/>
        <v>2021</v>
      </c>
      <c r="P5426" s="5" t="str">
        <f t="shared" si="169"/>
        <v>May</v>
      </c>
    </row>
    <row r="5427" spans="2:16" ht="14.25" customHeight="1" x14ac:dyDescent="0.45">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c r="O5427" s="5">
        <f t="shared" si="168"/>
        <v>2021</v>
      </c>
      <c r="P5427" s="5" t="str">
        <f t="shared" si="169"/>
        <v>Jun</v>
      </c>
    </row>
    <row r="5428" spans="2:16" ht="14.25" customHeight="1" x14ac:dyDescent="0.45">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c r="O5428" s="5">
        <f t="shared" si="168"/>
        <v>2021</v>
      </c>
      <c r="P5428" s="5" t="str">
        <f t="shared" si="169"/>
        <v>Jun</v>
      </c>
    </row>
    <row r="5429" spans="2:16" ht="14.25" customHeight="1" x14ac:dyDescent="0.45">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c r="O5429" s="5">
        <f t="shared" si="168"/>
        <v>2021</v>
      </c>
      <c r="P5429" s="5" t="str">
        <f t="shared" si="169"/>
        <v>Jun</v>
      </c>
    </row>
    <row r="5430" spans="2:16" ht="14.25" customHeight="1" x14ac:dyDescent="0.45">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c r="O5430" s="5">
        <f t="shared" si="168"/>
        <v>2021</v>
      </c>
      <c r="P5430" s="5" t="str">
        <f t="shared" si="169"/>
        <v>Jun</v>
      </c>
    </row>
    <row r="5431" spans="2:16" ht="14.25" customHeight="1" x14ac:dyDescent="0.45">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c r="O5431" s="5">
        <f t="shared" si="168"/>
        <v>2021</v>
      </c>
      <c r="P5431" s="5" t="str">
        <f t="shared" si="169"/>
        <v>Jun</v>
      </c>
    </row>
    <row r="5432" spans="2:16" ht="14.25" customHeight="1" x14ac:dyDescent="0.45">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c r="O5432" s="5">
        <f t="shared" si="168"/>
        <v>2021</v>
      </c>
      <c r="P5432" s="5" t="str">
        <f t="shared" si="169"/>
        <v>Jun</v>
      </c>
    </row>
    <row r="5433" spans="2:16" ht="14.25" customHeight="1" x14ac:dyDescent="0.45">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c r="O5433" s="5">
        <f t="shared" si="168"/>
        <v>2021</v>
      </c>
      <c r="P5433" s="5" t="str">
        <f t="shared" si="169"/>
        <v>Jul</v>
      </c>
    </row>
    <row r="5434" spans="2:16" ht="14.25" customHeight="1" x14ac:dyDescent="0.45">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c r="O5434" s="5">
        <f t="shared" si="168"/>
        <v>2021</v>
      </c>
      <c r="P5434" s="5" t="str">
        <f t="shared" si="169"/>
        <v>Jul</v>
      </c>
    </row>
    <row r="5435" spans="2:16" ht="14.25" customHeight="1" x14ac:dyDescent="0.45">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c r="O5435" s="5">
        <f t="shared" si="168"/>
        <v>2021</v>
      </c>
      <c r="P5435" s="5" t="str">
        <f t="shared" si="169"/>
        <v>Jul</v>
      </c>
    </row>
    <row r="5436" spans="2:16" ht="14.25" customHeight="1" x14ac:dyDescent="0.45">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c r="O5436" s="5">
        <f t="shared" si="168"/>
        <v>2021</v>
      </c>
      <c r="P5436" s="5" t="str">
        <f t="shared" si="169"/>
        <v>Jul</v>
      </c>
    </row>
    <row r="5437" spans="2:16" ht="14.25" customHeight="1" x14ac:dyDescent="0.45">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c r="O5437" s="5">
        <f t="shared" si="168"/>
        <v>2021</v>
      </c>
      <c r="P5437" s="5" t="str">
        <f t="shared" si="169"/>
        <v>Jul</v>
      </c>
    </row>
    <row r="5438" spans="2:16" ht="14.25" customHeight="1" x14ac:dyDescent="0.45">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c r="O5438" s="5">
        <f t="shared" si="168"/>
        <v>2021</v>
      </c>
      <c r="P5438" s="5" t="str">
        <f t="shared" si="169"/>
        <v>Jul</v>
      </c>
    </row>
    <row r="5439" spans="2:16" ht="14.25" customHeight="1" x14ac:dyDescent="0.45">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c r="O5439" s="5">
        <f t="shared" si="168"/>
        <v>2021</v>
      </c>
      <c r="P5439" s="5" t="str">
        <f t="shared" si="169"/>
        <v>Aug</v>
      </c>
    </row>
    <row r="5440" spans="2:16" ht="14.25" customHeight="1" x14ac:dyDescent="0.45">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c r="O5440" s="5">
        <f t="shared" si="168"/>
        <v>2021</v>
      </c>
      <c r="P5440" s="5" t="str">
        <f t="shared" si="169"/>
        <v>Aug</v>
      </c>
    </row>
    <row r="5441" spans="2:16" ht="14.25" customHeight="1" x14ac:dyDescent="0.45">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c r="O5441" s="5">
        <f t="shared" si="168"/>
        <v>2021</v>
      </c>
      <c r="P5441" s="5" t="str">
        <f t="shared" si="169"/>
        <v>Aug</v>
      </c>
    </row>
    <row r="5442" spans="2:16" ht="14.25" customHeight="1" x14ac:dyDescent="0.45">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c r="O5442" s="5">
        <f t="shared" si="168"/>
        <v>2021</v>
      </c>
      <c r="P5442" s="5" t="str">
        <f t="shared" si="169"/>
        <v>Aug</v>
      </c>
    </row>
    <row r="5443" spans="2:16" ht="14.25" customHeight="1" x14ac:dyDescent="0.45">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c r="O5443" s="5">
        <f t="shared" si="168"/>
        <v>2021</v>
      </c>
      <c r="P5443" s="5" t="str">
        <f t="shared" si="169"/>
        <v>Aug</v>
      </c>
    </row>
    <row r="5444" spans="2:16" ht="14.25" customHeight="1" x14ac:dyDescent="0.45">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c r="O5444" s="5">
        <f t="shared" si="168"/>
        <v>2021</v>
      </c>
      <c r="P5444" s="5" t="str">
        <f t="shared" si="169"/>
        <v>Aug</v>
      </c>
    </row>
    <row r="5445" spans="2:16" ht="14.25" customHeight="1" x14ac:dyDescent="0.45">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c r="O5445" s="5">
        <f t="shared" si="168"/>
        <v>2021</v>
      </c>
      <c r="P5445" s="5" t="str">
        <f t="shared" si="169"/>
        <v>Sep</v>
      </c>
    </row>
    <row r="5446" spans="2:16" ht="14.25" customHeight="1" x14ac:dyDescent="0.45">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c r="O5446" s="5">
        <f t="shared" si="168"/>
        <v>2021</v>
      </c>
      <c r="P5446" s="5" t="str">
        <f t="shared" si="169"/>
        <v>Sep</v>
      </c>
    </row>
    <row r="5447" spans="2:16" ht="14.25" customHeight="1" x14ac:dyDescent="0.45">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c r="O5447" s="5">
        <f t="shared" ref="O5447:O5510" si="170">YEAR(D5447)</f>
        <v>2021</v>
      </c>
      <c r="P5447" s="5" t="str">
        <f t="shared" ref="P5447:P5510" si="171">TEXT(D5447, "mmm")</f>
        <v>Sep</v>
      </c>
    </row>
    <row r="5448" spans="2:16" ht="14.25" customHeight="1" x14ac:dyDescent="0.45">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c r="O5448" s="5">
        <f t="shared" si="170"/>
        <v>2021</v>
      </c>
      <c r="P5448" s="5" t="str">
        <f t="shared" si="171"/>
        <v>Sep</v>
      </c>
    </row>
    <row r="5449" spans="2:16" ht="14.25" customHeight="1" x14ac:dyDescent="0.45">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c r="O5449" s="5">
        <f t="shared" si="170"/>
        <v>2021</v>
      </c>
      <c r="P5449" s="5" t="str">
        <f t="shared" si="171"/>
        <v>Sep</v>
      </c>
    </row>
    <row r="5450" spans="2:16" ht="14.25" customHeight="1" x14ac:dyDescent="0.45">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c r="O5450" s="5">
        <f t="shared" si="170"/>
        <v>2021</v>
      </c>
      <c r="P5450" s="5" t="str">
        <f t="shared" si="171"/>
        <v>Sep</v>
      </c>
    </row>
    <row r="5451" spans="2:16" ht="14.25" customHeight="1" x14ac:dyDescent="0.45">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c r="O5451" s="5">
        <f t="shared" si="170"/>
        <v>2021</v>
      </c>
      <c r="P5451" s="5" t="str">
        <f t="shared" si="171"/>
        <v>Oct</v>
      </c>
    </row>
    <row r="5452" spans="2:16" ht="14.25" customHeight="1" x14ac:dyDescent="0.45">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c r="O5452" s="5">
        <f t="shared" si="170"/>
        <v>2021</v>
      </c>
      <c r="P5452" s="5" t="str">
        <f t="shared" si="171"/>
        <v>Oct</v>
      </c>
    </row>
    <row r="5453" spans="2:16" ht="14.25" customHeight="1" x14ac:dyDescent="0.45">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c r="O5453" s="5">
        <f t="shared" si="170"/>
        <v>2021</v>
      </c>
      <c r="P5453" s="5" t="str">
        <f t="shared" si="171"/>
        <v>Oct</v>
      </c>
    </row>
    <row r="5454" spans="2:16" ht="14.25" customHeight="1" x14ac:dyDescent="0.45">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c r="O5454" s="5">
        <f t="shared" si="170"/>
        <v>2021</v>
      </c>
      <c r="P5454" s="5" t="str">
        <f t="shared" si="171"/>
        <v>Oct</v>
      </c>
    </row>
    <row r="5455" spans="2:16" ht="14.25" customHeight="1" x14ac:dyDescent="0.45">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c r="O5455" s="5">
        <f t="shared" si="170"/>
        <v>2021</v>
      </c>
      <c r="P5455" s="5" t="str">
        <f t="shared" si="171"/>
        <v>Oct</v>
      </c>
    </row>
    <row r="5456" spans="2:16" ht="14.25" customHeight="1" x14ac:dyDescent="0.45">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c r="O5456" s="5">
        <f t="shared" si="170"/>
        <v>2021</v>
      </c>
      <c r="P5456" s="5" t="str">
        <f t="shared" si="171"/>
        <v>Oct</v>
      </c>
    </row>
    <row r="5457" spans="2:16" ht="14.25" customHeight="1" x14ac:dyDescent="0.45">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c r="O5457" s="5">
        <f t="shared" si="170"/>
        <v>2021</v>
      </c>
      <c r="P5457" s="5" t="str">
        <f t="shared" si="171"/>
        <v>Nov</v>
      </c>
    </row>
    <row r="5458" spans="2:16" ht="14.25" customHeight="1" x14ac:dyDescent="0.45">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c r="O5458" s="5">
        <f t="shared" si="170"/>
        <v>2021</v>
      </c>
      <c r="P5458" s="5" t="str">
        <f t="shared" si="171"/>
        <v>Nov</v>
      </c>
    </row>
    <row r="5459" spans="2:16" ht="14.25" customHeight="1" x14ac:dyDescent="0.45">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c r="O5459" s="5">
        <f t="shared" si="170"/>
        <v>2021</v>
      </c>
      <c r="P5459" s="5" t="str">
        <f t="shared" si="171"/>
        <v>Nov</v>
      </c>
    </row>
    <row r="5460" spans="2:16" ht="14.25" customHeight="1" x14ac:dyDescent="0.45">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c r="O5460" s="5">
        <f t="shared" si="170"/>
        <v>2021</v>
      </c>
      <c r="P5460" s="5" t="str">
        <f t="shared" si="171"/>
        <v>Nov</v>
      </c>
    </row>
    <row r="5461" spans="2:16" ht="14.25" customHeight="1" x14ac:dyDescent="0.45">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c r="O5461" s="5">
        <f t="shared" si="170"/>
        <v>2021</v>
      </c>
      <c r="P5461" s="5" t="str">
        <f t="shared" si="171"/>
        <v>Nov</v>
      </c>
    </row>
    <row r="5462" spans="2:16" ht="14.25" customHeight="1" x14ac:dyDescent="0.45">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c r="O5462" s="5">
        <f t="shared" si="170"/>
        <v>2021</v>
      </c>
      <c r="P5462" s="5" t="str">
        <f t="shared" si="171"/>
        <v>Nov</v>
      </c>
    </row>
    <row r="5463" spans="2:16" ht="14.25" customHeight="1" x14ac:dyDescent="0.45">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c r="O5463" s="5">
        <f t="shared" si="170"/>
        <v>2021</v>
      </c>
      <c r="P5463" s="5" t="str">
        <f t="shared" si="171"/>
        <v>Dec</v>
      </c>
    </row>
    <row r="5464" spans="2:16" ht="14.25" customHeight="1" x14ac:dyDescent="0.45">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c r="O5464" s="5">
        <f t="shared" si="170"/>
        <v>2021</v>
      </c>
      <c r="P5464" s="5" t="str">
        <f t="shared" si="171"/>
        <v>Dec</v>
      </c>
    </row>
    <row r="5465" spans="2:16" ht="14.25" customHeight="1" x14ac:dyDescent="0.45">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c r="O5465" s="5">
        <f t="shared" si="170"/>
        <v>2021</v>
      </c>
      <c r="P5465" s="5" t="str">
        <f t="shared" si="171"/>
        <v>Dec</v>
      </c>
    </row>
    <row r="5466" spans="2:16" ht="14.25" customHeight="1" x14ac:dyDescent="0.45">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c r="O5466" s="5">
        <f t="shared" si="170"/>
        <v>2021</v>
      </c>
      <c r="P5466" s="5" t="str">
        <f t="shared" si="171"/>
        <v>Dec</v>
      </c>
    </row>
    <row r="5467" spans="2:16" ht="14.25" customHeight="1" x14ac:dyDescent="0.45">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c r="O5467" s="5">
        <f t="shared" si="170"/>
        <v>2021</v>
      </c>
      <c r="P5467" s="5" t="str">
        <f t="shared" si="171"/>
        <v>Dec</v>
      </c>
    </row>
    <row r="5468" spans="2:16" ht="14.25" customHeight="1" x14ac:dyDescent="0.45">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c r="O5468" s="5">
        <f t="shared" si="170"/>
        <v>2021</v>
      </c>
      <c r="P5468" s="5" t="str">
        <f t="shared" si="171"/>
        <v>Dec</v>
      </c>
    </row>
    <row r="5469" spans="2:16" ht="14.25" customHeight="1" x14ac:dyDescent="0.45">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c r="O5469" s="5">
        <f t="shared" si="170"/>
        <v>2021</v>
      </c>
      <c r="P5469" s="5" t="str">
        <f t="shared" si="171"/>
        <v>Jan</v>
      </c>
    </row>
    <row r="5470" spans="2:16" ht="14.25" customHeight="1" x14ac:dyDescent="0.45">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c r="O5470" s="5">
        <f t="shared" si="170"/>
        <v>2021</v>
      </c>
      <c r="P5470" s="5" t="str">
        <f t="shared" si="171"/>
        <v>Jan</v>
      </c>
    </row>
    <row r="5471" spans="2:16" ht="14.25" customHeight="1" x14ac:dyDescent="0.45">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c r="O5471" s="5">
        <f t="shared" si="170"/>
        <v>2021</v>
      </c>
      <c r="P5471" s="5" t="str">
        <f t="shared" si="171"/>
        <v>Jan</v>
      </c>
    </row>
    <row r="5472" spans="2:16" ht="14.25" customHeight="1" x14ac:dyDescent="0.45">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c r="O5472" s="5">
        <f t="shared" si="170"/>
        <v>2021</v>
      </c>
      <c r="P5472" s="5" t="str">
        <f t="shared" si="171"/>
        <v>Jan</v>
      </c>
    </row>
    <row r="5473" spans="2:16" ht="14.25" customHeight="1" x14ac:dyDescent="0.45">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c r="O5473" s="5">
        <f t="shared" si="170"/>
        <v>2021</v>
      </c>
      <c r="P5473" s="5" t="str">
        <f t="shared" si="171"/>
        <v>Jan</v>
      </c>
    </row>
    <row r="5474" spans="2:16" ht="14.25" customHeight="1" x14ac:dyDescent="0.45">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c r="O5474" s="5">
        <f t="shared" si="170"/>
        <v>2021</v>
      </c>
      <c r="P5474" s="5" t="str">
        <f t="shared" si="171"/>
        <v>Jan</v>
      </c>
    </row>
    <row r="5475" spans="2:16" ht="14.25" customHeight="1" x14ac:dyDescent="0.45">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c r="O5475" s="5">
        <f t="shared" si="170"/>
        <v>2021</v>
      </c>
      <c r="P5475" s="5" t="str">
        <f t="shared" si="171"/>
        <v>Feb</v>
      </c>
    </row>
    <row r="5476" spans="2:16" ht="14.25" customHeight="1" x14ac:dyDescent="0.45">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c r="O5476" s="5">
        <f t="shared" si="170"/>
        <v>2021</v>
      </c>
      <c r="P5476" s="5" t="str">
        <f t="shared" si="171"/>
        <v>Feb</v>
      </c>
    </row>
    <row r="5477" spans="2:16" ht="14.25" customHeight="1" x14ac:dyDescent="0.45">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c r="O5477" s="5">
        <f t="shared" si="170"/>
        <v>2021</v>
      </c>
      <c r="P5477" s="5" t="str">
        <f t="shared" si="171"/>
        <v>Feb</v>
      </c>
    </row>
    <row r="5478" spans="2:16" ht="14.25" customHeight="1" x14ac:dyDescent="0.45">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c r="O5478" s="5">
        <f t="shared" si="170"/>
        <v>2021</v>
      </c>
      <c r="P5478" s="5" t="str">
        <f t="shared" si="171"/>
        <v>Feb</v>
      </c>
    </row>
    <row r="5479" spans="2:16" ht="14.25" customHeight="1" x14ac:dyDescent="0.45">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c r="O5479" s="5">
        <f t="shared" si="170"/>
        <v>2021</v>
      </c>
      <c r="P5479" s="5" t="str">
        <f t="shared" si="171"/>
        <v>Feb</v>
      </c>
    </row>
    <row r="5480" spans="2:16" ht="14.25" customHeight="1" x14ac:dyDescent="0.45">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c r="O5480" s="5">
        <f t="shared" si="170"/>
        <v>2021</v>
      </c>
      <c r="P5480" s="5" t="str">
        <f t="shared" si="171"/>
        <v>Feb</v>
      </c>
    </row>
    <row r="5481" spans="2:16" ht="14.25" customHeight="1" x14ac:dyDescent="0.45">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c r="O5481" s="5">
        <f t="shared" si="170"/>
        <v>2021</v>
      </c>
      <c r="P5481" s="5" t="str">
        <f t="shared" si="171"/>
        <v>Mar</v>
      </c>
    </row>
    <row r="5482" spans="2:16" ht="14.25" customHeight="1" x14ac:dyDescent="0.45">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c r="O5482" s="5">
        <f t="shared" si="170"/>
        <v>2021</v>
      </c>
      <c r="P5482" s="5" t="str">
        <f t="shared" si="171"/>
        <v>Mar</v>
      </c>
    </row>
    <row r="5483" spans="2:16" ht="14.25" customHeight="1" x14ac:dyDescent="0.45">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c r="O5483" s="5">
        <f t="shared" si="170"/>
        <v>2021</v>
      </c>
      <c r="P5483" s="5" t="str">
        <f t="shared" si="171"/>
        <v>Mar</v>
      </c>
    </row>
    <row r="5484" spans="2:16" ht="14.25" customHeight="1" x14ac:dyDescent="0.45">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c r="O5484" s="5">
        <f t="shared" si="170"/>
        <v>2021</v>
      </c>
      <c r="P5484" s="5" t="str">
        <f t="shared" si="171"/>
        <v>Mar</v>
      </c>
    </row>
    <row r="5485" spans="2:16" ht="14.25" customHeight="1" x14ac:dyDescent="0.45">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c r="O5485" s="5">
        <f t="shared" si="170"/>
        <v>2021</v>
      </c>
      <c r="P5485" s="5" t="str">
        <f t="shared" si="171"/>
        <v>Mar</v>
      </c>
    </row>
    <row r="5486" spans="2:16" ht="14.25" customHeight="1" x14ac:dyDescent="0.45">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c r="O5486" s="5">
        <f t="shared" si="170"/>
        <v>2021</v>
      </c>
      <c r="P5486" s="5" t="str">
        <f t="shared" si="171"/>
        <v>Mar</v>
      </c>
    </row>
    <row r="5487" spans="2:16" ht="14.25" customHeight="1" x14ac:dyDescent="0.45">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c r="O5487" s="5">
        <f t="shared" si="170"/>
        <v>2021</v>
      </c>
      <c r="P5487" s="5" t="str">
        <f t="shared" si="171"/>
        <v>Apr</v>
      </c>
    </row>
    <row r="5488" spans="2:16" ht="14.25" customHeight="1" x14ac:dyDescent="0.45">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c r="O5488" s="5">
        <f t="shared" si="170"/>
        <v>2021</v>
      </c>
      <c r="P5488" s="5" t="str">
        <f t="shared" si="171"/>
        <v>Apr</v>
      </c>
    </row>
    <row r="5489" spans="2:16" ht="14.25" customHeight="1" x14ac:dyDescent="0.45">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c r="O5489" s="5">
        <f t="shared" si="170"/>
        <v>2021</v>
      </c>
      <c r="P5489" s="5" t="str">
        <f t="shared" si="171"/>
        <v>Apr</v>
      </c>
    </row>
    <row r="5490" spans="2:16" ht="14.25" customHeight="1" x14ac:dyDescent="0.45">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c r="O5490" s="5">
        <f t="shared" si="170"/>
        <v>2021</v>
      </c>
      <c r="P5490" s="5" t="str">
        <f t="shared" si="171"/>
        <v>Apr</v>
      </c>
    </row>
    <row r="5491" spans="2:16" ht="14.25" customHeight="1" x14ac:dyDescent="0.45">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c r="O5491" s="5">
        <f t="shared" si="170"/>
        <v>2021</v>
      </c>
      <c r="P5491" s="5" t="str">
        <f t="shared" si="171"/>
        <v>Apr</v>
      </c>
    </row>
    <row r="5492" spans="2:16" ht="14.25" customHeight="1" x14ac:dyDescent="0.45">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c r="O5492" s="5">
        <f t="shared" si="170"/>
        <v>2021</v>
      </c>
      <c r="P5492" s="5" t="str">
        <f t="shared" si="171"/>
        <v>Apr</v>
      </c>
    </row>
    <row r="5493" spans="2:16" ht="14.25" customHeight="1" x14ac:dyDescent="0.45">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c r="O5493" s="5">
        <f t="shared" si="170"/>
        <v>2021</v>
      </c>
      <c r="P5493" s="5" t="str">
        <f t="shared" si="171"/>
        <v>May</v>
      </c>
    </row>
    <row r="5494" spans="2:16" ht="14.25" customHeight="1" x14ac:dyDescent="0.45">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c r="O5494" s="5">
        <f t="shared" si="170"/>
        <v>2021</v>
      </c>
      <c r="P5494" s="5" t="str">
        <f t="shared" si="171"/>
        <v>May</v>
      </c>
    </row>
    <row r="5495" spans="2:16" ht="14.25" customHeight="1" x14ac:dyDescent="0.45">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c r="O5495" s="5">
        <f t="shared" si="170"/>
        <v>2021</v>
      </c>
      <c r="P5495" s="5" t="str">
        <f t="shared" si="171"/>
        <v>May</v>
      </c>
    </row>
    <row r="5496" spans="2:16" ht="14.25" customHeight="1" x14ac:dyDescent="0.45">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c r="O5496" s="5">
        <f t="shared" si="170"/>
        <v>2021</v>
      </c>
      <c r="P5496" s="5" t="str">
        <f t="shared" si="171"/>
        <v>May</v>
      </c>
    </row>
    <row r="5497" spans="2:16" ht="14.25" customHeight="1" x14ac:dyDescent="0.45">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c r="O5497" s="5">
        <f t="shared" si="170"/>
        <v>2021</v>
      </c>
      <c r="P5497" s="5" t="str">
        <f t="shared" si="171"/>
        <v>May</v>
      </c>
    </row>
    <row r="5498" spans="2:16" ht="14.25" customHeight="1" x14ac:dyDescent="0.45">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c r="O5498" s="5">
        <f t="shared" si="170"/>
        <v>2021</v>
      </c>
      <c r="P5498" s="5" t="str">
        <f t="shared" si="171"/>
        <v>May</v>
      </c>
    </row>
    <row r="5499" spans="2:16" ht="14.25" customHeight="1" x14ac:dyDescent="0.45">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c r="O5499" s="5">
        <f t="shared" si="170"/>
        <v>2021</v>
      </c>
      <c r="P5499" s="5" t="str">
        <f t="shared" si="171"/>
        <v>Jun</v>
      </c>
    </row>
    <row r="5500" spans="2:16" ht="14.25" customHeight="1" x14ac:dyDescent="0.45">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c r="O5500" s="5">
        <f t="shared" si="170"/>
        <v>2021</v>
      </c>
      <c r="P5500" s="5" t="str">
        <f t="shared" si="171"/>
        <v>Jun</v>
      </c>
    </row>
    <row r="5501" spans="2:16" ht="14.25" customHeight="1" x14ac:dyDescent="0.45">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c r="O5501" s="5">
        <f t="shared" si="170"/>
        <v>2021</v>
      </c>
      <c r="P5501" s="5" t="str">
        <f t="shared" si="171"/>
        <v>Jun</v>
      </c>
    </row>
    <row r="5502" spans="2:16" ht="14.25" customHeight="1" x14ac:dyDescent="0.45">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c r="O5502" s="5">
        <f t="shared" si="170"/>
        <v>2021</v>
      </c>
      <c r="P5502" s="5" t="str">
        <f t="shared" si="171"/>
        <v>Jun</v>
      </c>
    </row>
    <row r="5503" spans="2:16" ht="14.25" customHeight="1" x14ac:dyDescent="0.45">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c r="O5503" s="5">
        <f t="shared" si="170"/>
        <v>2021</v>
      </c>
      <c r="P5503" s="5" t="str">
        <f t="shared" si="171"/>
        <v>Jun</v>
      </c>
    </row>
    <row r="5504" spans="2:16" ht="14.25" customHeight="1" x14ac:dyDescent="0.45">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c r="O5504" s="5">
        <f t="shared" si="170"/>
        <v>2021</v>
      </c>
      <c r="P5504" s="5" t="str">
        <f t="shared" si="171"/>
        <v>Jun</v>
      </c>
    </row>
    <row r="5505" spans="2:16" ht="14.25" customHeight="1" x14ac:dyDescent="0.45">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c r="O5505" s="5">
        <f t="shared" si="170"/>
        <v>2021</v>
      </c>
      <c r="P5505" s="5" t="str">
        <f t="shared" si="171"/>
        <v>Jul</v>
      </c>
    </row>
    <row r="5506" spans="2:16" ht="14.25" customHeight="1" x14ac:dyDescent="0.45">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c r="O5506" s="5">
        <f t="shared" si="170"/>
        <v>2021</v>
      </c>
      <c r="P5506" s="5" t="str">
        <f t="shared" si="171"/>
        <v>Jul</v>
      </c>
    </row>
    <row r="5507" spans="2:16" ht="14.25" customHeight="1" x14ac:dyDescent="0.45">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c r="O5507" s="5">
        <f t="shared" si="170"/>
        <v>2021</v>
      </c>
      <c r="P5507" s="5" t="str">
        <f t="shared" si="171"/>
        <v>Jul</v>
      </c>
    </row>
    <row r="5508" spans="2:16" ht="14.25" customHeight="1" x14ac:dyDescent="0.45">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c r="O5508" s="5">
        <f t="shared" si="170"/>
        <v>2021</v>
      </c>
      <c r="P5508" s="5" t="str">
        <f t="shared" si="171"/>
        <v>Jul</v>
      </c>
    </row>
    <row r="5509" spans="2:16" ht="14.25" customHeight="1" x14ac:dyDescent="0.45">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c r="O5509" s="5">
        <f t="shared" si="170"/>
        <v>2021</v>
      </c>
      <c r="P5509" s="5" t="str">
        <f t="shared" si="171"/>
        <v>Jul</v>
      </c>
    </row>
    <row r="5510" spans="2:16" ht="14.25" customHeight="1" x14ac:dyDescent="0.45">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c r="O5510" s="5">
        <f t="shared" si="170"/>
        <v>2021</v>
      </c>
      <c r="P5510" s="5" t="str">
        <f t="shared" si="171"/>
        <v>Jul</v>
      </c>
    </row>
    <row r="5511" spans="2:16" ht="14.25" customHeight="1" x14ac:dyDescent="0.45">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c r="O5511" s="5">
        <f t="shared" ref="O5511:O5574" si="172">YEAR(D5511)</f>
        <v>2021</v>
      </c>
      <c r="P5511" s="5" t="str">
        <f t="shared" ref="P5511:P5574" si="173">TEXT(D5511, "mmm")</f>
        <v>Aug</v>
      </c>
    </row>
    <row r="5512" spans="2:16" ht="14.25" customHeight="1" x14ac:dyDescent="0.45">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c r="O5512" s="5">
        <f t="shared" si="172"/>
        <v>2021</v>
      </c>
      <c r="P5512" s="5" t="str">
        <f t="shared" si="173"/>
        <v>Aug</v>
      </c>
    </row>
    <row r="5513" spans="2:16" ht="14.25" customHeight="1" x14ac:dyDescent="0.45">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c r="O5513" s="5">
        <f t="shared" si="172"/>
        <v>2021</v>
      </c>
      <c r="P5513" s="5" t="str">
        <f t="shared" si="173"/>
        <v>Aug</v>
      </c>
    </row>
    <row r="5514" spans="2:16" ht="14.25" customHeight="1" x14ac:dyDescent="0.45">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c r="O5514" s="5">
        <f t="shared" si="172"/>
        <v>2021</v>
      </c>
      <c r="P5514" s="5" t="str">
        <f t="shared" si="173"/>
        <v>Aug</v>
      </c>
    </row>
    <row r="5515" spans="2:16" ht="14.25" customHeight="1" x14ac:dyDescent="0.45">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c r="O5515" s="5">
        <f t="shared" si="172"/>
        <v>2021</v>
      </c>
      <c r="P5515" s="5" t="str">
        <f t="shared" si="173"/>
        <v>Aug</v>
      </c>
    </row>
    <row r="5516" spans="2:16" ht="14.25" customHeight="1" x14ac:dyDescent="0.45">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c r="O5516" s="5">
        <f t="shared" si="172"/>
        <v>2021</v>
      </c>
      <c r="P5516" s="5" t="str">
        <f t="shared" si="173"/>
        <v>Aug</v>
      </c>
    </row>
    <row r="5517" spans="2:16" ht="14.25" customHeight="1" x14ac:dyDescent="0.45">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c r="O5517" s="5">
        <f t="shared" si="172"/>
        <v>2021</v>
      </c>
      <c r="P5517" s="5" t="str">
        <f t="shared" si="173"/>
        <v>Sep</v>
      </c>
    </row>
    <row r="5518" spans="2:16" ht="14.25" customHeight="1" x14ac:dyDescent="0.45">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c r="O5518" s="5">
        <f t="shared" si="172"/>
        <v>2021</v>
      </c>
      <c r="P5518" s="5" t="str">
        <f t="shared" si="173"/>
        <v>Sep</v>
      </c>
    </row>
    <row r="5519" spans="2:16" ht="14.25" customHeight="1" x14ac:dyDescent="0.45">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c r="O5519" s="5">
        <f t="shared" si="172"/>
        <v>2021</v>
      </c>
      <c r="P5519" s="5" t="str">
        <f t="shared" si="173"/>
        <v>Sep</v>
      </c>
    </row>
    <row r="5520" spans="2:16" ht="14.25" customHeight="1" x14ac:dyDescent="0.45">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c r="O5520" s="5">
        <f t="shared" si="172"/>
        <v>2021</v>
      </c>
      <c r="P5520" s="5" t="str">
        <f t="shared" si="173"/>
        <v>Sep</v>
      </c>
    </row>
    <row r="5521" spans="2:16" ht="14.25" customHeight="1" x14ac:dyDescent="0.45">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c r="O5521" s="5">
        <f t="shared" si="172"/>
        <v>2021</v>
      </c>
      <c r="P5521" s="5" t="str">
        <f t="shared" si="173"/>
        <v>Sep</v>
      </c>
    </row>
    <row r="5522" spans="2:16" ht="14.25" customHeight="1" x14ac:dyDescent="0.45">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c r="O5522" s="5">
        <f t="shared" si="172"/>
        <v>2021</v>
      </c>
      <c r="P5522" s="5" t="str">
        <f t="shared" si="173"/>
        <v>Sep</v>
      </c>
    </row>
    <row r="5523" spans="2:16" ht="14.25" customHeight="1" x14ac:dyDescent="0.45">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c r="O5523" s="5">
        <f t="shared" si="172"/>
        <v>2021</v>
      </c>
      <c r="P5523" s="5" t="str">
        <f t="shared" si="173"/>
        <v>Oct</v>
      </c>
    </row>
    <row r="5524" spans="2:16" ht="14.25" customHeight="1" x14ac:dyDescent="0.45">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c r="O5524" s="5">
        <f t="shared" si="172"/>
        <v>2021</v>
      </c>
      <c r="P5524" s="5" t="str">
        <f t="shared" si="173"/>
        <v>Oct</v>
      </c>
    </row>
    <row r="5525" spans="2:16" ht="14.25" customHeight="1" x14ac:dyDescent="0.45">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c r="O5525" s="5">
        <f t="shared" si="172"/>
        <v>2021</v>
      </c>
      <c r="P5525" s="5" t="str">
        <f t="shared" si="173"/>
        <v>Oct</v>
      </c>
    </row>
    <row r="5526" spans="2:16" ht="14.25" customHeight="1" x14ac:dyDescent="0.45">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c r="O5526" s="5">
        <f t="shared" si="172"/>
        <v>2021</v>
      </c>
      <c r="P5526" s="5" t="str">
        <f t="shared" si="173"/>
        <v>Oct</v>
      </c>
    </row>
    <row r="5527" spans="2:16" ht="14.25" customHeight="1" x14ac:dyDescent="0.45">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c r="O5527" s="5">
        <f t="shared" si="172"/>
        <v>2021</v>
      </c>
      <c r="P5527" s="5" t="str">
        <f t="shared" si="173"/>
        <v>Oct</v>
      </c>
    </row>
    <row r="5528" spans="2:16" ht="14.25" customHeight="1" x14ac:dyDescent="0.45">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c r="O5528" s="5">
        <f t="shared" si="172"/>
        <v>2021</v>
      </c>
      <c r="P5528" s="5" t="str">
        <f t="shared" si="173"/>
        <v>Oct</v>
      </c>
    </row>
    <row r="5529" spans="2:16" ht="14.25" customHeight="1" x14ac:dyDescent="0.45">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c r="O5529" s="5">
        <f t="shared" si="172"/>
        <v>2021</v>
      </c>
      <c r="P5529" s="5" t="str">
        <f t="shared" si="173"/>
        <v>Nov</v>
      </c>
    </row>
    <row r="5530" spans="2:16" ht="14.25" customHeight="1" x14ac:dyDescent="0.45">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c r="O5530" s="5">
        <f t="shared" si="172"/>
        <v>2021</v>
      </c>
      <c r="P5530" s="5" t="str">
        <f t="shared" si="173"/>
        <v>Nov</v>
      </c>
    </row>
    <row r="5531" spans="2:16" ht="14.25" customHeight="1" x14ac:dyDescent="0.45">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c r="O5531" s="5">
        <f t="shared" si="172"/>
        <v>2021</v>
      </c>
      <c r="P5531" s="5" t="str">
        <f t="shared" si="173"/>
        <v>Nov</v>
      </c>
    </row>
    <row r="5532" spans="2:16" ht="14.25" customHeight="1" x14ac:dyDescent="0.45">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c r="O5532" s="5">
        <f t="shared" si="172"/>
        <v>2021</v>
      </c>
      <c r="P5532" s="5" t="str">
        <f t="shared" si="173"/>
        <v>Nov</v>
      </c>
    </row>
    <row r="5533" spans="2:16" ht="14.25" customHeight="1" x14ac:dyDescent="0.45">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c r="O5533" s="5">
        <f t="shared" si="172"/>
        <v>2021</v>
      </c>
      <c r="P5533" s="5" t="str">
        <f t="shared" si="173"/>
        <v>Nov</v>
      </c>
    </row>
    <row r="5534" spans="2:16" ht="14.25" customHeight="1" x14ac:dyDescent="0.45">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c r="O5534" s="5">
        <f t="shared" si="172"/>
        <v>2021</v>
      </c>
      <c r="P5534" s="5" t="str">
        <f t="shared" si="173"/>
        <v>Nov</v>
      </c>
    </row>
    <row r="5535" spans="2:16" ht="14.25" customHeight="1" x14ac:dyDescent="0.45">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c r="O5535" s="5">
        <f t="shared" si="172"/>
        <v>2021</v>
      </c>
      <c r="P5535" s="5" t="str">
        <f t="shared" si="173"/>
        <v>Dec</v>
      </c>
    </row>
    <row r="5536" spans="2:16" ht="14.25" customHeight="1" x14ac:dyDescent="0.45">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c r="O5536" s="5">
        <f t="shared" si="172"/>
        <v>2021</v>
      </c>
      <c r="P5536" s="5" t="str">
        <f t="shared" si="173"/>
        <v>Dec</v>
      </c>
    </row>
    <row r="5537" spans="2:16" ht="14.25" customHeight="1" x14ac:dyDescent="0.45">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c r="O5537" s="5">
        <f t="shared" si="172"/>
        <v>2021</v>
      </c>
      <c r="P5537" s="5" t="str">
        <f t="shared" si="173"/>
        <v>Dec</v>
      </c>
    </row>
    <row r="5538" spans="2:16" ht="14.25" customHeight="1" x14ac:dyDescent="0.45">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c r="O5538" s="5">
        <f t="shared" si="172"/>
        <v>2021</v>
      </c>
      <c r="P5538" s="5" t="str">
        <f t="shared" si="173"/>
        <v>Dec</v>
      </c>
    </row>
    <row r="5539" spans="2:16" ht="14.25" customHeight="1" x14ac:dyDescent="0.45">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c r="O5539" s="5">
        <f t="shared" si="172"/>
        <v>2021</v>
      </c>
      <c r="P5539" s="5" t="str">
        <f t="shared" si="173"/>
        <v>Dec</v>
      </c>
    </row>
    <row r="5540" spans="2:16" ht="14.25" customHeight="1" x14ac:dyDescent="0.45">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c r="O5540" s="5">
        <f t="shared" si="172"/>
        <v>2021</v>
      </c>
      <c r="P5540" s="5" t="str">
        <f t="shared" si="173"/>
        <v>Dec</v>
      </c>
    </row>
    <row r="5541" spans="2:16" ht="14.25" customHeight="1" x14ac:dyDescent="0.45">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c r="O5541" s="5">
        <f t="shared" si="172"/>
        <v>2021</v>
      </c>
      <c r="P5541" s="5" t="str">
        <f t="shared" si="173"/>
        <v>Jan</v>
      </c>
    </row>
    <row r="5542" spans="2:16" ht="14.25" customHeight="1" x14ac:dyDescent="0.45">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c r="O5542" s="5">
        <f t="shared" si="172"/>
        <v>2021</v>
      </c>
      <c r="P5542" s="5" t="str">
        <f t="shared" si="173"/>
        <v>Jan</v>
      </c>
    </row>
    <row r="5543" spans="2:16" ht="14.25" customHeight="1" x14ac:dyDescent="0.45">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c r="O5543" s="5">
        <f t="shared" si="172"/>
        <v>2021</v>
      </c>
      <c r="P5543" s="5" t="str">
        <f t="shared" si="173"/>
        <v>Jan</v>
      </c>
    </row>
    <row r="5544" spans="2:16" ht="14.25" customHeight="1" x14ac:dyDescent="0.45">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c r="O5544" s="5">
        <f t="shared" si="172"/>
        <v>2021</v>
      </c>
      <c r="P5544" s="5" t="str">
        <f t="shared" si="173"/>
        <v>Jan</v>
      </c>
    </row>
    <row r="5545" spans="2:16" ht="14.25" customHeight="1" x14ac:dyDescent="0.45">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c r="O5545" s="5">
        <f t="shared" si="172"/>
        <v>2021</v>
      </c>
      <c r="P5545" s="5" t="str">
        <f t="shared" si="173"/>
        <v>Jan</v>
      </c>
    </row>
    <row r="5546" spans="2:16" ht="14.25" customHeight="1" x14ac:dyDescent="0.45">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c r="O5546" s="5">
        <f t="shared" si="172"/>
        <v>2021</v>
      </c>
      <c r="P5546" s="5" t="str">
        <f t="shared" si="173"/>
        <v>Jan</v>
      </c>
    </row>
    <row r="5547" spans="2:16" ht="14.25" customHeight="1" x14ac:dyDescent="0.45">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c r="O5547" s="5">
        <f t="shared" si="172"/>
        <v>2021</v>
      </c>
      <c r="P5547" s="5" t="str">
        <f t="shared" si="173"/>
        <v>Feb</v>
      </c>
    </row>
    <row r="5548" spans="2:16" ht="14.25" customHeight="1" x14ac:dyDescent="0.45">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c r="O5548" s="5">
        <f t="shared" si="172"/>
        <v>2021</v>
      </c>
      <c r="P5548" s="5" t="str">
        <f t="shared" si="173"/>
        <v>Feb</v>
      </c>
    </row>
    <row r="5549" spans="2:16" ht="14.25" customHeight="1" x14ac:dyDescent="0.45">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c r="O5549" s="5">
        <f t="shared" si="172"/>
        <v>2021</v>
      </c>
      <c r="P5549" s="5" t="str">
        <f t="shared" si="173"/>
        <v>Feb</v>
      </c>
    </row>
    <row r="5550" spans="2:16" ht="14.25" customHeight="1" x14ac:dyDescent="0.45">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c r="O5550" s="5">
        <f t="shared" si="172"/>
        <v>2021</v>
      </c>
      <c r="P5550" s="5" t="str">
        <f t="shared" si="173"/>
        <v>Feb</v>
      </c>
    </row>
    <row r="5551" spans="2:16" ht="14.25" customHeight="1" x14ac:dyDescent="0.45">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c r="O5551" s="5">
        <f t="shared" si="172"/>
        <v>2021</v>
      </c>
      <c r="P5551" s="5" t="str">
        <f t="shared" si="173"/>
        <v>Feb</v>
      </c>
    </row>
    <row r="5552" spans="2:16" ht="14.25" customHeight="1" x14ac:dyDescent="0.45">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c r="O5552" s="5">
        <f t="shared" si="172"/>
        <v>2021</v>
      </c>
      <c r="P5552" s="5" t="str">
        <f t="shared" si="173"/>
        <v>Feb</v>
      </c>
    </row>
    <row r="5553" spans="2:16" ht="14.25" customHeight="1" x14ac:dyDescent="0.45">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c r="O5553" s="5">
        <f t="shared" si="172"/>
        <v>2021</v>
      </c>
      <c r="P5553" s="5" t="str">
        <f t="shared" si="173"/>
        <v>Mar</v>
      </c>
    </row>
    <row r="5554" spans="2:16" ht="14.25" customHeight="1" x14ac:dyDescent="0.45">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c r="O5554" s="5">
        <f t="shared" si="172"/>
        <v>2021</v>
      </c>
      <c r="P5554" s="5" t="str">
        <f t="shared" si="173"/>
        <v>Mar</v>
      </c>
    </row>
    <row r="5555" spans="2:16" ht="14.25" customHeight="1" x14ac:dyDescent="0.45">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c r="O5555" s="5">
        <f t="shared" si="172"/>
        <v>2021</v>
      </c>
      <c r="P5555" s="5" t="str">
        <f t="shared" si="173"/>
        <v>Mar</v>
      </c>
    </row>
    <row r="5556" spans="2:16" ht="14.25" customHeight="1" x14ac:dyDescent="0.45">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c r="O5556" s="5">
        <f t="shared" si="172"/>
        <v>2021</v>
      </c>
      <c r="P5556" s="5" t="str">
        <f t="shared" si="173"/>
        <v>Mar</v>
      </c>
    </row>
    <row r="5557" spans="2:16" ht="14.25" customHeight="1" x14ac:dyDescent="0.45">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c r="O5557" s="5">
        <f t="shared" si="172"/>
        <v>2021</v>
      </c>
      <c r="P5557" s="5" t="str">
        <f t="shared" si="173"/>
        <v>Mar</v>
      </c>
    </row>
    <row r="5558" spans="2:16" ht="14.25" customHeight="1" x14ac:dyDescent="0.45">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c r="O5558" s="5">
        <f t="shared" si="172"/>
        <v>2021</v>
      </c>
      <c r="P5558" s="5" t="str">
        <f t="shared" si="173"/>
        <v>Mar</v>
      </c>
    </row>
    <row r="5559" spans="2:16" ht="14.25" customHeight="1" x14ac:dyDescent="0.45">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c r="O5559" s="5">
        <f t="shared" si="172"/>
        <v>2021</v>
      </c>
      <c r="P5559" s="5" t="str">
        <f t="shared" si="173"/>
        <v>Apr</v>
      </c>
    </row>
    <row r="5560" spans="2:16" ht="14.25" customHeight="1" x14ac:dyDescent="0.45">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c r="O5560" s="5">
        <f t="shared" si="172"/>
        <v>2021</v>
      </c>
      <c r="P5560" s="5" t="str">
        <f t="shared" si="173"/>
        <v>Apr</v>
      </c>
    </row>
    <row r="5561" spans="2:16" ht="14.25" customHeight="1" x14ac:dyDescent="0.45">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c r="O5561" s="5">
        <f t="shared" si="172"/>
        <v>2021</v>
      </c>
      <c r="P5561" s="5" t="str">
        <f t="shared" si="173"/>
        <v>Apr</v>
      </c>
    </row>
    <row r="5562" spans="2:16" ht="14.25" customHeight="1" x14ac:dyDescent="0.45">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c r="O5562" s="5">
        <f t="shared" si="172"/>
        <v>2021</v>
      </c>
      <c r="P5562" s="5" t="str">
        <f t="shared" si="173"/>
        <v>Apr</v>
      </c>
    </row>
    <row r="5563" spans="2:16" ht="14.25" customHeight="1" x14ac:dyDescent="0.45">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c r="O5563" s="5">
        <f t="shared" si="172"/>
        <v>2021</v>
      </c>
      <c r="P5563" s="5" t="str">
        <f t="shared" si="173"/>
        <v>Apr</v>
      </c>
    </row>
    <row r="5564" spans="2:16" ht="14.25" customHeight="1" x14ac:dyDescent="0.45">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c r="O5564" s="5">
        <f t="shared" si="172"/>
        <v>2021</v>
      </c>
      <c r="P5564" s="5" t="str">
        <f t="shared" si="173"/>
        <v>Apr</v>
      </c>
    </row>
    <row r="5565" spans="2:16" ht="14.25" customHeight="1" x14ac:dyDescent="0.45">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c r="O5565" s="5">
        <f t="shared" si="172"/>
        <v>2021</v>
      </c>
      <c r="P5565" s="5" t="str">
        <f t="shared" si="173"/>
        <v>May</v>
      </c>
    </row>
    <row r="5566" spans="2:16" ht="14.25" customHeight="1" x14ac:dyDescent="0.45">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c r="O5566" s="5">
        <f t="shared" si="172"/>
        <v>2021</v>
      </c>
      <c r="P5566" s="5" t="str">
        <f t="shared" si="173"/>
        <v>May</v>
      </c>
    </row>
    <row r="5567" spans="2:16" ht="14.25" customHeight="1" x14ac:dyDescent="0.45">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c r="O5567" s="5">
        <f t="shared" si="172"/>
        <v>2021</v>
      </c>
      <c r="P5567" s="5" t="str">
        <f t="shared" si="173"/>
        <v>May</v>
      </c>
    </row>
    <row r="5568" spans="2:16" ht="14.25" customHeight="1" x14ac:dyDescent="0.45">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c r="O5568" s="5">
        <f t="shared" si="172"/>
        <v>2021</v>
      </c>
      <c r="P5568" s="5" t="str">
        <f t="shared" si="173"/>
        <v>May</v>
      </c>
    </row>
    <row r="5569" spans="2:16" ht="14.25" customHeight="1" x14ac:dyDescent="0.45">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c r="O5569" s="5">
        <f t="shared" si="172"/>
        <v>2021</v>
      </c>
      <c r="P5569" s="5" t="str">
        <f t="shared" si="173"/>
        <v>May</v>
      </c>
    </row>
    <row r="5570" spans="2:16" ht="14.25" customHeight="1" x14ac:dyDescent="0.45">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c r="O5570" s="5">
        <f t="shared" si="172"/>
        <v>2021</v>
      </c>
      <c r="P5570" s="5" t="str">
        <f t="shared" si="173"/>
        <v>May</v>
      </c>
    </row>
    <row r="5571" spans="2:16" ht="14.25" customHeight="1" x14ac:dyDescent="0.45">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c r="O5571" s="5">
        <f t="shared" si="172"/>
        <v>2021</v>
      </c>
      <c r="P5571" s="5" t="str">
        <f t="shared" si="173"/>
        <v>Jun</v>
      </c>
    </row>
    <row r="5572" spans="2:16" ht="14.25" customHeight="1" x14ac:dyDescent="0.45">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c r="O5572" s="5">
        <f t="shared" si="172"/>
        <v>2021</v>
      </c>
      <c r="P5572" s="5" t="str">
        <f t="shared" si="173"/>
        <v>Jun</v>
      </c>
    </row>
    <row r="5573" spans="2:16" ht="14.25" customHeight="1" x14ac:dyDescent="0.45">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c r="O5573" s="5">
        <f t="shared" si="172"/>
        <v>2021</v>
      </c>
      <c r="P5573" s="5" t="str">
        <f t="shared" si="173"/>
        <v>Jun</v>
      </c>
    </row>
    <row r="5574" spans="2:16" ht="14.25" customHeight="1" x14ac:dyDescent="0.45">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c r="O5574" s="5">
        <f t="shared" si="172"/>
        <v>2021</v>
      </c>
      <c r="P5574" s="5" t="str">
        <f t="shared" si="173"/>
        <v>Jun</v>
      </c>
    </row>
    <row r="5575" spans="2:16" ht="14.25" customHeight="1" x14ac:dyDescent="0.45">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c r="O5575" s="5">
        <f t="shared" ref="O5575:O5638" si="174">YEAR(D5575)</f>
        <v>2021</v>
      </c>
      <c r="P5575" s="5" t="str">
        <f t="shared" ref="P5575:P5638" si="175">TEXT(D5575, "mmm")</f>
        <v>Jun</v>
      </c>
    </row>
    <row r="5576" spans="2:16" ht="14.25" customHeight="1" x14ac:dyDescent="0.45">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c r="O5576" s="5">
        <f t="shared" si="174"/>
        <v>2021</v>
      </c>
      <c r="P5576" s="5" t="str">
        <f t="shared" si="175"/>
        <v>Jun</v>
      </c>
    </row>
    <row r="5577" spans="2:16" ht="14.25" customHeight="1" x14ac:dyDescent="0.45">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c r="O5577" s="5">
        <f t="shared" si="174"/>
        <v>2021</v>
      </c>
      <c r="P5577" s="5" t="str">
        <f t="shared" si="175"/>
        <v>Jul</v>
      </c>
    </row>
    <row r="5578" spans="2:16" ht="14.25" customHeight="1" x14ac:dyDescent="0.45">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c r="O5578" s="5">
        <f t="shared" si="174"/>
        <v>2021</v>
      </c>
      <c r="P5578" s="5" t="str">
        <f t="shared" si="175"/>
        <v>Jul</v>
      </c>
    </row>
    <row r="5579" spans="2:16" ht="14.25" customHeight="1" x14ac:dyDescent="0.45">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c r="O5579" s="5">
        <f t="shared" si="174"/>
        <v>2021</v>
      </c>
      <c r="P5579" s="5" t="str">
        <f t="shared" si="175"/>
        <v>Jul</v>
      </c>
    </row>
    <row r="5580" spans="2:16" ht="14.25" customHeight="1" x14ac:dyDescent="0.45">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c r="O5580" s="5">
        <f t="shared" si="174"/>
        <v>2021</v>
      </c>
      <c r="P5580" s="5" t="str">
        <f t="shared" si="175"/>
        <v>Jul</v>
      </c>
    </row>
    <row r="5581" spans="2:16" ht="14.25" customHeight="1" x14ac:dyDescent="0.45">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c r="O5581" s="5">
        <f t="shared" si="174"/>
        <v>2021</v>
      </c>
      <c r="P5581" s="5" t="str">
        <f t="shared" si="175"/>
        <v>Jul</v>
      </c>
    </row>
    <row r="5582" spans="2:16" ht="14.25" customHeight="1" x14ac:dyDescent="0.45">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c r="O5582" s="5">
        <f t="shared" si="174"/>
        <v>2021</v>
      </c>
      <c r="P5582" s="5" t="str">
        <f t="shared" si="175"/>
        <v>Jul</v>
      </c>
    </row>
    <row r="5583" spans="2:16" ht="14.25" customHeight="1" x14ac:dyDescent="0.45">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c r="O5583" s="5">
        <f t="shared" si="174"/>
        <v>2021</v>
      </c>
      <c r="P5583" s="5" t="str">
        <f t="shared" si="175"/>
        <v>Aug</v>
      </c>
    </row>
    <row r="5584" spans="2:16" ht="14.25" customHeight="1" x14ac:dyDescent="0.45">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c r="O5584" s="5">
        <f t="shared" si="174"/>
        <v>2021</v>
      </c>
      <c r="P5584" s="5" t="str">
        <f t="shared" si="175"/>
        <v>Aug</v>
      </c>
    </row>
    <row r="5585" spans="2:16" ht="14.25" customHeight="1" x14ac:dyDescent="0.45">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c r="O5585" s="5">
        <f t="shared" si="174"/>
        <v>2021</v>
      </c>
      <c r="P5585" s="5" t="str">
        <f t="shared" si="175"/>
        <v>Aug</v>
      </c>
    </row>
    <row r="5586" spans="2:16" ht="14.25" customHeight="1" x14ac:dyDescent="0.45">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c r="O5586" s="5">
        <f t="shared" si="174"/>
        <v>2021</v>
      </c>
      <c r="P5586" s="5" t="str">
        <f t="shared" si="175"/>
        <v>Aug</v>
      </c>
    </row>
    <row r="5587" spans="2:16" ht="14.25" customHeight="1" x14ac:dyDescent="0.45">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c r="O5587" s="5">
        <f t="shared" si="174"/>
        <v>2021</v>
      </c>
      <c r="P5587" s="5" t="str">
        <f t="shared" si="175"/>
        <v>Aug</v>
      </c>
    </row>
    <row r="5588" spans="2:16" ht="14.25" customHeight="1" x14ac:dyDescent="0.45">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c r="O5588" s="5">
        <f t="shared" si="174"/>
        <v>2021</v>
      </c>
      <c r="P5588" s="5" t="str">
        <f t="shared" si="175"/>
        <v>Aug</v>
      </c>
    </row>
    <row r="5589" spans="2:16" ht="14.25" customHeight="1" x14ac:dyDescent="0.45">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c r="O5589" s="5">
        <f t="shared" si="174"/>
        <v>2021</v>
      </c>
      <c r="P5589" s="5" t="str">
        <f t="shared" si="175"/>
        <v>Sep</v>
      </c>
    </row>
    <row r="5590" spans="2:16" ht="14.25" customHeight="1" x14ac:dyDescent="0.45">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c r="O5590" s="5">
        <f t="shared" si="174"/>
        <v>2021</v>
      </c>
      <c r="P5590" s="5" t="str">
        <f t="shared" si="175"/>
        <v>Sep</v>
      </c>
    </row>
    <row r="5591" spans="2:16" ht="14.25" customHeight="1" x14ac:dyDescent="0.45">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c r="O5591" s="5">
        <f t="shared" si="174"/>
        <v>2021</v>
      </c>
      <c r="P5591" s="5" t="str">
        <f t="shared" si="175"/>
        <v>Sep</v>
      </c>
    </row>
    <row r="5592" spans="2:16" ht="14.25" customHeight="1" x14ac:dyDescent="0.45">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c r="O5592" s="5">
        <f t="shared" si="174"/>
        <v>2021</v>
      </c>
      <c r="P5592" s="5" t="str">
        <f t="shared" si="175"/>
        <v>Sep</v>
      </c>
    </row>
    <row r="5593" spans="2:16" ht="14.25" customHeight="1" x14ac:dyDescent="0.45">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c r="O5593" s="5">
        <f t="shared" si="174"/>
        <v>2021</v>
      </c>
      <c r="P5593" s="5" t="str">
        <f t="shared" si="175"/>
        <v>Sep</v>
      </c>
    </row>
    <row r="5594" spans="2:16" ht="14.25" customHeight="1" x14ac:dyDescent="0.45">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c r="O5594" s="5">
        <f t="shared" si="174"/>
        <v>2021</v>
      </c>
      <c r="P5594" s="5" t="str">
        <f t="shared" si="175"/>
        <v>Sep</v>
      </c>
    </row>
    <row r="5595" spans="2:16" ht="14.25" customHeight="1" x14ac:dyDescent="0.45">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c r="O5595" s="5">
        <f t="shared" si="174"/>
        <v>2021</v>
      </c>
      <c r="P5595" s="5" t="str">
        <f t="shared" si="175"/>
        <v>Oct</v>
      </c>
    </row>
    <row r="5596" spans="2:16" ht="14.25" customHeight="1" x14ac:dyDescent="0.45">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c r="O5596" s="5">
        <f t="shared" si="174"/>
        <v>2021</v>
      </c>
      <c r="P5596" s="5" t="str">
        <f t="shared" si="175"/>
        <v>Oct</v>
      </c>
    </row>
    <row r="5597" spans="2:16" ht="14.25" customHeight="1" x14ac:dyDescent="0.45">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c r="O5597" s="5">
        <f t="shared" si="174"/>
        <v>2021</v>
      </c>
      <c r="P5597" s="5" t="str">
        <f t="shared" si="175"/>
        <v>Oct</v>
      </c>
    </row>
    <row r="5598" spans="2:16" ht="14.25" customHeight="1" x14ac:dyDescent="0.45">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c r="O5598" s="5">
        <f t="shared" si="174"/>
        <v>2021</v>
      </c>
      <c r="P5598" s="5" t="str">
        <f t="shared" si="175"/>
        <v>Oct</v>
      </c>
    </row>
    <row r="5599" spans="2:16" ht="14.25" customHeight="1" x14ac:dyDescent="0.45">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c r="O5599" s="5">
        <f t="shared" si="174"/>
        <v>2021</v>
      </c>
      <c r="P5599" s="5" t="str">
        <f t="shared" si="175"/>
        <v>Oct</v>
      </c>
    </row>
    <row r="5600" spans="2:16" ht="14.25" customHeight="1" x14ac:dyDescent="0.45">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c r="O5600" s="5">
        <f t="shared" si="174"/>
        <v>2021</v>
      </c>
      <c r="P5600" s="5" t="str">
        <f t="shared" si="175"/>
        <v>Oct</v>
      </c>
    </row>
    <row r="5601" spans="2:16" ht="14.25" customHeight="1" x14ac:dyDescent="0.45">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c r="O5601" s="5">
        <f t="shared" si="174"/>
        <v>2021</v>
      </c>
      <c r="P5601" s="5" t="str">
        <f t="shared" si="175"/>
        <v>Nov</v>
      </c>
    </row>
    <row r="5602" spans="2:16" ht="14.25" customHeight="1" x14ac:dyDescent="0.45">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c r="O5602" s="5">
        <f t="shared" si="174"/>
        <v>2021</v>
      </c>
      <c r="P5602" s="5" t="str">
        <f t="shared" si="175"/>
        <v>Nov</v>
      </c>
    </row>
    <row r="5603" spans="2:16" ht="14.25" customHeight="1" x14ac:dyDescent="0.45">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c r="O5603" s="5">
        <f t="shared" si="174"/>
        <v>2021</v>
      </c>
      <c r="P5603" s="5" t="str">
        <f t="shared" si="175"/>
        <v>Nov</v>
      </c>
    </row>
    <row r="5604" spans="2:16" ht="14.25" customHeight="1" x14ac:dyDescent="0.45">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c r="O5604" s="5">
        <f t="shared" si="174"/>
        <v>2021</v>
      </c>
      <c r="P5604" s="5" t="str">
        <f t="shared" si="175"/>
        <v>Nov</v>
      </c>
    </row>
    <row r="5605" spans="2:16" ht="14.25" customHeight="1" x14ac:dyDescent="0.45">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c r="O5605" s="5">
        <f t="shared" si="174"/>
        <v>2021</v>
      </c>
      <c r="P5605" s="5" t="str">
        <f t="shared" si="175"/>
        <v>Nov</v>
      </c>
    </row>
    <row r="5606" spans="2:16" ht="14.25" customHeight="1" x14ac:dyDescent="0.45">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c r="O5606" s="5">
        <f t="shared" si="174"/>
        <v>2021</v>
      </c>
      <c r="P5606" s="5" t="str">
        <f t="shared" si="175"/>
        <v>Nov</v>
      </c>
    </row>
    <row r="5607" spans="2:16" ht="14.25" customHeight="1" x14ac:dyDescent="0.45">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c r="O5607" s="5">
        <f t="shared" si="174"/>
        <v>2021</v>
      </c>
      <c r="P5607" s="5" t="str">
        <f t="shared" si="175"/>
        <v>Dec</v>
      </c>
    </row>
    <row r="5608" spans="2:16" ht="14.25" customHeight="1" x14ac:dyDescent="0.45">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c r="O5608" s="5">
        <f t="shared" si="174"/>
        <v>2021</v>
      </c>
      <c r="P5608" s="5" t="str">
        <f t="shared" si="175"/>
        <v>Dec</v>
      </c>
    </row>
    <row r="5609" spans="2:16" ht="14.25" customHeight="1" x14ac:dyDescent="0.45">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c r="O5609" s="5">
        <f t="shared" si="174"/>
        <v>2021</v>
      </c>
      <c r="P5609" s="5" t="str">
        <f t="shared" si="175"/>
        <v>Dec</v>
      </c>
    </row>
    <row r="5610" spans="2:16" ht="14.25" customHeight="1" x14ac:dyDescent="0.45">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c r="O5610" s="5">
        <f t="shared" si="174"/>
        <v>2021</v>
      </c>
      <c r="P5610" s="5" t="str">
        <f t="shared" si="175"/>
        <v>Dec</v>
      </c>
    </row>
    <row r="5611" spans="2:16" ht="14.25" customHeight="1" x14ac:dyDescent="0.45">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c r="O5611" s="5">
        <f t="shared" si="174"/>
        <v>2021</v>
      </c>
      <c r="P5611" s="5" t="str">
        <f t="shared" si="175"/>
        <v>Dec</v>
      </c>
    </row>
    <row r="5612" spans="2:16" ht="14.25" customHeight="1" x14ac:dyDescent="0.45">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c r="O5612" s="5">
        <f t="shared" si="174"/>
        <v>2021</v>
      </c>
      <c r="P5612" s="5" t="str">
        <f t="shared" si="175"/>
        <v>Dec</v>
      </c>
    </row>
    <row r="5613" spans="2:16" ht="14.25" customHeight="1" x14ac:dyDescent="0.45">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c r="O5613" s="5">
        <f t="shared" si="174"/>
        <v>2021</v>
      </c>
      <c r="P5613" s="5" t="str">
        <f t="shared" si="175"/>
        <v>Jan</v>
      </c>
    </row>
    <row r="5614" spans="2:16" ht="14.25" customHeight="1" x14ac:dyDescent="0.45">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c r="O5614" s="5">
        <f t="shared" si="174"/>
        <v>2021</v>
      </c>
      <c r="P5614" s="5" t="str">
        <f t="shared" si="175"/>
        <v>Jan</v>
      </c>
    </row>
    <row r="5615" spans="2:16" ht="14.25" customHeight="1" x14ac:dyDescent="0.45">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c r="O5615" s="5">
        <f t="shared" si="174"/>
        <v>2021</v>
      </c>
      <c r="P5615" s="5" t="str">
        <f t="shared" si="175"/>
        <v>Jan</v>
      </c>
    </row>
    <row r="5616" spans="2:16" ht="14.25" customHeight="1" x14ac:dyDescent="0.45">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c r="O5616" s="5">
        <f t="shared" si="174"/>
        <v>2021</v>
      </c>
      <c r="P5616" s="5" t="str">
        <f t="shared" si="175"/>
        <v>Jan</v>
      </c>
    </row>
    <row r="5617" spans="2:16" ht="14.25" customHeight="1" x14ac:dyDescent="0.45">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c r="O5617" s="5">
        <f t="shared" si="174"/>
        <v>2021</v>
      </c>
      <c r="P5617" s="5" t="str">
        <f t="shared" si="175"/>
        <v>Jan</v>
      </c>
    </row>
    <row r="5618" spans="2:16" ht="14.25" customHeight="1" x14ac:dyDescent="0.45">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c r="O5618" s="5">
        <f t="shared" si="174"/>
        <v>2021</v>
      </c>
      <c r="P5618" s="5" t="str">
        <f t="shared" si="175"/>
        <v>Jan</v>
      </c>
    </row>
    <row r="5619" spans="2:16" ht="14.25" customHeight="1" x14ac:dyDescent="0.45">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c r="O5619" s="5">
        <f t="shared" si="174"/>
        <v>2021</v>
      </c>
      <c r="P5619" s="5" t="str">
        <f t="shared" si="175"/>
        <v>Feb</v>
      </c>
    </row>
    <row r="5620" spans="2:16" ht="14.25" customHeight="1" x14ac:dyDescent="0.45">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c r="O5620" s="5">
        <f t="shared" si="174"/>
        <v>2021</v>
      </c>
      <c r="P5620" s="5" t="str">
        <f t="shared" si="175"/>
        <v>Feb</v>
      </c>
    </row>
    <row r="5621" spans="2:16" ht="14.25" customHeight="1" x14ac:dyDescent="0.45">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c r="O5621" s="5">
        <f t="shared" si="174"/>
        <v>2021</v>
      </c>
      <c r="P5621" s="5" t="str">
        <f t="shared" si="175"/>
        <v>Feb</v>
      </c>
    </row>
    <row r="5622" spans="2:16" ht="14.25" customHeight="1" x14ac:dyDescent="0.45">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c r="O5622" s="5">
        <f t="shared" si="174"/>
        <v>2021</v>
      </c>
      <c r="P5622" s="5" t="str">
        <f t="shared" si="175"/>
        <v>Feb</v>
      </c>
    </row>
    <row r="5623" spans="2:16" ht="14.25" customHeight="1" x14ac:dyDescent="0.45">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c r="O5623" s="5">
        <f t="shared" si="174"/>
        <v>2021</v>
      </c>
      <c r="P5623" s="5" t="str">
        <f t="shared" si="175"/>
        <v>Feb</v>
      </c>
    </row>
    <row r="5624" spans="2:16" ht="14.25" customHeight="1" x14ac:dyDescent="0.45">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c r="O5624" s="5">
        <f t="shared" si="174"/>
        <v>2021</v>
      </c>
      <c r="P5624" s="5" t="str">
        <f t="shared" si="175"/>
        <v>Feb</v>
      </c>
    </row>
    <row r="5625" spans="2:16" ht="14.25" customHeight="1" x14ac:dyDescent="0.45">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c r="O5625" s="5">
        <f t="shared" si="174"/>
        <v>2021</v>
      </c>
      <c r="P5625" s="5" t="str">
        <f t="shared" si="175"/>
        <v>Mar</v>
      </c>
    </row>
    <row r="5626" spans="2:16" ht="14.25" customHeight="1" x14ac:dyDescent="0.45">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c r="O5626" s="5">
        <f t="shared" si="174"/>
        <v>2021</v>
      </c>
      <c r="P5626" s="5" t="str">
        <f t="shared" si="175"/>
        <v>Mar</v>
      </c>
    </row>
    <row r="5627" spans="2:16" ht="14.25" customHeight="1" x14ac:dyDescent="0.45">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c r="O5627" s="5">
        <f t="shared" si="174"/>
        <v>2021</v>
      </c>
      <c r="P5627" s="5" t="str">
        <f t="shared" si="175"/>
        <v>Mar</v>
      </c>
    </row>
    <row r="5628" spans="2:16" ht="14.25" customHeight="1" x14ac:dyDescent="0.45">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c r="O5628" s="5">
        <f t="shared" si="174"/>
        <v>2021</v>
      </c>
      <c r="P5628" s="5" t="str">
        <f t="shared" si="175"/>
        <v>Mar</v>
      </c>
    </row>
    <row r="5629" spans="2:16" ht="14.25" customHeight="1" x14ac:dyDescent="0.45">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c r="O5629" s="5">
        <f t="shared" si="174"/>
        <v>2021</v>
      </c>
      <c r="P5629" s="5" t="str">
        <f t="shared" si="175"/>
        <v>Mar</v>
      </c>
    </row>
    <row r="5630" spans="2:16" ht="14.25" customHeight="1" x14ac:dyDescent="0.45">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c r="O5630" s="5">
        <f t="shared" si="174"/>
        <v>2021</v>
      </c>
      <c r="P5630" s="5" t="str">
        <f t="shared" si="175"/>
        <v>Mar</v>
      </c>
    </row>
    <row r="5631" spans="2:16" ht="14.25" customHeight="1" x14ac:dyDescent="0.45">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c r="O5631" s="5">
        <f t="shared" si="174"/>
        <v>2021</v>
      </c>
      <c r="P5631" s="5" t="str">
        <f t="shared" si="175"/>
        <v>Apr</v>
      </c>
    </row>
    <row r="5632" spans="2:16" ht="14.25" customHeight="1" x14ac:dyDescent="0.45">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c r="O5632" s="5">
        <f t="shared" si="174"/>
        <v>2021</v>
      </c>
      <c r="P5632" s="5" t="str">
        <f t="shared" si="175"/>
        <v>Apr</v>
      </c>
    </row>
    <row r="5633" spans="2:16" ht="14.25" customHeight="1" x14ac:dyDescent="0.45">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c r="O5633" s="5">
        <f t="shared" si="174"/>
        <v>2021</v>
      </c>
      <c r="P5633" s="5" t="str">
        <f t="shared" si="175"/>
        <v>Apr</v>
      </c>
    </row>
    <row r="5634" spans="2:16" ht="14.25" customHeight="1" x14ac:dyDescent="0.45">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c r="O5634" s="5">
        <f t="shared" si="174"/>
        <v>2021</v>
      </c>
      <c r="P5634" s="5" t="str">
        <f t="shared" si="175"/>
        <v>Apr</v>
      </c>
    </row>
    <row r="5635" spans="2:16" ht="14.25" customHeight="1" x14ac:dyDescent="0.45">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c r="O5635" s="5">
        <f t="shared" si="174"/>
        <v>2021</v>
      </c>
      <c r="P5635" s="5" t="str">
        <f t="shared" si="175"/>
        <v>Apr</v>
      </c>
    </row>
    <row r="5636" spans="2:16" ht="14.25" customHeight="1" x14ac:dyDescent="0.45">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c r="O5636" s="5">
        <f t="shared" si="174"/>
        <v>2021</v>
      </c>
      <c r="P5636" s="5" t="str">
        <f t="shared" si="175"/>
        <v>Apr</v>
      </c>
    </row>
    <row r="5637" spans="2:16" ht="14.25" customHeight="1" x14ac:dyDescent="0.45">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c r="O5637" s="5">
        <f t="shared" si="174"/>
        <v>2021</v>
      </c>
      <c r="P5637" s="5" t="str">
        <f t="shared" si="175"/>
        <v>May</v>
      </c>
    </row>
    <row r="5638" spans="2:16" ht="14.25" customHeight="1" x14ac:dyDescent="0.45">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c r="O5638" s="5">
        <f t="shared" si="174"/>
        <v>2021</v>
      </c>
      <c r="P5638" s="5" t="str">
        <f t="shared" si="175"/>
        <v>May</v>
      </c>
    </row>
    <row r="5639" spans="2:16" ht="14.25" customHeight="1" x14ac:dyDescent="0.45">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c r="O5639" s="5">
        <f t="shared" ref="O5639:O5702" si="176">YEAR(D5639)</f>
        <v>2021</v>
      </c>
      <c r="P5639" s="5" t="str">
        <f t="shared" ref="P5639:P5702" si="177">TEXT(D5639, "mmm")</f>
        <v>May</v>
      </c>
    </row>
    <row r="5640" spans="2:16" ht="14.25" customHeight="1" x14ac:dyDescent="0.45">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c r="O5640" s="5">
        <f t="shared" si="176"/>
        <v>2021</v>
      </c>
      <c r="P5640" s="5" t="str">
        <f t="shared" si="177"/>
        <v>May</v>
      </c>
    </row>
    <row r="5641" spans="2:16" ht="14.25" customHeight="1" x14ac:dyDescent="0.45">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c r="O5641" s="5">
        <f t="shared" si="176"/>
        <v>2021</v>
      </c>
      <c r="P5641" s="5" t="str">
        <f t="shared" si="177"/>
        <v>May</v>
      </c>
    </row>
    <row r="5642" spans="2:16" ht="14.25" customHeight="1" x14ac:dyDescent="0.45">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c r="O5642" s="5">
        <f t="shared" si="176"/>
        <v>2021</v>
      </c>
      <c r="P5642" s="5" t="str">
        <f t="shared" si="177"/>
        <v>May</v>
      </c>
    </row>
    <row r="5643" spans="2:16" ht="14.25" customHeight="1" x14ac:dyDescent="0.45">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c r="O5643" s="5">
        <f t="shared" si="176"/>
        <v>2021</v>
      </c>
      <c r="P5643" s="5" t="str">
        <f t="shared" si="177"/>
        <v>Jun</v>
      </c>
    </row>
    <row r="5644" spans="2:16" ht="14.25" customHeight="1" x14ac:dyDescent="0.45">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c r="O5644" s="5">
        <f t="shared" si="176"/>
        <v>2021</v>
      </c>
      <c r="P5644" s="5" t="str">
        <f t="shared" si="177"/>
        <v>Jun</v>
      </c>
    </row>
    <row r="5645" spans="2:16" ht="14.25" customHeight="1" x14ac:dyDescent="0.45">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c r="O5645" s="5">
        <f t="shared" si="176"/>
        <v>2021</v>
      </c>
      <c r="P5645" s="5" t="str">
        <f t="shared" si="177"/>
        <v>Jun</v>
      </c>
    </row>
    <row r="5646" spans="2:16" ht="14.25" customHeight="1" x14ac:dyDescent="0.45">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c r="O5646" s="5">
        <f t="shared" si="176"/>
        <v>2021</v>
      </c>
      <c r="P5646" s="5" t="str">
        <f t="shared" si="177"/>
        <v>Jun</v>
      </c>
    </row>
    <row r="5647" spans="2:16" ht="14.25" customHeight="1" x14ac:dyDescent="0.45">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c r="O5647" s="5">
        <f t="shared" si="176"/>
        <v>2021</v>
      </c>
      <c r="P5647" s="5" t="str">
        <f t="shared" si="177"/>
        <v>Jun</v>
      </c>
    </row>
    <row r="5648" spans="2:16" ht="14.25" customHeight="1" x14ac:dyDescent="0.45">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c r="O5648" s="5">
        <f t="shared" si="176"/>
        <v>2021</v>
      </c>
      <c r="P5648" s="5" t="str">
        <f t="shared" si="177"/>
        <v>Jun</v>
      </c>
    </row>
    <row r="5649" spans="2:16" ht="14.25" customHeight="1" x14ac:dyDescent="0.45">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c r="O5649" s="5">
        <f t="shared" si="176"/>
        <v>2021</v>
      </c>
      <c r="P5649" s="5" t="str">
        <f t="shared" si="177"/>
        <v>Jul</v>
      </c>
    </row>
    <row r="5650" spans="2:16" ht="14.25" customHeight="1" x14ac:dyDescent="0.45">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c r="O5650" s="5">
        <f t="shared" si="176"/>
        <v>2021</v>
      </c>
      <c r="P5650" s="5" t="str">
        <f t="shared" si="177"/>
        <v>Jul</v>
      </c>
    </row>
    <row r="5651" spans="2:16" ht="14.25" customHeight="1" x14ac:dyDescent="0.45">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c r="O5651" s="5">
        <f t="shared" si="176"/>
        <v>2021</v>
      </c>
      <c r="P5651" s="5" t="str">
        <f t="shared" si="177"/>
        <v>Jul</v>
      </c>
    </row>
    <row r="5652" spans="2:16" ht="14.25" customHeight="1" x14ac:dyDescent="0.45">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c r="O5652" s="5">
        <f t="shared" si="176"/>
        <v>2021</v>
      </c>
      <c r="P5652" s="5" t="str">
        <f t="shared" si="177"/>
        <v>Jul</v>
      </c>
    </row>
    <row r="5653" spans="2:16" ht="14.25" customHeight="1" x14ac:dyDescent="0.45">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c r="O5653" s="5">
        <f t="shared" si="176"/>
        <v>2021</v>
      </c>
      <c r="P5653" s="5" t="str">
        <f t="shared" si="177"/>
        <v>Jul</v>
      </c>
    </row>
    <row r="5654" spans="2:16" ht="14.25" customHeight="1" x14ac:dyDescent="0.45">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c r="O5654" s="5">
        <f t="shared" si="176"/>
        <v>2021</v>
      </c>
      <c r="P5654" s="5" t="str">
        <f t="shared" si="177"/>
        <v>Jul</v>
      </c>
    </row>
    <row r="5655" spans="2:16" ht="14.25" customHeight="1" x14ac:dyDescent="0.45">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c r="O5655" s="5">
        <f t="shared" si="176"/>
        <v>2021</v>
      </c>
      <c r="P5655" s="5" t="str">
        <f t="shared" si="177"/>
        <v>Aug</v>
      </c>
    </row>
    <row r="5656" spans="2:16" ht="14.25" customHeight="1" x14ac:dyDescent="0.45">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c r="O5656" s="5">
        <f t="shared" si="176"/>
        <v>2021</v>
      </c>
      <c r="P5656" s="5" t="str">
        <f t="shared" si="177"/>
        <v>Aug</v>
      </c>
    </row>
    <row r="5657" spans="2:16" ht="14.25" customHeight="1" x14ac:dyDescent="0.45">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c r="O5657" s="5">
        <f t="shared" si="176"/>
        <v>2021</v>
      </c>
      <c r="P5657" s="5" t="str">
        <f t="shared" si="177"/>
        <v>Aug</v>
      </c>
    </row>
    <row r="5658" spans="2:16" ht="14.25" customHeight="1" x14ac:dyDescent="0.45">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c r="O5658" s="5">
        <f t="shared" si="176"/>
        <v>2021</v>
      </c>
      <c r="P5658" s="5" t="str">
        <f t="shared" si="177"/>
        <v>Aug</v>
      </c>
    </row>
    <row r="5659" spans="2:16" ht="14.25" customHeight="1" x14ac:dyDescent="0.45">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c r="O5659" s="5">
        <f t="shared" si="176"/>
        <v>2021</v>
      </c>
      <c r="P5659" s="5" t="str">
        <f t="shared" si="177"/>
        <v>Aug</v>
      </c>
    </row>
    <row r="5660" spans="2:16" ht="14.25" customHeight="1" x14ac:dyDescent="0.45">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c r="O5660" s="5">
        <f t="shared" si="176"/>
        <v>2021</v>
      </c>
      <c r="P5660" s="5" t="str">
        <f t="shared" si="177"/>
        <v>Aug</v>
      </c>
    </row>
    <row r="5661" spans="2:16" ht="14.25" customHeight="1" x14ac:dyDescent="0.45">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c r="O5661" s="5">
        <f t="shared" si="176"/>
        <v>2021</v>
      </c>
      <c r="P5661" s="5" t="str">
        <f t="shared" si="177"/>
        <v>Sep</v>
      </c>
    </row>
    <row r="5662" spans="2:16" ht="14.25" customHeight="1" x14ac:dyDescent="0.45">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c r="O5662" s="5">
        <f t="shared" si="176"/>
        <v>2021</v>
      </c>
      <c r="P5662" s="5" t="str">
        <f t="shared" si="177"/>
        <v>Sep</v>
      </c>
    </row>
    <row r="5663" spans="2:16" ht="14.25" customHeight="1" x14ac:dyDescent="0.45">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c r="O5663" s="5">
        <f t="shared" si="176"/>
        <v>2021</v>
      </c>
      <c r="P5663" s="5" t="str">
        <f t="shared" si="177"/>
        <v>Sep</v>
      </c>
    </row>
    <row r="5664" spans="2:16" ht="14.25" customHeight="1" x14ac:dyDescent="0.45">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c r="O5664" s="5">
        <f t="shared" si="176"/>
        <v>2021</v>
      </c>
      <c r="P5664" s="5" t="str">
        <f t="shared" si="177"/>
        <v>Sep</v>
      </c>
    </row>
    <row r="5665" spans="2:16" ht="14.25" customHeight="1" x14ac:dyDescent="0.45">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c r="O5665" s="5">
        <f t="shared" si="176"/>
        <v>2021</v>
      </c>
      <c r="P5665" s="5" t="str">
        <f t="shared" si="177"/>
        <v>Sep</v>
      </c>
    </row>
    <row r="5666" spans="2:16" ht="14.25" customHeight="1" x14ac:dyDescent="0.45">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c r="O5666" s="5">
        <f t="shared" si="176"/>
        <v>2021</v>
      </c>
      <c r="P5666" s="5" t="str">
        <f t="shared" si="177"/>
        <v>Sep</v>
      </c>
    </row>
    <row r="5667" spans="2:16" ht="14.25" customHeight="1" x14ac:dyDescent="0.45">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c r="O5667" s="5">
        <f t="shared" si="176"/>
        <v>2021</v>
      </c>
      <c r="P5667" s="5" t="str">
        <f t="shared" si="177"/>
        <v>Oct</v>
      </c>
    </row>
    <row r="5668" spans="2:16" ht="14.25" customHeight="1" x14ac:dyDescent="0.45">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c r="O5668" s="5">
        <f t="shared" si="176"/>
        <v>2021</v>
      </c>
      <c r="P5668" s="5" t="str">
        <f t="shared" si="177"/>
        <v>Oct</v>
      </c>
    </row>
    <row r="5669" spans="2:16" ht="14.25" customHeight="1" x14ac:dyDescent="0.45">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c r="O5669" s="5">
        <f t="shared" si="176"/>
        <v>2021</v>
      </c>
      <c r="P5669" s="5" t="str">
        <f t="shared" si="177"/>
        <v>Oct</v>
      </c>
    </row>
    <row r="5670" spans="2:16" ht="14.25" customHeight="1" x14ac:dyDescent="0.45">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c r="O5670" s="5">
        <f t="shared" si="176"/>
        <v>2021</v>
      </c>
      <c r="P5670" s="5" t="str">
        <f t="shared" si="177"/>
        <v>Oct</v>
      </c>
    </row>
    <row r="5671" spans="2:16" ht="14.25" customHeight="1" x14ac:dyDescent="0.45">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c r="O5671" s="5">
        <f t="shared" si="176"/>
        <v>2021</v>
      </c>
      <c r="P5671" s="5" t="str">
        <f t="shared" si="177"/>
        <v>Oct</v>
      </c>
    </row>
    <row r="5672" spans="2:16" ht="14.25" customHeight="1" x14ac:dyDescent="0.45">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c r="O5672" s="5">
        <f t="shared" si="176"/>
        <v>2021</v>
      </c>
      <c r="P5672" s="5" t="str">
        <f t="shared" si="177"/>
        <v>Oct</v>
      </c>
    </row>
    <row r="5673" spans="2:16" ht="14.25" customHeight="1" x14ac:dyDescent="0.45">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c r="O5673" s="5">
        <f t="shared" si="176"/>
        <v>2021</v>
      </c>
      <c r="P5673" s="5" t="str">
        <f t="shared" si="177"/>
        <v>Nov</v>
      </c>
    </row>
    <row r="5674" spans="2:16" ht="14.25" customHeight="1" x14ac:dyDescent="0.45">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c r="O5674" s="5">
        <f t="shared" si="176"/>
        <v>2021</v>
      </c>
      <c r="P5674" s="5" t="str">
        <f t="shared" si="177"/>
        <v>Nov</v>
      </c>
    </row>
    <row r="5675" spans="2:16" ht="14.25" customHeight="1" x14ac:dyDescent="0.45">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c r="O5675" s="5">
        <f t="shared" si="176"/>
        <v>2021</v>
      </c>
      <c r="P5675" s="5" t="str">
        <f t="shared" si="177"/>
        <v>Nov</v>
      </c>
    </row>
    <row r="5676" spans="2:16" ht="14.25" customHeight="1" x14ac:dyDescent="0.45">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c r="O5676" s="5">
        <f t="shared" si="176"/>
        <v>2021</v>
      </c>
      <c r="P5676" s="5" t="str">
        <f t="shared" si="177"/>
        <v>Nov</v>
      </c>
    </row>
    <row r="5677" spans="2:16" ht="14.25" customHeight="1" x14ac:dyDescent="0.45">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c r="O5677" s="5">
        <f t="shared" si="176"/>
        <v>2021</v>
      </c>
      <c r="P5677" s="5" t="str">
        <f t="shared" si="177"/>
        <v>Nov</v>
      </c>
    </row>
    <row r="5678" spans="2:16" ht="14.25" customHeight="1" x14ac:dyDescent="0.45">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c r="O5678" s="5">
        <f t="shared" si="176"/>
        <v>2021</v>
      </c>
      <c r="P5678" s="5" t="str">
        <f t="shared" si="177"/>
        <v>Nov</v>
      </c>
    </row>
    <row r="5679" spans="2:16" ht="14.25" customHeight="1" x14ac:dyDescent="0.45">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c r="O5679" s="5">
        <f t="shared" si="176"/>
        <v>2021</v>
      </c>
      <c r="P5679" s="5" t="str">
        <f t="shared" si="177"/>
        <v>Dec</v>
      </c>
    </row>
    <row r="5680" spans="2:16" ht="14.25" customHeight="1" x14ac:dyDescent="0.45">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c r="O5680" s="5">
        <f t="shared" si="176"/>
        <v>2021</v>
      </c>
      <c r="P5680" s="5" t="str">
        <f t="shared" si="177"/>
        <v>Dec</v>
      </c>
    </row>
    <row r="5681" spans="2:16" ht="14.25" customHeight="1" x14ac:dyDescent="0.45">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c r="O5681" s="5">
        <f t="shared" si="176"/>
        <v>2021</v>
      </c>
      <c r="P5681" s="5" t="str">
        <f t="shared" si="177"/>
        <v>Dec</v>
      </c>
    </row>
    <row r="5682" spans="2:16" ht="14.25" customHeight="1" x14ac:dyDescent="0.45">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c r="O5682" s="5">
        <f t="shared" si="176"/>
        <v>2021</v>
      </c>
      <c r="P5682" s="5" t="str">
        <f t="shared" si="177"/>
        <v>Dec</v>
      </c>
    </row>
    <row r="5683" spans="2:16" ht="14.25" customHeight="1" x14ac:dyDescent="0.45">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c r="O5683" s="5">
        <f t="shared" si="176"/>
        <v>2021</v>
      </c>
      <c r="P5683" s="5" t="str">
        <f t="shared" si="177"/>
        <v>Dec</v>
      </c>
    </row>
    <row r="5684" spans="2:16" ht="14.25" customHeight="1" x14ac:dyDescent="0.45">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c r="O5684" s="5">
        <f t="shared" si="176"/>
        <v>2021</v>
      </c>
      <c r="P5684" s="5" t="str">
        <f t="shared" si="177"/>
        <v>Dec</v>
      </c>
    </row>
    <row r="5685" spans="2:16" ht="14.25" customHeight="1" x14ac:dyDescent="0.45">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c r="O5685" s="5">
        <f t="shared" si="176"/>
        <v>2021</v>
      </c>
      <c r="P5685" s="5" t="str">
        <f t="shared" si="177"/>
        <v>Jan</v>
      </c>
    </row>
    <row r="5686" spans="2:16" ht="14.25" customHeight="1" x14ac:dyDescent="0.45">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c r="O5686" s="5">
        <f t="shared" si="176"/>
        <v>2021</v>
      </c>
      <c r="P5686" s="5" t="str">
        <f t="shared" si="177"/>
        <v>Jan</v>
      </c>
    </row>
    <row r="5687" spans="2:16" ht="14.25" customHeight="1" x14ac:dyDescent="0.45">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c r="O5687" s="5">
        <f t="shared" si="176"/>
        <v>2021</v>
      </c>
      <c r="P5687" s="5" t="str">
        <f t="shared" si="177"/>
        <v>Jan</v>
      </c>
    </row>
    <row r="5688" spans="2:16" ht="14.25" customHeight="1" x14ac:dyDescent="0.45">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c r="O5688" s="5">
        <f t="shared" si="176"/>
        <v>2021</v>
      </c>
      <c r="P5688" s="5" t="str">
        <f t="shared" si="177"/>
        <v>Jan</v>
      </c>
    </row>
    <row r="5689" spans="2:16" ht="14.25" customHeight="1" x14ac:dyDescent="0.45">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c r="O5689" s="5">
        <f t="shared" si="176"/>
        <v>2021</v>
      </c>
      <c r="P5689" s="5" t="str">
        <f t="shared" si="177"/>
        <v>Jan</v>
      </c>
    </row>
    <row r="5690" spans="2:16" ht="14.25" customHeight="1" x14ac:dyDescent="0.45">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c r="O5690" s="5">
        <f t="shared" si="176"/>
        <v>2021</v>
      </c>
      <c r="P5690" s="5" t="str">
        <f t="shared" si="177"/>
        <v>Jan</v>
      </c>
    </row>
    <row r="5691" spans="2:16" ht="14.25" customHeight="1" x14ac:dyDescent="0.45">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c r="O5691" s="5">
        <f t="shared" si="176"/>
        <v>2021</v>
      </c>
      <c r="P5691" s="5" t="str">
        <f t="shared" si="177"/>
        <v>Feb</v>
      </c>
    </row>
    <row r="5692" spans="2:16" ht="14.25" customHeight="1" x14ac:dyDescent="0.45">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c r="O5692" s="5">
        <f t="shared" si="176"/>
        <v>2021</v>
      </c>
      <c r="P5692" s="5" t="str">
        <f t="shared" si="177"/>
        <v>Feb</v>
      </c>
    </row>
    <row r="5693" spans="2:16" ht="14.25" customHeight="1" x14ac:dyDescent="0.45">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c r="O5693" s="5">
        <f t="shared" si="176"/>
        <v>2021</v>
      </c>
      <c r="P5693" s="5" t="str">
        <f t="shared" si="177"/>
        <v>Feb</v>
      </c>
    </row>
    <row r="5694" spans="2:16" ht="14.25" customHeight="1" x14ac:dyDescent="0.45">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c r="O5694" s="5">
        <f t="shared" si="176"/>
        <v>2021</v>
      </c>
      <c r="P5694" s="5" t="str">
        <f t="shared" si="177"/>
        <v>Feb</v>
      </c>
    </row>
    <row r="5695" spans="2:16" ht="14.25" customHeight="1" x14ac:dyDescent="0.45">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c r="O5695" s="5">
        <f t="shared" si="176"/>
        <v>2021</v>
      </c>
      <c r="P5695" s="5" t="str">
        <f t="shared" si="177"/>
        <v>Feb</v>
      </c>
    </row>
    <row r="5696" spans="2:16" ht="14.25" customHeight="1" x14ac:dyDescent="0.45">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c r="O5696" s="5">
        <f t="shared" si="176"/>
        <v>2021</v>
      </c>
      <c r="P5696" s="5" t="str">
        <f t="shared" si="177"/>
        <v>Feb</v>
      </c>
    </row>
    <row r="5697" spans="2:16" ht="14.25" customHeight="1" x14ac:dyDescent="0.45">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c r="O5697" s="5">
        <f t="shared" si="176"/>
        <v>2021</v>
      </c>
      <c r="P5697" s="5" t="str">
        <f t="shared" si="177"/>
        <v>Mar</v>
      </c>
    </row>
    <row r="5698" spans="2:16" ht="14.25" customHeight="1" x14ac:dyDescent="0.45">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c r="O5698" s="5">
        <f t="shared" si="176"/>
        <v>2021</v>
      </c>
      <c r="P5698" s="5" t="str">
        <f t="shared" si="177"/>
        <v>Mar</v>
      </c>
    </row>
    <row r="5699" spans="2:16" ht="14.25" customHeight="1" x14ac:dyDescent="0.45">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c r="O5699" s="5">
        <f t="shared" si="176"/>
        <v>2021</v>
      </c>
      <c r="P5699" s="5" t="str">
        <f t="shared" si="177"/>
        <v>Mar</v>
      </c>
    </row>
    <row r="5700" spans="2:16" ht="14.25" customHeight="1" x14ac:dyDescent="0.45">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c r="O5700" s="5">
        <f t="shared" si="176"/>
        <v>2021</v>
      </c>
      <c r="P5700" s="5" t="str">
        <f t="shared" si="177"/>
        <v>Mar</v>
      </c>
    </row>
    <row r="5701" spans="2:16" ht="14.25" customHeight="1" x14ac:dyDescent="0.45">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c r="O5701" s="5">
        <f t="shared" si="176"/>
        <v>2021</v>
      </c>
      <c r="P5701" s="5" t="str">
        <f t="shared" si="177"/>
        <v>Mar</v>
      </c>
    </row>
    <row r="5702" spans="2:16" ht="14.25" customHeight="1" x14ac:dyDescent="0.45">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c r="O5702" s="5">
        <f t="shared" si="176"/>
        <v>2021</v>
      </c>
      <c r="P5702" s="5" t="str">
        <f t="shared" si="177"/>
        <v>Mar</v>
      </c>
    </row>
    <row r="5703" spans="2:16" ht="14.25" customHeight="1" x14ac:dyDescent="0.45">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c r="O5703" s="5">
        <f t="shared" ref="O5703:O5766" si="178">YEAR(D5703)</f>
        <v>2021</v>
      </c>
      <c r="P5703" s="5" t="str">
        <f t="shared" ref="P5703:P5766" si="179">TEXT(D5703, "mmm")</f>
        <v>Apr</v>
      </c>
    </row>
    <row r="5704" spans="2:16" ht="14.25" customHeight="1" x14ac:dyDescent="0.45">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c r="O5704" s="5">
        <f t="shared" si="178"/>
        <v>2021</v>
      </c>
      <c r="P5704" s="5" t="str">
        <f t="shared" si="179"/>
        <v>Apr</v>
      </c>
    </row>
    <row r="5705" spans="2:16" ht="14.25" customHeight="1" x14ac:dyDescent="0.45">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c r="O5705" s="5">
        <f t="shared" si="178"/>
        <v>2021</v>
      </c>
      <c r="P5705" s="5" t="str">
        <f t="shared" si="179"/>
        <v>Apr</v>
      </c>
    </row>
    <row r="5706" spans="2:16" ht="14.25" customHeight="1" x14ac:dyDescent="0.45">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c r="O5706" s="5">
        <f t="shared" si="178"/>
        <v>2021</v>
      </c>
      <c r="P5706" s="5" t="str">
        <f t="shared" si="179"/>
        <v>Apr</v>
      </c>
    </row>
    <row r="5707" spans="2:16" ht="14.25" customHeight="1" x14ac:dyDescent="0.45">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c r="O5707" s="5">
        <f t="shared" si="178"/>
        <v>2021</v>
      </c>
      <c r="P5707" s="5" t="str">
        <f t="shared" si="179"/>
        <v>Apr</v>
      </c>
    </row>
    <row r="5708" spans="2:16" ht="14.25" customHeight="1" x14ac:dyDescent="0.45">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c r="O5708" s="5">
        <f t="shared" si="178"/>
        <v>2021</v>
      </c>
      <c r="P5708" s="5" t="str">
        <f t="shared" si="179"/>
        <v>Apr</v>
      </c>
    </row>
    <row r="5709" spans="2:16" ht="14.25" customHeight="1" x14ac:dyDescent="0.45">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c r="O5709" s="5">
        <f t="shared" si="178"/>
        <v>2021</v>
      </c>
      <c r="P5709" s="5" t="str">
        <f t="shared" si="179"/>
        <v>May</v>
      </c>
    </row>
    <row r="5710" spans="2:16" ht="14.25" customHeight="1" x14ac:dyDescent="0.45">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c r="O5710" s="5">
        <f t="shared" si="178"/>
        <v>2021</v>
      </c>
      <c r="P5710" s="5" t="str">
        <f t="shared" si="179"/>
        <v>May</v>
      </c>
    </row>
    <row r="5711" spans="2:16" ht="14.25" customHeight="1" x14ac:dyDescent="0.45">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c r="O5711" s="5">
        <f t="shared" si="178"/>
        <v>2021</v>
      </c>
      <c r="P5711" s="5" t="str">
        <f t="shared" si="179"/>
        <v>May</v>
      </c>
    </row>
    <row r="5712" spans="2:16" ht="14.25" customHeight="1" x14ac:dyDescent="0.45">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c r="O5712" s="5">
        <f t="shared" si="178"/>
        <v>2021</v>
      </c>
      <c r="P5712" s="5" t="str">
        <f t="shared" si="179"/>
        <v>May</v>
      </c>
    </row>
    <row r="5713" spans="2:16" ht="14.25" customHeight="1" x14ac:dyDescent="0.45">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c r="O5713" s="5">
        <f t="shared" si="178"/>
        <v>2021</v>
      </c>
      <c r="P5713" s="5" t="str">
        <f t="shared" si="179"/>
        <v>May</v>
      </c>
    </row>
    <row r="5714" spans="2:16" ht="14.25" customHeight="1" x14ac:dyDescent="0.45">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c r="O5714" s="5">
        <f t="shared" si="178"/>
        <v>2021</v>
      </c>
      <c r="P5714" s="5" t="str">
        <f t="shared" si="179"/>
        <v>May</v>
      </c>
    </row>
    <row r="5715" spans="2:16" ht="14.25" customHeight="1" x14ac:dyDescent="0.45">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c r="O5715" s="5">
        <f t="shared" si="178"/>
        <v>2021</v>
      </c>
      <c r="P5715" s="5" t="str">
        <f t="shared" si="179"/>
        <v>Jun</v>
      </c>
    </row>
    <row r="5716" spans="2:16" ht="14.25" customHeight="1" x14ac:dyDescent="0.45">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c r="O5716" s="5">
        <f t="shared" si="178"/>
        <v>2021</v>
      </c>
      <c r="P5716" s="5" t="str">
        <f t="shared" si="179"/>
        <v>Jun</v>
      </c>
    </row>
    <row r="5717" spans="2:16" ht="14.25" customHeight="1" x14ac:dyDescent="0.45">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c r="O5717" s="5">
        <f t="shared" si="178"/>
        <v>2021</v>
      </c>
      <c r="P5717" s="5" t="str">
        <f t="shared" si="179"/>
        <v>Jun</v>
      </c>
    </row>
    <row r="5718" spans="2:16" ht="14.25" customHeight="1" x14ac:dyDescent="0.45">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c r="O5718" s="5">
        <f t="shared" si="178"/>
        <v>2021</v>
      </c>
      <c r="P5718" s="5" t="str">
        <f t="shared" si="179"/>
        <v>Jun</v>
      </c>
    </row>
    <row r="5719" spans="2:16" ht="14.25" customHeight="1" x14ac:dyDescent="0.45">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c r="O5719" s="5">
        <f t="shared" si="178"/>
        <v>2021</v>
      </c>
      <c r="P5719" s="5" t="str">
        <f t="shared" si="179"/>
        <v>Jun</v>
      </c>
    </row>
    <row r="5720" spans="2:16" ht="14.25" customHeight="1" x14ac:dyDescent="0.45">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c r="O5720" s="5">
        <f t="shared" si="178"/>
        <v>2021</v>
      </c>
      <c r="P5720" s="5" t="str">
        <f t="shared" si="179"/>
        <v>Jun</v>
      </c>
    </row>
    <row r="5721" spans="2:16" ht="14.25" customHeight="1" x14ac:dyDescent="0.45">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c r="O5721" s="5">
        <f t="shared" si="178"/>
        <v>2021</v>
      </c>
      <c r="P5721" s="5" t="str">
        <f t="shared" si="179"/>
        <v>Jul</v>
      </c>
    </row>
    <row r="5722" spans="2:16" ht="14.25" customHeight="1" x14ac:dyDescent="0.45">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c r="O5722" s="5">
        <f t="shared" si="178"/>
        <v>2021</v>
      </c>
      <c r="P5722" s="5" t="str">
        <f t="shared" si="179"/>
        <v>Jul</v>
      </c>
    </row>
    <row r="5723" spans="2:16" ht="14.25" customHeight="1" x14ac:dyDescent="0.45">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c r="O5723" s="5">
        <f t="shared" si="178"/>
        <v>2021</v>
      </c>
      <c r="P5723" s="5" t="str">
        <f t="shared" si="179"/>
        <v>Jul</v>
      </c>
    </row>
    <row r="5724" spans="2:16" ht="14.25" customHeight="1" x14ac:dyDescent="0.45">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c r="O5724" s="5">
        <f t="shared" si="178"/>
        <v>2021</v>
      </c>
      <c r="P5724" s="5" t="str">
        <f t="shared" si="179"/>
        <v>Jul</v>
      </c>
    </row>
    <row r="5725" spans="2:16" ht="14.25" customHeight="1" x14ac:dyDescent="0.45">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c r="O5725" s="5">
        <f t="shared" si="178"/>
        <v>2021</v>
      </c>
      <c r="P5725" s="5" t="str">
        <f t="shared" si="179"/>
        <v>Jul</v>
      </c>
    </row>
    <row r="5726" spans="2:16" ht="14.25" customHeight="1" x14ac:dyDescent="0.45">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c r="O5726" s="5">
        <f t="shared" si="178"/>
        <v>2021</v>
      </c>
      <c r="P5726" s="5" t="str">
        <f t="shared" si="179"/>
        <v>Jul</v>
      </c>
    </row>
    <row r="5727" spans="2:16" ht="14.25" customHeight="1" x14ac:dyDescent="0.45">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c r="O5727" s="5">
        <f t="shared" si="178"/>
        <v>2021</v>
      </c>
      <c r="P5727" s="5" t="str">
        <f t="shared" si="179"/>
        <v>Aug</v>
      </c>
    </row>
    <row r="5728" spans="2:16" ht="14.25" customHeight="1" x14ac:dyDescent="0.45">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c r="O5728" s="5">
        <f t="shared" si="178"/>
        <v>2021</v>
      </c>
      <c r="P5728" s="5" t="str">
        <f t="shared" si="179"/>
        <v>Aug</v>
      </c>
    </row>
    <row r="5729" spans="2:16" ht="14.25" customHeight="1" x14ac:dyDescent="0.45">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c r="O5729" s="5">
        <f t="shared" si="178"/>
        <v>2021</v>
      </c>
      <c r="P5729" s="5" t="str">
        <f t="shared" si="179"/>
        <v>Aug</v>
      </c>
    </row>
    <row r="5730" spans="2:16" ht="14.25" customHeight="1" x14ac:dyDescent="0.45">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c r="O5730" s="5">
        <f t="shared" si="178"/>
        <v>2021</v>
      </c>
      <c r="P5730" s="5" t="str">
        <f t="shared" si="179"/>
        <v>Aug</v>
      </c>
    </row>
    <row r="5731" spans="2:16" ht="14.25" customHeight="1" x14ac:dyDescent="0.45">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c r="O5731" s="5">
        <f t="shared" si="178"/>
        <v>2021</v>
      </c>
      <c r="P5731" s="5" t="str">
        <f t="shared" si="179"/>
        <v>Aug</v>
      </c>
    </row>
    <row r="5732" spans="2:16" ht="14.25" customHeight="1" x14ac:dyDescent="0.45">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c r="O5732" s="5">
        <f t="shared" si="178"/>
        <v>2021</v>
      </c>
      <c r="P5732" s="5" t="str">
        <f t="shared" si="179"/>
        <v>Aug</v>
      </c>
    </row>
    <row r="5733" spans="2:16" ht="14.25" customHeight="1" x14ac:dyDescent="0.45">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c r="O5733" s="5">
        <f t="shared" si="178"/>
        <v>2021</v>
      </c>
      <c r="P5733" s="5" t="str">
        <f t="shared" si="179"/>
        <v>Sep</v>
      </c>
    </row>
    <row r="5734" spans="2:16" ht="14.25" customHeight="1" x14ac:dyDescent="0.45">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c r="O5734" s="5">
        <f t="shared" si="178"/>
        <v>2021</v>
      </c>
      <c r="P5734" s="5" t="str">
        <f t="shared" si="179"/>
        <v>Sep</v>
      </c>
    </row>
    <row r="5735" spans="2:16" ht="14.25" customHeight="1" x14ac:dyDescent="0.45">
      <c r="B5735" s="5" t="s">
        <v>30</v>
      </c>
      <c r="C5735" s="5">
        <v>1185732</v>
      </c>
      <c r="D5735" s="6">
        <v>44451</v>
      </c>
      <c r="E5735" s="5" t="s">
        <v>31</v>
      </c>
      <c r="F5735" s="5" t="s">
        <v>78</v>
      </c>
      <c r="G5735" s="5" t="s">
        <v>79</v>
      </c>
      <c r="H5735" s="7" t="s">
        <v>20</v>
      </c>
      <c r="I5735" s="8">
        <v>9</v>
      </c>
      <c r="J5735" s="9">
        <v>91</v>
      </c>
      <c r="K5735" s="10">
        <v>819</v>
      </c>
      <c r="L5735" s="10">
        <v>409.5</v>
      </c>
      <c r="M5735" s="11">
        <v>0.5</v>
      </c>
      <c r="N5735" s="5" t="s">
        <v>83</v>
      </c>
      <c r="O5735" s="5">
        <f t="shared" si="178"/>
        <v>2021</v>
      </c>
      <c r="P5735" s="5" t="str">
        <f t="shared" si="179"/>
        <v>Sep</v>
      </c>
    </row>
    <row r="5736" spans="2:16" ht="14.25" customHeight="1" x14ac:dyDescent="0.45">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c r="O5736" s="5">
        <f t="shared" si="178"/>
        <v>2021</v>
      </c>
      <c r="P5736" s="5" t="str">
        <f t="shared" si="179"/>
        <v>Sep</v>
      </c>
    </row>
    <row r="5737" spans="2:16" ht="14.25" customHeight="1" x14ac:dyDescent="0.45">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c r="O5737" s="5">
        <f t="shared" si="178"/>
        <v>2021</v>
      </c>
      <c r="P5737" s="5" t="str">
        <f t="shared" si="179"/>
        <v>Sep</v>
      </c>
    </row>
    <row r="5738" spans="2:16" ht="14.25" customHeight="1" x14ac:dyDescent="0.45">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c r="O5738" s="5">
        <f t="shared" si="178"/>
        <v>2021</v>
      </c>
      <c r="P5738" s="5" t="str">
        <f t="shared" si="179"/>
        <v>Sep</v>
      </c>
    </row>
    <row r="5739" spans="2:16" ht="14.25" customHeight="1" x14ac:dyDescent="0.45">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c r="O5739" s="5">
        <f t="shared" si="178"/>
        <v>2021</v>
      </c>
      <c r="P5739" s="5" t="str">
        <f t="shared" si="179"/>
        <v>Oct</v>
      </c>
    </row>
    <row r="5740" spans="2:16" ht="14.25" customHeight="1" x14ac:dyDescent="0.45">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c r="O5740" s="5">
        <f t="shared" si="178"/>
        <v>2021</v>
      </c>
      <c r="P5740" s="5" t="str">
        <f t="shared" si="179"/>
        <v>Oct</v>
      </c>
    </row>
    <row r="5741" spans="2:16" ht="14.25" customHeight="1" x14ac:dyDescent="0.45">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c r="O5741" s="5">
        <f t="shared" si="178"/>
        <v>2021</v>
      </c>
      <c r="P5741" s="5" t="str">
        <f t="shared" si="179"/>
        <v>Oct</v>
      </c>
    </row>
    <row r="5742" spans="2:16" ht="14.25" customHeight="1" x14ac:dyDescent="0.45">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c r="O5742" s="5">
        <f t="shared" si="178"/>
        <v>2021</v>
      </c>
      <c r="P5742" s="5" t="str">
        <f t="shared" si="179"/>
        <v>Oct</v>
      </c>
    </row>
    <row r="5743" spans="2:16" ht="14.25" customHeight="1" x14ac:dyDescent="0.45">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c r="O5743" s="5">
        <f t="shared" si="178"/>
        <v>2021</v>
      </c>
      <c r="P5743" s="5" t="str">
        <f t="shared" si="179"/>
        <v>Oct</v>
      </c>
    </row>
    <row r="5744" spans="2:16" ht="14.25" customHeight="1" x14ac:dyDescent="0.45">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c r="O5744" s="5">
        <f t="shared" si="178"/>
        <v>2021</v>
      </c>
      <c r="P5744" s="5" t="str">
        <f t="shared" si="179"/>
        <v>Oct</v>
      </c>
    </row>
    <row r="5745" spans="2:16" ht="14.25" customHeight="1" x14ac:dyDescent="0.45">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c r="O5745" s="5">
        <f t="shared" si="178"/>
        <v>2021</v>
      </c>
      <c r="P5745" s="5" t="str">
        <f t="shared" si="179"/>
        <v>Nov</v>
      </c>
    </row>
    <row r="5746" spans="2:16" ht="14.25" customHeight="1" x14ac:dyDescent="0.45">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c r="O5746" s="5">
        <f t="shared" si="178"/>
        <v>2021</v>
      </c>
      <c r="P5746" s="5" t="str">
        <f t="shared" si="179"/>
        <v>Nov</v>
      </c>
    </row>
    <row r="5747" spans="2:16" ht="14.25" customHeight="1" x14ac:dyDescent="0.45">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c r="O5747" s="5">
        <f t="shared" si="178"/>
        <v>2021</v>
      </c>
      <c r="P5747" s="5" t="str">
        <f t="shared" si="179"/>
        <v>Nov</v>
      </c>
    </row>
    <row r="5748" spans="2:16" ht="14.25" customHeight="1" x14ac:dyDescent="0.45">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c r="O5748" s="5">
        <f t="shared" si="178"/>
        <v>2021</v>
      </c>
      <c r="P5748" s="5" t="str">
        <f t="shared" si="179"/>
        <v>Nov</v>
      </c>
    </row>
    <row r="5749" spans="2:16" ht="14.25" customHeight="1" x14ac:dyDescent="0.45">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c r="O5749" s="5">
        <f t="shared" si="178"/>
        <v>2021</v>
      </c>
      <c r="P5749" s="5" t="str">
        <f t="shared" si="179"/>
        <v>Nov</v>
      </c>
    </row>
    <row r="5750" spans="2:16" ht="14.25" customHeight="1" x14ac:dyDescent="0.45">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c r="O5750" s="5">
        <f t="shared" si="178"/>
        <v>2021</v>
      </c>
      <c r="P5750" s="5" t="str">
        <f t="shared" si="179"/>
        <v>Nov</v>
      </c>
    </row>
    <row r="5751" spans="2:16" ht="14.25" customHeight="1" x14ac:dyDescent="0.45">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c r="O5751" s="5">
        <f t="shared" si="178"/>
        <v>2021</v>
      </c>
      <c r="P5751" s="5" t="str">
        <f t="shared" si="179"/>
        <v>Dec</v>
      </c>
    </row>
    <row r="5752" spans="2:16" ht="14.25" customHeight="1" x14ac:dyDescent="0.45">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c r="O5752" s="5">
        <f t="shared" si="178"/>
        <v>2021</v>
      </c>
      <c r="P5752" s="5" t="str">
        <f t="shared" si="179"/>
        <v>Dec</v>
      </c>
    </row>
    <row r="5753" spans="2:16" ht="14.25" customHeight="1" x14ac:dyDescent="0.45">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c r="O5753" s="5">
        <f t="shared" si="178"/>
        <v>2021</v>
      </c>
      <c r="P5753" s="5" t="str">
        <f t="shared" si="179"/>
        <v>Dec</v>
      </c>
    </row>
    <row r="5754" spans="2:16" ht="14.25" customHeight="1" x14ac:dyDescent="0.45">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c r="O5754" s="5">
        <f t="shared" si="178"/>
        <v>2021</v>
      </c>
      <c r="P5754" s="5" t="str">
        <f t="shared" si="179"/>
        <v>Dec</v>
      </c>
    </row>
    <row r="5755" spans="2:16" ht="14.25" customHeight="1" x14ac:dyDescent="0.45">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c r="O5755" s="5">
        <f t="shared" si="178"/>
        <v>2021</v>
      </c>
      <c r="P5755" s="5" t="str">
        <f t="shared" si="179"/>
        <v>Dec</v>
      </c>
    </row>
    <row r="5756" spans="2:16" ht="14.25" customHeight="1" x14ac:dyDescent="0.45">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c r="O5756" s="5">
        <f t="shared" si="178"/>
        <v>2021</v>
      </c>
      <c r="P5756" s="5" t="str">
        <f t="shared" si="179"/>
        <v>Dec</v>
      </c>
    </row>
    <row r="5757" spans="2:16" ht="14.25" customHeight="1" x14ac:dyDescent="0.45">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c r="O5757" s="5">
        <f t="shared" si="178"/>
        <v>2021</v>
      </c>
      <c r="P5757" s="5" t="str">
        <f t="shared" si="179"/>
        <v>Jan</v>
      </c>
    </row>
    <row r="5758" spans="2:16" ht="14.25" customHeight="1" x14ac:dyDescent="0.45">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c r="O5758" s="5">
        <f t="shared" si="178"/>
        <v>2021</v>
      </c>
      <c r="P5758" s="5" t="str">
        <f t="shared" si="179"/>
        <v>Jan</v>
      </c>
    </row>
    <row r="5759" spans="2:16" ht="14.25" customHeight="1" x14ac:dyDescent="0.45">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c r="O5759" s="5">
        <f t="shared" si="178"/>
        <v>2021</v>
      </c>
      <c r="P5759" s="5" t="str">
        <f t="shared" si="179"/>
        <v>Jan</v>
      </c>
    </row>
    <row r="5760" spans="2:16" ht="14.25" customHeight="1" x14ac:dyDescent="0.45">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c r="O5760" s="5">
        <f t="shared" si="178"/>
        <v>2021</v>
      </c>
      <c r="P5760" s="5" t="str">
        <f t="shared" si="179"/>
        <v>Jan</v>
      </c>
    </row>
    <row r="5761" spans="2:16" ht="14.25" customHeight="1" x14ac:dyDescent="0.45">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c r="O5761" s="5">
        <f t="shared" si="178"/>
        <v>2021</v>
      </c>
      <c r="P5761" s="5" t="str">
        <f t="shared" si="179"/>
        <v>Jan</v>
      </c>
    </row>
    <row r="5762" spans="2:16" ht="14.25" customHeight="1" x14ac:dyDescent="0.45">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c r="O5762" s="5">
        <f t="shared" si="178"/>
        <v>2021</v>
      </c>
      <c r="P5762" s="5" t="str">
        <f t="shared" si="179"/>
        <v>Jan</v>
      </c>
    </row>
    <row r="5763" spans="2:16" ht="14.25" customHeight="1" x14ac:dyDescent="0.45">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c r="O5763" s="5">
        <f t="shared" si="178"/>
        <v>2021</v>
      </c>
      <c r="P5763" s="5" t="str">
        <f t="shared" si="179"/>
        <v>Feb</v>
      </c>
    </row>
    <row r="5764" spans="2:16" ht="14.25" customHeight="1" x14ac:dyDescent="0.45">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c r="O5764" s="5">
        <f t="shared" si="178"/>
        <v>2021</v>
      </c>
      <c r="P5764" s="5" t="str">
        <f t="shared" si="179"/>
        <v>Feb</v>
      </c>
    </row>
    <row r="5765" spans="2:16" ht="14.25" customHeight="1" x14ac:dyDescent="0.45">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c r="O5765" s="5">
        <f t="shared" si="178"/>
        <v>2021</v>
      </c>
      <c r="P5765" s="5" t="str">
        <f t="shared" si="179"/>
        <v>Feb</v>
      </c>
    </row>
    <row r="5766" spans="2:16" ht="14.25" customHeight="1" x14ac:dyDescent="0.45">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c r="O5766" s="5">
        <f t="shared" si="178"/>
        <v>2021</v>
      </c>
      <c r="P5766" s="5" t="str">
        <f t="shared" si="179"/>
        <v>Feb</v>
      </c>
    </row>
    <row r="5767" spans="2:16" ht="14.25" customHeight="1" x14ac:dyDescent="0.45">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c r="O5767" s="5">
        <f t="shared" ref="O5767:O5830" si="180">YEAR(D5767)</f>
        <v>2021</v>
      </c>
      <c r="P5767" s="5" t="str">
        <f t="shared" ref="P5767:P5830" si="181">TEXT(D5767, "mmm")</f>
        <v>Feb</v>
      </c>
    </row>
    <row r="5768" spans="2:16" ht="14.25" customHeight="1" x14ac:dyDescent="0.45">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c r="O5768" s="5">
        <f t="shared" si="180"/>
        <v>2021</v>
      </c>
      <c r="P5768" s="5" t="str">
        <f t="shared" si="181"/>
        <v>Feb</v>
      </c>
    </row>
    <row r="5769" spans="2:16" ht="14.25" customHeight="1" x14ac:dyDescent="0.45">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c r="O5769" s="5">
        <f t="shared" si="180"/>
        <v>2021</v>
      </c>
      <c r="P5769" s="5" t="str">
        <f t="shared" si="181"/>
        <v>Mar</v>
      </c>
    </row>
    <row r="5770" spans="2:16" ht="14.25" customHeight="1" x14ac:dyDescent="0.45">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c r="O5770" s="5">
        <f t="shared" si="180"/>
        <v>2021</v>
      </c>
      <c r="P5770" s="5" t="str">
        <f t="shared" si="181"/>
        <v>Mar</v>
      </c>
    </row>
    <row r="5771" spans="2:16" ht="14.25" customHeight="1" x14ac:dyDescent="0.45">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c r="O5771" s="5">
        <f t="shared" si="180"/>
        <v>2021</v>
      </c>
      <c r="P5771" s="5" t="str">
        <f t="shared" si="181"/>
        <v>Mar</v>
      </c>
    </row>
    <row r="5772" spans="2:16" ht="14.25" customHeight="1" x14ac:dyDescent="0.45">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c r="O5772" s="5">
        <f t="shared" si="180"/>
        <v>2021</v>
      </c>
      <c r="P5772" s="5" t="str">
        <f t="shared" si="181"/>
        <v>Mar</v>
      </c>
    </row>
    <row r="5773" spans="2:16" ht="14.25" customHeight="1" x14ac:dyDescent="0.45">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c r="O5773" s="5">
        <f t="shared" si="180"/>
        <v>2021</v>
      </c>
      <c r="P5773" s="5" t="str">
        <f t="shared" si="181"/>
        <v>Mar</v>
      </c>
    </row>
    <row r="5774" spans="2:16" ht="14.25" customHeight="1" x14ac:dyDescent="0.45">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c r="O5774" s="5">
        <f t="shared" si="180"/>
        <v>2021</v>
      </c>
      <c r="P5774" s="5" t="str">
        <f t="shared" si="181"/>
        <v>Mar</v>
      </c>
    </row>
    <row r="5775" spans="2:16" ht="14.25" customHeight="1" x14ac:dyDescent="0.45">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c r="O5775" s="5">
        <f t="shared" si="180"/>
        <v>2021</v>
      </c>
      <c r="P5775" s="5" t="str">
        <f t="shared" si="181"/>
        <v>Apr</v>
      </c>
    </row>
    <row r="5776" spans="2:16" ht="14.25" customHeight="1" x14ac:dyDescent="0.45">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c r="O5776" s="5">
        <f t="shared" si="180"/>
        <v>2021</v>
      </c>
      <c r="P5776" s="5" t="str">
        <f t="shared" si="181"/>
        <v>Apr</v>
      </c>
    </row>
    <row r="5777" spans="2:16" ht="14.25" customHeight="1" x14ac:dyDescent="0.45">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c r="O5777" s="5">
        <f t="shared" si="180"/>
        <v>2021</v>
      </c>
      <c r="P5777" s="5" t="str">
        <f t="shared" si="181"/>
        <v>Apr</v>
      </c>
    </row>
    <row r="5778" spans="2:16" ht="14.25" customHeight="1" x14ac:dyDescent="0.45">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c r="O5778" s="5">
        <f t="shared" si="180"/>
        <v>2021</v>
      </c>
      <c r="P5778" s="5" t="str">
        <f t="shared" si="181"/>
        <v>Apr</v>
      </c>
    </row>
    <row r="5779" spans="2:16" ht="14.25" customHeight="1" x14ac:dyDescent="0.45">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c r="O5779" s="5">
        <f t="shared" si="180"/>
        <v>2021</v>
      </c>
      <c r="P5779" s="5" t="str">
        <f t="shared" si="181"/>
        <v>Apr</v>
      </c>
    </row>
    <row r="5780" spans="2:16" ht="14.25" customHeight="1" x14ac:dyDescent="0.45">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c r="O5780" s="5">
        <f t="shared" si="180"/>
        <v>2021</v>
      </c>
      <c r="P5780" s="5" t="str">
        <f t="shared" si="181"/>
        <v>Apr</v>
      </c>
    </row>
    <row r="5781" spans="2:16" ht="14.25" customHeight="1" x14ac:dyDescent="0.45">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c r="O5781" s="5">
        <f t="shared" si="180"/>
        <v>2021</v>
      </c>
      <c r="P5781" s="5" t="str">
        <f t="shared" si="181"/>
        <v>May</v>
      </c>
    </row>
    <row r="5782" spans="2:16" ht="14.25" customHeight="1" x14ac:dyDescent="0.45">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c r="O5782" s="5">
        <f t="shared" si="180"/>
        <v>2021</v>
      </c>
      <c r="P5782" s="5" t="str">
        <f t="shared" si="181"/>
        <v>May</v>
      </c>
    </row>
    <row r="5783" spans="2:16" ht="14.25" customHeight="1" x14ac:dyDescent="0.45">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c r="O5783" s="5">
        <f t="shared" si="180"/>
        <v>2021</v>
      </c>
      <c r="P5783" s="5" t="str">
        <f t="shared" si="181"/>
        <v>May</v>
      </c>
    </row>
    <row r="5784" spans="2:16" ht="14.25" customHeight="1" x14ac:dyDescent="0.45">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c r="O5784" s="5">
        <f t="shared" si="180"/>
        <v>2021</v>
      </c>
      <c r="P5784" s="5" t="str">
        <f t="shared" si="181"/>
        <v>May</v>
      </c>
    </row>
    <row r="5785" spans="2:16" ht="14.25" customHeight="1" x14ac:dyDescent="0.45">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c r="O5785" s="5">
        <f t="shared" si="180"/>
        <v>2021</v>
      </c>
      <c r="P5785" s="5" t="str">
        <f t="shared" si="181"/>
        <v>May</v>
      </c>
    </row>
    <row r="5786" spans="2:16" ht="14.25" customHeight="1" x14ac:dyDescent="0.45">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c r="O5786" s="5">
        <f t="shared" si="180"/>
        <v>2021</v>
      </c>
      <c r="P5786" s="5" t="str">
        <f t="shared" si="181"/>
        <v>May</v>
      </c>
    </row>
    <row r="5787" spans="2:16" ht="14.25" customHeight="1" x14ac:dyDescent="0.45">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c r="O5787" s="5">
        <f t="shared" si="180"/>
        <v>2021</v>
      </c>
      <c r="P5787" s="5" t="str">
        <f t="shared" si="181"/>
        <v>Jun</v>
      </c>
    </row>
    <row r="5788" spans="2:16" ht="14.25" customHeight="1" x14ac:dyDescent="0.45">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c r="O5788" s="5">
        <f t="shared" si="180"/>
        <v>2021</v>
      </c>
      <c r="P5788" s="5" t="str">
        <f t="shared" si="181"/>
        <v>Jun</v>
      </c>
    </row>
    <row r="5789" spans="2:16" ht="14.25" customHeight="1" x14ac:dyDescent="0.45">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c r="O5789" s="5">
        <f t="shared" si="180"/>
        <v>2021</v>
      </c>
      <c r="P5789" s="5" t="str">
        <f t="shared" si="181"/>
        <v>Jun</v>
      </c>
    </row>
    <row r="5790" spans="2:16" ht="14.25" customHeight="1" x14ac:dyDescent="0.45">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c r="O5790" s="5">
        <f t="shared" si="180"/>
        <v>2021</v>
      </c>
      <c r="P5790" s="5" t="str">
        <f t="shared" si="181"/>
        <v>Jun</v>
      </c>
    </row>
    <row r="5791" spans="2:16" ht="14.25" customHeight="1" x14ac:dyDescent="0.45">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c r="O5791" s="5">
        <f t="shared" si="180"/>
        <v>2021</v>
      </c>
      <c r="P5791" s="5" t="str">
        <f t="shared" si="181"/>
        <v>Jun</v>
      </c>
    </row>
    <row r="5792" spans="2:16" ht="14.25" customHeight="1" x14ac:dyDescent="0.45">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c r="O5792" s="5">
        <f t="shared" si="180"/>
        <v>2021</v>
      </c>
      <c r="P5792" s="5" t="str">
        <f t="shared" si="181"/>
        <v>Jun</v>
      </c>
    </row>
    <row r="5793" spans="2:16" ht="14.25" customHeight="1" x14ac:dyDescent="0.45">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c r="O5793" s="5">
        <f t="shared" si="180"/>
        <v>2021</v>
      </c>
      <c r="P5793" s="5" t="str">
        <f t="shared" si="181"/>
        <v>Jul</v>
      </c>
    </row>
    <row r="5794" spans="2:16" ht="14.25" customHeight="1" x14ac:dyDescent="0.45">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c r="O5794" s="5">
        <f t="shared" si="180"/>
        <v>2021</v>
      </c>
      <c r="P5794" s="5" t="str">
        <f t="shared" si="181"/>
        <v>Jul</v>
      </c>
    </row>
    <row r="5795" spans="2:16" ht="14.25" customHeight="1" x14ac:dyDescent="0.45">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c r="O5795" s="5">
        <f t="shared" si="180"/>
        <v>2021</v>
      </c>
      <c r="P5795" s="5" t="str">
        <f t="shared" si="181"/>
        <v>Jul</v>
      </c>
    </row>
    <row r="5796" spans="2:16" ht="14.25" customHeight="1" x14ac:dyDescent="0.45">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c r="O5796" s="5">
        <f t="shared" si="180"/>
        <v>2021</v>
      </c>
      <c r="P5796" s="5" t="str">
        <f t="shared" si="181"/>
        <v>Jul</v>
      </c>
    </row>
    <row r="5797" spans="2:16" ht="14.25" customHeight="1" x14ac:dyDescent="0.45">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c r="O5797" s="5">
        <f t="shared" si="180"/>
        <v>2021</v>
      </c>
      <c r="P5797" s="5" t="str">
        <f t="shared" si="181"/>
        <v>Jul</v>
      </c>
    </row>
    <row r="5798" spans="2:16" ht="14.25" customHeight="1" x14ac:dyDescent="0.45">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c r="O5798" s="5">
        <f t="shared" si="180"/>
        <v>2021</v>
      </c>
      <c r="P5798" s="5" t="str">
        <f t="shared" si="181"/>
        <v>Jul</v>
      </c>
    </row>
    <row r="5799" spans="2:16" ht="14.25" customHeight="1" x14ac:dyDescent="0.45">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c r="O5799" s="5">
        <f t="shared" si="180"/>
        <v>2021</v>
      </c>
      <c r="P5799" s="5" t="str">
        <f t="shared" si="181"/>
        <v>Aug</v>
      </c>
    </row>
    <row r="5800" spans="2:16" ht="14.25" customHeight="1" x14ac:dyDescent="0.45">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c r="O5800" s="5">
        <f t="shared" si="180"/>
        <v>2021</v>
      </c>
      <c r="P5800" s="5" t="str">
        <f t="shared" si="181"/>
        <v>Aug</v>
      </c>
    </row>
    <row r="5801" spans="2:16" ht="14.25" customHeight="1" x14ac:dyDescent="0.45">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c r="O5801" s="5">
        <f t="shared" si="180"/>
        <v>2021</v>
      </c>
      <c r="P5801" s="5" t="str">
        <f t="shared" si="181"/>
        <v>Aug</v>
      </c>
    </row>
    <row r="5802" spans="2:16" ht="14.25" customHeight="1" x14ac:dyDescent="0.45">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c r="O5802" s="5">
        <f t="shared" si="180"/>
        <v>2021</v>
      </c>
      <c r="P5802" s="5" t="str">
        <f t="shared" si="181"/>
        <v>Aug</v>
      </c>
    </row>
    <row r="5803" spans="2:16" ht="14.25" customHeight="1" x14ac:dyDescent="0.45">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c r="O5803" s="5">
        <f t="shared" si="180"/>
        <v>2021</v>
      </c>
      <c r="P5803" s="5" t="str">
        <f t="shared" si="181"/>
        <v>Aug</v>
      </c>
    </row>
    <row r="5804" spans="2:16" ht="14.25" customHeight="1" x14ac:dyDescent="0.45">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c r="O5804" s="5">
        <f t="shared" si="180"/>
        <v>2021</v>
      </c>
      <c r="P5804" s="5" t="str">
        <f t="shared" si="181"/>
        <v>Aug</v>
      </c>
    </row>
    <row r="5805" spans="2:16" ht="14.25" customHeight="1" x14ac:dyDescent="0.45">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c r="O5805" s="5">
        <f t="shared" si="180"/>
        <v>2021</v>
      </c>
      <c r="P5805" s="5" t="str">
        <f t="shared" si="181"/>
        <v>Sep</v>
      </c>
    </row>
    <row r="5806" spans="2:16" ht="14.25" customHeight="1" x14ac:dyDescent="0.45">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c r="O5806" s="5">
        <f t="shared" si="180"/>
        <v>2021</v>
      </c>
      <c r="P5806" s="5" t="str">
        <f t="shared" si="181"/>
        <v>Sep</v>
      </c>
    </row>
    <row r="5807" spans="2:16" ht="14.25" customHeight="1" x14ac:dyDescent="0.45">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c r="O5807" s="5">
        <f t="shared" si="180"/>
        <v>2021</v>
      </c>
      <c r="P5807" s="5" t="str">
        <f t="shared" si="181"/>
        <v>Sep</v>
      </c>
    </row>
    <row r="5808" spans="2:16" ht="14.25" customHeight="1" x14ac:dyDescent="0.45">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c r="O5808" s="5">
        <f t="shared" si="180"/>
        <v>2021</v>
      </c>
      <c r="P5808" s="5" t="str">
        <f t="shared" si="181"/>
        <v>Sep</v>
      </c>
    </row>
    <row r="5809" spans="2:16" ht="14.25" customHeight="1" x14ac:dyDescent="0.45">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c r="O5809" s="5">
        <f t="shared" si="180"/>
        <v>2021</v>
      </c>
      <c r="P5809" s="5" t="str">
        <f t="shared" si="181"/>
        <v>Sep</v>
      </c>
    </row>
    <row r="5810" spans="2:16" ht="14.25" customHeight="1" x14ac:dyDescent="0.45">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c r="O5810" s="5">
        <f t="shared" si="180"/>
        <v>2021</v>
      </c>
      <c r="P5810" s="5" t="str">
        <f t="shared" si="181"/>
        <v>Sep</v>
      </c>
    </row>
    <row r="5811" spans="2:16" ht="14.25" customHeight="1" x14ac:dyDescent="0.45">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c r="O5811" s="5">
        <f t="shared" si="180"/>
        <v>2021</v>
      </c>
      <c r="P5811" s="5" t="str">
        <f t="shared" si="181"/>
        <v>Oct</v>
      </c>
    </row>
    <row r="5812" spans="2:16" ht="14.25" customHeight="1" x14ac:dyDescent="0.45">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c r="O5812" s="5">
        <f t="shared" si="180"/>
        <v>2021</v>
      </c>
      <c r="P5812" s="5" t="str">
        <f t="shared" si="181"/>
        <v>Oct</v>
      </c>
    </row>
    <row r="5813" spans="2:16" ht="14.25" customHeight="1" x14ac:dyDescent="0.45">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c r="O5813" s="5">
        <f t="shared" si="180"/>
        <v>2021</v>
      </c>
      <c r="P5813" s="5" t="str">
        <f t="shared" si="181"/>
        <v>Oct</v>
      </c>
    </row>
    <row r="5814" spans="2:16" ht="14.25" customHeight="1" x14ac:dyDescent="0.45">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c r="O5814" s="5">
        <f t="shared" si="180"/>
        <v>2021</v>
      </c>
      <c r="P5814" s="5" t="str">
        <f t="shared" si="181"/>
        <v>Oct</v>
      </c>
    </row>
    <row r="5815" spans="2:16" ht="14.25" customHeight="1" x14ac:dyDescent="0.45">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c r="O5815" s="5">
        <f t="shared" si="180"/>
        <v>2021</v>
      </c>
      <c r="P5815" s="5" t="str">
        <f t="shared" si="181"/>
        <v>Oct</v>
      </c>
    </row>
    <row r="5816" spans="2:16" ht="14.25" customHeight="1" x14ac:dyDescent="0.45">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c r="O5816" s="5">
        <f t="shared" si="180"/>
        <v>2021</v>
      </c>
      <c r="P5816" s="5" t="str">
        <f t="shared" si="181"/>
        <v>Oct</v>
      </c>
    </row>
    <row r="5817" spans="2:16" ht="14.25" customHeight="1" x14ac:dyDescent="0.45">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c r="O5817" s="5">
        <f t="shared" si="180"/>
        <v>2021</v>
      </c>
      <c r="P5817" s="5" t="str">
        <f t="shared" si="181"/>
        <v>Nov</v>
      </c>
    </row>
    <row r="5818" spans="2:16" ht="14.25" customHeight="1" x14ac:dyDescent="0.45">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c r="O5818" s="5">
        <f t="shared" si="180"/>
        <v>2021</v>
      </c>
      <c r="P5818" s="5" t="str">
        <f t="shared" si="181"/>
        <v>Nov</v>
      </c>
    </row>
    <row r="5819" spans="2:16" ht="14.25" customHeight="1" x14ac:dyDescent="0.45">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c r="O5819" s="5">
        <f t="shared" si="180"/>
        <v>2021</v>
      </c>
      <c r="P5819" s="5" t="str">
        <f t="shared" si="181"/>
        <v>Nov</v>
      </c>
    </row>
    <row r="5820" spans="2:16" ht="14.25" customHeight="1" x14ac:dyDescent="0.45">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c r="O5820" s="5">
        <f t="shared" si="180"/>
        <v>2021</v>
      </c>
      <c r="P5820" s="5" t="str">
        <f t="shared" si="181"/>
        <v>Nov</v>
      </c>
    </row>
    <row r="5821" spans="2:16" ht="14.25" customHeight="1" x14ac:dyDescent="0.45">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c r="O5821" s="5">
        <f t="shared" si="180"/>
        <v>2021</v>
      </c>
      <c r="P5821" s="5" t="str">
        <f t="shared" si="181"/>
        <v>Nov</v>
      </c>
    </row>
    <row r="5822" spans="2:16" ht="14.25" customHeight="1" x14ac:dyDescent="0.45">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c r="O5822" s="5">
        <f t="shared" si="180"/>
        <v>2021</v>
      </c>
      <c r="P5822" s="5" t="str">
        <f t="shared" si="181"/>
        <v>Nov</v>
      </c>
    </row>
    <row r="5823" spans="2:16" ht="14.25" customHeight="1" x14ac:dyDescent="0.45">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c r="O5823" s="5">
        <f t="shared" si="180"/>
        <v>2021</v>
      </c>
      <c r="P5823" s="5" t="str">
        <f t="shared" si="181"/>
        <v>Dec</v>
      </c>
    </row>
    <row r="5824" spans="2:16" ht="14.25" customHeight="1" x14ac:dyDescent="0.45">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c r="O5824" s="5">
        <f t="shared" si="180"/>
        <v>2021</v>
      </c>
      <c r="P5824" s="5" t="str">
        <f t="shared" si="181"/>
        <v>Dec</v>
      </c>
    </row>
    <row r="5825" spans="2:16" ht="14.25" customHeight="1" x14ac:dyDescent="0.45">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c r="O5825" s="5">
        <f t="shared" si="180"/>
        <v>2021</v>
      </c>
      <c r="P5825" s="5" t="str">
        <f t="shared" si="181"/>
        <v>Dec</v>
      </c>
    </row>
    <row r="5826" spans="2:16" ht="14.25" customHeight="1" x14ac:dyDescent="0.45">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c r="O5826" s="5">
        <f t="shared" si="180"/>
        <v>2021</v>
      </c>
      <c r="P5826" s="5" t="str">
        <f t="shared" si="181"/>
        <v>Dec</v>
      </c>
    </row>
    <row r="5827" spans="2:16" ht="14.25" customHeight="1" x14ac:dyDescent="0.45">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c r="O5827" s="5">
        <f t="shared" si="180"/>
        <v>2021</v>
      </c>
      <c r="P5827" s="5" t="str">
        <f t="shared" si="181"/>
        <v>Dec</v>
      </c>
    </row>
    <row r="5828" spans="2:16" ht="14.25" customHeight="1" x14ac:dyDescent="0.45">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c r="O5828" s="5">
        <f t="shared" si="180"/>
        <v>2021</v>
      </c>
      <c r="P5828" s="5" t="str">
        <f t="shared" si="181"/>
        <v>Dec</v>
      </c>
    </row>
    <row r="5829" spans="2:16" ht="14.25" customHeight="1" x14ac:dyDescent="0.45">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c r="O5829" s="5">
        <f t="shared" si="180"/>
        <v>2021</v>
      </c>
      <c r="P5829" s="5" t="str">
        <f t="shared" si="181"/>
        <v>Jan</v>
      </c>
    </row>
    <row r="5830" spans="2:16" ht="14.25" customHeight="1" x14ac:dyDescent="0.45">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c r="O5830" s="5">
        <f t="shared" si="180"/>
        <v>2021</v>
      </c>
      <c r="P5830" s="5" t="str">
        <f t="shared" si="181"/>
        <v>Jan</v>
      </c>
    </row>
    <row r="5831" spans="2:16" ht="14.25" customHeight="1" x14ac:dyDescent="0.45">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c r="O5831" s="5">
        <f t="shared" ref="O5831:O5894" si="182">YEAR(D5831)</f>
        <v>2021</v>
      </c>
      <c r="P5831" s="5" t="str">
        <f t="shared" ref="P5831:P5894" si="183">TEXT(D5831, "mmm")</f>
        <v>Jan</v>
      </c>
    </row>
    <row r="5832" spans="2:16" ht="14.25" customHeight="1" x14ac:dyDescent="0.45">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c r="O5832" s="5">
        <f t="shared" si="182"/>
        <v>2021</v>
      </c>
      <c r="P5832" s="5" t="str">
        <f t="shared" si="183"/>
        <v>Jan</v>
      </c>
    </row>
    <row r="5833" spans="2:16" ht="14.25" customHeight="1" x14ac:dyDescent="0.45">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c r="O5833" s="5">
        <f t="shared" si="182"/>
        <v>2021</v>
      </c>
      <c r="P5833" s="5" t="str">
        <f t="shared" si="183"/>
        <v>Jan</v>
      </c>
    </row>
    <row r="5834" spans="2:16" ht="14.25" customHeight="1" x14ac:dyDescent="0.45">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c r="O5834" s="5">
        <f t="shared" si="182"/>
        <v>2021</v>
      </c>
      <c r="P5834" s="5" t="str">
        <f t="shared" si="183"/>
        <v>Jan</v>
      </c>
    </row>
    <row r="5835" spans="2:16" ht="14.25" customHeight="1" x14ac:dyDescent="0.45">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c r="O5835" s="5">
        <f t="shared" si="182"/>
        <v>2021</v>
      </c>
      <c r="P5835" s="5" t="str">
        <f t="shared" si="183"/>
        <v>Feb</v>
      </c>
    </row>
    <row r="5836" spans="2:16" ht="14.25" customHeight="1" x14ac:dyDescent="0.45">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c r="O5836" s="5">
        <f t="shared" si="182"/>
        <v>2021</v>
      </c>
      <c r="P5836" s="5" t="str">
        <f t="shared" si="183"/>
        <v>Feb</v>
      </c>
    </row>
    <row r="5837" spans="2:16" ht="14.25" customHeight="1" x14ac:dyDescent="0.45">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c r="O5837" s="5">
        <f t="shared" si="182"/>
        <v>2021</v>
      </c>
      <c r="P5837" s="5" t="str">
        <f t="shared" si="183"/>
        <v>Feb</v>
      </c>
    </row>
    <row r="5838" spans="2:16" ht="14.25" customHeight="1" x14ac:dyDescent="0.45">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c r="O5838" s="5">
        <f t="shared" si="182"/>
        <v>2021</v>
      </c>
      <c r="P5838" s="5" t="str">
        <f t="shared" si="183"/>
        <v>Feb</v>
      </c>
    </row>
    <row r="5839" spans="2:16" ht="14.25" customHeight="1" x14ac:dyDescent="0.45">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c r="O5839" s="5">
        <f t="shared" si="182"/>
        <v>2021</v>
      </c>
      <c r="P5839" s="5" t="str">
        <f t="shared" si="183"/>
        <v>Feb</v>
      </c>
    </row>
    <row r="5840" spans="2:16" ht="14.25" customHeight="1" x14ac:dyDescent="0.45">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c r="O5840" s="5">
        <f t="shared" si="182"/>
        <v>2021</v>
      </c>
      <c r="P5840" s="5" t="str">
        <f t="shared" si="183"/>
        <v>Feb</v>
      </c>
    </row>
    <row r="5841" spans="2:16" ht="14.25" customHeight="1" x14ac:dyDescent="0.45">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c r="O5841" s="5">
        <f t="shared" si="182"/>
        <v>2021</v>
      </c>
      <c r="P5841" s="5" t="str">
        <f t="shared" si="183"/>
        <v>Mar</v>
      </c>
    </row>
    <row r="5842" spans="2:16" ht="14.25" customHeight="1" x14ac:dyDescent="0.45">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c r="O5842" s="5">
        <f t="shared" si="182"/>
        <v>2021</v>
      </c>
      <c r="P5842" s="5" t="str">
        <f t="shared" si="183"/>
        <v>Mar</v>
      </c>
    </row>
    <row r="5843" spans="2:16" ht="14.25" customHeight="1" x14ac:dyDescent="0.45">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c r="O5843" s="5">
        <f t="shared" si="182"/>
        <v>2021</v>
      </c>
      <c r="P5843" s="5" t="str">
        <f t="shared" si="183"/>
        <v>Mar</v>
      </c>
    </row>
    <row r="5844" spans="2:16" ht="14.25" customHeight="1" x14ac:dyDescent="0.45">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c r="O5844" s="5">
        <f t="shared" si="182"/>
        <v>2021</v>
      </c>
      <c r="P5844" s="5" t="str">
        <f t="shared" si="183"/>
        <v>Mar</v>
      </c>
    </row>
    <row r="5845" spans="2:16" ht="14.25" customHeight="1" x14ac:dyDescent="0.45">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c r="O5845" s="5">
        <f t="shared" si="182"/>
        <v>2021</v>
      </c>
      <c r="P5845" s="5" t="str">
        <f t="shared" si="183"/>
        <v>Mar</v>
      </c>
    </row>
    <row r="5846" spans="2:16" ht="14.25" customHeight="1" x14ac:dyDescent="0.45">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c r="O5846" s="5">
        <f t="shared" si="182"/>
        <v>2021</v>
      </c>
      <c r="P5846" s="5" t="str">
        <f t="shared" si="183"/>
        <v>Mar</v>
      </c>
    </row>
    <row r="5847" spans="2:16" ht="14.25" customHeight="1" x14ac:dyDescent="0.45">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c r="O5847" s="5">
        <f t="shared" si="182"/>
        <v>2021</v>
      </c>
      <c r="P5847" s="5" t="str">
        <f t="shared" si="183"/>
        <v>Apr</v>
      </c>
    </row>
    <row r="5848" spans="2:16" ht="14.25" customHeight="1" x14ac:dyDescent="0.45">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c r="O5848" s="5">
        <f t="shared" si="182"/>
        <v>2021</v>
      </c>
      <c r="P5848" s="5" t="str">
        <f t="shared" si="183"/>
        <v>Apr</v>
      </c>
    </row>
    <row r="5849" spans="2:16" ht="14.25" customHeight="1" x14ac:dyDescent="0.45">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c r="O5849" s="5">
        <f t="shared" si="182"/>
        <v>2021</v>
      </c>
      <c r="P5849" s="5" t="str">
        <f t="shared" si="183"/>
        <v>Apr</v>
      </c>
    </row>
    <row r="5850" spans="2:16" ht="14.25" customHeight="1" x14ac:dyDescent="0.45">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c r="O5850" s="5">
        <f t="shared" si="182"/>
        <v>2021</v>
      </c>
      <c r="P5850" s="5" t="str">
        <f t="shared" si="183"/>
        <v>Apr</v>
      </c>
    </row>
    <row r="5851" spans="2:16" ht="14.25" customHeight="1" x14ac:dyDescent="0.45">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c r="O5851" s="5">
        <f t="shared" si="182"/>
        <v>2021</v>
      </c>
      <c r="P5851" s="5" t="str">
        <f t="shared" si="183"/>
        <v>Apr</v>
      </c>
    </row>
    <row r="5852" spans="2:16" ht="14.25" customHeight="1" x14ac:dyDescent="0.45">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c r="O5852" s="5">
        <f t="shared" si="182"/>
        <v>2021</v>
      </c>
      <c r="P5852" s="5" t="str">
        <f t="shared" si="183"/>
        <v>Apr</v>
      </c>
    </row>
    <row r="5853" spans="2:16" ht="14.25" customHeight="1" x14ac:dyDescent="0.45">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c r="O5853" s="5">
        <f t="shared" si="182"/>
        <v>2021</v>
      </c>
      <c r="P5853" s="5" t="str">
        <f t="shared" si="183"/>
        <v>May</v>
      </c>
    </row>
    <row r="5854" spans="2:16" ht="14.25" customHeight="1" x14ac:dyDescent="0.45">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c r="O5854" s="5">
        <f t="shared" si="182"/>
        <v>2021</v>
      </c>
      <c r="P5854" s="5" t="str">
        <f t="shared" si="183"/>
        <v>May</v>
      </c>
    </row>
    <row r="5855" spans="2:16" ht="14.25" customHeight="1" x14ac:dyDescent="0.45">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c r="O5855" s="5">
        <f t="shared" si="182"/>
        <v>2021</v>
      </c>
      <c r="P5855" s="5" t="str">
        <f t="shared" si="183"/>
        <v>May</v>
      </c>
    </row>
    <row r="5856" spans="2:16" ht="14.25" customHeight="1" x14ac:dyDescent="0.45">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c r="O5856" s="5">
        <f t="shared" si="182"/>
        <v>2021</v>
      </c>
      <c r="P5856" s="5" t="str">
        <f t="shared" si="183"/>
        <v>May</v>
      </c>
    </row>
    <row r="5857" spans="2:16" ht="14.25" customHeight="1" x14ac:dyDescent="0.45">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c r="O5857" s="5">
        <f t="shared" si="182"/>
        <v>2021</v>
      </c>
      <c r="P5857" s="5" t="str">
        <f t="shared" si="183"/>
        <v>May</v>
      </c>
    </row>
    <row r="5858" spans="2:16" ht="14.25" customHeight="1" x14ac:dyDescent="0.45">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c r="O5858" s="5">
        <f t="shared" si="182"/>
        <v>2021</v>
      </c>
      <c r="P5858" s="5" t="str">
        <f t="shared" si="183"/>
        <v>May</v>
      </c>
    </row>
    <row r="5859" spans="2:16" ht="14.25" customHeight="1" x14ac:dyDescent="0.45">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c r="O5859" s="5">
        <f t="shared" si="182"/>
        <v>2021</v>
      </c>
      <c r="P5859" s="5" t="str">
        <f t="shared" si="183"/>
        <v>Jun</v>
      </c>
    </row>
    <row r="5860" spans="2:16" ht="14.25" customHeight="1" x14ac:dyDescent="0.45">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c r="O5860" s="5">
        <f t="shared" si="182"/>
        <v>2021</v>
      </c>
      <c r="P5860" s="5" t="str">
        <f t="shared" si="183"/>
        <v>Jun</v>
      </c>
    </row>
    <row r="5861" spans="2:16" ht="14.25" customHeight="1" x14ac:dyDescent="0.45">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c r="O5861" s="5">
        <f t="shared" si="182"/>
        <v>2021</v>
      </c>
      <c r="P5861" s="5" t="str">
        <f t="shared" si="183"/>
        <v>Jun</v>
      </c>
    </row>
    <row r="5862" spans="2:16" ht="14.25" customHeight="1" x14ac:dyDescent="0.45">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c r="O5862" s="5">
        <f t="shared" si="182"/>
        <v>2021</v>
      </c>
      <c r="P5862" s="5" t="str">
        <f t="shared" si="183"/>
        <v>Jun</v>
      </c>
    </row>
    <row r="5863" spans="2:16" ht="14.25" customHeight="1" x14ac:dyDescent="0.45">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c r="O5863" s="5">
        <f t="shared" si="182"/>
        <v>2021</v>
      </c>
      <c r="P5863" s="5" t="str">
        <f t="shared" si="183"/>
        <v>Jun</v>
      </c>
    </row>
    <row r="5864" spans="2:16" ht="14.25" customHeight="1" x14ac:dyDescent="0.45">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c r="O5864" s="5">
        <f t="shared" si="182"/>
        <v>2021</v>
      </c>
      <c r="P5864" s="5" t="str">
        <f t="shared" si="183"/>
        <v>Jun</v>
      </c>
    </row>
    <row r="5865" spans="2:16" ht="14.25" customHeight="1" x14ac:dyDescent="0.45">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c r="O5865" s="5">
        <f t="shared" si="182"/>
        <v>2021</v>
      </c>
      <c r="P5865" s="5" t="str">
        <f t="shared" si="183"/>
        <v>Jul</v>
      </c>
    </row>
    <row r="5866" spans="2:16" ht="14.25" customHeight="1" x14ac:dyDescent="0.45">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c r="O5866" s="5">
        <f t="shared" si="182"/>
        <v>2021</v>
      </c>
      <c r="P5866" s="5" t="str">
        <f t="shared" si="183"/>
        <v>Jul</v>
      </c>
    </row>
    <row r="5867" spans="2:16" ht="14.25" customHeight="1" x14ac:dyDescent="0.45">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c r="O5867" s="5">
        <f t="shared" si="182"/>
        <v>2021</v>
      </c>
      <c r="P5867" s="5" t="str">
        <f t="shared" si="183"/>
        <v>Jul</v>
      </c>
    </row>
    <row r="5868" spans="2:16" ht="14.25" customHeight="1" x14ac:dyDescent="0.45">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c r="O5868" s="5">
        <f t="shared" si="182"/>
        <v>2021</v>
      </c>
      <c r="P5868" s="5" t="str">
        <f t="shared" si="183"/>
        <v>Jul</v>
      </c>
    </row>
    <row r="5869" spans="2:16" ht="14.25" customHeight="1" x14ac:dyDescent="0.45">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c r="O5869" s="5">
        <f t="shared" si="182"/>
        <v>2021</v>
      </c>
      <c r="P5869" s="5" t="str">
        <f t="shared" si="183"/>
        <v>Jul</v>
      </c>
    </row>
    <row r="5870" spans="2:16" ht="14.25" customHeight="1" x14ac:dyDescent="0.45">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c r="O5870" s="5">
        <f t="shared" si="182"/>
        <v>2021</v>
      </c>
      <c r="P5870" s="5" t="str">
        <f t="shared" si="183"/>
        <v>Jul</v>
      </c>
    </row>
    <row r="5871" spans="2:16" ht="14.25" customHeight="1" x14ac:dyDescent="0.45">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c r="O5871" s="5">
        <f t="shared" si="182"/>
        <v>2021</v>
      </c>
      <c r="P5871" s="5" t="str">
        <f t="shared" si="183"/>
        <v>Aug</v>
      </c>
    </row>
    <row r="5872" spans="2:16" ht="14.25" customHeight="1" x14ac:dyDescent="0.45">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c r="O5872" s="5">
        <f t="shared" si="182"/>
        <v>2021</v>
      </c>
      <c r="P5872" s="5" t="str">
        <f t="shared" si="183"/>
        <v>Aug</v>
      </c>
    </row>
    <row r="5873" spans="2:16" ht="14.25" customHeight="1" x14ac:dyDescent="0.45">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c r="O5873" s="5">
        <f t="shared" si="182"/>
        <v>2021</v>
      </c>
      <c r="P5873" s="5" t="str">
        <f t="shared" si="183"/>
        <v>Aug</v>
      </c>
    </row>
    <row r="5874" spans="2:16" ht="14.25" customHeight="1" x14ac:dyDescent="0.45">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c r="O5874" s="5">
        <f t="shared" si="182"/>
        <v>2021</v>
      </c>
      <c r="P5874" s="5" t="str">
        <f t="shared" si="183"/>
        <v>Aug</v>
      </c>
    </row>
    <row r="5875" spans="2:16" ht="14.25" customHeight="1" x14ac:dyDescent="0.45">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c r="O5875" s="5">
        <f t="shared" si="182"/>
        <v>2021</v>
      </c>
      <c r="P5875" s="5" t="str">
        <f t="shared" si="183"/>
        <v>Aug</v>
      </c>
    </row>
    <row r="5876" spans="2:16" ht="14.25" customHeight="1" x14ac:dyDescent="0.45">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c r="O5876" s="5">
        <f t="shared" si="182"/>
        <v>2021</v>
      </c>
      <c r="P5876" s="5" t="str">
        <f t="shared" si="183"/>
        <v>Aug</v>
      </c>
    </row>
    <row r="5877" spans="2:16" ht="14.25" customHeight="1" x14ac:dyDescent="0.45">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c r="O5877" s="5">
        <f t="shared" si="182"/>
        <v>2021</v>
      </c>
      <c r="P5877" s="5" t="str">
        <f t="shared" si="183"/>
        <v>Sep</v>
      </c>
    </row>
    <row r="5878" spans="2:16" ht="14.25" customHeight="1" x14ac:dyDescent="0.45">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c r="O5878" s="5">
        <f t="shared" si="182"/>
        <v>2021</v>
      </c>
      <c r="P5878" s="5" t="str">
        <f t="shared" si="183"/>
        <v>Sep</v>
      </c>
    </row>
    <row r="5879" spans="2:16" ht="14.25" customHeight="1" x14ac:dyDescent="0.45">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c r="O5879" s="5">
        <f t="shared" si="182"/>
        <v>2021</v>
      </c>
      <c r="P5879" s="5" t="str">
        <f t="shared" si="183"/>
        <v>Sep</v>
      </c>
    </row>
    <row r="5880" spans="2:16" ht="14.25" customHeight="1" x14ac:dyDescent="0.45">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c r="O5880" s="5">
        <f t="shared" si="182"/>
        <v>2021</v>
      </c>
      <c r="P5880" s="5" t="str">
        <f t="shared" si="183"/>
        <v>Sep</v>
      </c>
    </row>
    <row r="5881" spans="2:16" ht="14.25" customHeight="1" x14ac:dyDescent="0.45">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c r="O5881" s="5">
        <f t="shared" si="182"/>
        <v>2021</v>
      </c>
      <c r="P5881" s="5" t="str">
        <f t="shared" si="183"/>
        <v>Sep</v>
      </c>
    </row>
    <row r="5882" spans="2:16" ht="14.25" customHeight="1" x14ac:dyDescent="0.45">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c r="O5882" s="5">
        <f t="shared" si="182"/>
        <v>2021</v>
      </c>
      <c r="P5882" s="5" t="str">
        <f t="shared" si="183"/>
        <v>Sep</v>
      </c>
    </row>
    <row r="5883" spans="2:16" ht="14.25" customHeight="1" x14ac:dyDescent="0.45">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c r="O5883" s="5">
        <f t="shared" si="182"/>
        <v>2021</v>
      </c>
      <c r="P5883" s="5" t="str">
        <f t="shared" si="183"/>
        <v>Oct</v>
      </c>
    </row>
    <row r="5884" spans="2:16" ht="14.25" customHeight="1" x14ac:dyDescent="0.45">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c r="O5884" s="5">
        <f t="shared" si="182"/>
        <v>2021</v>
      </c>
      <c r="P5884" s="5" t="str">
        <f t="shared" si="183"/>
        <v>Oct</v>
      </c>
    </row>
    <row r="5885" spans="2:16" ht="14.25" customHeight="1" x14ac:dyDescent="0.45">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c r="O5885" s="5">
        <f t="shared" si="182"/>
        <v>2021</v>
      </c>
      <c r="P5885" s="5" t="str">
        <f t="shared" si="183"/>
        <v>Oct</v>
      </c>
    </row>
    <row r="5886" spans="2:16" ht="14.25" customHeight="1" x14ac:dyDescent="0.45">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c r="O5886" s="5">
        <f t="shared" si="182"/>
        <v>2021</v>
      </c>
      <c r="P5886" s="5" t="str">
        <f t="shared" si="183"/>
        <v>Oct</v>
      </c>
    </row>
    <row r="5887" spans="2:16" ht="14.25" customHeight="1" x14ac:dyDescent="0.45">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c r="O5887" s="5">
        <f t="shared" si="182"/>
        <v>2021</v>
      </c>
      <c r="P5887" s="5" t="str">
        <f t="shared" si="183"/>
        <v>Oct</v>
      </c>
    </row>
    <row r="5888" spans="2:16" ht="14.25" customHeight="1" x14ac:dyDescent="0.45">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c r="O5888" s="5">
        <f t="shared" si="182"/>
        <v>2021</v>
      </c>
      <c r="P5888" s="5" t="str">
        <f t="shared" si="183"/>
        <v>Oct</v>
      </c>
    </row>
    <row r="5889" spans="2:16" ht="14.25" customHeight="1" x14ac:dyDescent="0.45">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c r="O5889" s="5">
        <f t="shared" si="182"/>
        <v>2021</v>
      </c>
      <c r="P5889" s="5" t="str">
        <f t="shared" si="183"/>
        <v>Nov</v>
      </c>
    </row>
    <row r="5890" spans="2:16" ht="14.25" customHeight="1" x14ac:dyDescent="0.45">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c r="O5890" s="5">
        <f t="shared" si="182"/>
        <v>2021</v>
      </c>
      <c r="P5890" s="5" t="str">
        <f t="shared" si="183"/>
        <v>Nov</v>
      </c>
    </row>
    <row r="5891" spans="2:16" ht="14.25" customHeight="1" x14ac:dyDescent="0.45">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c r="O5891" s="5">
        <f t="shared" si="182"/>
        <v>2021</v>
      </c>
      <c r="P5891" s="5" t="str">
        <f t="shared" si="183"/>
        <v>Nov</v>
      </c>
    </row>
    <row r="5892" spans="2:16" ht="14.25" customHeight="1" x14ac:dyDescent="0.45">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c r="O5892" s="5">
        <f t="shared" si="182"/>
        <v>2021</v>
      </c>
      <c r="P5892" s="5" t="str">
        <f t="shared" si="183"/>
        <v>Nov</v>
      </c>
    </row>
    <row r="5893" spans="2:16" ht="14.25" customHeight="1" x14ac:dyDescent="0.45">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c r="O5893" s="5">
        <f t="shared" si="182"/>
        <v>2021</v>
      </c>
      <c r="P5893" s="5" t="str">
        <f t="shared" si="183"/>
        <v>Nov</v>
      </c>
    </row>
    <row r="5894" spans="2:16" ht="14.25" customHeight="1" x14ac:dyDescent="0.45">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c r="O5894" s="5">
        <f t="shared" si="182"/>
        <v>2021</v>
      </c>
      <c r="P5894" s="5" t="str">
        <f t="shared" si="183"/>
        <v>Nov</v>
      </c>
    </row>
    <row r="5895" spans="2:16" ht="14.25" customHeight="1" x14ac:dyDescent="0.45">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c r="O5895" s="5">
        <f t="shared" ref="O5895:O5958" si="184">YEAR(D5895)</f>
        <v>2021</v>
      </c>
      <c r="P5895" s="5" t="str">
        <f t="shared" ref="P5895:P5958" si="185">TEXT(D5895, "mmm")</f>
        <v>Dec</v>
      </c>
    </row>
    <row r="5896" spans="2:16" ht="14.25" customHeight="1" x14ac:dyDescent="0.45">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c r="O5896" s="5">
        <f t="shared" si="184"/>
        <v>2021</v>
      </c>
      <c r="P5896" s="5" t="str">
        <f t="shared" si="185"/>
        <v>Dec</v>
      </c>
    </row>
    <row r="5897" spans="2:16" ht="14.25" customHeight="1" x14ac:dyDescent="0.45">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c r="O5897" s="5">
        <f t="shared" si="184"/>
        <v>2021</v>
      </c>
      <c r="P5897" s="5" t="str">
        <f t="shared" si="185"/>
        <v>Dec</v>
      </c>
    </row>
    <row r="5898" spans="2:16" ht="14.25" customHeight="1" x14ac:dyDescent="0.45">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c r="O5898" s="5">
        <f t="shared" si="184"/>
        <v>2021</v>
      </c>
      <c r="P5898" s="5" t="str">
        <f t="shared" si="185"/>
        <v>Dec</v>
      </c>
    </row>
    <row r="5899" spans="2:16" ht="14.25" customHeight="1" x14ac:dyDescent="0.45">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c r="O5899" s="5">
        <f t="shared" si="184"/>
        <v>2021</v>
      </c>
      <c r="P5899" s="5" t="str">
        <f t="shared" si="185"/>
        <v>Dec</v>
      </c>
    </row>
    <row r="5900" spans="2:16" ht="14.25" customHeight="1" x14ac:dyDescent="0.45">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c r="O5900" s="5">
        <f t="shared" si="184"/>
        <v>2021</v>
      </c>
      <c r="P5900" s="5" t="str">
        <f t="shared" si="185"/>
        <v>Dec</v>
      </c>
    </row>
    <row r="5901" spans="2:16" ht="14.25" customHeight="1" x14ac:dyDescent="0.45">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c r="O5901" s="5">
        <f t="shared" si="184"/>
        <v>2021</v>
      </c>
      <c r="P5901" s="5" t="str">
        <f t="shared" si="185"/>
        <v>Jan</v>
      </c>
    </row>
    <row r="5902" spans="2:16" ht="14.25" customHeight="1" x14ac:dyDescent="0.45">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c r="O5902" s="5">
        <f t="shared" si="184"/>
        <v>2021</v>
      </c>
      <c r="P5902" s="5" t="str">
        <f t="shared" si="185"/>
        <v>Jan</v>
      </c>
    </row>
    <row r="5903" spans="2:16" ht="14.25" customHeight="1" x14ac:dyDescent="0.45">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c r="O5903" s="5">
        <f t="shared" si="184"/>
        <v>2021</v>
      </c>
      <c r="P5903" s="5" t="str">
        <f t="shared" si="185"/>
        <v>Jan</v>
      </c>
    </row>
    <row r="5904" spans="2:16" ht="14.25" customHeight="1" x14ac:dyDescent="0.45">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c r="O5904" s="5">
        <f t="shared" si="184"/>
        <v>2021</v>
      </c>
      <c r="P5904" s="5" t="str">
        <f t="shared" si="185"/>
        <v>Jan</v>
      </c>
    </row>
    <row r="5905" spans="2:16" ht="14.25" customHeight="1" x14ac:dyDescent="0.45">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c r="O5905" s="5">
        <f t="shared" si="184"/>
        <v>2021</v>
      </c>
      <c r="P5905" s="5" t="str">
        <f t="shared" si="185"/>
        <v>Jan</v>
      </c>
    </row>
    <row r="5906" spans="2:16" ht="14.25" customHeight="1" x14ac:dyDescent="0.45">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c r="O5906" s="5">
        <f t="shared" si="184"/>
        <v>2021</v>
      </c>
      <c r="P5906" s="5" t="str">
        <f t="shared" si="185"/>
        <v>Jan</v>
      </c>
    </row>
    <row r="5907" spans="2:16" ht="14.25" customHeight="1" x14ac:dyDescent="0.45">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c r="O5907" s="5">
        <f t="shared" si="184"/>
        <v>2021</v>
      </c>
      <c r="P5907" s="5" t="str">
        <f t="shared" si="185"/>
        <v>Feb</v>
      </c>
    </row>
    <row r="5908" spans="2:16" ht="14.25" customHeight="1" x14ac:dyDescent="0.45">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c r="O5908" s="5">
        <f t="shared" si="184"/>
        <v>2021</v>
      </c>
      <c r="P5908" s="5" t="str">
        <f t="shared" si="185"/>
        <v>Feb</v>
      </c>
    </row>
    <row r="5909" spans="2:16" ht="14.25" customHeight="1" x14ac:dyDescent="0.45">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c r="O5909" s="5">
        <f t="shared" si="184"/>
        <v>2021</v>
      </c>
      <c r="P5909" s="5" t="str">
        <f t="shared" si="185"/>
        <v>Feb</v>
      </c>
    </row>
    <row r="5910" spans="2:16" ht="14.25" customHeight="1" x14ac:dyDescent="0.45">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c r="O5910" s="5">
        <f t="shared" si="184"/>
        <v>2021</v>
      </c>
      <c r="P5910" s="5" t="str">
        <f t="shared" si="185"/>
        <v>Feb</v>
      </c>
    </row>
    <row r="5911" spans="2:16" ht="14.25" customHeight="1" x14ac:dyDescent="0.45">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c r="O5911" s="5">
        <f t="shared" si="184"/>
        <v>2021</v>
      </c>
      <c r="P5911" s="5" t="str">
        <f t="shared" si="185"/>
        <v>Feb</v>
      </c>
    </row>
    <row r="5912" spans="2:16" ht="14.25" customHeight="1" x14ac:dyDescent="0.45">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c r="O5912" s="5">
        <f t="shared" si="184"/>
        <v>2021</v>
      </c>
      <c r="P5912" s="5" t="str">
        <f t="shared" si="185"/>
        <v>Feb</v>
      </c>
    </row>
    <row r="5913" spans="2:16" ht="14.25" customHeight="1" x14ac:dyDescent="0.45">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c r="O5913" s="5">
        <f t="shared" si="184"/>
        <v>2021</v>
      </c>
      <c r="P5913" s="5" t="str">
        <f t="shared" si="185"/>
        <v>Mar</v>
      </c>
    </row>
    <row r="5914" spans="2:16" ht="14.25" customHeight="1" x14ac:dyDescent="0.45">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c r="O5914" s="5">
        <f t="shared" si="184"/>
        <v>2021</v>
      </c>
      <c r="P5914" s="5" t="str">
        <f t="shared" si="185"/>
        <v>Mar</v>
      </c>
    </row>
    <row r="5915" spans="2:16" ht="14.25" customHeight="1" x14ac:dyDescent="0.45">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c r="O5915" s="5">
        <f t="shared" si="184"/>
        <v>2021</v>
      </c>
      <c r="P5915" s="5" t="str">
        <f t="shared" si="185"/>
        <v>Mar</v>
      </c>
    </row>
    <row r="5916" spans="2:16" ht="14.25" customHeight="1" x14ac:dyDescent="0.45">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c r="O5916" s="5">
        <f t="shared" si="184"/>
        <v>2021</v>
      </c>
      <c r="P5916" s="5" t="str">
        <f t="shared" si="185"/>
        <v>Mar</v>
      </c>
    </row>
    <row r="5917" spans="2:16" ht="14.25" customHeight="1" x14ac:dyDescent="0.45">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c r="O5917" s="5">
        <f t="shared" si="184"/>
        <v>2021</v>
      </c>
      <c r="P5917" s="5" t="str">
        <f t="shared" si="185"/>
        <v>Mar</v>
      </c>
    </row>
    <row r="5918" spans="2:16" ht="14.25" customHeight="1" x14ac:dyDescent="0.45">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c r="O5918" s="5">
        <f t="shared" si="184"/>
        <v>2021</v>
      </c>
      <c r="P5918" s="5" t="str">
        <f t="shared" si="185"/>
        <v>Mar</v>
      </c>
    </row>
    <row r="5919" spans="2:16" ht="14.25" customHeight="1" x14ac:dyDescent="0.45">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c r="O5919" s="5">
        <f t="shared" si="184"/>
        <v>2021</v>
      </c>
      <c r="P5919" s="5" t="str">
        <f t="shared" si="185"/>
        <v>Apr</v>
      </c>
    </row>
    <row r="5920" spans="2:16" ht="14.25" customHeight="1" x14ac:dyDescent="0.45">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c r="O5920" s="5">
        <f t="shared" si="184"/>
        <v>2021</v>
      </c>
      <c r="P5920" s="5" t="str">
        <f t="shared" si="185"/>
        <v>Apr</v>
      </c>
    </row>
    <row r="5921" spans="2:16" ht="14.25" customHeight="1" x14ac:dyDescent="0.45">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c r="O5921" s="5">
        <f t="shared" si="184"/>
        <v>2021</v>
      </c>
      <c r="P5921" s="5" t="str">
        <f t="shared" si="185"/>
        <v>Apr</v>
      </c>
    </row>
    <row r="5922" spans="2:16" ht="14.25" customHeight="1" x14ac:dyDescent="0.45">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c r="O5922" s="5">
        <f t="shared" si="184"/>
        <v>2021</v>
      </c>
      <c r="P5922" s="5" t="str">
        <f t="shared" si="185"/>
        <v>Apr</v>
      </c>
    </row>
    <row r="5923" spans="2:16" ht="14.25" customHeight="1" x14ac:dyDescent="0.45">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c r="O5923" s="5">
        <f t="shared" si="184"/>
        <v>2021</v>
      </c>
      <c r="P5923" s="5" t="str">
        <f t="shared" si="185"/>
        <v>Apr</v>
      </c>
    </row>
    <row r="5924" spans="2:16" ht="14.25" customHeight="1" x14ac:dyDescent="0.45">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c r="O5924" s="5">
        <f t="shared" si="184"/>
        <v>2021</v>
      </c>
      <c r="P5924" s="5" t="str">
        <f t="shared" si="185"/>
        <v>Apr</v>
      </c>
    </row>
    <row r="5925" spans="2:16" ht="14.25" customHeight="1" x14ac:dyDescent="0.45">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c r="O5925" s="5">
        <f t="shared" si="184"/>
        <v>2021</v>
      </c>
      <c r="P5925" s="5" t="str">
        <f t="shared" si="185"/>
        <v>May</v>
      </c>
    </row>
    <row r="5926" spans="2:16" ht="14.25" customHeight="1" x14ac:dyDescent="0.45">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c r="O5926" s="5">
        <f t="shared" si="184"/>
        <v>2021</v>
      </c>
      <c r="P5926" s="5" t="str">
        <f t="shared" si="185"/>
        <v>May</v>
      </c>
    </row>
    <row r="5927" spans="2:16" ht="14.25" customHeight="1" x14ac:dyDescent="0.45">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c r="O5927" s="5">
        <f t="shared" si="184"/>
        <v>2021</v>
      </c>
      <c r="P5927" s="5" t="str">
        <f t="shared" si="185"/>
        <v>May</v>
      </c>
    </row>
    <row r="5928" spans="2:16" ht="14.25" customHeight="1" x14ac:dyDescent="0.45">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c r="O5928" s="5">
        <f t="shared" si="184"/>
        <v>2021</v>
      </c>
      <c r="P5928" s="5" t="str">
        <f t="shared" si="185"/>
        <v>May</v>
      </c>
    </row>
    <row r="5929" spans="2:16" ht="14.25" customHeight="1" x14ac:dyDescent="0.45">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c r="O5929" s="5">
        <f t="shared" si="184"/>
        <v>2021</v>
      </c>
      <c r="P5929" s="5" t="str">
        <f t="shared" si="185"/>
        <v>May</v>
      </c>
    </row>
    <row r="5930" spans="2:16" ht="14.25" customHeight="1" x14ac:dyDescent="0.45">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c r="O5930" s="5">
        <f t="shared" si="184"/>
        <v>2021</v>
      </c>
      <c r="P5930" s="5" t="str">
        <f t="shared" si="185"/>
        <v>May</v>
      </c>
    </row>
    <row r="5931" spans="2:16" ht="14.25" customHeight="1" x14ac:dyDescent="0.45">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c r="O5931" s="5">
        <f t="shared" si="184"/>
        <v>2021</v>
      </c>
      <c r="P5931" s="5" t="str">
        <f t="shared" si="185"/>
        <v>Jun</v>
      </c>
    </row>
    <row r="5932" spans="2:16" ht="14.25" customHeight="1" x14ac:dyDescent="0.45">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c r="O5932" s="5">
        <f t="shared" si="184"/>
        <v>2021</v>
      </c>
      <c r="P5932" s="5" t="str">
        <f t="shared" si="185"/>
        <v>Jun</v>
      </c>
    </row>
    <row r="5933" spans="2:16" ht="14.25" customHeight="1" x14ac:dyDescent="0.45">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c r="O5933" s="5">
        <f t="shared" si="184"/>
        <v>2021</v>
      </c>
      <c r="P5933" s="5" t="str">
        <f t="shared" si="185"/>
        <v>Jun</v>
      </c>
    </row>
    <row r="5934" spans="2:16" ht="14.25" customHeight="1" x14ac:dyDescent="0.45">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c r="O5934" s="5">
        <f t="shared" si="184"/>
        <v>2021</v>
      </c>
      <c r="P5934" s="5" t="str">
        <f t="shared" si="185"/>
        <v>Jun</v>
      </c>
    </row>
    <row r="5935" spans="2:16" ht="14.25" customHeight="1" x14ac:dyDescent="0.45">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c r="O5935" s="5">
        <f t="shared" si="184"/>
        <v>2021</v>
      </c>
      <c r="P5935" s="5" t="str">
        <f t="shared" si="185"/>
        <v>Jun</v>
      </c>
    </row>
    <row r="5936" spans="2:16" ht="14.25" customHeight="1" x14ac:dyDescent="0.45">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c r="O5936" s="5">
        <f t="shared" si="184"/>
        <v>2021</v>
      </c>
      <c r="P5936" s="5" t="str">
        <f t="shared" si="185"/>
        <v>Jun</v>
      </c>
    </row>
    <row r="5937" spans="2:16" ht="14.25" customHeight="1" x14ac:dyDescent="0.45">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c r="O5937" s="5">
        <f t="shared" si="184"/>
        <v>2021</v>
      </c>
      <c r="P5937" s="5" t="str">
        <f t="shared" si="185"/>
        <v>Jul</v>
      </c>
    </row>
    <row r="5938" spans="2:16" ht="14.25" customHeight="1" x14ac:dyDescent="0.45">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c r="O5938" s="5">
        <f t="shared" si="184"/>
        <v>2021</v>
      </c>
      <c r="P5938" s="5" t="str">
        <f t="shared" si="185"/>
        <v>Jul</v>
      </c>
    </row>
    <row r="5939" spans="2:16" ht="14.25" customHeight="1" x14ac:dyDescent="0.45">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c r="O5939" s="5">
        <f t="shared" si="184"/>
        <v>2021</v>
      </c>
      <c r="P5939" s="5" t="str">
        <f t="shared" si="185"/>
        <v>Jul</v>
      </c>
    </row>
    <row r="5940" spans="2:16" ht="14.25" customHeight="1" x14ac:dyDescent="0.45">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c r="O5940" s="5">
        <f t="shared" si="184"/>
        <v>2021</v>
      </c>
      <c r="P5940" s="5" t="str">
        <f t="shared" si="185"/>
        <v>Jul</v>
      </c>
    </row>
    <row r="5941" spans="2:16" ht="14.25" customHeight="1" x14ac:dyDescent="0.45">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c r="O5941" s="5">
        <f t="shared" si="184"/>
        <v>2021</v>
      </c>
      <c r="P5941" s="5" t="str">
        <f t="shared" si="185"/>
        <v>Jul</v>
      </c>
    </row>
    <row r="5942" spans="2:16" ht="14.25" customHeight="1" x14ac:dyDescent="0.45">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c r="O5942" s="5">
        <f t="shared" si="184"/>
        <v>2021</v>
      </c>
      <c r="P5942" s="5" t="str">
        <f t="shared" si="185"/>
        <v>Jul</v>
      </c>
    </row>
    <row r="5943" spans="2:16" ht="14.25" customHeight="1" x14ac:dyDescent="0.45">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c r="O5943" s="5">
        <f t="shared" si="184"/>
        <v>2021</v>
      </c>
      <c r="P5943" s="5" t="str">
        <f t="shared" si="185"/>
        <v>Aug</v>
      </c>
    </row>
    <row r="5944" spans="2:16" ht="14.25" customHeight="1" x14ac:dyDescent="0.45">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c r="O5944" s="5">
        <f t="shared" si="184"/>
        <v>2021</v>
      </c>
      <c r="P5944" s="5" t="str">
        <f t="shared" si="185"/>
        <v>Aug</v>
      </c>
    </row>
    <row r="5945" spans="2:16" ht="14.25" customHeight="1" x14ac:dyDescent="0.45">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c r="O5945" s="5">
        <f t="shared" si="184"/>
        <v>2021</v>
      </c>
      <c r="P5945" s="5" t="str">
        <f t="shared" si="185"/>
        <v>Aug</v>
      </c>
    </row>
    <row r="5946" spans="2:16" ht="14.25" customHeight="1" x14ac:dyDescent="0.45">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c r="O5946" s="5">
        <f t="shared" si="184"/>
        <v>2021</v>
      </c>
      <c r="P5946" s="5" t="str">
        <f t="shared" si="185"/>
        <v>Aug</v>
      </c>
    </row>
    <row r="5947" spans="2:16" ht="14.25" customHeight="1" x14ac:dyDescent="0.45">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c r="O5947" s="5">
        <f t="shared" si="184"/>
        <v>2021</v>
      </c>
      <c r="P5947" s="5" t="str">
        <f t="shared" si="185"/>
        <v>Aug</v>
      </c>
    </row>
    <row r="5948" spans="2:16" ht="14.25" customHeight="1" x14ac:dyDescent="0.45">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c r="O5948" s="5">
        <f t="shared" si="184"/>
        <v>2021</v>
      </c>
      <c r="P5948" s="5" t="str">
        <f t="shared" si="185"/>
        <v>Aug</v>
      </c>
    </row>
    <row r="5949" spans="2:16" ht="14.25" customHeight="1" x14ac:dyDescent="0.45">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c r="O5949" s="5">
        <f t="shared" si="184"/>
        <v>2021</v>
      </c>
      <c r="P5949" s="5" t="str">
        <f t="shared" si="185"/>
        <v>Sep</v>
      </c>
    </row>
    <row r="5950" spans="2:16" ht="14.25" customHeight="1" x14ac:dyDescent="0.45">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c r="O5950" s="5">
        <f t="shared" si="184"/>
        <v>2021</v>
      </c>
      <c r="P5950" s="5" t="str">
        <f t="shared" si="185"/>
        <v>Sep</v>
      </c>
    </row>
    <row r="5951" spans="2:16" ht="14.25" customHeight="1" x14ac:dyDescent="0.45">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c r="O5951" s="5">
        <f t="shared" si="184"/>
        <v>2021</v>
      </c>
      <c r="P5951" s="5" t="str">
        <f t="shared" si="185"/>
        <v>Sep</v>
      </c>
    </row>
    <row r="5952" spans="2:16" ht="14.25" customHeight="1" x14ac:dyDescent="0.45">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c r="O5952" s="5">
        <f t="shared" si="184"/>
        <v>2021</v>
      </c>
      <c r="P5952" s="5" t="str">
        <f t="shared" si="185"/>
        <v>Sep</v>
      </c>
    </row>
    <row r="5953" spans="2:16" ht="14.25" customHeight="1" x14ac:dyDescent="0.45">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c r="O5953" s="5">
        <f t="shared" si="184"/>
        <v>2021</v>
      </c>
      <c r="P5953" s="5" t="str">
        <f t="shared" si="185"/>
        <v>Sep</v>
      </c>
    </row>
    <row r="5954" spans="2:16" ht="14.25" customHeight="1" x14ac:dyDescent="0.45">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c r="O5954" s="5">
        <f t="shared" si="184"/>
        <v>2021</v>
      </c>
      <c r="P5954" s="5" t="str">
        <f t="shared" si="185"/>
        <v>Sep</v>
      </c>
    </row>
    <row r="5955" spans="2:16" ht="14.25" customHeight="1" x14ac:dyDescent="0.45">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c r="O5955" s="5">
        <f t="shared" si="184"/>
        <v>2021</v>
      </c>
      <c r="P5955" s="5" t="str">
        <f t="shared" si="185"/>
        <v>Oct</v>
      </c>
    </row>
    <row r="5956" spans="2:16" ht="14.25" customHeight="1" x14ac:dyDescent="0.45">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c r="O5956" s="5">
        <f t="shared" si="184"/>
        <v>2021</v>
      </c>
      <c r="P5956" s="5" t="str">
        <f t="shared" si="185"/>
        <v>Oct</v>
      </c>
    </row>
    <row r="5957" spans="2:16" ht="14.25" customHeight="1" x14ac:dyDescent="0.45">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c r="O5957" s="5">
        <f t="shared" si="184"/>
        <v>2021</v>
      </c>
      <c r="P5957" s="5" t="str">
        <f t="shared" si="185"/>
        <v>Oct</v>
      </c>
    </row>
    <row r="5958" spans="2:16" ht="14.25" customHeight="1" x14ac:dyDescent="0.45">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c r="O5958" s="5">
        <f t="shared" si="184"/>
        <v>2021</v>
      </c>
      <c r="P5958" s="5" t="str">
        <f t="shared" si="185"/>
        <v>Oct</v>
      </c>
    </row>
    <row r="5959" spans="2:16" ht="14.25" customHeight="1" x14ac:dyDescent="0.45">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c r="O5959" s="5">
        <f t="shared" ref="O5959:O6022" si="186">YEAR(D5959)</f>
        <v>2021</v>
      </c>
      <c r="P5959" s="5" t="str">
        <f t="shared" ref="P5959:P6022" si="187">TEXT(D5959, "mmm")</f>
        <v>Oct</v>
      </c>
    </row>
    <row r="5960" spans="2:16" ht="14.25" customHeight="1" x14ac:dyDescent="0.45">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c r="O5960" s="5">
        <f t="shared" si="186"/>
        <v>2021</v>
      </c>
      <c r="P5960" s="5" t="str">
        <f t="shared" si="187"/>
        <v>Oct</v>
      </c>
    </row>
    <row r="5961" spans="2:16" ht="14.25" customHeight="1" x14ac:dyDescent="0.45">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c r="O5961" s="5">
        <f t="shared" si="186"/>
        <v>2021</v>
      </c>
      <c r="P5961" s="5" t="str">
        <f t="shared" si="187"/>
        <v>Nov</v>
      </c>
    </row>
    <row r="5962" spans="2:16" ht="14.25" customHeight="1" x14ac:dyDescent="0.45">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c r="O5962" s="5">
        <f t="shared" si="186"/>
        <v>2021</v>
      </c>
      <c r="P5962" s="5" t="str">
        <f t="shared" si="187"/>
        <v>Nov</v>
      </c>
    </row>
    <row r="5963" spans="2:16" ht="14.25" customHeight="1" x14ac:dyDescent="0.45">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c r="O5963" s="5">
        <f t="shared" si="186"/>
        <v>2021</v>
      </c>
      <c r="P5963" s="5" t="str">
        <f t="shared" si="187"/>
        <v>Nov</v>
      </c>
    </row>
    <row r="5964" spans="2:16" ht="14.25" customHeight="1" x14ac:dyDescent="0.45">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c r="O5964" s="5">
        <f t="shared" si="186"/>
        <v>2021</v>
      </c>
      <c r="P5964" s="5" t="str">
        <f t="shared" si="187"/>
        <v>Nov</v>
      </c>
    </row>
    <row r="5965" spans="2:16" ht="14.25" customHeight="1" x14ac:dyDescent="0.45">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c r="O5965" s="5">
        <f t="shared" si="186"/>
        <v>2021</v>
      </c>
      <c r="P5965" s="5" t="str">
        <f t="shared" si="187"/>
        <v>Nov</v>
      </c>
    </row>
    <row r="5966" spans="2:16" ht="14.25" customHeight="1" x14ac:dyDescent="0.45">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c r="O5966" s="5">
        <f t="shared" si="186"/>
        <v>2021</v>
      </c>
      <c r="P5966" s="5" t="str">
        <f t="shared" si="187"/>
        <v>Nov</v>
      </c>
    </row>
    <row r="5967" spans="2:16" ht="14.25" customHeight="1" x14ac:dyDescent="0.45">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c r="O5967" s="5">
        <f t="shared" si="186"/>
        <v>2021</v>
      </c>
      <c r="P5967" s="5" t="str">
        <f t="shared" si="187"/>
        <v>Dec</v>
      </c>
    </row>
    <row r="5968" spans="2:16" ht="14.25" customHeight="1" x14ac:dyDescent="0.45">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c r="O5968" s="5">
        <f t="shared" si="186"/>
        <v>2021</v>
      </c>
      <c r="P5968" s="5" t="str">
        <f t="shared" si="187"/>
        <v>Dec</v>
      </c>
    </row>
    <row r="5969" spans="2:16" ht="14.25" customHeight="1" x14ac:dyDescent="0.45">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c r="O5969" s="5">
        <f t="shared" si="186"/>
        <v>2021</v>
      </c>
      <c r="P5969" s="5" t="str">
        <f t="shared" si="187"/>
        <v>Dec</v>
      </c>
    </row>
    <row r="5970" spans="2:16" ht="14.25" customHeight="1" x14ac:dyDescent="0.45">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c r="O5970" s="5">
        <f t="shared" si="186"/>
        <v>2021</v>
      </c>
      <c r="P5970" s="5" t="str">
        <f t="shared" si="187"/>
        <v>Dec</v>
      </c>
    </row>
    <row r="5971" spans="2:16" ht="14.25" customHeight="1" x14ac:dyDescent="0.45">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c r="O5971" s="5">
        <f t="shared" si="186"/>
        <v>2021</v>
      </c>
      <c r="P5971" s="5" t="str">
        <f t="shared" si="187"/>
        <v>Dec</v>
      </c>
    </row>
    <row r="5972" spans="2:16" ht="14.25" customHeight="1" x14ac:dyDescent="0.45">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c r="O5972" s="5">
        <f t="shared" si="186"/>
        <v>2021</v>
      </c>
      <c r="P5972" s="5" t="str">
        <f t="shared" si="187"/>
        <v>Dec</v>
      </c>
    </row>
    <row r="5973" spans="2:16" ht="14.25" customHeight="1" x14ac:dyDescent="0.45">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c r="O5973" s="5">
        <f t="shared" si="186"/>
        <v>2021</v>
      </c>
      <c r="P5973" s="5" t="str">
        <f t="shared" si="187"/>
        <v>Jan</v>
      </c>
    </row>
    <row r="5974" spans="2:16" ht="14.25" customHeight="1" x14ac:dyDescent="0.45">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c r="O5974" s="5">
        <f t="shared" si="186"/>
        <v>2021</v>
      </c>
      <c r="P5974" s="5" t="str">
        <f t="shared" si="187"/>
        <v>Jan</v>
      </c>
    </row>
    <row r="5975" spans="2:16" ht="14.25" customHeight="1" x14ac:dyDescent="0.45">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c r="O5975" s="5">
        <f t="shared" si="186"/>
        <v>2021</v>
      </c>
      <c r="P5975" s="5" t="str">
        <f t="shared" si="187"/>
        <v>Jan</v>
      </c>
    </row>
    <row r="5976" spans="2:16" ht="14.25" customHeight="1" x14ac:dyDescent="0.45">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c r="O5976" s="5">
        <f t="shared" si="186"/>
        <v>2021</v>
      </c>
      <c r="P5976" s="5" t="str">
        <f t="shared" si="187"/>
        <v>Jan</v>
      </c>
    </row>
    <row r="5977" spans="2:16" ht="14.25" customHeight="1" x14ac:dyDescent="0.45">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c r="O5977" s="5">
        <f t="shared" si="186"/>
        <v>2021</v>
      </c>
      <c r="P5977" s="5" t="str">
        <f t="shared" si="187"/>
        <v>Jan</v>
      </c>
    </row>
    <row r="5978" spans="2:16" ht="14.25" customHeight="1" x14ac:dyDescent="0.45">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c r="O5978" s="5">
        <f t="shared" si="186"/>
        <v>2021</v>
      </c>
      <c r="P5978" s="5" t="str">
        <f t="shared" si="187"/>
        <v>Jan</v>
      </c>
    </row>
    <row r="5979" spans="2:16" ht="14.25" customHeight="1" x14ac:dyDescent="0.45">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c r="O5979" s="5">
        <f t="shared" si="186"/>
        <v>2021</v>
      </c>
      <c r="P5979" s="5" t="str">
        <f t="shared" si="187"/>
        <v>Feb</v>
      </c>
    </row>
    <row r="5980" spans="2:16" ht="14.25" customHeight="1" x14ac:dyDescent="0.45">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c r="O5980" s="5">
        <f t="shared" si="186"/>
        <v>2021</v>
      </c>
      <c r="P5980" s="5" t="str">
        <f t="shared" si="187"/>
        <v>Feb</v>
      </c>
    </row>
    <row r="5981" spans="2:16" ht="14.25" customHeight="1" x14ac:dyDescent="0.45">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c r="O5981" s="5">
        <f t="shared" si="186"/>
        <v>2021</v>
      </c>
      <c r="P5981" s="5" t="str">
        <f t="shared" si="187"/>
        <v>Feb</v>
      </c>
    </row>
    <row r="5982" spans="2:16" ht="14.25" customHeight="1" x14ac:dyDescent="0.45">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c r="O5982" s="5">
        <f t="shared" si="186"/>
        <v>2021</v>
      </c>
      <c r="P5982" s="5" t="str">
        <f t="shared" si="187"/>
        <v>Feb</v>
      </c>
    </row>
    <row r="5983" spans="2:16" ht="14.25" customHeight="1" x14ac:dyDescent="0.45">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c r="O5983" s="5">
        <f t="shared" si="186"/>
        <v>2021</v>
      </c>
      <c r="P5983" s="5" t="str">
        <f t="shared" si="187"/>
        <v>Feb</v>
      </c>
    </row>
    <row r="5984" spans="2:16" ht="14.25" customHeight="1" x14ac:dyDescent="0.45">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c r="O5984" s="5">
        <f t="shared" si="186"/>
        <v>2021</v>
      </c>
      <c r="P5984" s="5" t="str">
        <f t="shared" si="187"/>
        <v>Feb</v>
      </c>
    </row>
    <row r="5985" spans="2:16" ht="14.25" customHeight="1" x14ac:dyDescent="0.45">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c r="O5985" s="5">
        <f t="shared" si="186"/>
        <v>2021</v>
      </c>
      <c r="P5985" s="5" t="str">
        <f t="shared" si="187"/>
        <v>Mar</v>
      </c>
    </row>
    <row r="5986" spans="2:16" ht="14.25" customHeight="1" x14ac:dyDescent="0.45">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c r="O5986" s="5">
        <f t="shared" si="186"/>
        <v>2021</v>
      </c>
      <c r="P5986" s="5" t="str">
        <f t="shared" si="187"/>
        <v>Mar</v>
      </c>
    </row>
    <row r="5987" spans="2:16" ht="14.25" customHeight="1" x14ac:dyDescent="0.45">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c r="O5987" s="5">
        <f t="shared" si="186"/>
        <v>2021</v>
      </c>
      <c r="P5987" s="5" t="str">
        <f t="shared" si="187"/>
        <v>Mar</v>
      </c>
    </row>
    <row r="5988" spans="2:16" ht="14.25" customHeight="1" x14ac:dyDescent="0.45">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c r="O5988" s="5">
        <f t="shared" si="186"/>
        <v>2021</v>
      </c>
      <c r="P5988" s="5" t="str">
        <f t="shared" si="187"/>
        <v>Mar</v>
      </c>
    </row>
    <row r="5989" spans="2:16" ht="14.25" customHeight="1" x14ac:dyDescent="0.45">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c r="O5989" s="5">
        <f t="shared" si="186"/>
        <v>2021</v>
      </c>
      <c r="P5989" s="5" t="str">
        <f t="shared" si="187"/>
        <v>Mar</v>
      </c>
    </row>
    <row r="5990" spans="2:16" ht="14.25" customHeight="1" x14ac:dyDescent="0.45">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c r="O5990" s="5">
        <f t="shared" si="186"/>
        <v>2021</v>
      </c>
      <c r="P5990" s="5" t="str">
        <f t="shared" si="187"/>
        <v>Mar</v>
      </c>
    </row>
    <row r="5991" spans="2:16" ht="14.25" customHeight="1" x14ac:dyDescent="0.45">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c r="O5991" s="5">
        <f t="shared" si="186"/>
        <v>2021</v>
      </c>
      <c r="P5991" s="5" t="str">
        <f t="shared" si="187"/>
        <v>Apr</v>
      </c>
    </row>
    <row r="5992" spans="2:16" ht="14.25" customHeight="1" x14ac:dyDescent="0.45">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c r="O5992" s="5">
        <f t="shared" si="186"/>
        <v>2021</v>
      </c>
      <c r="P5992" s="5" t="str">
        <f t="shared" si="187"/>
        <v>Apr</v>
      </c>
    </row>
    <row r="5993" spans="2:16" ht="14.25" customHeight="1" x14ac:dyDescent="0.45">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c r="O5993" s="5">
        <f t="shared" si="186"/>
        <v>2021</v>
      </c>
      <c r="P5993" s="5" t="str">
        <f t="shared" si="187"/>
        <v>Apr</v>
      </c>
    </row>
    <row r="5994" spans="2:16" ht="14.25" customHeight="1" x14ac:dyDescent="0.45">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c r="O5994" s="5">
        <f t="shared" si="186"/>
        <v>2021</v>
      </c>
      <c r="P5994" s="5" t="str">
        <f t="shared" si="187"/>
        <v>Apr</v>
      </c>
    </row>
    <row r="5995" spans="2:16" ht="14.25" customHeight="1" x14ac:dyDescent="0.45">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c r="O5995" s="5">
        <f t="shared" si="186"/>
        <v>2021</v>
      </c>
      <c r="P5995" s="5" t="str">
        <f t="shared" si="187"/>
        <v>Apr</v>
      </c>
    </row>
    <row r="5996" spans="2:16" ht="14.25" customHeight="1" x14ac:dyDescent="0.45">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c r="O5996" s="5">
        <f t="shared" si="186"/>
        <v>2021</v>
      </c>
      <c r="P5996" s="5" t="str">
        <f t="shared" si="187"/>
        <v>Apr</v>
      </c>
    </row>
    <row r="5997" spans="2:16" ht="14.25" customHeight="1" x14ac:dyDescent="0.45">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c r="O5997" s="5">
        <f t="shared" si="186"/>
        <v>2021</v>
      </c>
      <c r="P5997" s="5" t="str">
        <f t="shared" si="187"/>
        <v>May</v>
      </c>
    </row>
    <row r="5998" spans="2:16" ht="14.25" customHeight="1" x14ac:dyDescent="0.45">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c r="O5998" s="5">
        <f t="shared" si="186"/>
        <v>2021</v>
      </c>
      <c r="P5998" s="5" t="str">
        <f t="shared" si="187"/>
        <v>May</v>
      </c>
    </row>
    <row r="5999" spans="2:16" ht="14.25" customHeight="1" x14ac:dyDescent="0.45">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c r="O5999" s="5">
        <f t="shared" si="186"/>
        <v>2021</v>
      </c>
      <c r="P5999" s="5" t="str">
        <f t="shared" si="187"/>
        <v>May</v>
      </c>
    </row>
    <row r="6000" spans="2:16" ht="14.25" customHeight="1" x14ac:dyDescent="0.45">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c r="O6000" s="5">
        <f t="shared" si="186"/>
        <v>2021</v>
      </c>
      <c r="P6000" s="5" t="str">
        <f t="shared" si="187"/>
        <v>May</v>
      </c>
    </row>
    <row r="6001" spans="2:16" ht="14.25" customHeight="1" x14ac:dyDescent="0.45">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c r="O6001" s="5">
        <f t="shared" si="186"/>
        <v>2021</v>
      </c>
      <c r="P6001" s="5" t="str">
        <f t="shared" si="187"/>
        <v>May</v>
      </c>
    </row>
    <row r="6002" spans="2:16" ht="14.25" customHeight="1" x14ac:dyDescent="0.45">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c r="O6002" s="5">
        <f t="shared" si="186"/>
        <v>2021</v>
      </c>
      <c r="P6002" s="5" t="str">
        <f t="shared" si="187"/>
        <v>May</v>
      </c>
    </row>
    <row r="6003" spans="2:16" ht="14.25" customHeight="1" x14ac:dyDescent="0.45">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c r="O6003" s="5">
        <f t="shared" si="186"/>
        <v>2021</v>
      </c>
      <c r="P6003" s="5" t="str">
        <f t="shared" si="187"/>
        <v>Jun</v>
      </c>
    </row>
    <row r="6004" spans="2:16" ht="14.25" customHeight="1" x14ac:dyDescent="0.45">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c r="O6004" s="5">
        <f t="shared" si="186"/>
        <v>2021</v>
      </c>
      <c r="P6004" s="5" t="str">
        <f t="shared" si="187"/>
        <v>Jun</v>
      </c>
    </row>
    <row r="6005" spans="2:16" ht="14.25" customHeight="1" x14ac:dyDescent="0.45">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c r="O6005" s="5">
        <f t="shared" si="186"/>
        <v>2021</v>
      </c>
      <c r="P6005" s="5" t="str">
        <f t="shared" si="187"/>
        <v>Jun</v>
      </c>
    </row>
    <row r="6006" spans="2:16" ht="14.25" customHeight="1" x14ac:dyDescent="0.45">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c r="O6006" s="5">
        <f t="shared" si="186"/>
        <v>2021</v>
      </c>
      <c r="P6006" s="5" t="str">
        <f t="shared" si="187"/>
        <v>Jun</v>
      </c>
    </row>
    <row r="6007" spans="2:16" ht="14.25" customHeight="1" x14ac:dyDescent="0.45">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c r="O6007" s="5">
        <f t="shared" si="186"/>
        <v>2021</v>
      </c>
      <c r="P6007" s="5" t="str">
        <f t="shared" si="187"/>
        <v>Jun</v>
      </c>
    </row>
    <row r="6008" spans="2:16" ht="14.25" customHeight="1" x14ac:dyDescent="0.45">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c r="O6008" s="5">
        <f t="shared" si="186"/>
        <v>2021</v>
      </c>
      <c r="P6008" s="5" t="str">
        <f t="shared" si="187"/>
        <v>Jun</v>
      </c>
    </row>
    <row r="6009" spans="2:16" ht="14.25" customHeight="1" x14ac:dyDescent="0.45">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c r="O6009" s="5">
        <f t="shared" si="186"/>
        <v>2021</v>
      </c>
      <c r="P6009" s="5" t="str">
        <f t="shared" si="187"/>
        <v>Jul</v>
      </c>
    </row>
    <row r="6010" spans="2:16" ht="14.25" customHeight="1" x14ac:dyDescent="0.45">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c r="O6010" s="5">
        <f t="shared" si="186"/>
        <v>2021</v>
      </c>
      <c r="P6010" s="5" t="str">
        <f t="shared" si="187"/>
        <v>Jul</v>
      </c>
    </row>
    <row r="6011" spans="2:16" ht="14.25" customHeight="1" x14ac:dyDescent="0.45">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c r="O6011" s="5">
        <f t="shared" si="186"/>
        <v>2021</v>
      </c>
      <c r="P6011" s="5" t="str">
        <f t="shared" si="187"/>
        <v>Jul</v>
      </c>
    </row>
    <row r="6012" spans="2:16" ht="14.25" customHeight="1" x14ac:dyDescent="0.45">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c r="O6012" s="5">
        <f t="shared" si="186"/>
        <v>2021</v>
      </c>
      <c r="P6012" s="5" t="str">
        <f t="shared" si="187"/>
        <v>Jul</v>
      </c>
    </row>
    <row r="6013" spans="2:16" ht="14.25" customHeight="1" x14ac:dyDescent="0.45">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c r="O6013" s="5">
        <f t="shared" si="186"/>
        <v>2021</v>
      </c>
      <c r="P6013" s="5" t="str">
        <f t="shared" si="187"/>
        <v>Jul</v>
      </c>
    </row>
    <row r="6014" spans="2:16" ht="14.25" customHeight="1" x14ac:dyDescent="0.45">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c r="O6014" s="5">
        <f t="shared" si="186"/>
        <v>2021</v>
      </c>
      <c r="P6014" s="5" t="str">
        <f t="shared" si="187"/>
        <v>Jul</v>
      </c>
    </row>
    <row r="6015" spans="2:16" ht="14.25" customHeight="1" x14ac:dyDescent="0.45">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c r="O6015" s="5">
        <f t="shared" si="186"/>
        <v>2021</v>
      </c>
      <c r="P6015" s="5" t="str">
        <f t="shared" si="187"/>
        <v>Aug</v>
      </c>
    </row>
    <row r="6016" spans="2:16" ht="14.25" customHeight="1" x14ac:dyDescent="0.45">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c r="O6016" s="5">
        <f t="shared" si="186"/>
        <v>2021</v>
      </c>
      <c r="P6016" s="5" t="str">
        <f t="shared" si="187"/>
        <v>Aug</v>
      </c>
    </row>
    <row r="6017" spans="2:16" ht="14.25" customHeight="1" x14ac:dyDescent="0.45">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c r="O6017" s="5">
        <f t="shared" si="186"/>
        <v>2021</v>
      </c>
      <c r="P6017" s="5" t="str">
        <f t="shared" si="187"/>
        <v>Aug</v>
      </c>
    </row>
    <row r="6018" spans="2:16" ht="14.25" customHeight="1" x14ac:dyDescent="0.45">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c r="O6018" s="5">
        <f t="shared" si="186"/>
        <v>2021</v>
      </c>
      <c r="P6018" s="5" t="str">
        <f t="shared" si="187"/>
        <v>Aug</v>
      </c>
    </row>
    <row r="6019" spans="2:16" ht="14.25" customHeight="1" x14ac:dyDescent="0.45">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c r="O6019" s="5">
        <f t="shared" si="186"/>
        <v>2021</v>
      </c>
      <c r="P6019" s="5" t="str">
        <f t="shared" si="187"/>
        <v>Aug</v>
      </c>
    </row>
    <row r="6020" spans="2:16" ht="14.25" customHeight="1" x14ac:dyDescent="0.45">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c r="O6020" s="5">
        <f t="shared" si="186"/>
        <v>2021</v>
      </c>
      <c r="P6020" s="5" t="str">
        <f t="shared" si="187"/>
        <v>Aug</v>
      </c>
    </row>
    <row r="6021" spans="2:16" ht="14.25" customHeight="1" x14ac:dyDescent="0.45">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c r="O6021" s="5">
        <f t="shared" si="186"/>
        <v>2021</v>
      </c>
      <c r="P6021" s="5" t="str">
        <f t="shared" si="187"/>
        <v>Sep</v>
      </c>
    </row>
    <row r="6022" spans="2:16" ht="14.25" customHeight="1" x14ac:dyDescent="0.45">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c r="O6022" s="5">
        <f t="shared" si="186"/>
        <v>2021</v>
      </c>
      <c r="P6022" s="5" t="str">
        <f t="shared" si="187"/>
        <v>Sep</v>
      </c>
    </row>
    <row r="6023" spans="2:16" ht="14.25" customHeight="1" x14ac:dyDescent="0.45">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c r="O6023" s="5">
        <f t="shared" ref="O6023:O6086" si="188">YEAR(D6023)</f>
        <v>2021</v>
      </c>
      <c r="P6023" s="5" t="str">
        <f t="shared" ref="P6023:P6086" si="189">TEXT(D6023, "mmm")</f>
        <v>Sep</v>
      </c>
    </row>
    <row r="6024" spans="2:16" ht="14.25" customHeight="1" x14ac:dyDescent="0.45">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c r="O6024" s="5">
        <f t="shared" si="188"/>
        <v>2021</v>
      </c>
      <c r="P6024" s="5" t="str">
        <f t="shared" si="189"/>
        <v>Sep</v>
      </c>
    </row>
    <row r="6025" spans="2:16" ht="14.25" customHeight="1" x14ac:dyDescent="0.45">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c r="O6025" s="5">
        <f t="shared" si="188"/>
        <v>2021</v>
      </c>
      <c r="P6025" s="5" t="str">
        <f t="shared" si="189"/>
        <v>Sep</v>
      </c>
    </row>
    <row r="6026" spans="2:16" ht="14.25" customHeight="1" x14ac:dyDescent="0.45">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c r="O6026" s="5">
        <f t="shared" si="188"/>
        <v>2021</v>
      </c>
      <c r="P6026" s="5" t="str">
        <f t="shared" si="189"/>
        <v>Sep</v>
      </c>
    </row>
    <row r="6027" spans="2:16" ht="14.25" customHeight="1" x14ac:dyDescent="0.45">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c r="O6027" s="5">
        <f t="shared" si="188"/>
        <v>2021</v>
      </c>
      <c r="P6027" s="5" t="str">
        <f t="shared" si="189"/>
        <v>Oct</v>
      </c>
    </row>
    <row r="6028" spans="2:16" ht="14.25" customHeight="1" x14ac:dyDescent="0.45">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c r="O6028" s="5">
        <f t="shared" si="188"/>
        <v>2021</v>
      </c>
      <c r="P6028" s="5" t="str">
        <f t="shared" si="189"/>
        <v>Oct</v>
      </c>
    </row>
    <row r="6029" spans="2:16" ht="14.25" customHeight="1" x14ac:dyDescent="0.45">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c r="O6029" s="5">
        <f t="shared" si="188"/>
        <v>2021</v>
      </c>
      <c r="P6029" s="5" t="str">
        <f t="shared" si="189"/>
        <v>Oct</v>
      </c>
    </row>
    <row r="6030" spans="2:16" ht="14.25" customHeight="1" x14ac:dyDescent="0.45">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c r="O6030" s="5">
        <f t="shared" si="188"/>
        <v>2021</v>
      </c>
      <c r="P6030" s="5" t="str">
        <f t="shared" si="189"/>
        <v>Oct</v>
      </c>
    </row>
    <row r="6031" spans="2:16" ht="14.25" customHeight="1" x14ac:dyDescent="0.45">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c r="O6031" s="5">
        <f t="shared" si="188"/>
        <v>2021</v>
      </c>
      <c r="P6031" s="5" t="str">
        <f t="shared" si="189"/>
        <v>Oct</v>
      </c>
    </row>
    <row r="6032" spans="2:16" ht="14.25" customHeight="1" x14ac:dyDescent="0.45">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c r="O6032" s="5">
        <f t="shared" si="188"/>
        <v>2021</v>
      </c>
      <c r="P6032" s="5" t="str">
        <f t="shared" si="189"/>
        <v>Oct</v>
      </c>
    </row>
    <row r="6033" spans="2:16" ht="14.25" customHeight="1" x14ac:dyDescent="0.45">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c r="O6033" s="5">
        <f t="shared" si="188"/>
        <v>2021</v>
      </c>
      <c r="P6033" s="5" t="str">
        <f t="shared" si="189"/>
        <v>Nov</v>
      </c>
    </row>
    <row r="6034" spans="2:16" ht="14.25" customHeight="1" x14ac:dyDescent="0.45">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c r="O6034" s="5">
        <f t="shared" si="188"/>
        <v>2021</v>
      </c>
      <c r="P6034" s="5" t="str">
        <f t="shared" si="189"/>
        <v>Nov</v>
      </c>
    </row>
    <row r="6035" spans="2:16" ht="14.25" customHeight="1" x14ac:dyDescent="0.45">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c r="O6035" s="5">
        <f t="shared" si="188"/>
        <v>2021</v>
      </c>
      <c r="P6035" s="5" t="str">
        <f t="shared" si="189"/>
        <v>Nov</v>
      </c>
    </row>
    <row r="6036" spans="2:16" ht="14.25" customHeight="1" x14ac:dyDescent="0.45">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c r="O6036" s="5">
        <f t="shared" si="188"/>
        <v>2021</v>
      </c>
      <c r="P6036" s="5" t="str">
        <f t="shared" si="189"/>
        <v>Nov</v>
      </c>
    </row>
    <row r="6037" spans="2:16" ht="14.25" customHeight="1" x14ac:dyDescent="0.45">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c r="O6037" s="5">
        <f t="shared" si="188"/>
        <v>2021</v>
      </c>
      <c r="P6037" s="5" t="str">
        <f t="shared" si="189"/>
        <v>Nov</v>
      </c>
    </row>
    <row r="6038" spans="2:16" ht="14.25" customHeight="1" x14ac:dyDescent="0.45">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c r="O6038" s="5">
        <f t="shared" si="188"/>
        <v>2021</v>
      </c>
      <c r="P6038" s="5" t="str">
        <f t="shared" si="189"/>
        <v>Nov</v>
      </c>
    </row>
    <row r="6039" spans="2:16" ht="14.25" customHeight="1" x14ac:dyDescent="0.45">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c r="O6039" s="5">
        <f t="shared" si="188"/>
        <v>2021</v>
      </c>
      <c r="P6039" s="5" t="str">
        <f t="shared" si="189"/>
        <v>Dec</v>
      </c>
    </row>
    <row r="6040" spans="2:16" ht="14.25" customHeight="1" x14ac:dyDescent="0.45">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c r="O6040" s="5">
        <f t="shared" si="188"/>
        <v>2021</v>
      </c>
      <c r="P6040" s="5" t="str">
        <f t="shared" si="189"/>
        <v>Dec</v>
      </c>
    </row>
    <row r="6041" spans="2:16" ht="14.25" customHeight="1" x14ac:dyDescent="0.45">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c r="O6041" s="5">
        <f t="shared" si="188"/>
        <v>2021</v>
      </c>
      <c r="P6041" s="5" t="str">
        <f t="shared" si="189"/>
        <v>Dec</v>
      </c>
    </row>
    <row r="6042" spans="2:16" ht="14.25" customHeight="1" x14ac:dyDescent="0.45">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c r="O6042" s="5">
        <f t="shared" si="188"/>
        <v>2021</v>
      </c>
      <c r="P6042" s="5" t="str">
        <f t="shared" si="189"/>
        <v>Dec</v>
      </c>
    </row>
    <row r="6043" spans="2:16" ht="14.25" customHeight="1" x14ac:dyDescent="0.45">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c r="O6043" s="5">
        <f t="shared" si="188"/>
        <v>2021</v>
      </c>
      <c r="P6043" s="5" t="str">
        <f t="shared" si="189"/>
        <v>Dec</v>
      </c>
    </row>
    <row r="6044" spans="2:16" ht="14.25" customHeight="1" x14ac:dyDescent="0.45">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c r="O6044" s="5">
        <f t="shared" si="188"/>
        <v>2021</v>
      </c>
      <c r="P6044" s="5" t="str">
        <f t="shared" si="189"/>
        <v>Dec</v>
      </c>
    </row>
    <row r="6045" spans="2:16" ht="14.25" customHeight="1" x14ac:dyDescent="0.45">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c r="O6045" s="5">
        <f t="shared" si="188"/>
        <v>2021</v>
      </c>
      <c r="P6045" s="5" t="str">
        <f t="shared" si="189"/>
        <v>Jan</v>
      </c>
    </row>
    <row r="6046" spans="2:16" ht="14.25" customHeight="1" x14ac:dyDescent="0.45">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c r="O6046" s="5">
        <f t="shared" si="188"/>
        <v>2021</v>
      </c>
      <c r="P6046" s="5" t="str">
        <f t="shared" si="189"/>
        <v>Jan</v>
      </c>
    </row>
    <row r="6047" spans="2:16" ht="14.25" customHeight="1" x14ac:dyDescent="0.45">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c r="O6047" s="5">
        <f t="shared" si="188"/>
        <v>2021</v>
      </c>
      <c r="P6047" s="5" t="str">
        <f t="shared" si="189"/>
        <v>Jan</v>
      </c>
    </row>
    <row r="6048" spans="2:16" ht="14.25" customHeight="1" x14ac:dyDescent="0.45">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c r="O6048" s="5">
        <f t="shared" si="188"/>
        <v>2021</v>
      </c>
      <c r="P6048" s="5" t="str">
        <f t="shared" si="189"/>
        <v>Jan</v>
      </c>
    </row>
    <row r="6049" spans="2:16" ht="14.25" customHeight="1" x14ac:dyDescent="0.45">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c r="O6049" s="5">
        <f t="shared" si="188"/>
        <v>2021</v>
      </c>
      <c r="P6049" s="5" t="str">
        <f t="shared" si="189"/>
        <v>Jan</v>
      </c>
    </row>
    <row r="6050" spans="2:16" ht="14.25" customHeight="1" x14ac:dyDescent="0.45">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c r="O6050" s="5">
        <f t="shared" si="188"/>
        <v>2021</v>
      </c>
      <c r="P6050" s="5" t="str">
        <f t="shared" si="189"/>
        <v>Jan</v>
      </c>
    </row>
    <row r="6051" spans="2:16" ht="14.25" customHeight="1" x14ac:dyDescent="0.45">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c r="O6051" s="5">
        <f t="shared" si="188"/>
        <v>2021</v>
      </c>
      <c r="P6051" s="5" t="str">
        <f t="shared" si="189"/>
        <v>Feb</v>
      </c>
    </row>
    <row r="6052" spans="2:16" ht="14.25" customHeight="1" x14ac:dyDescent="0.45">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c r="O6052" s="5">
        <f t="shared" si="188"/>
        <v>2021</v>
      </c>
      <c r="P6052" s="5" t="str">
        <f t="shared" si="189"/>
        <v>Feb</v>
      </c>
    </row>
    <row r="6053" spans="2:16" ht="14.25" customHeight="1" x14ac:dyDescent="0.45">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c r="O6053" s="5">
        <f t="shared" si="188"/>
        <v>2021</v>
      </c>
      <c r="P6053" s="5" t="str">
        <f t="shared" si="189"/>
        <v>Feb</v>
      </c>
    </row>
    <row r="6054" spans="2:16" ht="14.25" customHeight="1" x14ac:dyDescent="0.45">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c r="O6054" s="5">
        <f t="shared" si="188"/>
        <v>2021</v>
      </c>
      <c r="P6054" s="5" t="str">
        <f t="shared" si="189"/>
        <v>Feb</v>
      </c>
    </row>
    <row r="6055" spans="2:16" ht="14.25" customHeight="1" x14ac:dyDescent="0.45">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c r="O6055" s="5">
        <f t="shared" si="188"/>
        <v>2021</v>
      </c>
      <c r="P6055" s="5" t="str">
        <f t="shared" si="189"/>
        <v>Feb</v>
      </c>
    </row>
    <row r="6056" spans="2:16" ht="14.25" customHeight="1" x14ac:dyDescent="0.45">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c r="O6056" s="5">
        <f t="shared" si="188"/>
        <v>2021</v>
      </c>
      <c r="P6056" s="5" t="str">
        <f t="shared" si="189"/>
        <v>Feb</v>
      </c>
    </row>
    <row r="6057" spans="2:16" ht="14.25" customHeight="1" x14ac:dyDescent="0.45">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c r="O6057" s="5">
        <f t="shared" si="188"/>
        <v>2021</v>
      </c>
      <c r="P6057" s="5" t="str">
        <f t="shared" si="189"/>
        <v>Mar</v>
      </c>
    </row>
    <row r="6058" spans="2:16" ht="14.25" customHeight="1" x14ac:dyDescent="0.45">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c r="O6058" s="5">
        <f t="shared" si="188"/>
        <v>2021</v>
      </c>
      <c r="P6058" s="5" t="str">
        <f t="shared" si="189"/>
        <v>Mar</v>
      </c>
    </row>
    <row r="6059" spans="2:16" ht="14.25" customHeight="1" x14ac:dyDescent="0.45">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c r="O6059" s="5">
        <f t="shared" si="188"/>
        <v>2021</v>
      </c>
      <c r="P6059" s="5" t="str">
        <f t="shared" si="189"/>
        <v>Mar</v>
      </c>
    </row>
    <row r="6060" spans="2:16" ht="14.25" customHeight="1" x14ac:dyDescent="0.45">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c r="O6060" s="5">
        <f t="shared" si="188"/>
        <v>2021</v>
      </c>
      <c r="P6060" s="5" t="str">
        <f t="shared" si="189"/>
        <v>Mar</v>
      </c>
    </row>
    <row r="6061" spans="2:16" ht="14.25" customHeight="1" x14ac:dyDescent="0.45">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c r="O6061" s="5">
        <f t="shared" si="188"/>
        <v>2021</v>
      </c>
      <c r="P6061" s="5" t="str">
        <f t="shared" si="189"/>
        <v>Mar</v>
      </c>
    </row>
    <row r="6062" spans="2:16" ht="14.25" customHeight="1" x14ac:dyDescent="0.45">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c r="O6062" s="5">
        <f t="shared" si="188"/>
        <v>2021</v>
      </c>
      <c r="P6062" s="5" t="str">
        <f t="shared" si="189"/>
        <v>Mar</v>
      </c>
    </row>
    <row r="6063" spans="2:16" ht="14.25" customHeight="1" x14ac:dyDescent="0.45">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c r="O6063" s="5">
        <f t="shared" si="188"/>
        <v>2021</v>
      </c>
      <c r="P6063" s="5" t="str">
        <f t="shared" si="189"/>
        <v>Apr</v>
      </c>
    </row>
    <row r="6064" spans="2:16" ht="14.25" customHeight="1" x14ac:dyDescent="0.45">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c r="O6064" s="5">
        <f t="shared" si="188"/>
        <v>2021</v>
      </c>
      <c r="P6064" s="5" t="str">
        <f t="shared" si="189"/>
        <v>Apr</v>
      </c>
    </row>
    <row r="6065" spans="2:16" ht="14.25" customHeight="1" x14ac:dyDescent="0.45">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c r="O6065" s="5">
        <f t="shared" si="188"/>
        <v>2021</v>
      </c>
      <c r="P6065" s="5" t="str">
        <f t="shared" si="189"/>
        <v>Apr</v>
      </c>
    </row>
    <row r="6066" spans="2:16" ht="14.25" customHeight="1" x14ac:dyDescent="0.45">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c r="O6066" s="5">
        <f t="shared" si="188"/>
        <v>2021</v>
      </c>
      <c r="P6066" s="5" t="str">
        <f t="shared" si="189"/>
        <v>Apr</v>
      </c>
    </row>
    <row r="6067" spans="2:16" ht="14.25" customHeight="1" x14ac:dyDescent="0.45">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c r="O6067" s="5">
        <f t="shared" si="188"/>
        <v>2021</v>
      </c>
      <c r="P6067" s="5" t="str">
        <f t="shared" si="189"/>
        <v>Apr</v>
      </c>
    </row>
    <row r="6068" spans="2:16" ht="14.25" customHeight="1" x14ac:dyDescent="0.45">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c r="O6068" s="5">
        <f t="shared" si="188"/>
        <v>2021</v>
      </c>
      <c r="P6068" s="5" t="str">
        <f t="shared" si="189"/>
        <v>Apr</v>
      </c>
    </row>
    <row r="6069" spans="2:16" ht="14.25" customHeight="1" x14ac:dyDescent="0.45">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c r="O6069" s="5">
        <f t="shared" si="188"/>
        <v>2021</v>
      </c>
      <c r="P6069" s="5" t="str">
        <f t="shared" si="189"/>
        <v>May</v>
      </c>
    </row>
    <row r="6070" spans="2:16" ht="14.25" customHeight="1" x14ac:dyDescent="0.45">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c r="O6070" s="5">
        <f t="shared" si="188"/>
        <v>2021</v>
      </c>
      <c r="P6070" s="5" t="str">
        <f t="shared" si="189"/>
        <v>May</v>
      </c>
    </row>
    <row r="6071" spans="2:16" ht="14.25" customHeight="1" x14ac:dyDescent="0.45">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c r="O6071" s="5">
        <f t="shared" si="188"/>
        <v>2021</v>
      </c>
      <c r="P6071" s="5" t="str">
        <f t="shared" si="189"/>
        <v>May</v>
      </c>
    </row>
    <row r="6072" spans="2:16" ht="14.25" customHeight="1" x14ac:dyDescent="0.45">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c r="O6072" s="5">
        <f t="shared" si="188"/>
        <v>2021</v>
      </c>
      <c r="P6072" s="5" t="str">
        <f t="shared" si="189"/>
        <v>May</v>
      </c>
    </row>
    <row r="6073" spans="2:16" ht="14.25" customHeight="1" x14ac:dyDescent="0.45">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c r="O6073" s="5">
        <f t="shared" si="188"/>
        <v>2021</v>
      </c>
      <c r="P6073" s="5" t="str">
        <f t="shared" si="189"/>
        <v>May</v>
      </c>
    </row>
    <row r="6074" spans="2:16" ht="14.25" customHeight="1" x14ac:dyDescent="0.45">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c r="O6074" s="5">
        <f t="shared" si="188"/>
        <v>2021</v>
      </c>
      <c r="P6074" s="5" t="str">
        <f t="shared" si="189"/>
        <v>May</v>
      </c>
    </row>
    <row r="6075" spans="2:16" ht="14.25" customHeight="1" x14ac:dyDescent="0.45">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c r="O6075" s="5">
        <f t="shared" si="188"/>
        <v>2021</v>
      </c>
      <c r="P6075" s="5" t="str">
        <f t="shared" si="189"/>
        <v>Jun</v>
      </c>
    </row>
    <row r="6076" spans="2:16" ht="14.25" customHeight="1" x14ac:dyDescent="0.45">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c r="O6076" s="5">
        <f t="shared" si="188"/>
        <v>2021</v>
      </c>
      <c r="P6076" s="5" t="str">
        <f t="shared" si="189"/>
        <v>Jun</v>
      </c>
    </row>
    <row r="6077" spans="2:16" ht="14.25" customHeight="1" x14ac:dyDescent="0.45">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c r="O6077" s="5">
        <f t="shared" si="188"/>
        <v>2021</v>
      </c>
      <c r="P6077" s="5" t="str">
        <f t="shared" si="189"/>
        <v>Jun</v>
      </c>
    </row>
    <row r="6078" spans="2:16" ht="14.25" customHeight="1" x14ac:dyDescent="0.45">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c r="O6078" s="5">
        <f t="shared" si="188"/>
        <v>2021</v>
      </c>
      <c r="P6078" s="5" t="str">
        <f t="shared" si="189"/>
        <v>Jun</v>
      </c>
    </row>
    <row r="6079" spans="2:16" ht="14.25" customHeight="1" x14ac:dyDescent="0.45">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c r="O6079" s="5">
        <f t="shared" si="188"/>
        <v>2021</v>
      </c>
      <c r="P6079" s="5" t="str">
        <f t="shared" si="189"/>
        <v>Jun</v>
      </c>
    </row>
    <row r="6080" spans="2:16" ht="14.25" customHeight="1" x14ac:dyDescent="0.45">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c r="O6080" s="5">
        <f t="shared" si="188"/>
        <v>2021</v>
      </c>
      <c r="P6080" s="5" t="str">
        <f t="shared" si="189"/>
        <v>Jun</v>
      </c>
    </row>
    <row r="6081" spans="2:16" ht="14.25" customHeight="1" x14ac:dyDescent="0.45">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c r="O6081" s="5">
        <f t="shared" si="188"/>
        <v>2021</v>
      </c>
      <c r="P6081" s="5" t="str">
        <f t="shared" si="189"/>
        <v>Jul</v>
      </c>
    </row>
    <row r="6082" spans="2:16" ht="14.25" customHeight="1" x14ac:dyDescent="0.45">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c r="O6082" s="5">
        <f t="shared" si="188"/>
        <v>2021</v>
      </c>
      <c r="P6082" s="5" t="str">
        <f t="shared" si="189"/>
        <v>Jul</v>
      </c>
    </row>
    <row r="6083" spans="2:16" ht="14.25" customHeight="1" x14ac:dyDescent="0.45">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c r="O6083" s="5">
        <f t="shared" si="188"/>
        <v>2021</v>
      </c>
      <c r="P6083" s="5" t="str">
        <f t="shared" si="189"/>
        <v>Jul</v>
      </c>
    </row>
    <row r="6084" spans="2:16" ht="14.25" customHeight="1" x14ac:dyDescent="0.45">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c r="O6084" s="5">
        <f t="shared" si="188"/>
        <v>2021</v>
      </c>
      <c r="P6084" s="5" t="str">
        <f t="shared" si="189"/>
        <v>Jul</v>
      </c>
    </row>
    <row r="6085" spans="2:16" ht="14.25" customHeight="1" x14ac:dyDescent="0.45">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c r="O6085" s="5">
        <f t="shared" si="188"/>
        <v>2021</v>
      </c>
      <c r="P6085" s="5" t="str">
        <f t="shared" si="189"/>
        <v>Jul</v>
      </c>
    </row>
    <row r="6086" spans="2:16" ht="14.25" customHeight="1" x14ac:dyDescent="0.45">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c r="O6086" s="5">
        <f t="shared" si="188"/>
        <v>2021</v>
      </c>
      <c r="P6086" s="5" t="str">
        <f t="shared" si="189"/>
        <v>Jul</v>
      </c>
    </row>
    <row r="6087" spans="2:16" ht="14.25" customHeight="1" x14ac:dyDescent="0.45">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c r="O6087" s="5">
        <f t="shared" ref="O6087:O6150" si="190">YEAR(D6087)</f>
        <v>2021</v>
      </c>
      <c r="P6087" s="5" t="str">
        <f t="shared" ref="P6087:P6150" si="191">TEXT(D6087, "mmm")</f>
        <v>Aug</v>
      </c>
    </row>
    <row r="6088" spans="2:16" ht="14.25" customHeight="1" x14ac:dyDescent="0.45">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c r="O6088" s="5">
        <f t="shared" si="190"/>
        <v>2021</v>
      </c>
      <c r="P6088" s="5" t="str">
        <f t="shared" si="191"/>
        <v>Aug</v>
      </c>
    </row>
    <row r="6089" spans="2:16" ht="14.25" customHeight="1" x14ac:dyDescent="0.45">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c r="O6089" s="5">
        <f t="shared" si="190"/>
        <v>2021</v>
      </c>
      <c r="P6089" s="5" t="str">
        <f t="shared" si="191"/>
        <v>Aug</v>
      </c>
    </row>
    <row r="6090" spans="2:16" ht="14.25" customHeight="1" x14ac:dyDescent="0.45">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c r="O6090" s="5">
        <f t="shared" si="190"/>
        <v>2021</v>
      </c>
      <c r="P6090" s="5" t="str">
        <f t="shared" si="191"/>
        <v>Aug</v>
      </c>
    </row>
    <row r="6091" spans="2:16" ht="14.25" customHeight="1" x14ac:dyDescent="0.45">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c r="O6091" s="5">
        <f t="shared" si="190"/>
        <v>2021</v>
      </c>
      <c r="P6091" s="5" t="str">
        <f t="shared" si="191"/>
        <v>Aug</v>
      </c>
    </row>
    <row r="6092" spans="2:16" ht="14.25" customHeight="1" x14ac:dyDescent="0.45">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c r="O6092" s="5">
        <f t="shared" si="190"/>
        <v>2021</v>
      </c>
      <c r="P6092" s="5" t="str">
        <f t="shared" si="191"/>
        <v>Aug</v>
      </c>
    </row>
    <row r="6093" spans="2:16" ht="14.25" customHeight="1" x14ac:dyDescent="0.45">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c r="O6093" s="5">
        <f t="shared" si="190"/>
        <v>2021</v>
      </c>
      <c r="P6093" s="5" t="str">
        <f t="shared" si="191"/>
        <v>Sep</v>
      </c>
    </row>
    <row r="6094" spans="2:16" ht="14.25" customHeight="1" x14ac:dyDescent="0.45">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c r="O6094" s="5">
        <f t="shared" si="190"/>
        <v>2021</v>
      </c>
      <c r="P6094" s="5" t="str">
        <f t="shared" si="191"/>
        <v>Sep</v>
      </c>
    </row>
    <row r="6095" spans="2:16" ht="14.25" customHeight="1" x14ac:dyDescent="0.45">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c r="O6095" s="5">
        <f t="shared" si="190"/>
        <v>2021</v>
      </c>
      <c r="P6095" s="5" t="str">
        <f t="shared" si="191"/>
        <v>Sep</v>
      </c>
    </row>
    <row r="6096" spans="2:16" ht="14.25" customHeight="1" x14ac:dyDescent="0.45">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c r="O6096" s="5">
        <f t="shared" si="190"/>
        <v>2021</v>
      </c>
      <c r="P6096" s="5" t="str">
        <f t="shared" si="191"/>
        <v>Sep</v>
      </c>
    </row>
    <row r="6097" spans="2:16" ht="14.25" customHeight="1" x14ac:dyDescent="0.45">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c r="O6097" s="5">
        <f t="shared" si="190"/>
        <v>2021</v>
      </c>
      <c r="P6097" s="5" t="str">
        <f t="shared" si="191"/>
        <v>Sep</v>
      </c>
    </row>
    <row r="6098" spans="2:16" ht="14.25" customHeight="1" x14ac:dyDescent="0.45">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c r="O6098" s="5">
        <f t="shared" si="190"/>
        <v>2021</v>
      </c>
      <c r="P6098" s="5" t="str">
        <f t="shared" si="191"/>
        <v>Sep</v>
      </c>
    </row>
    <row r="6099" spans="2:16" ht="14.25" customHeight="1" x14ac:dyDescent="0.45">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c r="O6099" s="5">
        <f t="shared" si="190"/>
        <v>2021</v>
      </c>
      <c r="P6099" s="5" t="str">
        <f t="shared" si="191"/>
        <v>Oct</v>
      </c>
    </row>
    <row r="6100" spans="2:16" ht="14.25" customHeight="1" x14ac:dyDescent="0.45">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c r="O6100" s="5">
        <f t="shared" si="190"/>
        <v>2021</v>
      </c>
      <c r="P6100" s="5" t="str">
        <f t="shared" si="191"/>
        <v>Oct</v>
      </c>
    </row>
    <row r="6101" spans="2:16" ht="14.25" customHeight="1" x14ac:dyDescent="0.45">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c r="O6101" s="5">
        <f t="shared" si="190"/>
        <v>2021</v>
      </c>
      <c r="P6101" s="5" t="str">
        <f t="shared" si="191"/>
        <v>Oct</v>
      </c>
    </row>
    <row r="6102" spans="2:16" ht="14.25" customHeight="1" x14ac:dyDescent="0.45">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c r="O6102" s="5">
        <f t="shared" si="190"/>
        <v>2021</v>
      </c>
      <c r="P6102" s="5" t="str">
        <f t="shared" si="191"/>
        <v>Oct</v>
      </c>
    </row>
    <row r="6103" spans="2:16" ht="14.25" customHeight="1" x14ac:dyDescent="0.45">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c r="O6103" s="5">
        <f t="shared" si="190"/>
        <v>2021</v>
      </c>
      <c r="P6103" s="5" t="str">
        <f t="shared" si="191"/>
        <v>Oct</v>
      </c>
    </row>
    <row r="6104" spans="2:16" ht="14.25" customHeight="1" x14ac:dyDescent="0.45">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c r="O6104" s="5">
        <f t="shared" si="190"/>
        <v>2021</v>
      </c>
      <c r="P6104" s="5" t="str">
        <f t="shared" si="191"/>
        <v>Oct</v>
      </c>
    </row>
    <row r="6105" spans="2:16" ht="14.25" customHeight="1" x14ac:dyDescent="0.45">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c r="O6105" s="5">
        <f t="shared" si="190"/>
        <v>2021</v>
      </c>
      <c r="P6105" s="5" t="str">
        <f t="shared" si="191"/>
        <v>Nov</v>
      </c>
    </row>
    <row r="6106" spans="2:16" ht="14.25" customHeight="1" x14ac:dyDescent="0.45">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c r="O6106" s="5">
        <f t="shared" si="190"/>
        <v>2021</v>
      </c>
      <c r="P6106" s="5" t="str">
        <f t="shared" si="191"/>
        <v>Nov</v>
      </c>
    </row>
    <row r="6107" spans="2:16" ht="14.25" customHeight="1" x14ac:dyDescent="0.45">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c r="O6107" s="5">
        <f t="shared" si="190"/>
        <v>2021</v>
      </c>
      <c r="P6107" s="5" t="str">
        <f t="shared" si="191"/>
        <v>Nov</v>
      </c>
    </row>
    <row r="6108" spans="2:16" ht="14.25" customHeight="1" x14ac:dyDescent="0.45">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c r="O6108" s="5">
        <f t="shared" si="190"/>
        <v>2021</v>
      </c>
      <c r="P6108" s="5" t="str">
        <f t="shared" si="191"/>
        <v>Nov</v>
      </c>
    </row>
    <row r="6109" spans="2:16" ht="14.25" customHeight="1" x14ac:dyDescent="0.45">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c r="O6109" s="5">
        <f t="shared" si="190"/>
        <v>2021</v>
      </c>
      <c r="P6109" s="5" t="str">
        <f t="shared" si="191"/>
        <v>Nov</v>
      </c>
    </row>
    <row r="6110" spans="2:16" ht="14.25" customHeight="1" x14ac:dyDescent="0.45">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c r="O6110" s="5">
        <f t="shared" si="190"/>
        <v>2021</v>
      </c>
      <c r="P6110" s="5" t="str">
        <f t="shared" si="191"/>
        <v>Nov</v>
      </c>
    </row>
    <row r="6111" spans="2:16" ht="14.25" customHeight="1" x14ac:dyDescent="0.45">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c r="O6111" s="5">
        <f t="shared" si="190"/>
        <v>2021</v>
      </c>
      <c r="P6111" s="5" t="str">
        <f t="shared" si="191"/>
        <v>Dec</v>
      </c>
    </row>
    <row r="6112" spans="2:16" ht="14.25" customHeight="1" x14ac:dyDescent="0.45">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c r="O6112" s="5">
        <f t="shared" si="190"/>
        <v>2021</v>
      </c>
      <c r="P6112" s="5" t="str">
        <f t="shared" si="191"/>
        <v>Dec</v>
      </c>
    </row>
    <row r="6113" spans="2:16" ht="14.25" customHeight="1" x14ac:dyDescent="0.45">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c r="O6113" s="5">
        <f t="shared" si="190"/>
        <v>2021</v>
      </c>
      <c r="P6113" s="5" t="str">
        <f t="shared" si="191"/>
        <v>Dec</v>
      </c>
    </row>
    <row r="6114" spans="2:16" ht="14.25" customHeight="1" x14ac:dyDescent="0.45">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c r="O6114" s="5">
        <f t="shared" si="190"/>
        <v>2021</v>
      </c>
      <c r="P6114" s="5" t="str">
        <f t="shared" si="191"/>
        <v>Dec</v>
      </c>
    </row>
    <row r="6115" spans="2:16" ht="14.25" customHeight="1" x14ac:dyDescent="0.45">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c r="O6115" s="5">
        <f t="shared" si="190"/>
        <v>2021</v>
      </c>
      <c r="P6115" s="5" t="str">
        <f t="shared" si="191"/>
        <v>Dec</v>
      </c>
    </row>
    <row r="6116" spans="2:16" ht="14.25" customHeight="1" x14ac:dyDescent="0.45">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c r="O6116" s="5">
        <f t="shared" si="190"/>
        <v>2021</v>
      </c>
      <c r="P6116" s="5" t="str">
        <f t="shared" si="191"/>
        <v>Dec</v>
      </c>
    </row>
    <row r="6117" spans="2:16" ht="14.25" customHeight="1" x14ac:dyDescent="0.45">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c r="O6117" s="5">
        <f t="shared" si="190"/>
        <v>2021</v>
      </c>
      <c r="P6117" s="5" t="str">
        <f t="shared" si="191"/>
        <v>Jan</v>
      </c>
    </row>
    <row r="6118" spans="2:16" ht="14.25" customHeight="1" x14ac:dyDescent="0.45">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c r="O6118" s="5">
        <f t="shared" si="190"/>
        <v>2021</v>
      </c>
      <c r="P6118" s="5" t="str">
        <f t="shared" si="191"/>
        <v>Jan</v>
      </c>
    </row>
    <row r="6119" spans="2:16" ht="14.25" customHeight="1" x14ac:dyDescent="0.45">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c r="O6119" s="5">
        <f t="shared" si="190"/>
        <v>2021</v>
      </c>
      <c r="P6119" s="5" t="str">
        <f t="shared" si="191"/>
        <v>Jan</v>
      </c>
    </row>
    <row r="6120" spans="2:16" ht="14.25" customHeight="1" x14ac:dyDescent="0.45">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c r="O6120" s="5">
        <f t="shared" si="190"/>
        <v>2021</v>
      </c>
      <c r="P6120" s="5" t="str">
        <f t="shared" si="191"/>
        <v>Jan</v>
      </c>
    </row>
    <row r="6121" spans="2:16" ht="14.25" customHeight="1" x14ac:dyDescent="0.45">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c r="O6121" s="5">
        <f t="shared" si="190"/>
        <v>2021</v>
      </c>
      <c r="P6121" s="5" t="str">
        <f t="shared" si="191"/>
        <v>Jan</v>
      </c>
    </row>
    <row r="6122" spans="2:16" ht="14.25" customHeight="1" x14ac:dyDescent="0.45">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c r="O6122" s="5">
        <f t="shared" si="190"/>
        <v>2021</v>
      </c>
      <c r="P6122" s="5" t="str">
        <f t="shared" si="191"/>
        <v>Jan</v>
      </c>
    </row>
    <row r="6123" spans="2:16" ht="14.25" customHeight="1" x14ac:dyDescent="0.45">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c r="O6123" s="5">
        <f t="shared" si="190"/>
        <v>2021</v>
      </c>
      <c r="P6123" s="5" t="str">
        <f t="shared" si="191"/>
        <v>Feb</v>
      </c>
    </row>
    <row r="6124" spans="2:16" ht="14.25" customHeight="1" x14ac:dyDescent="0.45">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c r="O6124" s="5">
        <f t="shared" si="190"/>
        <v>2021</v>
      </c>
      <c r="P6124" s="5" t="str">
        <f t="shared" si="191"/>
        <v>Feb</v>
      </c>
    </row>
    <row r="6125" spans="2:16" ht="14.25" customHeight="1" x14ac:dyDescent="0.45">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c r="O6125" s="5">
        <f t="shared" si="190"/>
        <v>2021</v>
      </c>
      <c r="P6125" s="5" t="str">
        <f t="shared" si="191"/>
        <v>Feb</v>
      </c>
    </row>
    <row r="6126" spans="2:16" ht="14.25" customHeight="1" x14ac:dyDescent="0.45">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c r="O6126" s="5">
        <f t="shared" si="190"/>
        <v>2021</v>
      </c>
      <c r="P6126" s="5" t="str">
        <f t="shared" si="191"/>
        <v>Feb</v>
      </c>
    </row>
    <row r="6127" spans="2:16" ht="14.25" customHeight="1" x14ac:dyDescent="0.45">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c r="O6127" s="5">
        <f t="shared" si="190"/>
        <v>2021</v>
      </c>
      <c r="P6127" s="5" t="str">
        <f t="shared" si="191"/>
        <v>Feb</v>
      </c>
    </row>
    <row r="6128" spans="2:16" ht="14.25" customHeight="1" x14ac:dyDescent="0.45">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c r="O6128" s="5">
        <f t="shared" si="190"/>
        <v>2021</v>
      </c>
      <c r="P6128" s="5" t="str">
        <f t="shared" si="191"/>
        <v>Feb</v>
      </c>
    </row>
    <row r="6129" spans="2:16" ht="14.25" customHeight="1" x14ac:dyDescent="0.45">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c r="O6129" s="5">
        <f t="shared" si="190"/>
        <v>2021</v>
      </c>
      <c r="P6129" s="5" t="str">
        <f t="shared" si="191"/>
        <v>Mar</v>
      </c>
    </row>
    <row r="6130" spans="2:16" ht="14.25" customHeight="1" x14ac:dyDescent="0.45">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c r="O6130" s="5">
        <f t="shared" si="190"/>
        <v>2021</v>
      </c>
      <c r="P6130" s="5" t="str">
        <f t="shared" si="191"/>
        <v>Mar</v>
      </c>
    </row>
    <row r="6131" spans="2:16" ht="14.25" customHeight="1" x14ac:dyDescent="0.45">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c r="O6131" s="5">
        <f t="shared" si="190"/>
        <v>2021</v>
      </c>
      <c r="P6131" s="5" t="str">
        <f t="shared" si="191"/>
        <v>Mar</v>
      </c>
    </row>
    <row r="6132" spans="2:16" ht="14.25" customHeight="1" x14ac:dyDescent="0.45">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c r="O6132" s="5">
        <f t="shared" si="190"/>
        <v>2021</v>
      </c>
      <c r="P6132" s="5" t="str">
        <f t="shared" si="191"/>
        <v>Mar</v>
      </c>
    </row>
    <row r="6133" spans="2:16" ht="14.25" customHeight="1" x14ac:dyDescent="0.45">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c r="O6133" s="5">
        <f t="shared" si="190"/>
        <v>2021</v>
      </c>
      <c r="P6133" s="5" t="str">
        <f t="shared" si="191"/>
        <v>Mar</v>
      </c>
    </row>
    <row r="6134" spans="2:16" ht="14.25" customHeight="1" x14ac:dyDescent="0.45">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c r="O6134" s="5">
        <f t="shared" si="190"/>
        <v>2021</v>
      </c>
      <c r="P6134" s="5" t="str">
        <f t="shared" si="191"/>
        <v>Mar</v>
      </c>
    </row>
    <row r="6135" spans="2:16" ht="14.25" customHeight="1" x14ac:dyDescent="0.45">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c r="O6135" s="5">
        <f t="shared" si="190"/>
        <v>2021</v>
      </c>
      <c r="P6135" s="5" t="str">
        <f t="shared" si="191"/>
        <v>Apr</v>
      </c>
    </row>
    <row r="6136" spans="2:16" ht="14.25" customHeight="1" x14ac:dyDescent="0.45">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c r="O6136" s="5">
        <f t="shared" si="190"/>
        <v>2021</v>
      </c>
      <c r="P6136" s="5" t="str">
        <f t="shared" si="191"/>
        <v>Apr</v>
      </c>
    </row>
    <row r="6137" spans="2:16" ht="14.25" customHeight="1" x14ac:dyDescent="0.45">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c r="O6137" s="5">
        <f t="shared" si="190"/>
        <v>2021</v>
      </c>
      <c r="P6137" s="5" t="str">
        <f t="shared" si="191"/>
        <v>Apr</v>
      </c>
    </row>
    <row r="6138" spans="2:16" ht="14.25" customHeight="1" x14ac:dyDescent="0.45">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c r="O6138" s="5">
        <f t="shared" si="190"/>
        <v>2021</v>
      </c>
      <c r="P6138" s="5" t="str">
        <f t="shared" si="191"/>
        <v>Apr</v>
      </c>
    </row>
    <row r="6139" spans="2:16" ht="14.25" customHeight="1" x14ac:dyDescent="0.45">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c r="O6139" s="5">
        <f t="shared" si="190"/>
        <v>2021</v>
      </c>
      <c r="P6139" s="5" t="str">
        <f t="shared" si="191"/>
        <v>Apr</v>
      </c>
    </row>
    <row r="6140" spans="2:16" ht="14.25" customHeight="1" x14ac:dyDescent="0.45">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c r="O6140" s="5">
        <f t="shared" si="190"/>
        <v>2021</v>
      </c>
      <c r="P6140" s="5" t="str">
        <f t="shared" si="191"/>
        <v>Apr</v>
      </c>
    </row>
    <row r="6141" spans="2:16" ht="14.25" customHeight="1" x14ac:dyDescent="0.45">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c r="O6141" s="5">
        <f t="shared" si="190"/>
        <v>2021</v>
      </c>
      <c r="P6141" s="5" t="str">
        <f t="shared" si="191"/>
        <v>May</v>
      </c>
    </row>
    <row r="6142" spans="2:16" ht="14.25" customHeight="1" x14ac:dyDescent="0.45">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c r="O6142" s="5">
        <f t="shared" si="190"/>
        <v>2021</v>
      </c>
      <c r="P6142" s="5" t="str">
        <f t="shared" si="191"/>
        <v>May</v>
      </c>
    </row>
    <row r="6143" spans="2:16" ht="14.25" customHeight="1" x14ac:dyDescent="0.45">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c r="O6143" s="5">
        <f t="shared" si="190"/>
        <v>2021</v>
      </c>
      <c r="P6143" s="5" t="str">
        <f t="shared" si="191"/>
        <v>May</v>
      </c>
    </row>
    <row r="6144" spans="2:16" ht="14.25" customHeight="1" x14ac:dyDescent="0.45">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c r="O6144" s="5">
        <f t="shared" si="190"/>
        <v>2021</v>
      </c>
      <c r="P6144" s="5" t="str">
        <f t="shared" si="191"/>
        <v>May</v>
      </c>
    </row>
    <row r="6145" spans="2:16" ht="14.25" customHeight="1" x14ac:dyDescent="0.45">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c r="O6145" s="5">
        <f t="shared" si="190"/>
        <v>2021</v>
      </c>
      <c r="P6145" s="5" t="str">
        <f t="shared" si="191"/>
        <v>May</v>
      </c>
    </row>
    <row r="6146" spans="2:16" ht="14.25" customHeight="1" x14ac:dyDescent="0.45">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c r="O6146" s="5">
        <f t="shared" si="190"/>
        <v>2021</v>
      </c>
      <c r="P6146" s="5" t="str">
        <f t="shared" si="191"/>
        <v>May</v>
      </c>
    </row>
    <row r="6147" spans="2:16" ht="14.25" customHeight="1" x14ac:dyDescent="0.45">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c r="O6147" s="5">
        <f t="shared" si="190"/>
        <v>2021</v>
      </c>
      <c r="P6147" s="5" t="str">
        <f t="shared" si="191"/>
        <v>Jun</v>
      </c>
    </row>
    <row r="6148" spans="2:16" ht="14.25" customHeight="1" x14ac:dyDescent="0.45">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c r="O6148" s="5">
        <f t="shared" si="190"/>
        <v>2021</v>
      </c>
      <c r="P6148" s="5" t="str">
        <f t="shared" si="191"/>
        <v>Jun</v>
      </c>
    </row>
    <row r="6149" spans="2:16" ht="14.25" customHeight="1" x14ac:dyDescent="0.45">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c r="O6149" s="5">
        <f t="shared" si="190"/>
        <v>2021</v>
      </c>
      <c r="P6149" s="5" t="str">
        <f t="shared" si="191"/>
        <v>Jun</v>
      </c>
    </row>
    <row r="6150" spans="2:16" ht="14.25" customHeight="1" x14ac:dyDescent="0.45">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c r="O6150" s="5">
        <f t="shared" si="190"/>
        <v>2021</v>
      </c>
      <c r="P6150" s="5" t="str">
        <f t="shared" si="191"/>
        <v>Jun</v>
      </c>
    </row>
    <row r="6151" spans="2:16" ht="14.25" customHeight="1" x14ac:dyDescent="0.45">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c r="O6151" s="5">
        <f t="shared" ref="O6151:O6214" si="192">YEAR(D6151)</f>
        <v>2021</v>
      </c>
      <c r="P6151" s="5" t="str">
        <f t="shared" ref="P6151:P6214" si="193">TEXT(D6151, "mmm")</f>
        <v>Jun</v>
      </c>
    </row>
    <row r="6152" spans="2:16" ht="14.25" customHeight="1" x14ac:dyDescent="0.45">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c r="O6152" s="5">
        <f t="shared" si="192"/>
        <v>2021</v>
      </c>
      <c r="P6152" s="5" t="str">
        <f t="shared" si="193"/>
        <v>Jun</v>
      </c>
    </row>
    <row r="6153" spans="2:16" ht="14.25" customHeight="1" x14ac:dyDescent="0.45">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c r="O6153" s="5">
        <f t="shared" si="192"/>
        <v>2021</v>
      </c>
      <c r="P6153" s="5" t="str">
        <f t="shared" si="193"/>
        <v>Jul</v>
      </c>
    </row>
    <row r="6154" spans="2:16" ht="14.25" customHeight="1" x14ac:dyDescent="0.45">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c r="O6154" s="5">
        <f t="shared" si="192"/>
        <v>2021</v>
      </c>
      <c r="P6154" s="5" t="str">
        <f t="shared" si="193"/>
        <v>Jul</v>
      </c>
    </row>
    <row r="6155" spans="2:16" ht="14.25" customHeight="1" x14ac:dyDescent="0.45">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c r="O6155" s="5">
        <f t="shared" si="192"/>
        <v>2021</v>
      </c>
      <c r="P6155" s="5" t="str">
        <f t="shared" si="193"/>
        <v>Jul</v>
      </c>
    </row>
    <row r="6156" spans="2:16" ht="14.25" customHeight="1" x14ac:dyDescent="0.45">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c r="O6156" s="5">
        <f t="shared" si="192"/>
        <v>2021</v>
      </c>
      <c r="P6156" s="5" t="str">
        <f t="shared" si="193"/>
        <v>Jul</v>
      </c>
    </row>
    <row r="6157" spans="2:16" ht="14.25" customHeight="1" x14ac:dyDescent="0.45">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c r="O6157" s="5">
        <f t="shared" si="192"/>
        <v>2021</v>
      </c>
      <c r="P6157" s="5" t="str">
        <f t="shared" si="193"/>
        <v>Jul</v>
      </c>
    </row>
    <row r="6158" spans="2:16" ht="14.25" customHeight="1" x14ac:dyDescent="0.45">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c r="O6158" s="5">
        <f t="shared" si="192"/>
        <v>2021</v>
      </c>
      <c r="P6158" s="5" t="str">
        <f t="shared" si="193"/>
        <v>Jul</v>
      </c>
    </row>
    <row r="6159" spans="2:16" ht="14.25" customHeight="1" x14ac:dyDescent="0.45">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c r="O6159" s="5">
        <f t="shared" si="192"/>
        <v>2021</v>
      </c>
      <c r="P6159" s="5" t="str">
        <f t="shared" si="193"/>
        <v>Aug</v>
      </c>
    </row>
    <row r="6160" spans="2:16" ht="14.25" customHeight="1" x14ac:dyDescent="0.45">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c r="O6160" s="5">
        <f t="shared" si="192"/>
        <v>2021</v>
      </c>
      <c r="P6160" s="5" t="str">
        <f t="shared" si="193"/>
        <v>Aug</v>
      </c>
    </row>
    <row r="6161" spans="2:16" ht="14.25" customHeight="1" x14ac:dyDescent="0.45">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c r="O6161" s="5">
        <f t="shared" si="192"/>
        <v>2021</v>
      </c>
      <c r="P6161" s="5" t="str">
        <f t="shared" si="193"/>
        <v>Aug</v>
      </c>
    </row>
    <row r="6162" spans="2:16" ht="14.25" customHeight="1" x14ac:dyDescent="0.45">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c r="O6162" s="5">
        <f t="shared" si="192"/>
        <v>2021</v>
      </c>
      <c r="P6162" s="5" t="str">
        <f t="shared" si="193"/>
        <v>Aug</v>
      </c>
    </row>
    <row r="6163" spans="2:16" ht="14.25" customHeight="1" x14ac:dyDescent="0.45">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c r="O6163" s="5">
        <f t="shared" si="192"/>
        <v>2021</v>
      </c>
      <c r="P6163" s="5" t="str">
        <f t="shared" si="193"/>
        <v>Aug</v>
      </c>
    </row>
    <row r="6164" spans="2:16" ht="14.25" customHeight="1" x14ac:dyDescent="0.45">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c r="O6164" s="5">
        <f t="shared" si="192"/>
        <v>2021</v>
      </c>
      <c r="P6164" s="5" t="str">
        <f t="shared" si="193"/>
        <v>Aug</v>
      </c>
    </row>
    <row r="6165" spans="2:16" ht="14.25" customHeight="1" x14ac:dyDescent="0.45">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c r="O6165" s="5">
        <f t="shared" si="192"/>
        <v>2021</v>
      </c>
      <c r="P6165" s="5" t="str">
        <f t="shared" si="193"/>
        <v>Sep</v>
      </c>
    </row>
    <row r="6166" spans="2:16" ht="14.25" customHeight="1" x14ac:dyDescent="0.45">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c r="O6166" s="5">
        <f t="shared" si="192"/>
        <v>2021</v>
      </c>
      <c r="P6166" s="5" t="str">
        <f t="shared" si="193"/>
        <v>Sep</v>
      </c>
    </row>
    <row r="6167" spans="2:16" ht="14.25" customHeight="1" x14ac:dyDescent="0.45">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c r="O6167" s="5">
        <f t="shared" si="192"/>
        <v>2021</v>
      </c>
      <c r="P6167" s="5" t="str">
        <f t="shared" si="193"/>
        <v>Sep</v>
      </c>
    </row>
    <row r="6168" spans="2:16" ht="14.25" customHeight="1" x14ac:dyDescent="0.45">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c r="O6168" s="5">
        <f t="shared" si="192"/>
        <v>2021</v>
      </c>
      <c r="P6168" s="5" t="str">
        <f t="shared" si="193"/>
        <v>Sep</v>
      </c>
    </row>
    <row r="6169" spans="2:16" ht="14.25" customHeight="1" x14ac:dyDescent="0.45">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c r="O6169" s="5">
        <f t="shared" si="192"/>
        <v>2021</v>
      </c>
      <c r="P6169" s="5" t="str">
        <f t="shared" si="193"/>
        <v>Sep</v>
      </c>
    </row>
    <row r="6170" spans="2:16" ht="14.25" customHeight="1" x14ac:dyDescent="0.45">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c r="O6170" s="5">
        <f t="shared" si="192"/>
        <v>2021</v>
      </c>
      <c r="P6170" s="5" t="str">
        <f t="shared" si="193"/>
        <v>Sep</v>
      </c>
    </row>
    <row r="6171" spans="2:16" ht="14.25" customHeight="1" x14ac:dyDescent="0.45">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c r="O6171" s="5">
        <f t="shared" si="192"/>
        <v>2021</v>
      </c>
      <c r="P6171" s="5" t="str">
        <f t="shared" si="193"/>
        <v>Oct</v>
      </c>
    </row>
    <row r="6172" spans="2:16" ht="14.25" customHeight="1" x14ac:dyDescent="0.45">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c r="O6172" s="5">
        <f t="shared" si="192"/>
        <v>2021</v>
      </c>
      <c r="P6172" s="5" t="str">
        <f t="shared" si="193"/>
        <v>Oct</v>
      </c>
    </row>
    <row r="6173" spans="2:16" ht="14.25" customHeight="1" x14ac:dyDescent="0.45">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c r="O6173" s="5">
        <f t="shared" si="192"/>
        <v>2021</v>
      </c>
      <c r="P6173" s="5" t="str">
        <f t="shared" si="193"/>
        <v>Oct</v>
      </c>
    </row>
    <row r="6174" spans="2:16" ht="14.25" customHeight="1" x14ac:dyDescent="0.45">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c r="O6174" s="5">
        <f t="shared" si="192"/>
        <v>2021</v>
      </c>
      <c r="P6174" s="5" t="str">
        <f t="shared" si="193"/>
        <v>Oct</v>
      </c>
    </row>
    <row r="6175" spans="2:16" ht="14.25" customHeight="1" x14ac:dyDescent="0.45">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c r="O6175" s="5">
        <f t="shared" si="192"/>
        <v>2021</v>
      </c>
      <c r="P6175" s="5" t="str">
        <f t="shared" si="193"/>
        <v>Oct</v>
      </c>
    </row>
    <row r="6176" spans="2:16" ht="14.25" customHeight="1" x14ac:dyDescent="0.45">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c r="O6176" s="5">
        <f t="shared" si="192"/>
        <v>2021</v>
      </c>
      <c r="P6176" s="5" t="str">
        <f t="shared" si="193"/>
        <v>Oct</v>
      </c>
    </row>
    <row r="6177" spans="2:16" ht="14.25" customHeight="1" x14ac:dyDescent="0.45">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c r="O6177" s="5">
        <f t="shared" si="192"/>
        <v>2021</v>
      </c>
      <c r="P6177" s="5" t="str">
        <f t="shared" si="193"/>
        <v>Nov</v>
      </c>
    </row>
    <row r="6178" spans="2:16" ht="14.25" customHeight="1" x14ac:dyDescent="0.45">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c r="O6178" s="5">
        <f t="shared" si="192"/>
        <v>2021</v>
      </c>
      <c r="P6178" s="5" t="str">
        <f t="shared" si="193"/>
        <v>Nov</v>
      </c>
    </row>
    <row r="6179" spans="2:16" ht="14.25" customHeight="1" x14ac:dyDescent="0.45">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c r="O6179" s="5">
        <f t="shared" si="192"/>
        <v>2021</v>
      </c>
      <c r="P6179" s="5" t="str">
        <f t="shared" si="193"/>
        <v>Nov</v>
      </c>
    </row>
    <row r="6180" spans="2:16" ht="14.25" customHeight="1" x14ac:dyDescent="0.45">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c r="O6180" s="5">
        <f t="shared" si="192"/>
        <v>2021</v>
      </c>
      <c r="P6180" s="5" t="str">
        <f t="shared" si="193"/>
        <v>Nov</v>
      </c>
    </row>
    <row r="6181" spans="2:16" ht="14.25" customHeight="1" x14ac:dyDescent="0.45">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c r="O6181" s="5">
        <f t="shared" si="192"/>
        <v>2021</v>
      </c>
      <c r="P6181" s="5" t="str">
        <f t="shared" si="193"/>
        <v>Nov</v>
      </c>
    </row>
    <row r="6182" spans="2:16" ht="14.25" customHeight="1" x14ac:dyDescent="0.45">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c r="O6182" s="5">
        <f t="shared" si="192"/>
        <v>2021</v>
      </c>
      <c r="P6182" s="5" t="str">
        <f t="shared" si="193"/>
        <v>Nov</v>
      </c>
    </row>
    <row r="6183" spans="2:16" ht="14.25" customHeight="1" x14ac:dyDescent="0.45">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c r="O6183" s="5">
        <f t="shared" si="192"/>
        <v>2021</v>
      </c>
      <c r="P6183" s="5" t="str">
        <f t="shared" si="193"/>
        <v>Dec</v>
      </c>
    </row>
    <row r="6184" spans="2:16" ht="14.25" customHeight="1" x14ac:dyDescent="0.45">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c r="O6184" s="5">
        <f t="shared" si="192"/>
        <v>2021</v>
      </c>
      <c r="P6184" s="5" t="str">
        <f t="shared" si="193"/>
        <v>Dec</v>
      </c>
    </row>
    <row r="6185" spans="2:16" ht="14.25" customHeight="1" x14ac:dyDescent="0.45">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c r="O6185" s="5">
        <f t="shared" si="192"/>
        <v>2021</v>
      </c>
      <c r="P6185" s="5" t="str">
        <f t="shared" si="193"/>
        <v>Dec</v>
      </c>
    </row>
    <row r="6186" spans="2:16" ht="14.25" customHeight="1" x14ac:dyDescent="0.45">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c r="O6186" s="5">
        <f t="shared" si="192"/>
        <v>2021</v>
      </c>
      <c r="P6186" s="5" t="str">
        <f t="shared" si="193"/>
        <v>Dec</v>
      </c>
    </row>
    <row r="6187" spans="2:16" ht="14.25" customHeight="1" x14ac:dyDescent="0.45">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c r="O6187" s="5">
        <f t="shared" si="192"/>
        <v>2021</v>
      </c>
      <c r="P6187" s="5" t="str">
        <f t="shared" si="193"/>
        <v>Dec</v>
      </c>
    </row>
    <row r="6188" spans="2:16" ht="14.25" customHeight="1" x14ac:dyDescent="0.45">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c r="O6188" s="5">
        <f t="shared" si="192"/>
        <v>2021</v>
      </c>
      <c r="P6188" s="5" t="str">
        <f t="shared" si="193"/>
        <v>Dec</v>
      </c>
    </row>
    <row r="6189" spans="2:16" ht="14.25" customHeight="1" x14ac:dyDescent="0.45">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c r="O6189" s="5">
        <f t="shared" si="192"/>
        <v>2021</v>
      </c>
      <c r="P6189" s="5" t="str">
        <f t="shared" si="193"/>
        <v>Jan</v>
      </c>
    </row>
    <row r="6190" spans="2:16" ht="14.25" customHeight="1" x14ac:dyDescent="0.45">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c r="O6190" s="5">
        <f t="shared" si="192"/>
        <v>2021</v>
      </c>
      <c r="P6190" s="5" t="str">
        <f t="shared" si="193"/>
        <v>Jan</v>
      </c>
    </row>
    <row r="6191" spans="2:16" ht="14.25" customHeight="1" x14ac:dyDescent="0.45">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c r="O6191" s="5">
        <f t="shared" si="192"/>
        <v>2021</v>
      </c>
      <c r="P6191" s="5" t="str">
        <f t="shared" si="193"/>
        <v>Jan</v>
      </c>
    </row>
    <row r="6192" spans="2:16" ht="14.25" customHeight="1" x14ac:dyDescent="0.45">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c r="O6192" s="5">
        <f t="shared" si="192"/>
        <v>2021</v>
      </c>
      <c r="P6192" s="5" t="str">
        <f t="shared" si="193"/>
        <v>Jan</v>
      </c>
    </row>
    <row r="6193" spans="2:16" ht="14.25" customHeight="1" x14ac:dyDescent="0.45">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c r="O6193" s="5">
        <f t="shared" si="192"/>
        <v>2021</v>
      </c>
      <c r="P6193" s="5" t="str">
        <f t="shared" si="193"/>
        <v>Jan</v>
      </c>
    </row>
    <row r="6194" spans="2:16" ht="14.25" customHeight="1" x14ac:dyDescent="0.45">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c r="O6194" s="5">
        <f t="shared" si="192"/>
        <v>2021</v>
      </c>
      <c r="P6194" s="5" t="str">
        <f t="shared" si="193"/>
        <v>Jan</v>
      </c>
    </row>
    <row r="6195" spans="2:16" ht="14.25" customHeight="1" x14ac:dyDescent="0.45">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c r="O6195" s="5">
        <f t="shared" si="192"/>
        <v>2021</v>
      </c>
      <c r="P6195" s="5" t="str">
        <f t="shared" si="193"/>
        <v>Feb</v>
      </c>
    </row>
    <row r="6196" spans="2:16" ht="14.25" customHeight="1" x14ac:dyDescent="0.45">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c r="O6196" s="5">
        <f t="shared" si="192"/>
        <v>2021</v>
      </c>
      <c r="P6196" s="5" t="str">
        <f t="shared" si="193"/>
        <v>Feb</v>
      </c>
    </row>
    <row r="6197" spans="2:16" ht="14.25" customHeight="1" x14ac:dyDescent="0.45">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c r="O6197" s="5">
        <f t="shared" si="192"/>
        <v>2021</v>
      </c>
      <c r="P6197" s="5" t="str">
        <f t="shared" si="193"/>
        <v>Feb</v>
      </c>
    </row>
    <row r="6198" spans="2:16" ht="14.25" customHeight="1" x14ac:dyDescent="0.45">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c r="O6198" s="5">
        <f t="shared" si="192"/>
        <v>2021</v>
      </c>
      <c r="P6198" s="5" t="str">
        <f t="shared" si="193"/>
        <v>Feb</v>
      </c>
    </row>
    <row r="6199" spans="2:16" ht="14.25" customHeight="1" x14ac:dyDescent="0.45">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c r="O6199" s="5">
        <f t="shared" si="192"/>
        <v>2021</v>
      </c>
      <c r="P6199" s="5" t="str">
        <f t="shared" si="193"/>
        <v>Feb</v>
      </c>
    </row>
    <row r="6200" spans="2:16" ht="14.25" customHeight="1" x14ac:dyDescent="0.45">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c r="O6200" s="5">
        <f t="shared" si="192"/>
        <v>2021</v>
      </c>
      <c r="P6200" s="5" t="str">
        <f t="shared" si="193"/>
        <v>Feb</v>
      </c>
    </row>
    <row r="6201" spans="2:16" ht="14.25" customHeight="1" x14ac:dyDescent="0.45">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c r="O6201" s="5">
        <f t="shared" si="192"/>
        <v>2021</v>
      </c>
      <c r="P6201" s="5" t="str">
        <f t="shared" si="193"/>
        <v>Mar</v>
      </c>
    </row>
    <row r="6202" spans="2:16" ht="14.25" customHeight="1" x14ac:dyDescent="0.45">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c r="O6202" s="5">
        <f t="shared" si="192"/>
        <v>2021</v>
      </c>
      <c r="P6202" s="5" t="str">
        <f t="shared" si="193"/>
        <v>Mar</v>
      </c>
    </row>
    <row r="6203" spans="2:16" ht="14.25" customHeight="1" x14ac:dyDescent="0.45">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c r="O6203" s="5">
        <f t="shared" si="192"/>
        <v>2021</v>
      </c>
      <c r="P6203" s="5" t="str">
        <f t="shared" si="193"/>
        <v>Mar</v>
      </c>
    </row>
    <row r="6204" spans="2:16" ht="14.25" customHeight="1" x14ac:dyDescent="0.45">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c r="O6204" s="5">
        <f t="shared" si="192"/>
        <v>2021</v>
      </c>
      <c r="P6204" s="5" t="str">
        <f t="shared" si="193"/>
        <v>Mar</v>
      </c>
    </row>
    <row r="6205" spans="2:16" ht="14.25" customHeight="1" x14ac:dyDescent="0.45">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c r="O6205" s="5">
        <f t="shared" si="192"/>
        <v>2021</v>
      </c>
      <c r="P6205" s="5" t="str">
        <f t="shared" si="193"/>
        <v>Mar</v>
      </c>
    </row>
    <row r="6206" spans="2:16" ht="14.25" customHeight="1" x14ac:dyDescent="0.45">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c r="O6206" s="5">
        <f t="shared" si="192"/>
        <v>2021</v>
      </c>
      <c r="P6206" s="5" t="str">
        <f t="shared" si="193"/>
        <v>Mar</v>
      </c>
    </row>
    <row r="6207" spans="2:16" ht="14.25" customHeight="1" x14ac:dyDescent="0.45">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c r="O6207" s="5">
        <f t="shared" si="192"/>
        <v>2021</v>
      </c>
      <c r="P6207" s="5" t="str">
        <f t="shared" si="193"/>
        <v>Apr</v>
      </c>
    </row>
    <row r="6208" spans="2:16" ht="14.25" customHeight="1" x14ac:dyDescent="0.45">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c r="O6208" s="5">
        <f t="shared" si="192"/>
        <v>2021</v>
      </c>
      <c r="P6208" s="5" t="str">
        <f t="shared" si="193"/>
        <v>Apr</v>
      </c>
    </row>
    <row r="6209" spans="2:16" ht="14.25" customHeight="1" x14ac:dyDescent="0.45">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c r="O6209" s="5">
        <f t="shared" si="192"/>
        <v>2021</v>
      </c>
      <c r="P6209" s="5" t="str">
        <f t="shared" si="193"/>
        <v>Apr</v>
      </c>
    </row>
    <row r="6210" spans="2:16" ht="14.25" customHeight="1" x14ac:dyDescent="0.45">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c r="O6210" s="5">
        <f t="shared" si="192"/>
        <v>2021</v>
      </c>
      <c r="P6210" s="5" t="str">
        <f t="shared" si="193"/>
        <v>Apr</v>
      </c>
    </row>
    <row r="6211" spans="2:16" ht="14.25" customHeight="1" x14ac:dyDescent="0.45">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c r="O6211" s="5">
        <f t="shared" si="192"/>
        <v>2021</v>
      </c>
      <c r="P6211" s="5" t="str">
        <f t="shared" si="193"/>
        <v>Apr</v>
      </c>
    </row>
    <row r="6212" spans="2:16" ht="14.25" customHeight="1" x14ac:dyDescent="0.45">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c r="O6212" s="5">
        <f t="shared" si="192"/>
        <v>2021</v>
      </c>
      <c r="P6212" s="5" t="str">
        <f t="shared" si="193"/>
        <v>Apr</v>
      </c>
    </row>
    <row r="6213" spans="2:16" ht="14.25" customHeight="1" x14ac:dyDescent="0.45">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c r="O6213" s="5">
        <f t="shared" si="192"/>
        <v>2021</v>
      </c>
      <c r="P6213" s="5" t="str">
        <f t="shared" si="193"/>
        <v>May</v>
      </c>
    </row>
    <row r="6214" spans="2:16" ht="14.25" customHeight="1" x14ac:dyDescent="0.45">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c r="O6214" s="5">
        <f t="shared" si="192"/>
        <v>2021</v>
      </c>
      <c r="P6214" s="5" t="str">
        <f t="shared" si="193"/>
        <v>May</v>
      </c>
    </row>
    <row r="6215" spans="2:16" ht="14.25" customHeight="1" x14ac:dyDescent="0.45">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c r="O6215" s="5">
        <f t="shared" ref="O6215:O6278" si="194">YEAR(D6215)</f>
        <v>2021</v>
      </c>
      <c r="P6215" s="5" t="str">
        <f t="shared" ref="P6215:P6278" si="195">TEXT(D6215, "mmm")</f>
        <v>May</v>
      </c>
    </row>
    <row r="6216" spans="2:16" ht="14.25" customHeight="1" x14ac:dyDescent="0.45">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c r="O6216" s="5">
        <f t="shared" si="194"/>
        <v>2021</v>
      </c>
      <c r="P6216" s="5" t="str">
        <f t="shared" si="195"/>
        <v>May</v>
      </c>
    </row>
    <row r="6217" spans="2:16" ht="14.25" customHeight="1" x14ac:dyDescent="0.45">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c r="O6217" s="5">
        <f t="shared" si="194"/>
        <v>2021</v>
      </c>
      <c r="P6217" s="5" t="str">
        <f t="shared" si="195"/>
        <v>May</v>
      </c>
    </row>
    <row r="6218" spans="2:16" ht="14.25" customHeight="1" x14ac:dyDescent="0.45">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c r="O6218" s="5">
        <f t="shared" si="194"/>
        <v>2021</v>
      </c>
      <c r="P6218" s="5" t="str">
        <f t="shared" si="195"/>
        <v>May</v>
      </c>
    </row>
    <row r="6219" spans="2:16" ht="14.25" customHeight="1" x14ac:dyDescent="0.45">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c r="O6219" s="5">
        <f t="shared" si="194"/>
        <v>2021</v>
      </c>
      <c r="P6219" s="5" t="str">
        <f t="shared" si="195"/>
        <v>Jun</v>
      </c>
    </row>
    <row r="6220" spans="2:16" ht="14.25" customHeight="1" x14ac:dyDescent="0.45">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c r="O6220" s="5">
        <f t="shared" si="194"/>
        <v>2021</v>
      </c>
      <c r="P6220" s="5" t="str">
        <f t="shared" si="195"/>
        <v>Jun</v>
      </c>
    </row>
    <row r="6221" spans="2:16" ht="14.25" customHeight="1" x14ac:dyDescent="0.45">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c r="O6221" s="5">
        <f t="shared" si="194"/>
        <v>2021</v>
      </c>
      <c r="P6221" s="5" t="str">
        <f t="shared" si="195"/>
        <v>Jun</v>
      </c>
    </row>
    <row r="6222" spans="2:16" ht="14.25" customHeight="1" x14ac:dyDescent="0.45">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c r="O6222" s="5">
        <f t="shared" si="194"/>
        <v>2021</v>
      </c>
      <c r="P6222" s="5" t="str">
        <f t="shared" si="195"/>
        <v>Jun</v>
      </c>
    </row>
    <row r="6223" spans="2:16" ht="14.25" customHeight="1" x14ac:dyDescent="0.45">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c r="O6223" s="5">
        <f t="shared" si="194"/>
        <v>2021</v>
      </c>
      <c r="P6223" s="5" t="str">
        <f t="shared" si="195"/>
        <v>Jun</v>
      </c>
    </row>
    <row r="6224" spans="2:16" ht="14.25" customHeight="1" x14ac:dyDescent="0.45">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c r="O6224" s="5">
        <f t="shared" si="194"/>
        <v>2021</v>
      </c>
      <c r="P6224" s="5" t="str">
        <f t="shared" si="195"/>
        <v>Jun</v>
      </c>
    </row>
    <row r="6225" spans="2:16" ht="14.25" customHeight="1" x14ac:dyDescent="0.45">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c r="O6225" s="5">
        <f t="shared" si="194"/>
        <v>2021</v>
      </c>
      <c r="P6225" s="5" t="str">
        <f t="shared" si="195"/>
        <v>Jul</v>
      </c>
    </row>
    <row r="6226" spans="2:16" ht="14.25" customHeight="1" x14ac:dyDescent="0.45">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c r="O6226" s="5">
        <f t="shared" si="194"/>
        <v>2021</v>
      </c>
      <c r="P6226" s="5" t="str">
        <f t="shared" si="195"/>
        <v>Jul</v>
      </c>
    </row>
    <row r="6227" spans="2:16" ht="14.25" customHeight="1" x14ac:dyDescent="0.45">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c r="O6227" s="5">
        <f t="shared" si="194"/>
        <v>2021</v>
      </c>
      <c r="P6227" s="5" t="str">
        <f t="shared" si="195"/>
        <v>Jul</v>
      </c>
    </row>
    <row r="6228" spans="2:16" ht="14.25" customHeight="1" x14ac:dyDescent="0.45">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c r="O6228" s="5">
        <f t="shared" si="194"/>
        <v>2021</v>
      </c>
      <c r="P6228" s="5" t="str">
        <f t="shared" si="195"/>
        <v>Jul</v>
      </c>
    </row>
    <row r="6229" spans="2:16" ht="14.25" customHeight="1" x14ac:dyDescent="0.45">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c r="O6229" s="5">
        <f t="shared" si="194"/>
        <v>2021</v>
      </c>
      <c r="P6229" s="5" t="str">
        <f t="shared" si="195"/>
        <v>Jul</v>
      </c>
    </row>
    <row r="6230" spans="2:16" ht="14.25" customHeight="1" x14ac:dyDescent="0.45">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c r="O6230" s="5">
        <f t="shared" si="194"/>
        <v>2021</v>
      </c>
      <c r="P6230" s="5" t="str">
        <f t="shared" si="195"/>
        <v>Jul</v>
      </c>
    </row>
    <row r="6231" spans="2:16" ht="14.25" customHeight="1" x14ac:dyDescent="0.45">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c r="O6231" s="5">
        <f t="shared" si="194"/>
        <v>2021</v>
      </c>
      <c r="P6231" s="5" t="str">
        <f t="shared" si="195"/>
        <v>Aug</v>
      </c>
    </row>
    <row r="6232" spans="2:16" ht="14.25" customHeight="1" x14ac:dyDescent="0.45">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c r="O6232" s="5">
        <f t="shared" si="194"/>
        <v>2021</v>
      </c>
      <c r="P6232" s="5" t="str">
        <f t="shared" si="195"/>
        <v>Aug</v>
      </c>
    </row>
    <row r="6233" spans="2:16" ht="14.25" customHeight="1" x14ac:dyDescent="0.45">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c r="O6233" s="5">
        <f t="shared" si="194"/>
        <v>2021</v>
      </c>
      <c r="P6233" s="5" t="str">
        <f t="shared" si="195"/>
        <v>Aug</v>
      </c>
    </row>
    <row r="6234" spans="2:16" ht="14.25" customHeight="1" x14ac:dyDescent="0.45">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c r="O6234" s="5">
        <f t="shared" si="194"/>
        <v>2021</v>
      </c>
      <c r="P6234" s="5" t="str">
        <f t="shared" si="195"/>
        <v>Aug</v>
      </c>
    </row>
    <row r="6235" spans="2:16" ht="14.25" customHeight="1" x14ac:dyDescent="0.45">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c r="O6235" s="5">
        <f t="shared" si="194"/>
        <v>2021</v>
      </c>
      <c r="P6235" s="5" t="str">
        <f t="shared" si="195"/>
        <v>Aug</v>
      </c>
    </row>
    <row r="6236" spans="2:16" ht="14.25" customHeight="1" x14ac:dyDescent="0.45">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c r="O6236" s="5">
        <f t="shared" si="194"/>
        <v>2021</v>
      </c>
      <c r="P6236" s="5" t="str">
        <f t="shared" si="195"/>
        <v>Aug</v>
      </c>
    </row>
    <row r="6237" spans="2:16" ht="14.25" customHeight="1" x14ac:dyDescent="0.45">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c r="O6237" s="5">
        <f t="shared" si="194"/>
        <v>2021</v>
      </c>
      <c r="P6237" s="5" t="str">
        <f t="shared" si="195"/>
        <v>Sep</v>
      </c>
    </row>
    <row r="6238" spans="2:16" ht="14.25" customHeight="1" x14ac:dyDescent="0.45">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c r="O6238" s="5">
        <f t="shared" si="194"/>
        <v>2021</v>
      </c>
      <c r="P6238" s="5" t="str">
        <f t="shared" si="195"/>
        <v>Sep</v>
      </c>
    </row>
    <row r="6239" spans="2:16" ht="14.25" customHeight="1" x14ac:dyDescent="0.45">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c r="O6239" s="5">
        <f t="shared" si="194"/>
        <v>2021</v>
      </c>
      <c r="P6239" s="5" t="str">
        <f t="shared" si="195"/>
        <v>Sep</v>
      </c>
    </row>
    <row r="6240" spans="2:16" ht="14.25" customHeight="1" x14ac:dyDescent="0.45">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c r="O6240" s="5">
        <f t="shared" si="194"/>
        <v>2021</v>
      </c>
      <c r="P6240" s="5" t="str">
        <f t="shared" si="195"/>
        <v>Sep</v>
      </c>
    </row>
    <row r="6241" spans="2:16" ht="14.25" customHeight="1" x14ac:dyDescent="0.45">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c r="O6241" s="5">
        <f t="shared" si="194"/>
        <v>2021</v>
      </c>
      <c r="P6241" s="5" t="str">
        <f t="shared" si="195"/>
        <v>Sep</v>
      </c>
    </row>
    <row r="6242" spans="2:16" ht="14.25" customHeight="1" x14ac:dyDescent="0.45">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c r="O6242" s="5">
        <f t="shared" si="194"/>
        <v>2021</v>
      </c>
      <c r="P6242" s="5" t="str">
        <f t="shared" si="195"/>
        <v>Sep</v>
      </c>
    </row>
    <row r="6243" spans="2:16" ht="14.25" customHeight="1" x14ac:dyDescent="0.45">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c r="O6243" s="5">
        <f t="shared" si="194"/>
        <v>2021</v>
      </c>
      <c r="P6243" s="5" t="str">
        <f t="shared" si="195"/>
        <v>Oct</v>
      </c>
    </row>
    <row r="6244" spans="2:16" ht="14.25" customHeight="1" x14ac:dyDescent="0.45">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c r="O6244" s="5">
        <f t="shared" si="194"/>
        <v>2021</v>
      </c>
      <c r="P6244" s="5" t="str">
        <f t="shared" si="195"/>
        <v>Oct</v>
      </c>
    </row>
    <row r="6245" spans="2:16" ht="14.25" customHeight="1" x14ac:dyDescent="0.45">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c r="O6245" s="5">
        <f t="shared" si="194"/>
        <v>2021</v>
      </c>
      <c r="P6245" s="5" t="str">
        <f t="shared" si="195"/>
        <v>Oct</v>
      </c>
    </row>
    <row r="6246" spans="2:16" ht="14.25" customHeight="1" x14ac:dyDescent="0.45">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c r="O6246" s="5">
        <f t="shared" si="194"/>
        <v>2021</v>
      </c>
      <c r="P6246" s="5" t="str">
        <f t="shared" si="195"/>
        <v>Oct</v>
      </c>
    </row>
    <row r="6247" spans="2:16" ht="14.25" customHeight="1" x14ac:dyDescent="0.45">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c r="O6247" s="5">
        <f t="shared" si="194"/>
        <v>2021</v>
      </c>
      <c r="P6247" s="5" t="str">
        <f t="shared" si="195"/>
        <v>Oct</v>
      </c>
    </row>
    <row r="6248" spans="2:16" ht="14.25" customHeight="1" x14ac:dyDescent="0.45">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c r="O6248" s="5">
        <f t="shared" si="194"/>
        <v>2021</v>
      </c>
      <c r="P6248" s="5" t="str">
        <f t="shared" si="195"/>
        <v>Oct</v>
      </c>
    </row>
    <row r="6249" spans="2:16" ht="14.25" customHeight="1" x14ac:dyDescent="0.45">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c r="O6249" s="5">
        <f t="shared" si="194"/>
        <v>2021</v>
      </c>
      <c r="P6249" s="5" t="str">
        <f t="shared" si="195"/>
        <v>Nov</v>
      </c>
    </row>
    <row r="6250" spans="2:16" ht="14.25" customHeight="1" x14ac:dyDescent="0.45">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c r="O6250" s="5">
        <f t="shared" si="194"/>
        <v>2021</v>
      </c>
      <c r="P6250" s="5" t="str">
        <f t="shared" si="195"/>
        <v>Nov</v>
      </c>
    </row>
    <row r="6251" spans="2:16" ht="14.25" customHeight="1" x14ac:dyDescent="0.45">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c r="O6251" s="5">
        <f t="shared" si="194"/>
        <v>2021</v>
      </c>
      <c r="P6251" s="5" t="str">
        <f t="shared" si="195"/>
        <v>Nov</v>
      </c>
    </row>
    <row r="6252" spans="2:16" ht="14.25" customHeight="1" x14ac:dyDescent="0.45">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c r="O6252" s="5">
        <f t="shared" si="194"/>
        <v>2021</v>
      </c>
      <c r="P6252" s="5" t="str">
        <f t="shared" si="195"/>
        <v>Nov</v>
      </c>
    </row>
    <row r="6253" spans="2:16" ht="14.25" customHeight="1" x14ac:dyDescent="0.45">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c r="O6253" s="5">
        <f t="shared" si="194"/>
        <v>2021</v>
      </c>
      <c r="P6253" s="5" t="str">
        <f t="shared" si="195"/>
        <v>Nov</v>
      </c>
    </row>
    <row r="6254" spans="2:16" ht="14.25" customHeight="1" x14ac:dyDescent="0.45">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c r="O6254" s="5">
        <f t="shared" si="194"/>
        <v>2021</v>
      </c>
      <c r="P6254" s="5" t="str">
        <f t="shared" si="195"/>
        <v>Nov</v>
      </c>
    </row>
    <row r="6255" spans="2:16" ht="14.25" customHeight="1" x14ac:dyDescent="0.45">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c r="O6255" s="5">
        <f t="shared" si="194"/>
        <v>2021</v>
      </c>
      <c r="P6255" s="5" t="str">
        <f t="shared" si="195"/>
        <v>Dec</v>
      </c>
    </row>
    <row r="6256" spans="2:16" ht="14.25" customHeight="1" x14ac:dyDescent="0.45">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c r="O6256" s="5">
        <f t="shared" si="194"/>
        <v>2021</v>
      </c>
      <c r="P6256" s="5" t="str">
        <f t="shared" si="195"/>
        <v>Dec</v>
      </c>
    </row>
    <row r="6257" spans="2:16" ht="14.25" customHeight="1" x14ac:dyDescent="0.45">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c r="O6257" s="5">
        <f t="shared" si="194"/>
        <v>2021</v>
      </c>
      <c r="P6257" s="5" t="str">
        <f t="shared" si="195"/>
        <v>Dec</v>
      </c>
    </row>
    <row r="6258" spans="2:16" ht="14.25" customHeight="1" x14ac:dyDescent="0.45">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c r="O6258" s="5">
        <f t="shared" si="194"/>
        <v>2021</v>
      </c>
      <c r="P6258" s="5" t="str">
        <f t="shared" si="195"/>
        <v>Dec</v>
      </c>
    </row>
    <row r="6259" spans="2:16" ht="14.25" customHeight="1" x14ac:dyDescent="0.45">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c r="O6259" s="5">
        <f t="shared" si="194"/>
        <v>2021</v>
      </c>
      <c r="P6259" s="5" t="str">
        <f t="shared" si="195"/>
        <v>Dec</v>
      </c>
    </row>
    <row r="6260" spans="2:16" ht="14.25" customHeight="1" x14ac:dyDescent="0.45">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c r="O6260" s="5">
        <f t="shared" si="194"/>
        <v>2021</v>
      </c>
      <c r="P6260" s="5" t="str">
        <f t="shared" si="195"/>
        <v>Dec</v>
      </c>
    </row>
    <row r="6261" spans="2:16" ht="14.25" customHeight="1" x14ac:dyDescent="0.45">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c r="O6261" s="5">
        <f t="shared" si="194"/>
        <v>2021</v>
      </c>
      <c r="P6261" s="5" t="str">
        <f t="shared" si="195"/>
        <v>Jan</v>
      </c>
    </row>
    <row r="6262" spans="2:16" ht="14.25" customHeight="1" x14ac:dyDescent="0.45">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c r="O6262" s="5">
        <f t="shared" si="194"/>
        <v>2021</v>
      </c>
      <c r="P6262" s="5" t="str">
        <f t="shared" si="195"/>
        <v>Jan</v>
      </c>
    </row>
    <row r="6263" spans="2:16" ht="14.25" customHeight="1" x14ac:dyDescent="0.45">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c r="O6263" s="5">
        <f t="shared" si="194"/>
        <v>2021</v>
      </c>
      <c r="P6263" s="5" t="str">
        <f t="shared" si="195"/>
        <v>Jan</v>
      </c>
    </row>
    <row r="6264" spans="2:16" ht="14.25" customHeight="1" x14ac:dyDescent="0.45">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c r="O6264" s="5">
        <f t="shared" si="194"/>
        <v>2021</v>
      </c>
      <c r="P6264" s="5" t="str">
        <f t="shared" si="195"/>
        <v>Jan</v>
      </c>
    </row>
    <row r="6265" spans="2:16" ht="14.25" customHeight="1" x14ac:dyDescent="0.45">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c r="O6265" s="5">
        <f t="shared" si="194"/>
        <v>2021</v>
      </c>
      <c r="P6265" s="5" t="str">
        <f t="shared" si="195"/>
        <v>Jan</v>
      </c>
    </row>
    <row r="6266" spans="2:16" ht="14.25" customHeight="1" x14ac:dyDescent="0.45">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c r="O6266" s="5">
        <f t="shared" si="194"/>
        <v>2021</v>
      </c>
      <c r="P6266" s="5" t="str">
        <f t="shared" si="195"/>
        <v>Jan</v>
      </c>
    </row>
    <row r="6267" spans="2:16" ht="14.25" customHeight="1" x14ac:dyDescent="0.45">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c r="O6267" s="5">
        <f t="shared" si="194"/>
        <v>2021</v>
      </c>
      <c r="P6267" s="5" t="str">
        <f t="shared" si="195"/>
        <v>Feb</v>
      </c>
    </row>
    <row r="6268" spans="2:16" ht="14.25" customHeight="1" x14ac:dyDescent="0.45">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c r="O6268" s="5">
        <f t="shared" si="194"/>
        <v>2021</v>
      </c>
      <c r="P6268" s="5" t="str">
        <f t="shared" si="195"/>
        <v>Feb</v>
      </c>
    </row>
    <row r="6269" spans="2:16" ht="14.25" customHeight="1" x14ac:dyDescent="0.45">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c r="O6269" s="5">
        <f t="shared" si="194"/>
        <v>2021</v>
      </c>
      <c r="P6269" s="5" t="str">
        <f t="shared" si="195"/>
        <v>Feb</v>
      </c>
    </row>
    <row r="6270" spans="2:16" ht="14.25" customHeight="1" x14ac:dyDescent="0.45">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c r="O6270" s="5">
        <f t="shared" si="194"/>
        <v>2021</v>
      </c>
      <c r="P6270" s="5" t="str">
        <f t="shared" si="195"/>
        <v>Feb</v>
      </c>
    </row>
    <row r="6271" spans="2:16" ht="14.25" customHeight="1" x14ac:dyDescent="0.45">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c r="O6271" s="5">
        <f t="shared" si="194"/>
        <v>2021</v>
      </c>
      <c r="P6271" s="5" t="str">
        <f t="shared" si="195"/>
        <v>Feb</v>
      </c>
    </row>
    <row r="6272" spans="2:16" ht="14.25" customHeight="1" x14ac:dyDescent="0.45">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c r="O6272" s="5">
        <f t="shared" si="194"/>
        <v>2021</v>
      </c>
      <c r="P6272" s="5" t="str">
        <f t="shared" si="195"/>
        <v>Feb</v>
      </c>
    </row>
    <row r="6273" spans="2:16" ht="14.25" customHeight="1" x14ac:dyDescent="0.45">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c r="O6273" s="5">
        <f t="shared" si="194"/>
        <v>2021</v>
      </c>
      <c r="P6273" s="5" t="str">
        <f t="shared" si="195"/>
        <v>Mar</v>
      </c>
    </row>
    <row r="6274" spans="2:16" ht="14.25" customHeight="1" x14ac:dyDescent="0.45">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c r="O6274" s="5">
        <f t="shared" si="194"/>
        <v>2021</v>
      </c>
      <c r="P6274" s="5" t="str">
        <f t="shared" si="195"/>
        <v>Mar</v>
      </c>
    </row>
    <row r="6275" spans="2:16" ht="14.25" customHeight="1" x14ac:dyDescent="0.45">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c r="O6275" s="5">
        <f t="shared" si="194"/>
        <v>2021</v>
      </c>
      <c r="P6275" s="5" t="str">
        <f t="shared" si="195"/>
        <v>Mar</v>
      </c>
    </row>
    <row r="6276" spans="2:16" ht="14.25" customHeight="1" x14ac:dyDescent="0.45">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c r="O6276" s="5">
        <f t="shared" si="194"/>
        <v>2021</v>
      </c>
      <c r="P6276" s="5" t="str">
        <f t="shared" si="195"/>
        <v>Mar</v>
      </c>
    </row>
    <row r="6277" spans="2:16" ht="14.25" customHeight="1" x14ac:dyDescent="0.45">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c r="O6277" s="5">
        <f t="shared" si="194"/>
        <v>2021</v>
      </c>
      <c r="P6277" s="5" t="str">
        <f t="shared" si="195"/>
        <v>Mar</v>
      </c>
    </row>
    <row r="6278" spans="2:16" ht="14.25" customHeight="1" x14ac:dyDescent="0.45">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c r="O6278" s="5">
        <f t="shared" si="194"/>
        <v>2021</v>
      </c>
      <c r="P6278" s="5" t="str">
        <f t="shared" si="195"/>
        <v>Mar</v>
      </c>
    </row>
    <row r="6279" spans="2:16" ht="14.25" customHeight="1" x14ac:dyDescent="0.45">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c r="O6279" s="5">
        <f t="shared" ref="O6279:O6342" si="196">YEAR(D6279)</f>
        <v>2021</v>
      </c>
      <c r="P6279" s="5" t="str">
        <f t="shared" ref="P6279:P6342" si="197">TEXT(D6279, "mmm")</f>
        <v>Apr</v>
      </c>
    </row>
    <row r="6280" spans="2:16" ht="14.25" customHeight="1" x14ac:dyDescent="0.45">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c r="O6280" s="5">
        <f t="shared" si="196"/>
        <v>2021</v>
      </c>
      <c r="P6280" s="5" t="str">
        <f t="shared" si="197"/>
        <v>Apr</v>
      </c>
    </row>
    <row r="6281" spans="2:16" ht="14.25" customHeight="1" x14ac:dyDescent="0.45">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c r="O6281" s="5">
        <f t="shared" si="196"/>
        <v>2021</v>
      </c>
      <c r="P6281" s="5" t="str">
        <f t="shared" si="197"/>
        <v>Apr</v>
      </c>
    </row>
    <row r="6282" spans="2:16" ht="14.25" customHeight="1" x14ac:dyDescent="0.45">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c r="O6282" s="5">
        <f t="shared" si="196"/>
        <v>2021</v>
      </c>
      <c r="P6282" s="5" t="str">
        <f t="shared" si="197"/>
        <v>Apr</v>
      </c>
    </row>
    <row r="6283" spans="2:16" ht="14.25" customHeight="1" x14ac:dyDescent="0.45">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c r="O6283" s="5">
        <f t="shared" si="196"/>
        <v>2021</v>
      </c>
      <c r="P6283" s="5" t="str">
        <f t="shared" si="197"/>
        <v>Apr</v>
      </c>
    </row>
    <row r="6284" spans="2:16" ht="14.25" customHeight="1" x14ac:dyDescent="0.45">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c r="O6284" s="5">
        <f t="shared" si="196"/>
        <v>2021</v>
      </c>
      <c r="P6284" s="5" t="str">
        <f t="shared" si="197"/>
        <v>Apr</v>
      </c>
    </row>
    <row r="6285" spans="2:16" ht="14.25" customHeight="1" x14ac:dyDescent="0.45">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c r="O6285" s="5">
        <f t="shared" si="196"/>
        <v>2021</v>
      </c>
      <c r="P6285" s="5" t="str">
        <f t="shared" si="197"/>
        <v>May</v>
      </c>
    </row>
    <row r="6286" spans="2:16" ht="14.25" customHeight="1" x14ac:dyDescent="0.45">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c r="O6286" s="5">
        <f t="shared" si="196"/>
        <v>2021</v>
      </c>
      <c r="P6286" s="5" t="str">
        <f t="shared" si="197"/>
        <v>May</v>
      </c>
    </row>
    <row r="6287" spans="2:16" ht="14.25" customHeight="1" x14ac:dyDescent="0.45">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c r="O6287" s="5">
        <f t="shared" si="196"/>
        <v>2021</v>
      </c>
      <c r="P6287" s="5" t="str">
        <f t="shared" si="197"/>
        <v>May</v>
      </c>
    </row>
    <row r="6288" spans="2:16" ht="14.25" customHeight="1" x14ac:dyDescent="0.45">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c r="O6288" s="5">
        <f t="shared" si="196"/>
        <v>2021</v>
      </c>
      <c r="P6288" s="5" t="str">
        <f t="shared" si="197"/>
        <v>May</v>
      </c>
    </row>
    <row r="6289" spans="2:16" ht="14.25" customHeight="1" x14ac:dyDescent="0.45">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c r="O6289" s="5">
        <f t="shared" si="196"/>
        <v>2021</v>
      </c>
      <c r="P6289" s="5" t="str">
        <f t="shared" si="197"/>
        <v>May</v>
      </c>
    </row>
    <row r="6290" spans="2:16" ht="14.25" customHeight="1" x14ac:dyDescent="0.45">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c r="O6290" s="5">
        <f t="shared" si="196"/>
        <v>2021</v>
      </c>
      <c r="P6290" s="5" t="str">
        <f t="shared" si="197"/>
        <v>May</v>
      </c>
    </row>
    <row r="6291" spans="2:16" ht="14.25" customHeight="1" x14ac:dyDescent="0.45">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c r="O6291" s="5">
        <f t="shared" si="196"/>
        <v>2021</v>
      </c>
      <c r="P6291" s="5" t="str">
        <f t="shared" si="197"/>
        <v>Jun</v>
      </c>
    </row>
    <row r="6292" spans="2:16" ht="14.25" customHeight="1" x14ac:dyDescent="0.45">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c r="O6292" s="5">
        <f t="shared" si="196"/>
        <v>2021</v>
      </c>
      <c r="P6292" s="5" t="str">
        <f t="shared" si="197"/>
        <v>Jun</v>
      </c>
    </row>
    <row r="6293" spans="2:16" ht="14.25" customHeight="1" x14ac:dyDescent="0.45">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c r="O6293" s="5">
        <f t="shared" si="196"/>
        <v>2021</v>
      </c>
      <c r="P6293" s="5" t="str">
        <f t="shared" si="197"/>
        <v>Jun</v>
      </c>
    </row>
    <row r="6294" spans="2:16" ht="14.25" customHeight="1" x14ac:dyDescent="0.45">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c r="O6294" s="5">
        <f t="shared" si="196"/>
        <v>2021</v>
      </c>
      <c r="P6294" s="5" t="str">
        <f t="shared" si="197"/>
        <v>Jun</v>
      </c>
    </row>
    <row r="6295" spans="2:16" ht="14.25" customHeight="1" x14ac:dyDescent="0.45">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c r="O6295" s="5">
        <f t="shared" si="196"/>
        <v>2021</v>
      </c>
      <c r="P6295" s="5" t="str">
        <f t="shared" si="197"/>
        <v>Jun</v>
      </c>
    </row>
    <row r="6296" spans="2:16" ht="14.25" customHeight="1" x14ac:dyDescent="0.45">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c r="O6296" s="5">
        <f t="shared" si="196"/>
        <v>2021</v>
      </c>
      <c r="P6296" s="5" t="str">
        <f t="shared" si="197"/>
        <v>Jun</v>
      </c>
    </row>
    <row r="6297" spans="2:16" ht="14.25" customHeight="1" x14ac:dyDescent="0.45">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c r="O6297" s="5">
        <f t="shared" si="196"/>
        <v>2021</v>
      </c>
      <c r="P6297" s="5" t="str">
        <f t="shared" si="197"/>
        <v>Jul</v>
      </c>
    </row>
    <row r="6298" spans="2:16" ht="14.25" customHeight="1" x14ac:dyDescent="0.45">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c r="O6298" s="5">
        <f t="shared" si="196"/>
        <v>2021</v>
      </c>
      <c r="P6298" s="5" t="str">
        <f t="shared" si="197"/>
        <v>Jul</v>
      </c>
    </row>
    <row r="6299" spans="2:16" ht="14.25" customHeight="1" x14ac:dyDescent="0.45">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c r="O6299" s="5">
        <f t="shared" si="196"/>
        <v>2021</v>
      </c>
      <c r="P6299" s="5" t="str">
        <f t="shared" si="197"/>
        <v>Jul</v>
      </c>
    </row>
    <row r="6300" spans="2:16" ht="14.25" customHeight="1" x14ac:dyDescent="0.45">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c r="O6300" s="5">
        <f t="shared" si="196"/>
        <v>2021</v>
      </c>
      <c r="P6300" s="5" t="str">
        <f t="shared" si="197"/>
        <v>Jul</v>
      </c>
    </row>
    <row r="6301" spans="2:16" ht="14.25" customHeight="1" x14ac:dyDescent="0.45">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c r="O6301" s="5">
        <f t="shared" si="196"/>
        <v>2021</v>
      </c>
      <c r="P6301" s="5" t="str">
        <f t="shared" si="197"/>
        <v>Jul</v>
      </c>
    </row>
    <row r="6302" spans="2:16" ht="14.25" customHeight="1" x14ac:dyDescent="0.45">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c r="O6302" s="5">
        <f t="shared" si="196"/>
        <v>2021</v>
      </c>
      <c r="P6302" s="5" t="str">
        <f t="shared" si="197"/>
        <v>Jul</v>
      </c>
    </row>
    <row r="6303" spans="2:16" ht="14.25" customHeight="1" x14ac:dyDescent="0.45">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c r="O6303" s="5">
        <f t="shared" si="196"/>
        <v>2021</v>
      </c>
      <c r="P6303" s="5" t="str">
        <f t="shared" si="197"/>
        <v>Aug</v>
      </c>
    </row>
    <row r="6304" spans="2:16" ht="14.25" customHeight="1" x14ac:dyDescent="0.45">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c r="O6304" s="5">
        <f t="shared" si="196"/>
        <v>2021</v>
      </c>
      <c r="P6304" s="5" t="str">
        <f t="shared" si="197"/>
        <v>Aug</v>
      </c>
    </row>
    <row r="6305" spans="2:16" ht="14.25" customHeight="1" x14ac:dyDescent="0.45">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c r="O6305" s="5">
        <f t="shared" si="196"/>
        <v>2021</v>
      </c>
      <c r="P6305" s="5" t="str">
        <f t="shared" si="197"/>
        <v>Aug</v>
      </c>
    </row>
    <row r="6306" spans="2:16" ht="14.25" customHeight="1" x14ac:dyDescent="0.45">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c r="O6306" s="5">
        <f t="shared" si="196"/>
        <v>2021</v>
      </c>
      <c r="P6306" s="5" t="str">
        <f t="shared" si="197"/>
        <v>Aug</v>
      </c>
    </row>
    <row r="6307" spans="2:16" ht="14.25" customHeight="1" x14ac:dyDescent="0.45">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c r="O6307" s="5">
        <f t="shared" si="196"/>
        <v>2021</v>
      </c>
      <c r="P6307" s="5" t="str">
        <f t="shared" si="197"/>
        <v>Aug</v>
      </c>
    </row>
    <row r="6308" spans="2:16" ht="14.25" customHeight="1" x14ac:dyDescent="0.45">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c r="O6308" s="5">
        <f t="shared" si="196"/>
        <v>2021</v>
      </c>
      <c r="P6308" s="5" t="str">
        <f t="shared" si="197"/>
        <v>Aug</v>
      </c>
    </row>
    <row r="6309" spans="2:16" ht="14.25" customHeight="1" x14ac:dyDescent="0.45">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c r="O6309" s="5">
        <f t="shared" si="196"/>
        <v>2021</v>
      </c>
      <c r="P6309" s="5" t="str">
        <f t="shared" si="197"/>
        <v>Sep</v>
      </c>
    </row>
    <row r="6310" spans="2:16" ht="14.25" customHeight="1" x14ac:dyDescent="0.45">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c r="O6310" s="5">
        <f t="shared" si="196"/>
        <v>2021</v>
      </c>
      <c r="P6310" s="5" t="str">
        <f t="shared" si="197"/>
        <v>Sep</v>
      </c>
    </row>
    <row r="6311" spans="2:16" ht="14.25" customHeight="1" x14ac:dyDescent="0.45">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c r="O6311" s="5">
        <f t="shared" si="196"/>
        <v>2021</v>
      </c>
      <c r="P6311" s="5" t="str">
        <f t="shared" si="197"/>
        <v>Sep</v>
      </c>
    </row>
    <row r="6312" spans="2:16" ht="14.25" customHeight="1" x14ac:dyDescent="0.45">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c r="O6312" s="5">
        <f t="shared" si="196"/>
        <v>2021</v>
      </c>
      <c r="P6312" s="5" t="str">
        <f t="shared" si="197"/>
        <v>Sep</v>
      </c>
    </row>
    <row r="6313" spans="2:16" ht="14.25" customHeight="1" x14ac:dyDescent="0.45">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c r="O6313" s="5">
        <f t="shared" si="196"/>
        <v>2021</v>
      </c>
      <c r="P6313" s="5" t="str">
        <f t="shared" si="197"/>
        <v>Sep</v>
      </c>
    </row>
    <row r="6314" spans="2:16" ht="14.25" customHeight="1" x14ac:dyDescent="0.45">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c r="O6314" s="5">
        <f t="shared" si="196"/>
        <v>2021</v>
      </c>
      <c r="P6314" s="5" t="str">
        <f t="shared" si="197"/>
        <v>Sep</v>
      </c>
    </row>
    <row r="6315" spans="2:16" ht="14.25" customHeight="1" x14ac:dyDescent="0.45">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c r="O6315" s="5">
        <f t="shared" si="196"/>
        <v>2021</v>
      </c>
      <c r="P6315" s="5" t="str">
        <f t="shared" si="197"/>
        <v>Oct</v>
      </c>
    </row>
    <row r="6316" spans="2:16" ht="14.25" customHeight="1" x14ac:dyDescent="0.45">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c r="O6316" s="5">
        <f t="shared" si="196"/>
        <v>2021</v>
      </c>
      <c r="P6316" s="5" t="str">
        <f t="shared" si="197"/>
        <v>Oct</v>
      </c>
    </row>
    <row r="6317" spans="2:16" ht="14.25" customHeight="1" x14ac:dyDescent="0.45">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c r="O6317" s="5">
        <f t="shared" si="196"/>
        <v>2021</v>
      </c>
      <c r="P6317" s="5" t="str">
        <f t="shared" si="197"/>
        <v>Oct</v>
      </c>
    </row>
    <row r="6318" spans="2:16" ht="14.25" customHeight="1" x14ac:dyDescent="0.45">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c r="O6318" s="5">
        <f t="shared" si="196"/>
        <v>2021</v>
      </c>
      <c r="P6318" s="5" t="str">
        <f t="shared" si="197"/>
        <v>Oct</v>
      </c>
    </row>
    <row r="6319" spans="2:16" ht="14.25" customHeight="1" x14ac:dyDescent="0.45">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c r="O6319" s="5">
        <f t="shared" si="196"/>
        <v>2021</v>
      </c>
      <c r="P6319" s="5" t="str">
        <f t="shared" si="197"/>
        <v>Oct</v>
      </c>
    </row>
    <row r="6320" spans="2:16" ht="14.25" customHeight="1" x14ac:dyDescent="0.45">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c r="O6320" s="5">
        <f t="shared" si="196"/>
        <v>2021</v>
      </c>
      <c r="P6320" s="5" t="str">
        <f t="shared" si="197"/>
        <v>Oct</v>
      </c>
    </row>
    <row r="6321" spans="2:16" ht="14.25" customHeight="1" x14ac:dyDescent="0.45">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c r="O6321" s="5">
        <f t="shared" si="196"/>
        <v>2021</v>
      </c>
      <c r="P6321" s="5" t="str">
        <f t="shared" si="197"/>
        <v>Nov</v>
      </c>
    </row>
    <row r="6322" spans="2:16" ht="14.25" customHeight="1" x14ac:dyDescent="0.45">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c r="O6322" s="5">
        <f t="shared" si="196"/>
        <v>2021</v>
      </c>
      <c r="P6322" s="5" t="str">
        <f t="shared" si="197"/>
        <v>Nov</v>
      </c>
    </row>
    <row r="6323" spans="2:16" ht="14.25" customHeight="1" x14ac:dyDescent="0.45">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c r="O6323" s="5">
        <f t="shared" si="196"/>
        <v>2021</v>
      </c>
      <c r="P6323" s="5" t="str">
        <f t="shared" si="197"/>
        <v>Nov</v>
      </c>
    </row>
    <row r="6324" spans="2:16" ht="14.25" customHeight="1" x14ac:dyDescent="0.45">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c r="O6324" s="5">
        <f t="shared" si="196"/>
        <v>2021</v>
      </c>
      <c r="P6324" s="5" t="str">
        <f t="shared" si="197"/>
        <v>Nov</v>
      </c>
    </row>
    <row r="6325" spans="2:16" ht="14.25" customHeight="1" x14ac:dyDescent="0.45">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c r="O6325" s="5">
        <f t="shared" si="196"/>
        <v>2021</v>
      </c>
      <c r="P6325" s="5" t="str">
        <f t="shared" si="197"/>
        <v>Nov</v>
      </c>
    </row>
    <row r="6326" spans="2:16" ht="14.25" customHeight="1" x14ac:dyDescent="0.45">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c r="O6326" s="5">
        <f t="shared" si="196"/>
        <v>2021</v>
      </c>
      <c r="P6326" s="5" t="str">
        <f t="shared" si="197"/>
        <v>Nov</v>
      </c>
    </row>
    <row r="6327" spans="2:16" ht="14.25" customHeight="1" x14ac:dyDescent="0.45">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c r="O6327" s="5">
        <f t="shared" si="196"/>
        <v>2021</v>
      </c>
      <c r="P6327" s="5" t="str">
        <f t="shared" si="197"/>
        <v>Dec</v>
      </c>
    </row>
    <row r="6328" spans="2:16" ht="14.25" customHeight="1" x14ac:dyDescent="0.45">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c r="O6328" s="5">
        <f t="shared" si="196"/>
        <v>2021</v>
      </c>
      <c r="P6328" s="5" t="str">
        <f t="shared" si="197"/>
        <v>Dec</v>
      </c>
    </row>
    <row r="6329" spans="2:16" ht="14.25" customHeight="1" x14ac:dyDescent="0.45">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c r="O6329" s="5">
        <f t="shared" si="196"/>
        <v>2021</v>
      </c>
      <c r="P6329" s="5" t="str">
        <f t="shared" si="197"/>
        <v>Dec</v>
      </c>
    </row>
    <row r="6330" spans="2:16" ht="14.25" customHeight="1" x14ac:dyDescent="0.45">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c r="O6330" s="5">
        <f t="shared" si="196"/>
        <v>2021</v>
      </c>
      <c r="P6330" s="5" t="str">
        <f t="shared" si="197"/>
        <v>Dec</v>
      </c>
    </row>
    <row r="6331" spans="2:16" ht="14.25" customHeight="1" x14ac:dyDescent="0.45">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c r="O6331" s="5">
        <f t="shared" si="196"/>
        <v>2021</v>
      </c>
      <c r="P6331" s="5" t="str">
        <f t="shared" si="197"/>
        <v>Dec</v>
      </c>
    </row>
    <row r="6332" spans="2:16" ht="14.25" customHeight="1" x14ac:dyDescent="0.45">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c r="O6332" s="5">
        <f t="shared" si="196"/>
        <v>2021</v>
      </c>
      <c r="P6332" s="5" t="str">
        <f t="shared" si="197"/>
        <v>Dec</v>
      </c>
    </row>
    <row r="6333" spans="2:16" ht="14.25" customHeight="1" x14ac:dyDescent="0.45">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c r="O6333" s="5">
        <f t="shared" si="196"/>
        <v>2021</v>
      </c>
      <c r="P6333" s="5" t="str">
        <f t="shared" si="197"/>
        <v>Jan</v>
      </c>
    </row>
    <row r="6334" spans="2:16" ht="14.25" customHeight="1" x14ac:dyDescent="0.45">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c r="O6334" s="5">
        <f t="shared" si="196"/>
        <v>2021</v>
      </c>
      <c r="P6334" s="5" t="str">
        <f t="shared" si="197"/>
        <v>Jan</v>
      </c>
    </row>
    <row r="6335" spans="2:16" ht="14.25" customHeight="1" x14ac:dyDescent="0.45">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c r="O6335" s="5">
        <f t="shared" si="196"/>
        <v>2021</v>
      </c>
      <c r="P6335" s="5" t="str">
        <f t="shared" si="197"/>
        <v>Jan</v>
      </c>
    </row>
    <row r="6336" spans="2:16" ht="14.25" customHeight="1" x14ac:dyDescent="0.45">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c r="O6336" s="5">
        <f t="shared" si="196"/>
        <v>2021</v>
      </c>
      <c r="P6336" s="5" t="str">
        <f t="shared" si="197"/>
        <v>Jan</v>
      </c>
    </row>
    <row r="6337" spans="2:16" ht="14.25" customHeight="1" x14ac:dyDescent="0.45">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c r="O6337" s="5">
        <f t="shared" si="196"/>
        <v>2021</v>
      </c>
      <c r="P6337" s="5" t="str">
        <f t="shared" si="197"/>
        <v>Jan</v>
      </c>
    </row>
    <row r="6338" spans="2:16" ht="14.25" customHeight="1" x14ac:dyDescent="0.45">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c r="O6338" s="5">
        <f t="shared" si="196"/>
        <v>2021</v>
      </c>
      <c r="P6338" s="5" t="str">
        <f t="shared" si="197"/>
        <v>Jan</v>
      </c>
    </row>
    <row r="6339" spans="2:16" ht="14.25" customHeight="1" x14ac:dyDescent="0.45">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c r="O6339" s="5">
        <f t="shared" si="196"/>
        <v>2021</v>
      </c>
      <c r="P6339" s="5" t="str">
        <f t="shared" si="197"/>
        <v>Feb</v>
      </c>
    </row>
    <row r="6340" spans="2:16" ht="14.25" customHeight="1" x14ac:dyDescent="0.45">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c r="O6340" s="5">
        <f t="shared" si="196"/>
        <v>2021</v>
      </c>
      <c r="P6340" s="5" t="str">
        <f t="shared" si="197"/>
        <v>Feb</v>
      </c>
    </row>
    <row r="6341" spans="2:16" ht="14.25" customHeight="1" x14ac:dyDescent="0.45">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c r="O6341" s="5">
        <f t="shared" si="196"/>
        <v>2021</v>
      </c>
      <c r="P6341" s="5" t="str">
        <f t="shared" si="197"/>
        <v>Feb</v>
      </c>
    </row>
    <row r="6342" spans="2:16" ht="14.25" customHeight="1" x14ac:dyDescent="0.45">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c r="O6342" s="5">
        <f t="shared" si="196"/>
        <v>2021</v>
      </c>
      <c r="P6342" s="5" t="str">
        <f t="shared" si="197"/>
        <v>Feb</v>
      </c>
    </row>
    <row r="6343" spans="2:16" ht="14.25" customHeight="1" x14ac:dyDescent="0.45">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c r="O6343" s="5">
        <f t="shared" ref="O6343:O6406" si="198">YEAR(D6343)</f>
        <v>2021</v>
      </c>
      <c r="P6343" s="5" t="str">
        <f t="shared" ref="P6343:P6406" si="199">TEXT(D6343, "mmm")</f>
        <v>Feb</v>
      </c>
    </row>
    <row r="6344" spans="2:16" ht="14.25" customHeight="1" x14ac:dyDescent="0.45">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c r="O6344" s="5">
        <f t="shared" si="198"/>
        <v>2021</v>
      </c>
      <c r="P6344" s="5" t="str">
        <f t="shared" si="199"/>
        <v>Feb</v>
      </c>
    </row>
    <row r="6345" spans="2:16" ht="14.25" customHeight="1" x14ac:dyDescent="0.45">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c r="O6345" s="5">
        <f t="shared" si="198"/>
        <v>2021</v>
      </c>
      <c r="P6345" s="5" t="str">
        <f t="shared" si="199"/>
        <v>Mar</v>
      </c>
    </row>
    <row r="6346" spans="2:16" ht="14.25" customHeight="1" x14ac:dyDescent="0.45">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c r="O6346" s="5">
        <f t="shared" si="198"/>
        <v>2021</v>
      </c>
      <c r="P6346" s="5" t="str">
        <f t="shared" si="199"/>
        <v>Mar</v>
      </c>
    </row>
    <row r="6347" spans="2:16" ht="14.25" customHeight="1" x14ac:dyDescent="0.45">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c r="O6347" s="5">
        <f t="shared" si="198"/>
        <v>2021</v>
      </c>
      <c r="P6347" s="5" t="str">
        <f t="shared" si="199"/>
        <v>Mar</v>
      </c>
    </row>
    <row r="6348" spans="2:16" ht="14.25" customHeight="1" x14ac:dyDescent="0.45">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c r="O6348" s="5">
        <f t="shared" si="198"/>
        <v>2021</v>
      </c>
      <c r="P6348" s="5" t="str">
        <f t="shared" si="199"/>
        <v>Mar</v>
      </c>
    </row>
    <row r="6349" spans="2:16" ht="14.25" customHeight="1" x14ac:dyDescent="0.45">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c r="O6349" s="5">
        <f t="shared" si="198"/>
        <v>2021</v>
      </c>
      <c r="P6349" s="5" t="str">
        <f t="shared" si="199"/>
        <v>Mar</v>
      </c>
    </row>
    <row r="6350" spans="2:16" ht="14.25" customHeight="1" x14ac:dyDescent="0.45">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c r="O6350" s="5">
        <f t="shared" si="198"/>
        <v>2021</v>
      </c>
      <c r="P6350" s="5" t="str">
        <f t="shared" si="199"/>
        <v>Mar</v>
      </c>
    </row>
    <row r="6351" spans="2:16" ht="14.25" customHeight="1" x14ac:dyDescent="0.45">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c r="O6351" s="5">
        <f t="shared" si="198"/>
        <v>2021</v>
      </c>
      <c r="P6351" s="5" t="str">
        <f t="shared" si="199"/>
        <v>Apr</v>
      </c>
    </row>
    <row r="6352" spans="2:16" ht="14.25" customHeight="1" x14ac:dyDescent="0.45">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c r="O6352" s="5">
        <f t="shared" si="198"/>
        <v>2021</v>
      </c>
      <c r="P6352" s="5" t="str">
        <f t="shared" si="199"/>
        <v>Apr</v>
      </c>
    </row>
    <row r="6353" spans="2:16" ht="14.25" customHeight="1" x14ac:dyDescent="0.45">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c r="O6353" s="5">
        <f t="shared" si="198"/>
        <v>2021</v>
      </c>
      <c r="P6353" s="5" t="str">
        <f t="shared" si="199"/>
        <v>Apr</v>
      </c>
    </row>
    <row r="6354" spans="2:16" ht="14.25" customHeight="1" x14ac:dyDescent="0.45">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c r="O6354" s="5">
        <f t="shared" si="198"/>
        <v>2021</v>
      </c>
      <c r="P6354" s="5" t="str">
        <f t="shared" si="199"/>
        <v>Apr</v>
      </c>
    </row>
    <row r="6355" spans="2:16" ht="14.25" customHeight="1" x14ac:dyDescent="0.45">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c r="O6355" s="5">
        <f t="shared" si="198"/>
        <v>2021</v>
      </c>
      <c r="P6355" s="5" t="str">
        <f t="shared" si="199"/>
        <v>Apr</v>
      </c>
    </row>
    <row r="6356" spans="2:16" ht="14.25" customHeight="1" x14ac:dyDescent="0.45">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c r="O6356" s="5">
        <f t="shared" si="198"/>
        <v>2021</v>
      </c>
      <c r="P6356" s="5" t="str">
        <f t="shared" si="199"/>
        <v>Apr</v>
      </c>
    </row>
    <row r="6357" spans="2:16" ht="14.25" customHeight="1" x14ac:dyDescent="0.45">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c r="O6357" s="5">
        <f t="shared" si="198"/>
        <v>2021</v>
      </c>
      <c r="P6357" s="5" t="str">
        <f t="shared" si="199"/>
        <v>May</v>
      </c>
    </row>
    <row r="6358" spans="2:16" ht="14.25" customHeight="1" x14ac:dyDescent="0.45">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c r="O6358" s="5">
        <f t="shared" si="198"/>
        <v>2021</v>
      </c>
      <c r="P6358" s="5" t="str">
        <f t="shared" si="199"/>
        <v>May</v>
      </c>
    </row>
    <row r="6359" spans="2:16" ht="14.25" customHeight="1" x14ac:dyDescent="0.45">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c r="O6359" s="5">
        <f t="shared" si="198"/>
        <v>2021</v>
      </c>
      <c r="P6359" s="5" t="str">
        <f t="shared" si="199"/>
        <v>May</v>
      </c>
    </row>
    <row r="6360" spans="2:16" ht="14.25" customHeight="1" x14ac:dyDescent="0.45">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c r="O6360" s="5">
        <f t="shared" si="198"/>
        <v>2021</v>
      </c>
      <c r="P6360" s="5" t="str">
        <f t="shared" si="199"/>
        <v>May</v>
      </c>
    </row>
    <row r="6361" spans="2:16" ht="14.25" customHeight="1" x14ac:dyDescent="0.45">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c r="O6361" s="5">
        <f t="shared" si="198"/>
        <v>2021</v>
      </c>
      <c r="P6361" s="5" t="str">
        <f t="shared" si="199"/>
        <v>May</v>
      </c>
    </row>
    <row r="6362" spans="2:16" ht="14.25" customHeight="1" x14ac:dyDescent="0.45">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c r="O6362" s="5">
        <f t="shared" si="198"/>
        <v>2021</v>
      </c>
      <c r="P6362" s="5" t="str">
        <f t="shared" si="199"/>
        <v>May</v>
      </c>
    </row>
    <row r="6363" spans="2:16" ht="14.25" customHeight="1" x14ac:dyDescent="0.45">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c r="O6363" s="5">
        <f t="shared" si="198"/>
        <v>2021</v>
      </c>
      <c r="P6363" s="5" t="str">
        <f t="shared" si="199"/>
        <v>Jun</v>
      </c>
    </row>
    <row r="6364" spans="2:16" ht="14.25" customHeight="1" x14ac:dyDescent="0.45">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c r="O6364" s="5">
        <f t="shared" si="198"/>
        <v>2021</v>
      </c>
      <c r="P6364" s="5" t="str">
        <f t="shared" si="199"/>
        <v>Jun</v>
      </c>
    </row>
    <row r="6365" spans="2:16" ht="14.25" customHeight="1" x14ac:dyDescent="0.45">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c r="O6365" s="5">
        <f t="shared" si="198"/>
        <v>2021</v>
      </c>
      <c r="P6365" s="5" t="str">
        <f t="shared" si="199"/>
        <v>Jun</v>
      </c>
    </row>
    <row r="6366" spans="2:16" ht="14.25" customHeight="1" x14ac:dyDescent="0.45">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c r="O6366" s="5">
        <f t="shared" si="198"/>
        <v>2021</v>
      </c>
      <c r="P6366" s="5" t="str">
        <f t="shared" si="199"/>
        <v>Jun</v>
      </c>
    </row>
    <row r="6367" spans="2:16" ht="14.25" customHeight="1" x14ac:dyDescent="0.45">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c r="O6367" s="5">
        <f t="shared" si="198"/>
        <v>2021</v>
      </c>
      <c r="P6367" s="5" t="str">
        <f t="shared" si="199"/>
        <v>Jun</v>
      </c>
    </row>
    <row r="6368" spans="2:16" ht="14.25" customHeight="1" x14ac:dyDescent="0.45">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c r="O6368" s="5">
        <f t="shared" si="198"/>
        <v>2021</v>
      </c>
      <c r="P6368" s="5" t="str">
        <f t="shared" si="199"/>
        <v>Jun</v>
      </c>
    </row>
    <row r="6369" spans="2:16" ht="14.25" customHeight="1" x14ac:dyDescent="0.45">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c r="O6369" s="5">
        <f t="shared" si="198"/>
        <v>2021</v>
      </c>
      <c r="P6369" s="5" t="str">
        <f t="shared" si="199"/>
        <v>Jul</v>
      </c>
    </row>
    <row r="6370" spans="2:16" ht="14.25" customHeight="1" x14ac:dyDescent="0.45">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c r="O6370" s="5">
        <f t="shared" si="198"/>
        <v>2021</v>
      </c>
      <c r="P6370" s="5" t="str">
        <f t="shared" si="199"/>
        <v>Jul</v>
      </c>
    </row>
    <row r="6371" spans="2:16" ht="14.25" customHeight="1" x14ac:dyDescent="0.45">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c r="O6371" s="5">
        <f t="shared" si="198"/>
        <v>2021</v>
      </c>
      <c r="P6371" s="5" t="str">
        <f t="shared" si="199"/>
        <v>Jul</v>
      </c>
    </row>
    <row r="6372" spans="2:16" ht="14.25" customHeight="1" x14ac:dyDescent="0.45">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c r="O6372" s="5">
        <f t="shared" si="198"/>
        <v>2021</v>
      </c>
      <c r="P6372" s="5" t="str">
        <f t="shared" si="199"/>
        <v>Jul</v>
      </c>
    </row>
    <row r="6373" spans="2:16" ht="14.25" customHeight="1" x14ac:dyDescent="0.45">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c r="O6373" s="5">
        <f t="shared" si="198"/>
        <v>2021</v>
      </c>
      <c r="P6373" s="5" t="str">
        <f t="shared" si="199"/>
        <v>Jul</v>
      </c>
    </row>
    <row r="6374" spans="2:16" ht="14.25" customHeight="1" x14ac:dyDescent="0.45">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c r="O6374" s="5">
        <f t="shared" si="198"/>
        <v>2021</v>
      </c>
      <c r="P6374" s="5" t="str">
        <f t="shared" si="199"/>
        <v>Jul</v>
      </c>
    </row>
    <row r="6375" spans="2:16" ht="14.25" customHeight="1" x14ac:dyDescent="0.45">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c r="O6375" s="5">
        <f t="shared" si="198"/>
        <v>2021</v>
      </c>
      <c r="P6375" s="5" t="str">
        <f t="shared" si="199"/>
        <v>Aug</v>
      </c>
    </row>
    <row r="6376" spans="2:16" ht="14.25" customHeight="1" x14ac:dyDescent="0.45">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c r="O6376" s="5">
        <f t="shared" si="198"/>
        <v>2021</v>
      </c>
      <c r="P6376" s="5" t="str">
        <f t="shared" si="199"/>
        <v>Aug</v>
      </c>
    </row>
    <row r="6377" spans="2:16" ht="14.25" customHeight="1" x14ac:dyDescent="0.45">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c r="O6377" s="5">
        <f t="shared" si="198"/>
        <v>2021</v>
      </c>
      <c r="P6377" s="5" t="str">
        <f t="shared" si="199"/>
        <v>Aug</v>
      </c>
    </row>
    <row r="6378" spans="2:16" ht="14.25" customHeight="1" x14ac:dyDescent="0.45">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c r="O6378" s="5">
        <f t="shared" si="198"/>
        <v>2021</v>
      </c>
      <c r="P6378" s="5" t="str">
        <f t="shared" si="199"/>
        <v>Aug</v>
      </c>
    </row>
    <row r="6379" spans="2:16" ht="14.25" customHeight="1" x14ac:dyDescent="0.45">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c r="O6379" s="5">
        <f t="shared" si="198"/>
        <v>2021</v>
      </c>
      <c r="P6379" s="5" t="str">
        <f t="shared" si="199"/>
        <v>Aug</v>
      </c>
    </row>
    <row r="6380" spans="2:16" ht="14.25" customHeight="1" x14ac:dyDescent="0.45">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c r="O6380" s="5">
        <f t="shared" si="198"/>
        <v>2021</v>
      </c>
      <c r="P6380" s="5" t="str">
        <f t="shared" si="199"/>
        <v>Aug</v>
      </c>
    </row>
    <row r="6381" spans="2:16" ht="14.25" customHeight="1" x14ac:dyDescent="0.45">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c r="O6381" s="5">
        <f t="shared" si="198"/>
        <v>2021</v>
      </c>
      <c r="P6381" s="5" t="str">
        <f t="shared" si="199"/>
        <v>Sep</v>
      </c>
    </row>
    <row r="6382" spans="2:16" ht="14.25" customHeight="1" x14ac:dyDescent="0.45">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c r="O6382" s="5">
        <f t="shared" si="198"/>
        <v>2021</v>
      </c>
      <c r="P6382" s="5" t="str">
        <f t="shared" si="199"/>
        <v>Sep</v>
      </c>
    </row>
    <row r="6383" spans="2:16" ht="14.25" customHeight="1" x14ac:dyDescent="0.45">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c r="O6383" s="5">
        <f t="shared" si="198"/>
        <v>2021</v>
      </c>
      <c r="P6383" s="5" t="str">
        <f t="shared" si="199"/>
        <v>Sep</v>
      </c>
    </row>
    <row r="6384" spans="2:16" ht="14.25" customHeight="1" x14ac:dyDescent="0.45">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c r="O6384" s="5">
        <f t="shared" si="198"/>
        <v>2021</v>
      </c>
      <c r="P6384" s="5" t="str">
        <f t="shared" si="199"/>
        <v>Sep</v>
      </c>
    </row>
    <row r="6385" spans="2:16" ht="14.25" customHeight="1" x14ac:dyDescent="0.45">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c r="O6385" s="5">
        <f t="shared" si="198"/>
        <v>2021</v>
      </c>
      <c r="P6385" s="5" t="str">
        <f t="shared" si="199"/>
        <v>Sep</v>
      </c>
    </row>
    <row r="6386" spans="2:16" ht="14.25" customHeight="1" x14ac:dyDescent="0.45">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c r="O6386" s="5">
        <f t="shared" si="198"/>
        <v>2021</v>
      </c>
      <c r="P6386" s="5" t="str">
        <f t="shared" si="199"/>
        <v>Sep</v>
      </c>
    </row>
    <row r="6387" spans="2:16" ht="14.25" customHeight="1" x14ac:dyDescent="0.45">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c r="O6387" s="5">
        <f t="shared" si="198"/>
        <v>2021</v>
      </c>
      <c r="P6387" s="5" t="str">
        <f t="shared" si="199"/>
        <v>Oct</v>
      </c>
    </row>
    <row r="6388" spans="2:16" ht="14.25" customHeight="1" x14ac:dyDescent="0.45">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c r="O6388" s="5">
        <f t="shared" si="198"/>
        <v>2021</v>
      </c>
      <c r="P6388" s="5" t="str">
        <f t="shared" si="199"/>
        <v>Oct</v>
      </c>
    </row>
    <row r="6389" spans="2:16" ht="14.25" customHeight="1" x14ac:dyDescent="0.45">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c r="O6389" s="5">
        <f t="shared" si="198"/>
        <v>2021</v>
      </c>
      <c r="P6389" s="5" t="str">
        <f t="shared" si="199"/>
        <v>Oct</v>
      </c>
    </row>
    <row r="6390" spans="2:16" ht="14.25" customHeight="1" x14ac:dyDescent="0.45">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c r="O6390" s="5">
        <f t="shared" si="198"/>
        <v>2021</v>
      </c>
      <c r="P6390" s="5" t="str">
        <f t="shared" si="199"/>
        <v>Oct</v>
      </c>
    </row>
    <row r="6391" spans="2:16" ht="14.25" customHeight="1" x14ac:dyDescent="0.45">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c r="O6391" s="5">
        <f t="shared" si="198"/>
        <v>2021</v>
      </c>
      <c r="P6391" s="5" t="str">
        <f t="shared" si="199"/>
        <v>Oct</v>
      </c>
    </row>
    <row r="6392" spans="2:16" ht="14.25" customHeight="1" x14ac:dyDescent="0.45">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c r="O6392" s="5">
        <f t="shared" si="198"/>
        <v>2021</v>
      </c>
      <c r="P6392" s="5" t="str">
        <f t="shared" si="199"/>
        <v>Oct</v>
      </c>
    </row>
    <row r="6393" spans="2:16" ht="14.25" customHeight="1" x14ac:dyDescent="0.45">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c r="O6393" s="5">
        <f t="shared" si="198"/>
        <v>2021</v>
      </c>
      <c r="P6393" s="5" t="str">
        <f t="shared" si="199"/>
        <v>Nov</v>
      </c>
    </row>
    <row r="6394" spans="2:16" ht="14.25" customHeight="1" x14ac:dyDescent="0.45">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c r="O6394" s="5">
        <f t="shared" si="198"/>
        <v>2021</v>
      </c>
      <c r="P6394" s="5" t="str">
        <f t="shared" si="199"/>
        <v>Nov</v>
      </c>
    </row>
    <row r="6395" spans="2:16" ht="14.25" customHeight="1" x14ac:dyDescent="0.45">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c r="O6395" s="5">
        <f t="shared" si="198"/>
        <v>2021</v>
      </c>
      <c r="P6395" s="5" t="str">
        <f t="shared" si="199"/>
        <v>Nov</v>
      </c>
    </row>
    <row r="6396" spans="2:16" ht="14.25" customHeight="1" x14ac:dyDescent="0.45">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c r="O6396" s="5">
        <f t="shared" si="198"/>
        <v>2021</v>
      </c>
      <c r="P6396" s="5" t="str">
        <f t="shared" si="199"/>
        <v>Nov</v>
      </c>
    </row>
    <row r="6397" spans="2:16" ht="14.25" customHeight="1" x14ac:dyDescent="0.45">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c r="O6397" s="5">
        <f t="shared" si="198"/>
        <v>2021</v>
      </c>
      <c r="P6397" s="5" t="str">
        <f t="shared" si="199"/>
        <v>Nov</v>
      </c>
    </row>
    <row r="6398" spans="2:16" ht="14.25" customHeight="1" x14ac:dyDescent="0.45">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c r="O6398" s="5">
        <f t="shared" si="198"/>
        <v>2021</v>
      </c>
      <c r="P6398" s="5" t="str">
        <f t="shared" si="199"/>
        <v>Nov</v>
      </c>
    </row>
    <row r="6399" spans="2:16" ht="14.25" customHeight="1" x14ac:dyDescent="0.45">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c r="O6399" s="5">
        <f t="shared" si="198"/>
        <v>2021</v>
      </c>
      <c r="P6399" s="5" t="str">
        <f t="shared" si="199"/>
        <v>Dec</v>
      </c>
    </row>
    <row r="6400" spans="2:16" ht="14.25" customHeight="1" x14ac:dyDescent="0.45">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c r="O6400" s="5">
        <f t="shared" si="198"/>
        <v>2021</v>
      </c>
      <c r="P6400" s="5" t="str">
        <f t="shared" si="199"/>
        <v>Dec</v>
      </c>
    </row>
    <row r="6401" spans="2:16" ht="14.25" customHeight="1" x14ac:dyDescent="0.45">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c r="O6401" s="5">
        <f t="shared" si="198"/>
        <v>2021</v>
      </c>
      <c r="P6401" s="5" t="str">
        <f t="shared" si="199"/>
        <v>Dec</v>
      </c>
    </row>
    <row r="6402" spans="2:16" ht="14.25" customHeight="1" x14ac:dyDescent="0.45">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c r="O6402" s="5">
        <f t="shared" si="198"/>
        <v>2021</v>
      </c>
      <c r="P6402" s="5" t="str">
        <f t="shared" si="199"/>
        <v>Dec</v>
      </c>
    </row>
    <row r="6403" spans="2:16" ht="14.25" customHeight="1" x14ac:dyDescent="0.45">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c r="O6403" s="5">
        <f t="shared" si="198"/>
        <v>2021</v>
      </c>
      <c r="P6403" s="5" t="str">
        <f t="shared" si="199"/>
        <v>Dec</v>
      </c>
    </row>
    <row r="6404" spans="2:16" ht="14.25" customHeight="1" x14ac:dyDescent="0.45">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c r="O6404" s="5">
        <f t="shared" si="198"/>
        <v>2021</v>
      </c>
      <c r="P6404" s="5" t="str">
        <f t="shared" si="199"/>
        <v>Dec</v>
      </c>
    </row>
    <row r="6405" spans="2:16" ht="14.25" customHeight="1" x14ac:dyDescent="0.45">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c r="O6405" s="5">
        <f t="shared" si="198"/>
        <v>2021</v>
      </c>
      <c r="P6405" s="5" t="str">
        <f t="shared" si="199"/>
        <v>Jan</v>
      </c>
    </row>
    <row r="6406" spans="2:16" ht="14.25" customHeight="1" x14ac:dyDescent="0.45">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c r="O6406" s="5">
        <f t="shared" si="198"/>
        <v>2021</v>
      </c>
      <c r="P6406" s="5" t="str">
        <f t="shared" si="199"/>
        <v>Jan</v>
      </c>
    </row>
    <row r="6407" spans="2:16" ht="14.25" customHeight="1" x14ac:dyDescent="0.45">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c r="O6407" s="5">
        <f t="shared" ref="O6407:O6470" si="200">YEAR(D6407)</f>
        <v>2021</v>
      </c>
      <c r="P6407" s="5" t="str">
        <f t="shared" ref="P6407:P6470" si="201">TEXT(D6407, "mmm")</f>
        <v>Jan</v>
      </c>
    </row>
    <row r="6408" spans="2:16" ht="14.25" customHeight="1" x14ac:dyDescent="0.45">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c r="O6408" s="5">
        <f t="shared" si="200"/>
        <v>2021</v>
      </c>
      <c r="P6408" s="5" t="str">
        <f t="shared" si="201"/>
        <v>Jan</v>
      </c>
    </row>
    <row r="6409" spans="2:16" ht="14.25" customHeight="1" x14ac:dyDescent="0.45">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c r="O6409" s="5">
        <f t="shared" si="200"/>
        <v>2021</v>
      </c>
      <c r="P6409" s="5" t="str">
        <f t="shared" si="201"/>
        <v>Jan</v>
      </c>
    </row>
    <row r="6410" spans="2:16" ht="14.25" customHeight="1" x14ac:dyDescent="0.45">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c r="O6410" s="5">
        <f t="shared" si="200"/>
        <v>2021</v>
      </c>
      <c r="P6410" s="5" t="str">
        <f t="shared" si="201"/>
        <v>Jan</v>
      </c>
    </row>
    <row r="6411" spans="2:16" ht="14.25" customHeight="1" x14ac:dyDescent="0.45">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c r="O6411" s="5">
        <f t="shared" si="200"/>
        <v>2021</v>
      </c>
      <c r="P6411" s="5" t="str">
        <f t="shared" si="201"/>
        <v>Feb</v>
      </c>
    </row>
    <row r="6412" spans="2:16" ht="14.25" customHeight="1" x14ac:dyDescent="0.45">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c r="O6412" s="5">
        <f t="shared" si="200"/>
        <v>2021</v>
      </c>
      <c r="P6412" s="5" t="str">
        <f t="shared" si="201"/>
        <v>Feb</v>
      </c>
    </row>
    <row r="6413" spans="2:16" ht="14.25" customHeight="1" x14ac:dyDescent="0.45">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c r="O6413" s="5">
        <f t="shared" si="200"/>
        <v>2021</v>
      </c>
      <c r="P6413" s="5" t="str">
        <f t="shared" si="201"/>
        <v>Feb</v>
      </c>
    </row>
    <row r="6414" spans="2:16" ht="14.25" customHeight="1" x14ac:dyDescent="0.45">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c r="O6414" s="5">
        <f t="shared" si="200"/>
        <v>2021</v>
      </c>
      <c r="P6414" s="5" t="str">
        <f t="shared" si="201"/>
        <v>Feb</v>
      </c>
    </row>
    <row r="6415" spans="2:16" ht="14.25" customHeight="1" x14ac:dyDescent="0.45">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c r="O6415" s="5">
        <f t="shared" si="200"/>
        <v>2021</v>
      </c>
      <c r="P6415" s="5" t="str">
        <f t="shared" si="201"/>
        <v>Feb</v>
      </c>
    </row>
    <row r="6416" spans="2:16" ht="14.25" customHeight="1" x14ac:dyDescent="0.45">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c r="O6416" s="5">
        <f t="shared" si="200"/>
        <v>2021</v>
      </c>
      <c r="P6416" s="5" t="str">
        <f t="shared" si="201"/>
        <v>Feb</v>
      </c>
    </row>
    <row r="6417" spans="2:16" ht="14.25" customHeight="1" x14ac:dyDescent="0.45">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c r="O6417" s="5">
        <f t="shared" si="200"/>
        <v>2021</v>
      </c>
      <c r="P6417" s="5" t="str">
        <f t="shared" si="201"/>
        <v>Mar</v>
      </c>
    </row>
    <row r="6418" spans="2:16" ht="14.25" customHeight="1" x14ac:dyDescent="0.45">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c r="O6418" s="5">
        <f t="shared" si="200"/>
        <v>2021</v>
      </c>
      <c r="P6418" s="5" t="str">
        <f t="shared" si="201"/>
        <v>Mar</v>
      </c>
    </row>
    <row r="6419" spans="2:16" ht="14.25" customHeight="1" x14ac:dyDescent="0.45">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c r="O6419" s="5">
        <f t="shared" si="200"/>
        <v>2021</v>
      </c>
      <c r="P6419" s="5" t="str">
        <f t="shared" si="201"/>
        <v>Mar</v>
      </c>
    </row>
    <row r="6420" spans="2:16" ht="14.25" customHeight="1" x14ac:dyDescent="0.45">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c r="O6420" s="5">
        <f t="shared" si="200"/>
        <v>2021</v>
      </c>
      <c r="P6420" s="5" t="str">
        <f t="shared" si="201"/>
        <v>Mar</v>
      </c>
    </row>
    <row r="6421" spans="2:16" ht="14.25" customHeight="1" x14ac:dyDescent="0.45">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c r="O6421" s="5">
        <f t="shared" si="200"/>
        <v>2021</v>
      </c>
      <c r="P6421" s="5" t="str">
        <f t="shared" si="201"/>
        <v>Mar</v>
      </c>
    </row>
    <row r="6422" spans="2:16" ht="14.25" customHeight="1" x14ac:dyDescent="0.45">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c r="O6422" s="5">
        <f t="shared" si="200"/>
        <v>2021</v>
      </c>
      <c r="P6422" s="5" t="str">
        <f t="shared" si="201"/>
        <v>Mar</v>
      </c>
    </row>
    <row r="6423" spans="2:16" ht="14.25" customHeight="1" x14ac:dyDescent="0.45">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c r="O6423" s="5">
        <f t="shared" si="200"/>
        <v>2021</v>
      </c>
      <c r="P6423" s="5" t="str">
        <f t="shared" si="201"/>
        <v>Apr</v>
      </c>
    </row>
    <row r="6424" spans="2:16" ht="14.25" customHeight="1" x14ac:dyDescent="0.45">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c r="O6424" s="5">
        <f t="shared" si="200"/>
        <v>2021</v>
      </c>
      <c r="P6424" s="5" t="str">
        <f t="shared" si="201"/>
        <v>Apr</v>
      </c>
    </row>
    <row r="6425" spans="2:16" ht="14.25" customHeight="1" x14ac:dyDescent="0.45">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c r="O6425" s="5">
        <f t="shared" si="200"/>
        <v>2021</v>
      </c>
      <c r="P6425" s="5" t="str">
        <f t="shared" si="201"/>
        <v>Apr</v>
      </c>
    </row>
    <row r="6426" spans="2:16" ht="14.25" customHeight="1" x14ac:dyDescent="0.45">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c r="O6426" s="5">
        <f t="shared" si="200"/>
        <v>2021</v>
      </c>
      <c r="P6426" s="5" t="str">
        <f t="shared" si="201"/>
        <v>Apr</v>
      </c>
    </row>
    <row r="6427" spans="2:16" ht="14.25" customHeight="1" x14ac:dyDescent="0.45">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c r="O6427" s="5">
        <f t="shared" si="200"/>
        <v>2021</v>
      </c>
      <c r="P6427" s="5" t="str">
        <f t="shared" si="201"/>
        <v>Apr</v>
      </c>
    </row>
    <row r="6428" spans="2:16" ht="14.25" customHeight="1" x14ac:dyDescent="0.45">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c r="O6428" s="5">
        <f t="shared" si="200"/>
        <v>2021</v>
      </c>
      <c r="P6428" s="5" t="str">
        <f t="shared" si="201"/>
        <v>Apr</v>
      </c>
    </row>
    <row r="6429" spans="2:16" ht="14.25" customHeight="1" x14ac:dyDescent="0.45">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c r="O6429" s="5">
        <f t="shared" si="200"/>
        <v>2021</v>
      </c>
      <c r="P6429" s="5" t="str">
        <f t="shared" si="201"/>
        <v>May</v>
      </c>
    </row>
    <row r="6430" spans="2:16" ht="14.25" customHeight="1" x14ac:dyDescent="0.45">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c r="O6430" s="5">
        <f t="shared" si="200"/>
        <v>2021</v>
      </c>
      <c r="P6430" s="5" t="str">
        <f t="shared" si="201"/>
        <v>May</v>
      </c>
    </row>
    <row r="6431" spans="2:16" ht="14.25" customHeight="1" x14ac:dyDescent="0.45">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c r="O6431" s="5">
        <f t="shared" si="200"/>
        <v>2021</v>
      </c>
      <c r="P6431" s="5" t="str">
        <f t="shared" si="201"/>
        <v>May</v>
      </c>
    </row>
    <row r="6432" spans="2:16" ht="14.25" customHeight="1" x14ac:dyDescent="0.45">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c r="O6432" s="5">
        <f t="shared" si="200"/>
        <v>2021</v>
      </c>
      <c r="P6432" s="5" t="str">
        <f t="shared" si="201"/>
        <v>May</v>
      </c>
    </row>
    <row r="6433" spans="2:16" ht="14.25" customHeight="1" x14ac:dyDescent="0.45">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c r="O6433" s="5">
        <f t="shared" si="200"/>
        <v>2021</v>
      </c>
      <c r="P6433" s="5" t="str">
        <f t="shared" si="201"/>
        <v>May</v>
      </c>
    </row>
    <row r="6434" spans="2:16" ht="14.25" customHeight="1" x14ac:dyDescent="0.45">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c r="O6434" s="5">
        <f t="shared" si="200"/>
        <v>2021</v>
      </c>
      <c r="P6434" s="5" t="str">
        <f t="shared" si="201"/>
        <v>May</v>
      </c>
    </row>
    <row r="6435" spans="2:16" ht="14.25" customHeight="1" x14ac:dyDescent="0.45">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c r="O6435" s="5">
        <f t="shared" si="200"/>
        <v>2021</v>
      </c>
      <c r="P6435" s="5" t="str">
        <f t="shared" si="201"/>
        <v>Jun</v>
      </c>
    </row>
    <row r="6436" spans="2:16" ht="14.25" customHeight="1" x14ac:dyDescent="0.45">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c r="O6436" s="5">
        <f t="shared" si="200"/>
        <v>2021</v>
      </c>
      <c r="P6436" s="5" t="str">
        <f t="shared" si="201"/>
        <v>Jun</v>
      </c>
    </row>
    <row r="6437" spans="2:16" ht="14.25" customHeight="1" x14ac:dyDescent="0.45">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c r="O6437" s="5">
        <f t="shared" si="200"/>
        <v>2021</v>
      </c>
      <c r="P6437" s="5" t="str">
        <f t="shared" si="201"/>
        <v>Jun</v>
      </c>
    </row>
    <row r="6438" spans="2:16" ht="14.25" customHeight="1" x14ac:dyDescent="0.45">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c r="O6438" s="5">
        <f t="shared" si="200"/>
        <v>2021</v>
      </c>
      <c r="P6438" s="5" t="str">
        <f t="shared" si="201"/>
        <v>Jun</v>
      </c>
    </row>
    <row r="6439" spans="2:16" ht="14.25" customHeight="1" x14ac:dyDescent="0.45">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c r="O6439" s="5">
        <f t="shared" si="200"/>
        <v>2021</v>
      </c>
      <c r="P6439" s="5" t="str">
        <f t="shared" si="201"/>
        <v>Jun</v>
      </c>
    </row>
    <row r="6440" spans="2:16" ht="14.25" customHeight="1" x14ac:dyDescent="0.45">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c r="O6440" s="5">
        <f t="shared" si="200"/>
        <v>2021</v>
      </c>
      <c r="P6440" s="5" t="str">
        <f t="shared" si="201"/>
        <v>Jun</v>
      </c>
    </row>
    <row r="6441" spans="2:16" ht="14.25" customHeight="1" x14ac:dyDescent="0.45">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c r="O6441" s="5">
        <f t="shared" si="200"/>
        <v>2021</v>
      </c>
      <c r="P6441" s="5" t="str">
        <f t="shared" si="201"/>
        <v>Jul</v>
      </c>
    </row>
    <row r="6442" spans="2:16" ht="14.25" customHeight="1" x14ac:dyDescent="0.45">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c r="O6442" s="5">
        <f t="shared" si="200"/>
        <v>2021</v>
      </c>
      <c r="P6442" s="5" t="str">
        <f t="shared" si="201"/>
        <v>Jul</v>
      </c>
    </row>
    <row r="6443" spans="2:16" ht="14.25" customHeight="1" x14ac:dyDescent="0.45">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c r="O6443" s="5">
        <f t="shared" si="200"/>
        <v>2021</v>
      </c>
      <c r="P6443" s="5" t="str">
        <f t="shared" si="201"/>
        <v>Jul</v>
      </c>
    </row>
    <row r="6444" spans="2:16" ht="14.25" customHeight="1" x14ac:dyDescent="0.45">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c r="O6444" s="5">
        <f t="shared" si="200"/>
        <v>2021</v>
      </c>
      <c r="P6444" s="5" t="str">
        <f t="shared" si="201"/>
        <v>Jul</v>
      </c>
    </row>
    <row r="6445" spans="2:16" ht="14.25" customHeight="1" x14ac:dyDescent="0.45">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c r="O6445" s="5">
        <f t="shared" si="200"/>
        <v>2021</v>
      </c>
      <c r="P6445" s="5" t="str">
        <f t="shared" si="201"/>
        <v>Jul</v>
      </c>
    </row>
    <row r="6446" spans="2:16" ht="14.25" customHeight="1" x14ac:dyDescent="0.45">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c r="O6446" s="5">
        <f t="shared" si="200"/>
        <v>2021</v>
      </c>
      <c r="P6446" s="5" t="str">
        <f t="shared" si="201"/>
        <v>Jul</v>
      </c>
    </row>
    <row r="6447" spans="2:16" ht="14.25" customHeight="1" x14ac:dyDescent="0.45">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c r="O6447" s="5">
        <f t="shared" si="200"/>
        <v>2021</v>
      </c>
      <c r="P6447" s="5" t="str">
        <f t="shared" si="201"/>
        <v>Aug</v>
      </c>
    </row>
    <row r="6448" spans="2:16" ht="14.25" customHeight="1" x14ac:dyDescent="0.45">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c r="O6448" s="5">
        <f t="shared" si="200"/>
        <v>2021</v>
      </c>
      <c r="P6448" s="5" t="str">
        <f t="shared" si="201"/>
        <v>Aug</v>
      </c>
    </row>
    <row r="6449" spans="2:16" ht="14.25" customHeight="1" x14ac:dyDescent="0.45">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c r="O6449" s="5">
        <f t="shared" si="200"/>
        <v>2021</v>
      </c>
      <c r="P6449" s="5" t="str">
        <f t="shared" si="201"/>
        <v>Aug</v>
      </c>
    </row>
    <row r="6450" spans="2:16" ht="14.25" customHeight="1" x14ac:dyDescent="0.45">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c r="O6450" s="5">
        <f t="shared" si="200"/>
        <v>2021</v>
      </c>
      <c r="P6450" s="5" t="str">
        <f t="shared" si="201"/>
        <v>Aug</v>
      </c>
    </row>
    <row r="6451" spans="2:16" ht="14.25" customHeight="1" x14ac:dyDescent="0.45">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c r="O6451" s="5">
        <f t="shared" si="200"/>
        <v>2021</v>
      </c>
      <c r="P6451" s="5" t="str">
        <f t="shared" si="201"/>
        <v>Aug</v>
      </c>
    </row>
    <row r="6452" spans="2:16" ht="14.25" customHeight="1" x14ac:dyDescent="0.45">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c r="O6452" s="5">
        <f t="shared" si="200"/>
        <v>2021</v>
      </c>
      <c r="P6452" s="5" t="str">
        <f t="shared" si="201"/>
        <v>Aug</v>
      </c>
    </row>
    <row r="6453" spans="2:16" ht="14.25" customHeight="1" x14ac:dyDescent="0.45">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c r="O6453" s="5">
        <f t="shared" si="200"/>
        <v>2021</v>
      </c>
      <c r="P6453" s="5" t="str">
        <f t="shared" si="201"/>
        <v>Sep</v>
      </c>
    </row>
    <row r="6454" spans="2:16" ht="14.25" customHeight="1" x14ac:dyDescent="0.45">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c r="O6454" s="5">
        <f t="shared" si="200"/>
        <v>2021</v>
      </c>
      <c r="P6454" s="5" t="str">
        <f t="shared" si="201"/>
        <v>Sep</v>
      </c>
    </row>
    <row r="6455" spans="2:16" ht="14.25" customHeight="1" x14ac:dyDescent="0.45">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c r="O6455" s="5">
        <f t="shared" si="200"/>
        <v>2021</v>
      </c>
      <c r="P6455" s="5" t="str">
        <f t="shared" si="201"/>
        <v>Sep</v>
      </c>
    </row>
    <row r="6456" spans="2:16" ht="14.25" customHeight="1" x14ac:dyDescent="0.45">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c r="O6456" s="5">
        <f t="shared" si="200"/>
        <v>2021</v>
      </c>
      <c r="P6456" s="5" t="str">
        <f t="shared" si="201"/>
        <v>Sep</v>
      </c>
    </row>
    <row r="6457" spans="2:16" ht="14.25" customHeight="1" x14ac:dyDescent="0.45">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c r="O6457" s="5">
        <f t="shared" si="200"/>
        <v>2021</v>
      </c>
      <c r="P6457" s="5" t="str">
        <f t="shared" si="201"/>
        <v>Sep</v>
      </c>
    </row>
    <row r="6458" spans="2:16" ht="14.25" customHeight="1" x14ac:dyDescent="0.45">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c r="O6458" s="5">
        <f t="shared" si="200"/>
        <v>2021</v>
      </c>
      <c r="P6458" s="5" t="str">
        <f t="shared" si="201"/>
        <v>Sep</v>
      </c>
    </row>
    <row r="6459" spans="2:16" ht="14.25" customHeight="1" x14ac:dyDescent="0.45">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c r="O6459" s="5">
        <f t="shared" si="200"/>
        <v>2021</v>
      </c>
      <c r="P6459" s="5" t="str">
        <f t="shared" si="201"/>
        <v>Oct</v>
      </c>
    </row>
    <row r="6460" spans="2:16" ht="14.25" customHeight="1" x14ac:dyDescent="0.45">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c r="O6460" s="5">
        <f t="shared" si="200"/>
        <v>2021</v>
      </c>
      <c r="P6460" s="5" t="str">
        <f t="shared" si="201"/>
        <v>Oct</v>
      </c>
    </row>
    <row r="6461" spans="2:16" ht="14.25" customHeight="1" x14ac:dyDescent="0.45">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c r="O6461" s="5">
        <f t="shared" si="200"/>
        <v>2021</v>
      </c>
      <c r="P6461" s="5" t="str">
        <f t="shared" si="201"/>
        <v>Oct</v>
      </c>
    </row>
    <row r="6462" spans="2:16" ht="14.25" customHeight="1" x14ac:dyDescent="0.45">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c r="O6462" s="5">
        <f t="shared" si="200"/>
        <v>2021</v>
      </c>
      <c r="P6462" s="5" t="str">
        <f t="shared" si="201"/>
        <v>Oct</v>
      </c>
    </row>
    <row r="6463" spans="2:16" ht="14.25" customHeight="1" x14ac:dyDescent="0.45">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c r="O6463" s="5">
        <f t="shared" si="200"/>
        <v>2021</v>
      </c>
      <c r="P6463" s="5" t="str">
        <f t="shared" si="201"/>
        <v>Oct</v>
      </c>
    </row>
    <row r="6464" spans="2:16" ht="14.25" customHeight="1" x14ac:dyDescent="0.45">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c r="O6464" s="5">
        <f t="shared" si="200"/>
        <v>2021</v>
      </c>
      <c r="P6464" s="5" t="str">
        <f t="shared" si="201"/>
        <v>Oct</v>
      </c>
    </row>
    <row r="6465" spans="2:16" ht="14.25" customHeight="1" x14ac:dyDescent="0.45">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c r="O6465" s="5">
        <f t="shared" si="200"/>
        <v>2021</v>
      </c>
      <c r="P6465" s="5" t="str">
        <f t="shared" si="201"/>
        <v>Nov</v>
      </c>
    </row>
    <row r="6466" spans="2:16" ht="14.25" customHeight="1" x14ac:dyDescent="0.45">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c r="O6466" s="5">
        <f t="shared" si="200"/>
        <v>2021</v>
      </c>
      <c r="P6466" s="5" t="str">
        <f t="shared" si="201"/>
        <v>Nov</v>
      </c>
    </row>
    <row r="6467" spans="2:16" ht="14.25" customHeight="1" x14ac:dyDescent="0.45">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c r="O6467" s="5">
        <f t="shared" si="200"/>
        <v>2021</v>
      </c>
      <c r="P6467" s="5" t="str">
        <f t="shared" si="201"/>
        <v>Nov</v>
      </c>
    </row>
    <row r="6468" spans="2:16" ht="14.25" customHeight="1" x14ac:dyDescent="0.45">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c r="O6468" s="5">
        <f t="shared" si="200"/>
        <v>2021</v>
      </c>
      <c r="P6468" s="5" t="str">
        <f t="shared" si="201"/>
        <v>Nov</v>
      </c>
    </row>
    <row r="6469" spans="2:16" ht="14.25" customHeight="1" x14ac:dyDescent="0.45">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c r="O6469" s="5">
        <f t="shared" si="200"/>
        <v>2021</v>
      </c>
      <c r="P6469" s="5" t="str">
        <f t="shared" si="201"/>
        <v>Nov</v>
      </c>
    </row>
    <row r="6470" spans="2:16" ht="14.25" customHeight="1" x14ac:dyDescent="0.45">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c r="O6470" s="5">
        <f t="shared" si="200"/>
        <v>2021</v>
      </c>
      <c r="P6470" s="5" t="str">
        <f t="shared" si="201"/>
        <v>Nov</v>
      </c>
    </row>
    <row r="6471" spans="2:16" ht="14.25" customHeight="1" x14ac:dyDescent="0.45">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c r="O6471" s="5">
        <f t="shared" ref="O6471:O6534" si="202">YEAR(D6471)</f>
        <v>2021</v>
      </c>
      <c r="P6471" s="5" t="str">
        <f t="shared" ref="P6471:P6534" si="203">TEXT(D6471, "mmm")</f>
        <v>Dec</v>
      </c>
    </row>
    <row r="6472" spans="2:16" ht="14.25" customHeight="1" x14ac:dyDescent="0.45">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c r="O6472" s="5">
        <f t="shared" si="202"/>
        <v>2021</v>
      </c>
      <c r="P6472" s="5" t="str">
        <f t="shared" si="203"/>
        <v>Dec</v>
      </c>
    </row>
    <row r="6473" spans="2:16" ht="14.25" customHeight="1" x14ac:dyDescent="0.45">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c r="O6473" s="5">
        <f t="shared" si="202"/>
        <v>2021</v>
      </c>
      <c r="P6473" s="5" t="str">
        <f t="shared" si="203"/>
        <v>Dec</v>
      </c>
    </row>
    <row r="6474" spans="2:16" ht="14.25" customHeight="1" x14ac:dyDescent="0.45">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c r="O6474" s="5">
        <f t="shared" si="202"/>
        <v>2021</v>
      </c>
      <c r="P6474" s="5" t="str">
        <f t="shared" si="203"/>
        <v>Dec</v>
      </c>
    </row>
    <row r="6475" spans="2:16" ht="14.25" customHeight="1" x14ac:dyDescent="0.45">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c r="O6475" s="5">
        <f t="shared" si="202"/>
        <v>2021</v>
      </c>
      <c r="P6475" s="5" t="str">
        <f t="shared" si="203"/>
        <v>Dec</v>
      </c>
    </row>
    <row r="6476" spans="2:16" ht="14.25" customHeight="1" x14ac:dyDescent="0.45">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c r="O6476" s="5">
        <f t="shared" si="202"/>
        <v>2021</v>
      </c>
      <c r="P6476" s="5" t="str">
        <f t="shared" si="203"/>
        <v>Dec</v>
      </c>
    </row>
    <row r="6477" spans="2:16" ht="14.25" customHeight="1" x14ac:dyDescent="0.45">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c r="O6477" s="5">
        <f t="shared" si="202"/>
        <v>2021</v>
      </c>
      <c r="P6477" s="5" t="str">
        <f t="shared" si="203"/>
        <v>Jan</v>
      </c>
    </row>
    <row r="6478" spans="2:16" ht="14.25" customHeight="1" x14ac:dyDescent="0.45">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c r="O6478" s="5">
        <f t="shared" si="202"/>
        <v>2021</v>
      </c>
      <c r="P6478" s="5" t="str">
        <f t="shared" si="203"/>
        <v>Jan</v>
      </c>
    </row>
    <row r="6479" spans="2:16" ht="14.25" customHeight="1" x14ac:dyDescent="0.45">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c r="O6479" s="5">
        <f t="shared" si="202"/>
        <v>2021</v>
      </c>
      <c r="P6479" s="5" t="str">
        <f t="shared" si="203"/>
        <v>Jan</v>
      </c>
    </row>
    <row r="6480" spans="2:16" ht="14.25" customHeight="1" x14ac:dyDescent="0.45">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c r="O6480" s="5">
        <f t="shared" si="202"/>
        <v>2021</v>
      </c>
      <c r="P6480" s="5" t="str">
        <f t="shared" si="203"/>
        <v>Jan</v>
      </c>
    </row>
    <row r="6481" spans="2:16" ht="14.25" customHeight="1" x14ac:dyDescent="0.45">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c r="O6481" s="5">
        <f t="shared" si="202"/>
        <v>2021</v>
      </c>
      <c r="P6481" s="5" t="str">
        <f t="shared" si="203"/>
        <v>Jan</v>
      </c>
    </row>
    <row r="6482" spans="2:16" ht="14.25" customHeight="1" x14ac:dyDescent="0.45">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c r="O6482" s="5">
        <f t="shared" si="202"/>
        <v>2021</v>
      </c>
      <c r="P6482" s="5" t="str">
        <f t="shared" si="203"/>
        <v>Jan</v>
      </c>
    </row>
    <row r="6483" spans="2:16" ht="14.25" customHeight="1" x14ac:dyDescent="0.45">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c r="O6483" s="5">
        <f t="shared" si="202"/>
        <v>2021</v>
      </c>
      <c r="P6483" s="5" t="str">
        <f t="shared" si="203"/>
        <v>Feb</v>
      </c>
    </row>
    <row r="6484" spans="2:16" ht="14.25" customHeight="1" x14ac:dyDescent="0.45">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c r="O6484" s="5">
        <f t="shared" si="202"/>
        <v>2021</v>
      </c>
      <c r="P6484" s="5" t="str">
        <f t="shared" si="203"/>
        <v>Feb</v>
      </c>
    </row>
    <row r="6485" spans="2:16" ht="14.25" customHeight="1" x14ac:dyDescent="0.45">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c r="O6485" s="5">
        <f t="shared" si="202"/>
        <v>2021</v>
      </c>
      <c r="P6485" s="5" t="str">
        <f t="shared" si="203"/>
        <v>Feb</v>
      </c>
    </row>
    <row r="6486" spans="2:16" ht="14.25" customHeight="1" x14ac:dyDescent="0.45">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c r="O6486" s="5">
        <f t="shared" si="202"/>
        <v>2021</v>
      </c>
      <c r="P6486" s="5" t="str">
        <f t="shared" si="203"/>
        <v>Feb</v>
      </c>
    </row>
    <row r="6487" spans="2:16" ht="14.25" customHeight="1" x14ac:dyDescent="0.45">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c r="O6487" s="5">
        <f t="shared" si="202"/>
        <v>2021</v>
      </c>
      <c r="P6487" s="5" t="str">
        <f t="shared" si="203"/>
        <v>Feb</v>
      </c>
    </row>
    <row r="6488" spans="2:16" ht="14.25" customHeight="1" x14ac:dyDescent="0.45">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c r="O6488" s="5">
        <f t="shared" si="202"/>
        <v>2021</v>
      </c>
      <c r="P6488" s="5" t="str">
        <f t="shared" si="203"/>
        <v>Feb</v>
      </c>
    </row>
    <row r="6489" spans="2:16" ht="14.25" customHeight="1" x14ac:dyDescent="0.45">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c r="O6489" s="5">
        <f t="shared" si="202"/>
        <v>2021</v>
      </c>
      <c r="P6489" s="5" t="str">
        <f t="shared" si="203"/>
        <v>Mar</v>
      </c>
    </row>
    <row r="6490" spans="2:16" ht="14.25" customHeight="1" x14ac:dyDescent="0.45">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c r="O6490" s="5">
        <f t="shared" si="202"/>
        <v>2021</v>
      </c>
      <c r="P6490" s="5" t="str">
        <f t="shared" si="203"/>
        <v>Mar</v>
      </c>
    </row>
    <row r="6491" spans="2:16" ht="14.25" customHeight="1" x14ac:dyDescent="0.45">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c r="O6491" s="5">
        <f t="shared" si="202"/>
        <v>2021</v>
      </c>
      <c r="P6491" s="5" t="str">
        <f t="shared" si="203"/>
        <v>Mar</v>
      </c>
    </row>
    <row r="6492" spans="2:16" ht="14.25" customHeight="1" x14ac:dyDescent="0.45">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c r="O6492" s="5">
        <f t="shared" si="202"/>
        <v>2021</v>
      </c>
      <c r="P6492" s="5" t="str">
        <f t="shared" si="203"/>
        <v>Mar</v>
      </c>
    </row>
    <row r="6493" spans="2:16" ht="14.25" customHeight="1" x14ac:dyDescent="0.45">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c r="O6493" s="5">
        <f t="shared" si="202"/>
        <v>2021</v>
      </c>
      <c r="P6493" s="5" t="str">
        <f t="shared" si="203"/>
        <v>Mar</v>
      </c>
    </row>
    <row r="6494" spans="2:16" ht="14.25" customHeight="1" x14ac:dyDescent="0.45">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c r="O6494" s="5">
        <f t="shared" si="202"/>
        <v>2021</v>
      </c>
      <c r="P6494" s="5" t="str">
        <f t="shared" si="203"/>
        <v>Mar</v>
      </c>
    </row>
    <row r="6495" spans="2:16" ht="14.25" customHeight="1" x14ac:dyDescent="0.45">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c r="O6495" s="5">
        <f t="shared" si="202"/>
        <v>2021</v>
      </c>
      <c r="P6495" s="5" t="str">
        <f t="shared" si="203"/>
        <v>Apr</v>
      </c>
    </row>
    <row r="6496" spans="2:16" ht="14.25" customHeight="1" x14ac:dyDescent="0.45">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c r="O6496" s="5">
        <f t="shared" si="202"/>
        <v>2021</v>
      </c>
      <c r="P6496" s="5" t="str">
        <f t="shared" si="203"/>
        <v>Apr</v>
      </c>
    </row>
    <row r="6497" spans="2:16" ht="14.25" customHeight="1" x14ac:dyDescent="0.45">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c r="O6497" s="5">
        <f t="shared" si="202"/>
        <v>2021</v>
      </c>
      <c r="P6497" s="5" t="str">
        <f t="shared" si="203"/>
        <v>Apr</v>
      </c>
    </row>
    <row r="6498" spans="2:16" ht="14.25" customHeight="1" x14ac:dyDescent="0.45">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c r="O6498" s="5">
        <f t="shared" si="202"/>
        <v>2021</v>
      </c>
      <c r="P6498" s="5" t="str">
        <f t="shared" si="203"/>
        <v>Apr</v>
      </c>
    </row>
    <row r="6499" spans="2:16" ht="14.25" customHeight="1" x14ac:dyDescent="0.45">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c r="O6499" s="5">
        <f t="shared" si="202"/>
        <v>2021</v>
      </c>
      <c r="P6499" s="5" t="str">
        <f t="shared" si="203"/>
        <v>Apr</v>
      </c>
    </row>
    <row r="6500" spans="2:16" ht="14.25" customHeight="1" x14ac:dyDescent="0.45">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c r="O6500" s="5">
        <f t="shared" si="202"/>
        <v>2021</v>
      </c>
      <c r="P6500" s="5" t="str">
        <f t="shared" si="203"/>
        <v>Apr</v>
      </c>
    </row>
    <row r="6501" spans="2:16" ht="14.25" customHeight="1" x14ac:dyDescent="0.45">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c r="O6501" s="5">
        <f t="shared" si="202"/>
        <v>2021</v>
      </c>
      <c r="P6501" s="5" t="str">
        <f t="shared" si="203"/>
        <v>May</v>
      </c>
    </row>
    <row r="6502" spans="2:16" ht="14.25" customHeight="1" x14ac:dyDescent="0.45">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c r="O6502" s="5">
        <f t="shared" si="202"/>
        <v>2021</v>
      </c>
      <c r="P6502" s="5" t="str">
        <f t="shared" si="203"/>
        <v>May</v>
      </c>
    </row>
    <row r="6503" spans="2:16" ht="14.25" customHeight="1" x14ac:dyDescent="0.45">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c r="O6503" s="5">
        <f t="shared" si="202"/>
        <v>2021</v>
      </c>
      <c r="P6503" s="5" t="str">
        <f t="shared" si="203"/>
        <v>May</v>
      </c>
    </row>
    <row r="6504" spans="2:16" ht="14.25" customHeight="1" x14ac:dyDescent="0.45">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c r="O6504" s="5">
        <f t="shared" si="202"/>
        <v>2021</v>
      </c>
      <c r="P6504" s="5" t="str">
        <f t="shared" si="203"/>
        <v>May</v>
      </c>
    </row>
    <row r="6505" spans="2:16" ht="14.25" customHeight="1" x14ac:dyDescent="0.45">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c r="O6505" s="5">
        <f t="shared" si="202"/>
        <v>2021</v>
      </c>
      <c r="P6505" s="5" t="str">
        <f t="shared" si="203"/>
        <v>May</v>
      </c>
    </row>
    <row r="6506" spans="2:16" ht="14.25" customHeight="1" x14ac:dyDescent="0.45">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c r="O6506" s="5">
        <f t="shared" si="202"/>
        <v>2021</v>
      </c>
      <c r="P6506" s="5" t="str">
        <f t="shared" si="203"/>
        <v>May</v>
      </c>
    </row>
    <row r="6507" spans="2:16" ht="14.25" customHeight="1" x14ac:dyDescent="0.45">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c r="O6507" s="5">
        <f t="shared" si="202"/>
        <v>2021</v>
      </c>
      <c r="P6507" s="5" t="str">
        <f t="shared" si="203"/>
        <v>Jun</v>
      </c>
    </row>
    <row r="6508" spans="2:16" ht="14.25" customHeight="1" x14ac:dyDescent="0.45">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c r="O6508" s="5">
        <f t="shared" si="202"/>
        <v>2021</v>
      </c>
      <c r="P6508" s="5" t="str">
        <f t="shared" si="203"/>
        <v>Jun</v>
      </c>
    </row>
    <row r="6509" spans="2:16" ht="14.25" customHeight="1" x14ac:dyDescent="0.45">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c r="O6509" s="5">
        <f t="shared" si="202"/>
        <v>2021</v>
      </c>
      <c r="P6509" s="5" t="str">
        <f t="shared" si="203"/>
        <v>Jun</v>
      </c>
    </row>
    <row r="6510" spans="2:16" ht="14.25" customHeight="1" x14ac:dyDescent="0.45">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c r="O6510" s="5">
        <f t="shared" si="202"/>
        <v>2021</v>
      </c>
      <c r="P6510" s="5" t="str">
        <f t="shared" si="203"/>
        <v>Jun</v>
      </c>
    </row>
    <row r="6511" spans="2:16" ht="14.25" customHeight="1" x14ac:dyDescent="0.45">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c r="O6511" s="5">
        <f t="shared" si="202"/>
        <v>2021</v>
      </c>
      <c r="P6511" s="5" t="str">
        <f t="shared" si="203"/>
        <v>Jun</v>
      </c>
    </row>
    <row r="6512" spans="2:16" ht="14.25" customHeight="1" x14ac:dyDescent="0.45">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c r="O6512" s="5">
        <f t="shared" si="202"/>
        <v>2021</v>
      </c>
      <c r="P6512" s="5" t="str">
        <f t="shared" si="203"/>
        <v>Jun</v>
      </c>
    </row>
    <row r="6513" spans="2:16" ht="14.25" customHeight="1" x14ac:dyDescent="0.45">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c r="O6513" s="5">
        <f t="shared" si="202"/>
        <v>2021</v>
      </c>
      <c r="P6513" s="5" t="str">
        <f t="shared" si="203"/>
        <v>Jul</v>
      </c>
    </row>
    <row r="6514" spans="2:16" ht="14.25" customHeight="1" x14ac:dyDescent="0.45">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c r="O6514" s="5">
        <f t="shared" si="202"/>
        <v>2021</v>
      </c>
      <c r="P6514" s="5" t="str">
        <f t="shared" si="203"/>
        <v>Jul</v>
      </c>
    </row>
    <row r="6515" spans="2:16" ht="14.25" customHeight="1" x14ac:dyDescent="0.45">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c r="O6515" s="5">
        <f t="shared" si="202"/>
        <v>2021</v>
      </c>
      <c r="P6515" s="5" t="str">
        <f t="shared" si="203"/>
        <v>Jul</v>
      </c>
    </row>
    <row r="6516" spans="2:16" ht="14.25" customHeight="1" x14ac:dyDescent="0.45">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c r="O6516" s="5">
        <f t="shared" si="202"/>
        <v>2021</v>
      </c>
      <c r="P6516" s="5" t="str">
        <f t="shared" si="203"/>
        <v>Jul</v>
      </c>
    </row>
    <row r="6517" spans="2:16" ht="14.25" customHeight="1" x14ac:dyDescent="0.45">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c r="O6517" s="5">
        <f t="shared" si="202"/>
        <v>2021</v>
      </c>
      <c r="P6517" s="5" t="str">
        <f t="shared" si="203"/>
        <v>Jul</v>
      </c>
    </row>
    <row r="6518" spans="2:16" ht="14.25" customHeight="1" x14ac:dyDescent="0.45">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c r="O6518" s="5">
        <f t="shared" si="202"/>
        <v>2021</v>
      </c>
      <c r="P6518" s="5" t="str">
        <f t="shared" si="203"/>
        <v>Jul</v>
      </c>
    </row>
    <row r="6519" spans="2:16" ht="14.25" customHeight="1" x14ac:dyDescent="0.45">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c r="O6519" s="5">
        <f t="shared" si="202"/>
        <v>2021</v>
      </c>
      <c r="P6519" s="5" t="str">
        <f t="shared" si="203"/>
        <v>Aug</v>
      </c>
    </row>
    <row r="6520" spans="2:16" ht="14.25" customHeight="1" x14ac:dyDescent="0.45">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c r="O6520" s="5">
        <f t="shared" si="202"/>
        <v>2021</v>
      </c>
      <c r="P6520" s="5" t="str">
        <f t="shared" si="203"/>
        <v>Aug</v>
      </c>
    </row>
    <row r="6521" spans="2:16" ht="14.25" customHeight="1" x14ac:dyDescent="0.45">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c r="O6521" s="5">
        <f t="shared" si="202"/>
        <v>2021</v>
      </c>
      <c r="P6521" s="5" t="str">
        <f t="shared" si="203"/>
        <v>Aug</v>
      </c>
    </row>
    <row r="6522" spans="2:16" ht="14.25" customHeight="1" x14ac:dyDescent="0.45">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c r="O6522" s="5">
        <f t="shared" si="202"/>
        <v>2021</v>
      </c>
      <c r="P6522" s="5" t="str">
        <f t="shared" si="203"/>
        <v>Aug</v>
      </c>
    </row>
    <row r="6523" spans="2:16" ht="14.25" customHeight="1" x14ac:dyDescent="0.45">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c r="O6523" s="5">
        <f t="shared" si="202"/>
        <v>2021</v>
      </c>
      <c r="P6523" s="5" t="str">
        <f t="shared" si="203"/>
        <v>Aug</v>
      </c>
    </row>
    <row r="6524" spans="2:16" ht="14.25" customHeight="1" x14ac:dyDescent="0.45">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c r="O6524" s="5">
        <f t="shared" si="202"/>
        <v>2021</v>
      </c>
      <c r="P6524" s="5" t="str">
        <f t="shared" si="203"/>
        <v>Aug</v>
      </c>
    </row>
    <row r="6525" spans="2:16" ht="14.25" customHeight="1" x14ac:dyDescent="0.45">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c r="O6525" s="5">
        <f t="shared" si="202"/>
        <v>2021</v>
      </c>
      <c r="P6525" s="5" t="str">
        <f t="shared" si="203"/>
        <v>Sep</v>
      </c>
    </row>
    <row r="6526" spans="2:16" ht="14.25" customHeight="1" x14ac:dyDescent="0.45">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c r="O6526" s="5">
        <f t="shared" si="202"/>
        <v>2021</v>
      </c>
      <c r="P6526" s="5" t="str">
        <f t="shared" si="203"/>
        <v>Sep</v>
      </c>
    </row>
    <row r="6527" spans="2:16" ht="14.25" customHeight="1" x14ac:dyDescent="0.45">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c r="O6527" s="5">
        <f t="shared" si="202"/>
        <v>2021</v>
      </c>
      <c r="P6527" s="5" t="str">
        <f t="shared" si="203"/>
        <v>Sep</v>
      </c>
    </row>
    <row r="6528" spans="2:16" ht="14.25" customHeight="1" x14ac:dyDescent="0.45">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c r="O6528" s="5">
        <f t="shared" si="202"/>
        <v>2021</v>
      </c>
      <c r="P6528" s="5" t="str">
        <f t="shared" si="203"/>
        <v>Sep</v>
      </c>
    </row>
    <row r="6529" spans="2:16" ht="14.25" customHeight="1" x14ac:dyDescent="0.45">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c r="O6529" s="5">
        <f t="shared" si="202"/>
        <v>2021</v>
      </c>
      <c r="P6529" s="5" t="str">
        <f t="shared" si="203"/>
        <v>Sep</v>
      </c>
    </row>
    <row r="6530" spans="2:16" ht="14.25" customHeight="1" x14ac:dyDescent="0.45">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c r="O6530" s="5">
        <f t="shared" si="202"/>
        <v>2021</v>
      </c>
      <c r="P6530" s="5" t="str">
        <f t="shared" si="203"/>
        <v>Sep</v>
      </c>
    </row>
    <row r="6531" spans="2:16" ht="14.25" customHeight="1" x14ac:dyDescent="0.45">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c r="O6531" s="5">
        <f t="shared" si="202"/>
        <v>2021</v>
      </c>
      <c r="P6531" s="5" t="str">
        <f t="shared" si="203"/>
        <v>Oct</v>
      </c>
    </row>
    <row r="6532" spans="2:16" ht="14.25" customHeight="1" x14ac:dyDescent="0.45">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c r="O6532" s="5">
        <f t="shared" si="202"/>
        <v>2021</v>
      </c>
      <c r="P6532" s="5" t="str">
        <f t="shared" si="203"/>
        <v>Oct</v>
      </c>
    </row>
    <row r="6533" spans="2:16" ht="14.25" customHeight="1" x14ac:dyDescent="0.45">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c r="O6533" s="5">
        <f t="shared" si="202"/>
        <v>2021</v>
      </c>
      <c r="P6533" s="5" t="str">
        <f t="shared" si="203"/>
        <v>Oct</v>
      </c>
    </row>
    <row r="6534" spans="2:16" ht="14.25" customHeight="1" x14ac:dyDescent="0.45">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c r="O6534" s="5">
        <f t="shared" si="202"/>
        <v>2021</v>
      </c>
      <c r="P6534" s="5" t="str">
        <f t="shared" si="203"/>
        <v>Oct</v>
      </c>
    </row>
    <row r="6535" spans="2:16" ht="14.25" customHeight="1" x14ac:dyDescent="0.45">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c r="O6535" s="5">
        <f t="shared" ref="O6535:O6598" si="204">YEAR(D6535)</f>
        <v>2021</v>
      </c>
      <c r="P6535" s="5" t="str">
        <f t="shared" ref="P6535:P6598" si="205">TEXT(D6535, "mmm")</f>
        <v>Oct</v>
      </c>
    </row>
    <row r="6536" spans="2:16" ht="14.25" customHeight="1" x14ac:dyDescent="0.45">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c r="O6536" s="5">
        <f t="shared" si="204"/>
        <v>2021</v>
      </c>
      <c r="P6536" s="5" t="str">
        <f t="shared" si="205"/>
        <v>Oct</v>
      </c>
    </row>
    <row r="6537" spans="2:16" ht="14.25" customHeight="1" x14ac:dyDescent="0.45">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c r="O6537" s="5">
        <f t="shared" si="204"/>
        <v>2021</v>
      </c>
      <c r="P6537" s="5" t="str">
        <f t="shared" si="205"/>
        <v>Nov</v>
      </c>
    </row>
    <row r="6538" spans="2:16" ht="14.25" customHeight="1" x14ac:dyDescent="0.45">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c r="O6538" s="5">
        <f t="shared" si="204"/>
        <v>2021</v>
      </c>
      <c r="P6538" s="5" t="str">
        <f t="shared" si="205"/>
        <v>Nov</v>
      </c>
    </row>
    <row r="6539" spans="2:16" ht="14.25" customHeight="1" x14ac:dyDescent="0.45">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c r="O6539" s="5">
        <f t="shared" si="204"/>
        <v>2021</v>
      </c>
      <c r="P6539" s="5" t="str">
        <f t="shared" si="205"/>
        <v>Nov</v>
      </c>
    </row>
    <row r="6540" spans="2:16" ht="14.25" customHeight="1" x14ac:dyDescent="0.45">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c r="O6540" s="5">
        <f t="shared" si="204"/>
        <v>2021</v>
      </c>
      <c r="P6540" s="5" t="str">
        <f t="shared" si="205"/>
        <v>Nov</v>
      </c>
    </row>
    <row r="6541" spans="2:16" ht="14.25" customHeight="1" x14ac:dyDescent="0.45">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c r="O6541" s="5">
        <f t="shared" si="204"/>
        <v>2021</v>
      </c>
      <c r="P6541" s="5" t="str">
        <f t="shared" si="205"/>
        <v>Nov</v>
      </c>
    </row>
    <row r="6542" spans="2:16" ht="14.25" customHeight="1" x14ac:dyDescent="0.45">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c r="O6542" s="5">
        <f t="shared" si="204"/>
        <v>2021</v>
      </c>
      <c r="P6542" s="5" t="str">
        <f t="shared" si="205"/>
        <v>Nov</v>
      </c>
    </row>
    <row r="6543" spans="2:16" ht="14.25" customHeight="1" x14ac:dyDescent="0.45">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c r="O6543" s="5">
        <f t="shared" si="204"/>
        <v>2021</v>
      </c>
      <c r="P6543" s="5" t="str">
        <f t="shared" si="205"/>
        <v>Dec</v>
      </c>
    </row>
    <row r="6544" spans="2:16" ht="14.25" customHeight="1" x14ac:dyDescent="0.45">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c r="O6544" s="5">
        <f t="shared" si="204"/>
        <v>2021</v>
      </c>
      <c r="P6544" s="5" t="str">
        <f t="shared" si="205"/>
        <v>Dec</v>
      </c>
    </row>
    <row r="6545" spans="2:16" ht="14.25" customHeight="1" x14ac:dyDescent="0.45">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c r="O6545" s="5">
        <f t="shared" si="204"/>
        <v>2021</v>
      </c>
      <c r="P6545" s="5" t="str">
        <f t="shared" si="205"/>
        <v>Dec</v>
      </c>
    </row>
    <row r="6546" spans="2:16" ht="14.25" customHeight="1" x14ac:dyDescent="0.45">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c r="O6546" s="5">
        <f t="shared" si="204"/>
        <v>2021</v>
      </c>
      <c r="P6546" s="5" t="str">
        <f t="shared" si="205"/>
        <v>Dec</v>
      </c>
    </row>
    <row r="6547" spans="2:16" ht="14.25" customHeight="1" x14ac:dyDescent="0.45">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c r="O6547" s="5">
        <f t="shared" si="204"/>
        <v>2021</v>
      </c>
      <c r="P6547" s="5" t="str">
        <f t="shared" si="205"/>
        <v>Dec</v>
      </c>
    </row>
    <row r="6548" spans="2:16" ht="14.25" customHeight="1" x14ac:dyDescent="0.45">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c r="O6548" s="5">
        <f t="shared" si="204"/>
        <v>2021</v>
      </c>
      <c r="P6548" s="5" t="str">
        <f t="shared" si="205"/>
        <v>Dec</v>
      </c>
    </row>
    <row r="6549" spans="2:16" ht="14.25" customHeight="1" x14ac:dyDescent="0.45">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c r="O6549" s="5">
        <f t="shared" si="204"/>
        <v>2021</v>
      </c>
      <c r="P6549" s="5" t="str">
        <f t="shared" si="205"/>
        <v>Jan</v>
      </c>
    </row>
    <row r="6550" spans="2:16" ht="14.25" customHeight="1" x14ac:dyDescent="0.45">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c r="O6550" s="5">
        <f t="shared" si="204"/>
        <v>2021</v>
      </c>
      <c r="P6550" s="5" t="str">
        <f t="shared" si="205"/>
        <v>Jan</v>
      </c>
    </row>
    <row r="6551" spans="2:16" ht="14.25" customHeight="1" x14ac:dyDescent="0.45">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c r="O6551" s="5">
        <f t="shared" si="204"/>
        <v>2021</v>
      </c>
      <c r="P6551" s="5" t="str">
        <f t="shared" si="205"/>
        <v>Jan</v>
      </c>
    </row>
    <row r="6552" spans="2:16" ht="14.25" customHeight="1" x14ac:dyDescent="0.45">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c r="O6552" s="5">
        <f t="shared" si="204"/>
        <v>2021</v>
      </c>
      <c r="P6552" s="5" t="str">
        <f t="shared" si="205"/>
        <v>Jan</v>
      </c>
    </row>
    <row r="6553" spans="2:16" ht="14.25" customHeight="1" x14ac:dyDescent="0.45">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c r="O6553" s="5">
        <f t="shared" si="204"/>
        <v>2021</v>
      </c>
      <c r="P6553" s="5" t="str">
        <f t="shared" si="205"/>
        <v>Jan</v>
      </c>
    </row>
    <row r="6554" spans="2:16" ht="14.25" customHeight="1" x14ac:dyDescent="0.45">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c r="O6554" s="5">
        <f t="shared" si="204"/>
        <v>2021</v>
      </c>
      <c r="P6554" s="5" t="str">
        <f t="shared" si="205"/>
        <v>Jan</v>
      </c>
    </row>
    <row r="6555" spans="2:16" ht="14.25" customHeight="1" x14ac:dyDescent="0.45">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c r="O6555" s="5">
        <f t="shared" si="204"/>
        <v>2021</v>
      </c>
      <c r="P6555" s="5" t="str">
        <f t="shared" si="205"/>
        <v>Feb</v>
      </c>
    </row>
    <row r="6556" spans="2:16" ht="14.25" customHeight="1" x14ac:dyDescent="0.45">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c r="O6556" s="5">
        <f t="shared" si="204"/>
        <v>2021</v>
      </c>
      <c r="P6556" s="5" t="str">
        <f t="shared" si="205"/>
        <v>Feb</v>
      </c>
    </row>
    <row r="6557" spans="2:16" ht="14.25" customHeight="1" x14ac:dyDescent="0.45">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c r="O6557" s="5">
        <f t="shared" si="204"/>
        <v>2021</v>
      </c>
      <c r="P6557" s="5" t="str">
        <f t="shared" si="205"/>
        <v>Feb</v>
      </c>
    </row>
    <row r="6558" spans="2:16" ht="14.25" customHeight="1" x14ac:dyDescent="0.45">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c r="O6558" s="5">
        <f t="shared" si="204"/>
        <v>2021</v>
      </c>
      <c r="P6558" s="5" t="str">
        <f t="shared" si="205"/>
        <v>Feb</v>
      </c>
    </row>
    <row r="6559" spans="2:16" ht="14.25" customHeight="1" x14ac:dyDescent="0.45">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c r="O6559" s="5">
        <f t="shared" si="204"/>
        <v>2021</v>
      </c>
      <c r="P6559" s="5" t="str">
        <f t="shared" si="205"/>
        <v>Feb</v>
      </c>
    </row>
    <row r="6560" spans="2:16" ht="14.25" customHeight="1" x14ac:dyDescent="0.45">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c r="O6560" s="5">
        <f t="shared" si="204"/>
        <v>2021</v>
      </c>
      <c r="P6560" s="5" t="str">
        <f t="shared" si="205"/>
        <v>Feb</v>
      </c>
    </row>
    <row r="6561" spans="2:16" ht="14.25" customHeight="1" x14ac:dyDescent="0.45">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c r="O6561" s="5">
        <f t="shared" si="204"/>
        <v>2021</v>
      </c>
      <c r="P6561" s="5" t="str">
        <f t="shared" si="205"/>
        <v>Mar</v>
      </c>
    </row>
    <row r="6562" spans="2:16" ht="14.25" customHeight="1" x14ac:dyDescent="0.45">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c r="O6562" s="5">
        <f t="shared" si="204"/>
        <v>2021</v>
      </c>
      <c r="P6562" s="5" t="str">
        <f t="shared" si="205"/>
        <v>Mar</v>
      </c>
    </row>
    <row r="6563" spans="2:16" ht="14.25" customHeight="1" x14ac:dyDescent="0.45">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c r="O6563" s="5">
        <f t="shared" si="204"/>
        <v>2021</v>
      </c>
      <c r="P6563" s="5" t="str">
        <f t="shared" si="205"/>
        <v>Mar</v>
      </c>
    </row>
    <row r="6564" spans="2:16" ht="14.25" customHeight="1" x14ac:dyDescent="0.45">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c r="O6564" s="5">
        <f t="shared" si="204"/>
        <v>2021</v>
      </c>
      <c r="P6564" s="5" t="str">
        <f t="shared" si="205"/>
        <v>Mar</v>
      </c>
    </row>
    <row r="6565" spans="2:16" ht="14.25" customHeight="1" x14ac:dyDescent="0.45">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c r="O6565" s="5">
        <f t="shared" si="204"/>
        <v>2021</v>
      </c>
      <c r="P6565" s="5" t="str">
        <f t="shared" si="205"/>
        <v>Mar</v>
      </c>
    </row>
    <row r="6566" spans="2:16" ht="14.25" customHeight="1" x14ac:dyDescent="0.45">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c r="O6566" s="5">
        <f t="shared" si="204"/>
        <v>2021</v>
      </c>
      <c r="P6566" s="5" t="str">
        <f t="shared" si="205"/>
        <v>Mar</v>
      </c>
    </row>
    <row r="6567" spans="2:16" ht="14.25" customHeight="1" x14ac:dyDescent="0.45">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c r="O6567" s="5">
        <f t="shared" si="204"/>
        <v>2021</v>
      </c>
      <c r="P6567" s="5" t="str">
        <f t="shared" si="205"/>
        <v>Apr</v>
      </c>
    </row>
    <row r="6568" spans="2:16" ht="14.25" customHeight="1" x14ac:dyDescent="0.45">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c r="O6568" s="5">
        <f t="shared" si="204"/>
        <v>2021</v>
      </c>
      <c r="P6568" s="5" t="str">
        <f t="shared" si="205"/>
        <v>Apr</v>
      </c>
    </row>
    <row r="6569" spans="2:16" ht="14.25" customHeight="1" x14ac:dyDescent="0.45">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c r="O6569" s="5">
        <f t="shared" si="204"/>
        <v>2021</v>
      </c>
      <c r="P6569" s="5" t="str">
        <f t="shared" si="205"/>
        <v>Apr</v>
      </c>
    </row>
    <row r="6570" spans="2:16" ht="14.25" customHeight="1" x14ac:dyDescent="0.45">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c r="O6570" s="5">
        <f t="shared" si="204"/>
        <v>2021</v>
      </c>
      <c r="P6570" s="5" t="str">
        <f t="shared" si="205"/>
        <v>Apr</v>
      </c>
    </row>
    <row r="6571" spans="2:16" ht="14.25" customHeight="1" x14ac:dyDescent="0.45">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c r="O6571" s="5">
        <f t="shared" si="204"/>
        <v>2021</v>
      </c>
      <c r="P6571" s="5" t="str">
        <f t="shared" si="205"/>
        <v>Apr</v>
      </c>
    </row>
    <row r="6572" spans="2:16" ht="14.25" customHeight="1" x14ac:dyDescent="0.45">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c r="O6572" s="5">
        <f t="shared" si="204"/>
        <v>2021</v>
      </c>
      <c r="P6572" s="5" t="str">
        <f t="shared" si="205"/>
        <v>Apr</v>
      </c>
    </row>
    <row r="6573" spans="2:16" ht="14.25" customHeight="1" x14ac:dyDescent="0.45">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c r="O6573" s="5">
        <f t="shared" si="204"/>
        <v>2021</v>
      </c>
      <c r="P6573" s="5" t="str">
        <f t="shared" si="205"/>
        <v>May</v>
      </c>
    </row>
    <row r="6574" spans="2:16" ht="14.25" customHeight="1" x14ac:dyDescent="0.45">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c r="O6574" s="5">
        <f t="shared" si="204"/>
        <v>2021</v>
      </c>
      <c r="P6574" s="5" t="str">
        <f t="shared" si="205"/>
        <v>May</v>
      </c>
    </row>
    <row r="6575" spans="2:16" ht="14.25" customHeight="1" x14ac:dyDescent="0.45">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c r="O6575" s="5">
        <f t="shared" si="204"/>
        <v>2021</v>
      </c>
      <c r="P6575" s="5" t="str">
        <f t="shared" si="205"/>
        <v>May</v>
      </c>
    </row>
    <row r="6576" spans="2:16" ht="14.25" customHeight="1" x14ac:dyDescent="0.45">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c r="O6576" s="5">
        <f t="shared" si="204"/>
        <v>2021</v>
      </c>
      <c r="P6576" s="5" t="str">
        <f t="shared" si="205"/>
        <v>May</v>
      </c>
    </row>
    <row r="6577" spans="2:16" ht="14.25" customHeight="1" x14ac:dyDescent="0.45">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c r="O6577" s="5">
        <f t="shared" si="204"/>
        <v>2021</v>
      </c>
      <c r="P6577" s="5" t="str">
        <f t="shared" si="205"/>
        <v>May</v>
      </c>
    </row>
    <row r="6578" spans="2:16" ht="14.25" customHeight="1" x14ac:dyDescent="0.45">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c r="O6578" s="5">
        <f t="shared" si="204"/>
        <v>2021</v>
      </c>
      <c r="P6578" s="5" t="str">
        <f t="shared" si="205"/>
        <v>May</v>
      </c>
    </row>
    <row r="6579" spans="2:16" ht="14.25" customHeight="1" x14ac:dyDescent="0.45">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c r="O6579" s="5">
        <f t="shared" si="204"/>
        <v>2021</v>
      </c>
      <c r="P6579" s="5" t="str">
        <f t="shared" si="205"/>
        <v>Jun</v>
      </c>
    </row>
    <row r="6580" spans="2:16" ht="14.25" customHeight="1" x14ac:dyDescent="0.45">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c r="O6580" s="5">
        <f t="shared" si="204"/>
        <v>2021</v>
      </c>
      <c r="P6580" s="5" t="str">
        <f t="shared" si="205"/>
        <v>Jun</v>
      </c>
    </row>
    <row r="6581" spans="2:16" ht="14.25" customHeight="1" x14ac:dyDescent="0.45">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c r="O6581" s="5">
        <f t="shared" si="204"/>
        <v>2021</v>
      </c>
      <c r="P6581" s="5" t="str">
        <f t="shared" si="205"/>
        <v>Jun</v>
      </c>
    </row>
    <row r="6582" spans="2:16" ht="14.25" customHeight="1" x14ac:dyDescent="0.45">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c r="O6582" s="5">
        <f t="shared" si="204"/>
        <v>2021</v>
      </c>
      <c r="P6582" s="5" t="str">
        <f t="shared" si="205"/>
        <v>Jun</v>
      </c>
    </row>
    <row r="6583" spans="2:16" ht="14.25" customHeight="1" x14ac:dyDescent="0.45">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c r="O6583" s="5">
        <f t="shared" si="204"/>
        <v>2021</v>
      </c>
      <c r="P6583" s="5" t="str">
        <f t="shared" si="205"/>
        <v>Jun</v>
      </c>
    </row>
    <row r="6584" spans="2:16" ht="14.25" customHeight="1" x14ac:dyDescent="0.45">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c r="O6584" s="5">
        <f t="shared" si="204"/>
        <v>2021</v>
      </c>
      <c r="P6584" s="5" t="str">
        <f t="shared" si="205"/>
        <v>Jun</v>
      </c>
    </row>
    <row r="6585" spans="2:16" ht="14.25" customHeight="1" x14ac:dyDescent="0.45">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c r="O6585" s="5">
        <f t="shared" si="204"/>
        <v>2021</v>
      </c>
      <c r="P6585" s="5" t="str">
        <f t="shared" si="205"/>
        <v>Jul</v>
      </c>
    </row>
    <row r="6586" spans="2:16" ht="14.25" customHeight="1" x14ac:dyDescent="0.45">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c r="O6586" s="5">
        <f t="shared" si="204"/>
        <v>2021</v>
      </c>
      <c r="P6586" s="5" t="str">
        <f t="shared" si="205"/>
        <v>Jul</v>
      </c>
    </row>
    <row r="6587" spans="2:16" ht="14.25" customHeight="1" x14ac:dyDescent="0.45">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c r="O6587" s="5">
        <f t="shared" si="204"/>
        <v>2021</v>
      </c>
      <c r="P6587" s="5" t="str">
        <f t="shared" si="205"/>
        <v>Jul</v>
      </c>
    </row>
    <row r="6588" spans="2:16" ht="14.25" customHeight="1" x14ac:dyDescent="0.45">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c r="O6588" s="5">
        <f t="shared" si="204"/>
        <v>2021</v>
      </c>
      <c r="P6588" s="5" t="str">
        <f t="shared" si="205"/>
        <v>Jul</v>
      </c>
    </row>
    <row r="6589" spans="2:16" ht="14.25" customHeight="1" x14ac:dyDescent="0.45">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c r="O6589" s="5">
        <f t="shared" si="204"/>
        <v>2021</v>
      </c>
      <c r="P6589" s="5" t="str">
        <f t="shared" si="205"/>
        <v>Jul</v>
      </c>
    </row>
    <row r="6590" spans="2:16" ht="14.25" customHeight="1" x14ac:dyDescent="0.45">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c r="O6590" s="5">
        <f t="shared" si="204"/>
        <v>2021</v>
      </c>
      <c r="P6590" s="5" t="str">
        <f t="shared" si="205"/>
        <v>Jul</v>
      </c>
    </row>
    <row r="6591" spans="2:16" ht="14.25" customHeight="1" x14ac:dyDescent="0.45">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c r="O6591" s="5">
        <f t="shared" si="204"/>
        <v>2021</v>
      </c>
      <c r="P6591" s="5" t="str">
        <f t="shared" si="205"/>
        <v>Aug</v>
      </c>
    </row>
    <row r="6592" spans="2:16" ht="14.25" customHeight="1" x14ac:dyDescent="0.45">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c r="O6592" s="5">
        <f t="shared" si="204"/>
        <v>2021</v>
      </c>
      <c r="P6592" s="5" t="str">
        <f t="shared" si="205"/>
        <v>Aug</v>
      </c>
    </row>
    <row r="6593" spans="2:16" ht="14.25" customHeight="1" x14ac:dyDescent="0.45">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c r="O6593" s="5">
        <f t="shared" si="204"/>
        <v>2021</v>
      </c>
      <c r="P6593" s="5" t="str">
        <f t="shared" si="205"/>
        <v>Aug</v>
      </c>
    </row>
    <row r="6594" spans="2:16" ht="14.25" customHeight="1" x14ac:dyDescent="0.45">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c r="O6594" s="5">
        <f t="shared" si="204"/>
        <v>2021</v>
      </c>
      <c r="P6594" s="5" t="str">
        <f t="shared" si="205"/>
        <v>Aug</v>
      </c>
    </row>
    <row r="6595" spans="2:16" ht="14.25" customHeight="1" x14ac:dyDescent="0.45">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c r="O6595" s="5">
        <f t="shared" si="204"/>
        <v>2021</v>
      </c>
      <c r="P6595" s="5" t="str">
        <f t="shared" si="205"/>
        <v>Aug</v>
      </c>
    </row>
    <row r="6596" spans="2:16" ht="14.25" customHeight="1" x14ac:dyDescent="0.45">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c r="O6596" s="5">
        <f t="shared" si="204"/>
        <v>2021</v>
      </c>
      <c r="P6596" s="5" t="str">
        <f t="shared" si="205"/>
        <v>Aug</v>
      </c>
    </row>
    <row r="6597" spans="2:16" ht="14.25" customHeight="1" x14ac:dyDescent="0.45">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c r="O6597" s="5">
        <f t="shared" si="204"/>
        <v>2021</v>
      </c>
      <c r="P6597" s="5" t="str">
        <f t="shared" si="205"/>
        <v>Sep</v>
      </c>
    </row>
    <row r="6598" spans="2:16" ht="14.25" customHeight="1" x14ac:dyDescent="0.45">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c r="O6598" s="5">
        <f t="shared" si="204"/>
        <v>2021</v>
      </c>
      <c r="P6598" s="5" t="str">
        <f t="shared" si="205"/>
        <v>Sep</v>
      </c>
    </row>
    <row r="6599" spans="2:16" ht="14.25" customHeight="1" x14ac:dyDescent="0.45">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c r="O6599" s="5">
        <f t="shared" ref="O6599:O6662" si="206">YEAR(D6599)</f>
        <v>2021</v>
      </c>
      <c r="P6599" s="5" t="str">
        <f t="shared" ref="P6599:P6662" si="207">TEXT(D6599, "mmm")</f>
        <v>Sep</v>
      </c>
    </row>
    <row r="6600" spans="2:16" ht="14.25" customHeight="1" x14ac:dyDescent="0.45">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c r="O6600" s="5">
        <f t="shared" si="206"/>
        <v>2021</v>
      </c>
      <c r="P6600" s="5" t="str">
        <f t="shared" si="207"/>
        <v>Sep</v>
      </c>
    </row>
    <row r="6601" spans="2:16" ht="14.25" customHeight="1" x14ac:dyDescent="0.45">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c r="O6601" s="5">
        <f t="shared" si="206"/>
        <v>2021</v>
      </c>
      <c r="P6601" s="5" t="str">
        <f t="shared" si="207"/>
        <v>Sep</v>
      </c>
    </row>
    <row r="6602" spans="2:16" ht="14.25" customHeight="1" x14ac:dyDescent="0.45">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c r="O6602" s="5">
        <f t="shared" si="206"/>
        <v>2021</v>
      </c>
      <c r="P6602" s="5" t="str">
        <f t="shared" si="207"/>
        <v>Sep</v>
      </c>
    </row>
    <row r="6603" spans="2:16" ht="14.25" customHeight="1" x14ac:dyDescent="0.45">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c r="O6603" s="5">
        <f t="shared" si="206"/>
        <v>2021</v>
      </c>
      <c r="P6603" s="5" t="str">
        <f t="shared" si="207"/>
        <v>Oct</v>
      </c>
    </row>
    <row r="6604" spans="2:16" ht="14.25" customHeight="1" x14ac:dyDescent="0.45">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c r="O6604" s="5">
        <f t="shared" si="206"/>
        <v>2021</v>
      </c>
      <c r="P6604" s="5" t="str">
        <f t="shared" si="207"/>
        <v>Oct</v>
      </c>
    </row>
    <row r="6605" spans="2:16" ht="14.25" customHeight="1" x14ac:dyDescent="0.45">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c r="O6605" s="5">
        <f t="shared" si="206"/>
        <v>2021</v>
      </c>
      <c r="P6605" s="5" t="str">
        <f t="shared" si="207"/>
        <v>Oct</v>
      </c>
    </row>
    <row r="6606" spans="2:16" ht="14.25" customHeight="1" x14ac:dyDescent="0.45">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c r="O6606" s="5">
        <f t="shared" si="206"/>
        <v>2021</v>
      </c>
      <c r="P6606" s="5" t="str">
        <f t="shared" si="207"/>
        <v>Oct</v>
      </c>
    </row>
    <row r="6607" spans="2:16" ht="14.25" customHeight="1" x14ac:dyDescent="0.45">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c r="O6607" s="5">
        <f t="shared" si="206"/>
        <v>2021</v>
      </c>
      <c r="P6607" s="5" t="str">
        <f t="shared" si="207"/>
        <v>Oct</v>
      </c>
    </row>
    <row r="6608" spans="2:16" ht="14.25" customHeight="1" x14ac:dyDescent="0.45">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c r="O6608" s="5">
        <f t="shared" si="206"/>
        <v>2021</v>
      </c>
      <c r="P6608" s="5" t="str">
        <f t="shared" si="207"/>
        <v>Oct</v>
      </c>
    </row>
    <row r="6609" spans="2:16" ht="14.25" customHeight="1" x14ac:dyDescent="0.45">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c r="O6609" s="5">
        <f t="shared" si="206"/>
        <v>2021</v>
      </c>
      <c r="P6609" s="5" t="str">
        <f t="shared" si="207"/>
        <v>Nov</v>
      </c>
    </row>
    <row r="6610" spans="2:16" ht="14.25" customHeight="1" x14ac:dyDescent="0.45">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c r="O6610" s="5">
        <f t="shared" si="206"/>
        <v>2021</v>
      </c>
      <c r="P6610" s="5" t="str">
        <f t="shared" si="207"/>
        <v>Nov</v>
      </c>
    </row>
    <row r="6611" spans="2:16" ht="14.25" customHeight="1" x14ac:dyDescent="0.45">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c r="O6611" s="5">
        <f t="shared" si="206"/>
        <v>2021</v>
      </c>
      <c r="P6611" s="5" t="str">
        <f t="shared" si="207"/>
        <v>Nov</v>
      </c>
    </row>
    <row r="6612" spans="2:16" ht="14.25" customHeight="1" x14ac:dyDescent="0.45">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c r="O6612" s="5">
        <f t="shared" si="206"/>
        <v>2021</v>
      </c>
      <c r="P6612" s="5" t="str">
        <f t="shared" si="207"/>
        <v>Nov</v>
      </c>
    </row>
    <row r="6613" spans="2:16" ht="14.25" customHeight="1" x14ac:dyDescent="0.45">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c r="O6613" s="5">
        <f t="shared" si="206"/>
        <v>2021</v>
      </c>
      <c r="P6613" s="5" t="str">
        <f t="shared" si="207"/>
        <v>Nov</v>
      </c>
    </row>
    <row r="6614" spans="2:16" ht="14.25" customHeight="1" x14ac:dyDescent="0.45">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c r="O6614" s="5">
        <f t="shared" si="206"/>
        <v>2021</v>
      </c>
      <c r="P6614" s="5" t="str">
        <f t="shared" si="207"/>
        <v>Nov</v>
      </c>
    </row>
    <row r="6615" spans="2:16" ht="14.25" customHeight="1" x14ac:dyDescent="0.45">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c r="O6615" s="5">
        <f t="shared" si="206"/>
        <v>2021</v>
      </c>
      <c r="P6615" s="5" t="str">
        <f t="shared" si="207"/>
        <v>Dec</v>
      </c>
    </row>
    <row r="6616" spans="2:16" ht="14.25" customHeight="1" x14ac:dyDescent="0.45">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c r="O6616" s="5">
        <f t="shared" si="206"/>
        <v>2021</v>
      </c>
      <c r="P6616" s="5" t="str">
        <f t="shared" si="207"/>
        <v>Dec</v>
      </c>
    </row>
    <row r="6617" spans="2:16" ht="14.25" customHeight="1" x14ac:dyDescent="0.45">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c r="O6617" s="5">
        <f t="shared" si="206"/>
        <v>2021</v>
      </c>
      <c r="P6617" s="5" t="str">
        <f t="shared" si="207"/>
        <v>Dec</v>
      </c>
    </row>
    <row r="6618" spans="2:16" ht="14.25" customHeight="1" x14ac:dyDescent="0.45">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c r="O6618" s="5">
        <f t="shared" si="206"/>
        <v>2021</v>
      </c>
      <c r="P6618" s="5" t="str">
        <f t="shared" si="207"/>
        <v>Dec</v>
      </c>
    </row>
    <row r="6619" spans="2:16" ht="14.25" customHeight="1" x14ac:dyDescent="0.45">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c r="O6619" s="5">
        <f t="shared" si="206"/>
        <v>2021</v>
      </c>
      <c r="P6619" s="5" t="str">
        <f t="shared" si="207"/>
        <v>Dec</v>
      </c>
    </row>
    <row r="6620" spans="2:16" ht="14.25" customHeight="1" x14ac:dyDescent="0.45">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c r="O6620" s="5">
        <f t="shared" si="206"/>
        <v>2021</v>
      </c>
      <c r="P6620" s="5" t="str">
        <f t="shared" si="207"/>
        <v>Dec</v>
      </c>
    </row>
    <row r="6621" spans="2:16" ht="14.25" customHeight="1" x14ac:dyDescent="0.45">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c r="O6621" s="5">
        <f t="shared" si="206"/>
        <v>2021</v>
      </c>
      <c r="P6621" s="5" t="str">
        <f t="shared" si="207"/>
        <v>Jan</v>
      </c>
    </row>
    <row r="6622" spans="2:16" ht="14.25" customHeight="1" x14ac:dyDescent="0.45">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c r="O6622" s="5">
        <f t="shared" si="206"/>
        <v>2021</v>
      </c>
      <c r="P6622" s="5" t="str">
        <f t="shared" si="207"/>
        <v>Jan</v>
      </c>
    </row>
    <row r="6623" spans="2:16" ht="14.25" customHeight="1" x14ac:dyDescent="0.45">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c r="O6623" s="5">
        <f t="shared" si="206"/>
        <v>2021</v>
      </c>
      <c r="P6623" s="5" t="str">
        <f t="shared" si="207"/>
        <v>Jan</v>
      </c>
    </row>
    <row r="6624" spans="2:16" ht="14.25" customHeight="1" x14ac:dyDescent="0.45">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c r="O6624" s="5">
        <f t="shared" si="206"/>
        <v>2021</v>
      </c>
      <c r="P6624" s="5" t="str">
        <f t="shared" si="207"/>
        <v>Jan</v>
      </c>
    </row>
    <row r="6625" spans="2:16" ht="14.25" customHeight="1" x14ac:dyDescent="0.45">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c r="O6625" s="5">
        <f t="shared" si="206"/>
        <v>2021</v>
      </c>
      <c r="P6625" s="5" t="str">
        <f t="shared" si="207"/>
        <v>Jan</v>
      </c>
    </row>
    <row r="6626" spans="2:16" ht="14.25" customHeight="1" x14ac:dyDescent="0.45">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c r="O6626" s="5">
        <f t="shared" si="206"/>
        <v>2021</v>
      </c>
      <c r="P6626" s="5" t="str">
        <f t="shared" si="207"/>
        <v>Jan</v>
      </c>
    </row>
    <row r="6627" spans="2:16" ht="14.25" customHeight="1" x14ac:dyDescent="0.45">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c r="O6627" s="5">
        <f t="shared" si="206"/>
        <v>2021</v>
      </c>
      <c r="P6627" s="5" t="str">
        <f t="shared" si="207"/>
        <v>Feb</v>
      </c>
    </row>
    <row r="6628" spans="2:16" ht="14.25" customHeight="1" x14ac:dyDescent="0.45">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c r="O6628" s="5">
        <f t="shared" si="206"/>
        <v>2021</v>
      </c>
      <c r="P6628" s="5" t="str">
        <f t="shared" si="207"/>
        <v>Feb</v>
      </c>
    </row>
    <row r="6629" spans="2:16" ht="14.25" customHeight="1" x14ac:dyDescent="0.45">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c r="O6629" s="5">
        <f t="shared" si="206"/>
        <v>2021</v>
      </c>
      <c r="P6629" s="5" t="str">
        <f t="shared" si="207"/>
        <v>Feb</v>
      </c>
    </row>
    <row r="6630" spans="2:16" ht="14.25" customHeight="1" x14ac:dyDescent="0.45">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c r="O6630" s="5">
        <f t="shared" si="206"/>
        <v>2021</v>
      </c>
      <c r="P6630" s="5" t="str">
        <f t="shared" si="207"/>
        <v>Feb</v>
      </c>
    </row>
    <row r="6631" spans="2:16" ht="14.25" customHeight="1" x14ac:dyDescent="0.45">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c r="O6631" s="5">
        <f t="shared" si="206"/>
        <v>2021</v>
      </c>
      <c r="P6631" s="5" t="str">
        <f t="shared" si="207"/>
        <v>Feb</v>
      </c>
    </row>
    <row r="6632" spans="2:16" ht="14.25" customHeight="1" x14ac:dyDescent="0.45">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c r="O6632" s="5">
        <f t="shared" si="206"/>
        <v>2021</v>
      </c>
      <c r="P6632" s="5" t="str">
        <f t="shared" si="207"/>
        <v>Feb</v>
      </c>
    </row>
    <row r="6633" spans="2:16" ht="14.25" customHeight="1" x14ac:dyDescent="0.45">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c r="O6633" s="5">
        <f t="shared" si="206"/>
        <v>2021</v>
      </c>
      <c r="P6633" s="5" t="str">
        <f t="shared" si="207"/>
        <v>Mar</v>
      </c>
    </row>
    <row r="6634" spans="2:16" ht="14.25" customHeight="1" x14ac:dyDescent="0.45">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c r="O6634" s="5">
        <f t="shared" si="206"/>
        <v>2021</v>
      </c>
      <c r="P6634" s="5" t="str">
        <f t="shared" si="207"/>
        <v>Mar</v>
      </c>
    </row>
    <row r="6635" spans="2:16" ht="14.25" customHeight="1" x14ac:dyDescent="0.45">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c r="O6635" s="5">
        <f t="shared" si="206"/>
        <v>2021</v>
      </c>
      <c r="P6635" s="5" t="str">
        <f t="shared" si="207"/>
        <v>Mar</v>
      </c>
    </row>
    <row r="6636" spans="2:16" ht="14.25" customHeight="1" x14ac:dyDescent="0.45">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c r="O6636" s="5">
        <f t="shared" si="206"/>
        <v>2021</v>
      </c>
      <c r="P6636" s="5" t="str">
        <f t="shared" si="207"/>
        <v>Mar</v>
      </c>
    </row>
    <row r="6637" spans="2:16" ht="14.25" customHeight="1" x14ac:dyDescent="0.45">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c r="O6637" s="5">
        <f t="shared" si="206"/>
        <v>2021</v>
      </c>
      <c r="P6637" s="5" t="str">
        <f t="shared" si="207"/>
        <v>Mar</v>
      </c>
    </row>
    <row r="6638" spans="2:16" ht="14.25" customHeight="1" x14ac:dyDescent="0.45">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c r="O6638" s="5">
        <f t="shared" si="206"/>
        <v>2021</v>
      </c>
      <c r="P6638" s="5" t="str">
        <f t="shared" si="207"/>
        <v>Mar</v>
      </c>
    </row>
    <row r="6639" spans="2:16" ht="14.25" customHeight="1" x14ac:dyDescent="0.45">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c r="O6639" s="5">
        <f t="shared" si="206"/>
        <v>2021</v>
      </c>
      <c r="P6639" s="5" t="str">
        <f t="shared" si="207"/>
        <v>Apr</v>
      </c>
    </row>
    <row r="6640" spans="2:16" ht="14.25" customHeight="1" x14ac:dyDescent="0.45">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c r="O6640" s="5">
        <f t="shared" si="206"/>
        <v>2021</v>
      </c>
      <c r="P6640" s="5" t="str">
        <f t="shared" si="207"/>
        <v>Apr</v>
      </c>
    </row>
    <row r="6641" spans="2:16" ht="14.25" customHeight="1" x14ac:dyDescent="0.45">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c r="O6641" s="5">
        <f t="shared" si="206"/>
        <v>2021</v>
      </c>
      <c r="P6641" s="5" t="str">
        <f t="shared" si="207"/>
        <v>Apr</v>
      </c>
    </row>
    <row r="6642" spans="2:16" ht="14.25" customHeight="1" x14ac:dyDescent="0.45">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c r="O6642" s="5">
        <f t="shared" si="206"/>
        <v>2021</v>
      </c>
      <c r="P6642" s="5" t="str">
        <f t="shared" si="207"/>
        <v>Apr</v>
      </c>
    </row>
    <row r="6643" spans="2:16" ht="14.25" customHeight="1" x14ac:dyDescent="0.45">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c r="O6643" s="5">
        <f t="shared" si="206"/>
        <v>2021</v>
      </c>
      <c r="P6643" s="5" t="str">
        <f t="shared" si="207"/>
        <v>Apr</v>
      </c>
    </row>
    <row r="6644" spans="2:16" ht="14.25" customHeight="1" x14ac:dyDescent="0.45">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c r="O6644" s="5">
        <f t="shared" si="206"/>
        <v>2021</v>
      </c>
      <c r="P6644" s="5" t="str">
        <f t="shared" si="207"/>
        <v>Apr</v>
      </c>
    </row>
    <row r="6645" spans="2:16" ht="14.25" customHeight="1" x14ac:dyDescent="0.45">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c r="O6645" s="5">
        <f t="shared" si="206"/>
        <v>2021</v>
      </c>
      <c r="P6645" s="5" t="str">
        <f t="shared" si="207"/>
        <v>May</v>
      </c>
    </row>
    <row r="6646" spans="2:16" ht="14.25" customHeight="1" x14ac:dyDescent="0.45">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c r="O6646" s="5">
        <f t="shared" si="206"/>
        <v>2021</v>
      </c>
      <c r="P6646" s="5" t="str">
        <f t="shared" si="207"/>
        <v>May</v>
      </c>
    </row>
    <row r="6647" spans="2:16" ht="14.25" customHeight="1" x14ac:dyDescent="0.45">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c r="O6647" s="5">
        <f t="shared" si="206"/>
        <v>2021</v>
      </c>
      <c r="P6647" s="5" t="str">
        <f t="shared" si="207"/>
        <v>May</v>
      </c>
    </row>
    <row r="6648" spans="2:16" ht="14.25" customHeight="1" x14ac:dyDescent="0.45">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c r="O6648" s="5">
        <f t="shared" si="206"/>
        <v>2021</v>
      </c>
      <c r="P6648" s="5" t="str">
        <f t="shared" si="207"/>
        <v>May</v>
      </c>
    </row>
    <row r="6649" spans="2:16" ht="14.25" customHeight="1" x14ac:dyDescent="0.45">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c r="O6649" s="5">
        <f t="shared" si="206"/>
        <v>2021</v>
      </c>
      <c r="P6649" s="5" t="str">
        <f t="shared" si="207"/>
        <v>May</v>
      </c>
    </row>
    <row r="6650" spans="2:16" ht="14.25" customHeight="1" x14ac:dyDescent="0.45">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c r="O6650" s="5">
        <f t="shared" si="206"/>
        <v>2021</v>
      </c>
      <c r="P6650" s="5" t="str">
        <f t="shared" si="207"/>
        <v>May</v>
      </c>
    </row>
    <row r="6651" spans="2:16" ht="14.25" customHeight="1" x14ac:dyDescent="0.45">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c r="O6651" s="5">
        <f t="shared" si="206"/>
        <v>2021</v>
      </c>
      <c r="P6651" s="5" t="str">
        <f t="shared" si="207"/>
        <v>Jun</v>
      </c>
    </row>
    <row r="6652" spans="2:16" ht="14.25" customHeight="1" x14ac:dyDescent="0.45">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c r="O6652" s="5">
        <f t="shared" si="206"/>
        <v>2021</v>
      </c>
      <c r="P6652" s="5" t="str">
        <f t="shared" si="207"/>
        <v>Jun</v>
      </c>
    </row>
    <row r="6653" spans="2:16" ht="14.25" customHeight="1" x14ac:dyDescent="0.45">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c r="O6653" s="5">
        <f t="shared" si="206"/>
        <v>2021</v>
      </c>
      <c r="P6653" s="5" t="str">
        <f t="shared" si="207"/>
        <v>Jun</v>
      </c>
    </row>
    <row r="6654" spans="2:16" ht="14.25" customHeight="1" x14ac:dyDescent="0.45">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c r="O6654" s="5">
        <f t="shared" si="206"/>
        <v>2021</v>
      </c>
      <c r="P6654" s="5" t="str">
        <f t="shared" si="207"/>
        <v>Jun</v>
      </c>
    </row>
    <row r="6655" spans="2:16" ht="14.25" customHeight="1" x14ac:dyDescent="0.45">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c r="O6655" s="5">
        <f t="shared" si="206"/>
        <v>2021</v>
      </c>
      <c r="P6655" s="5" t="str">
        <f t="shared" si="207"/>
        <v>Jun</v>
      </c>
    </row>
    <row r="6656" spans="2:16" ht="14.25" customHeight="1" x14ac:dyDescent="0.45">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c r="O6656" s="5">
        <f t="shared" si="206"/>
        <v>2021</v>
      </c>
      <c r="P6656" s="5" t="str">
        <f t="shared" si="207"/>
        <v>Jun</v>
      </c>
    </row>
    <row r="6657" spans="2:16" ht="14.25" customHeight="1" x14ac:dyDescent="0.45">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c r="O6657" s="5">
        <f t="shared" si="206"/>
        <v>2021</v>
      </c>
      <c r="P6657" s="5" t="str">
        <f t="shared" si="207"/>
        <v>Jul</v>
      </c>
    </row>
    <row r="6658" spans="2:16" ht="14.25" customHeight="1" x14ac:dyDescent="0.45">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c r="O6658" s="5">
        <f t="shared" si="206"/>
        <v>2021</v>
      </c>
      <c r="P6658" s="5" t="str">
        <f t="shared" si="207"/>
        <v>Jul</v>
      </c>
    </row>
    <row r="6659" spans="2:16" ht="14.25" customHeight="1" x14ac:dyDescent="0.45">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c r="O6659" s="5">
        <f t="shared" si="206"/>
        <v>2021</v>
      </c>
      <c r="P6659" s="5" t="str">
        <f t="shared" si="207"/>
        <v>Jul</v>
      </c>
    </row>
    <row r="6660" spans="2:16" ht="14.25" customHeight="1" x14ac:dyDescent="0.45">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c r="O6660" s="5">
        <f t="shared" si="206"/>
        <v>2021</v>
      </c>
      <c r="P6660" s="5" t="str">
        <f t="shared" si="207"/>
        <v>Jul</v>
      </c>
    </row>
    <row r="6661" spans="2:16" ht="14.25" customHeight="1" x14ac:dyDescent="0.45">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c r="O6661" s="5">
        <f t="shared" si="206"/>
        <v>2021</v>
      </c>
      <c r="P6661" s="5" t="str">
        <f t="shared" si="207"/>
        <v>Jul</v>
      </c>
    </row>
    <row r="6662" spans="2:16" ht="14.25" customHeight="1" x14ac:dyDescent="0.45">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c r="O6662" s="5">
        <f t="shared" si="206"/>
        <v>2021</v>
      </c>
      <c r="P6662" s="5" t="str">
        <f t="shared" si="207"/>
        <v>Jul</v>
      </c>
    </row>
    <row r="6663" spans="2:16" ht="14.25" customHeight="1" x14ac:dyDescent="0.45">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c r="O6663" s="5">
        <f t="shared" ref="O6663:O6726" si="208">YEAR(D6663)</f>
        <v>2021</v>
      </c>
      <c r="P6663" s="5" t="str">
        <f t="shared" ref="P6663:P6726" si="209">TEXT(D6663, "mmm")</f>
        <v>Aug</v>
      </c>
    </row>
    <row r="6664" spans="2:16" ht="14.25" customHeight="1" x14ac:dyDescent="0.45">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c r="O6664" s="5">
        <f t="shared" si="208"/>
        <v>2021</v>
      </c>
      <c r="P6664" s="5" t="str">
        <f t="shared" si="209"/>
        <v>Aug</v>
      </c>
    </row>
    <row r="6665" spans="2:16" ht="14.25" customHeight="1" x14ac:dyDescent="0.45">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c r="O6665" s="5">
        <f t="shared" si="208"/>
        <v>2021</v>
      </c>
      <c r="P6665" s="5" t="str">
        <f t="shared" si="209"/>
        <v>Aug</v>
      </c>
    </row>
    <row r="6666" spans="2:16" ht="14.25" customHeight="1" x14ac:dyDescent="0.45">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c r="O6666" s="5">
        <f t="shared" si="208"/>
        <v>2021</v>
      </c>
      <c r="P6666" s="5" t="str">
        <f t="shared" si="209"/>
        <v>Aug</v>
      </c>
    </row>
    <row r="6667" spans="2:16" ht="14.25" customHeight="1" x14ac:dyDescent="0.45">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c r="O6667" s="5">
        <f t="shared" si="208"/>
        <v>2021</v>
      </c>
      <c r="P6667" s="5" t="str">
        <f t="shared" si="209"/>
        <v>Aug</v>
      </c>
    </row>
    <row r="6668" spans="2:16" ht="14.25" customHeight="1" x14ac:dyDescent="0.45">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c r="O6668" s="5">
        <f t="shared" si="208"/>
        <v>2021</v>
      </c>
      <c r="P6668" s="5" t="str">
        <f t="shared" si="209"/>
        <v>Aug</v>
      </c>
    </row>
    <row r="6669" spans="2:16" ht="14.25" customHeight="1" x14ac:dyDescent="0.45">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c r="O6669" s="5">
        <f t="shared" si="208"/>
        <v>2021</v>
      </c>
      <c r="P6669" s="5" t="str">
        <f t="shared" si="209"/>
        <v>Sep</v>
      </c>
    </row>
    <row r="6670" spans="2:16" ht="14.25" customHeight="1" x14ac:dyDescent="0.45">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c r="O6670" s="5">
        <f t="shared" si="208"/>
        <v>2021</v>
      </c>
      <c r="P6670" s="5" t="str">
        <f t="shared" si="209"/>
        <v>Sep</v>
      </c>
    </row>
    <row r="6671" spans="2:16" ht="14.25" customHeight="1" x14ac:dyDescent="0.45">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c r="O6671" s="5">
        <f t="shared" si="208"/>
        <v>2021</v>
      </c>
      <c r="P6671" s="5" t="str">
        <f t="shared" si="209"/>
        <v>Sep</v>
      </c>
    </row>
    <row r="6672" spans="2:16" ht="14.25" customHeight="1" x14ac:dyDescent="0.45">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c r="O6672" s="5">
        <f t="shared" si="208"/>
        <v>2021</v>
      </c>
      <c r="P6672" s="5" t="str">
        <f t="shared" si="209"/>
        <v>Sep</v>
      </c>
    </row>
    <row r="6673" spans="2:16" ht="14.25" customHeight="1" x14ac:dyDescent="0.45">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c r="O6673" s="5">
        <f t="shared" si="208"/>
        <v>2021</v>
      </c>
      <c r="P6673" s="5" t="str">
        <f t="shared" si="209"/>
        <v>Sep</v>
      </c>
    </row>
    <row r="6674" spans="2:16" ht="14.25" customHeight="1" x14ac:dyDescent="0.45">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c r="O6674" s="5">
        <f t="shared" si="208"/>
        <v>2021</v>
      </c>
      <c r="P6674" s="5" t="str">
        <f t="shared" si="209"/>
        <v>Sep</v>
      </c>
    </row>
    <row r="6675" spans="2:16" ht="14.25" customHeight="1" x14ac:dyDescent="0.45">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c r="O6675" s="5">
        <f t="shared" si="208"/>
        <v>2021</v>
      </c>
      <c r="P6675" s="5" t="str">
        <f t="shared" si="209"/>
        <v>Oct</v>
      </c>
    </row>
    <row r="6676" spans="2:16" ht="14.25" customHeight="1" x14ac:dyDescent="0.45">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c r="O6676" s="5">
        <f t="shared" si="208"/>
        <v>2021</v>
      </c>
      <c r="P6676" s="5" t="str">
        <f t="shared" si="209"/>
        <v>Oct</v>
      </c>
    </row>
    <row r="6677" spans="2:16" ht="14.25" customHeight="1" x14ac:dyDescent="0.45">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c r="O6677" s="5">
        <f t="shared" si="208"/>
        <v>2021</v>
      </c>
      <c r="P6677" s="5" t="str">
        <f t="shared" si="209"/>
        <v>Oct</v>
      </c>
    </row>
    <row r="6678" spans="2:16" ht="14.25" customHeight="1" x14ac:dyDescent="0.45">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c r="O6678" s="5">
        <f t="shared" si="208"/>
        <v>2021</v>
      </c>
      <c r="P6678" s="5" t="str">
        <f t="shared" si="209"/>
        <v>Oct</v>
      </c>
    </row>
    <row r="6679" spans="2:16" ht="14.25" customHeight="1" x14ac:dyDescent="0.45">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c r="O6679" s="5">
        <f t="shared" si="208"/>
        <v>2021</v>
      </c>
      <c r="P6679" s="5" t="str">
        <f t="shared" si="209"/>
        <v>Oct</v>
      </c>
    </row>
    <row r="6680" spans="2:16" ht="14.25" customHeight="1" x14ac:dyDescent="0.45">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c r="O6680" s="5">
        <f t="shared" si="208"/>
        <v>2021</v>
      </c>
      <c r="P6680" s="5" t="str">
        <f t="shared" si="209"/>
        <v>Oct</v>
      </c>
    </row>
    <row r="6681" spans="2:16" ht="14.25" customHeight="1" x14ac:dyDescent="0.45">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c r="O6681" s="5">
        <f t="shared" si="208"/>
        <v>2021</v>
      </c>
      <c r="P6681" s="5" t="str">
        <f t="shared" si="209"/>
        <v>Nov</v>
      </c>
    </row>
    <row r="6682" spans="2:16" ht="14.25" customHeight="1" x14ac:dyDescent="0.45">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c r="O6682" s="5">
        <f t="shared" si="208"/>
        <v>2021</v>
      </c>
      <c r="P6682" s="5" t="str">
        <f t="shared" si="209"/>
        <v>Nov</v>
      </c>
    </row>
    <row r="6683" spans="2:16" ht="14.25" customHeight="1" x14ac:dyDescent="0.45">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c r="O6683" s="5">
        <f t="shared" si="208"/>
        <v>2021</v>
      </c>
      <c r="P6683" s="5" t="str">
        <f t="shared" si="209"/>
        <v>Nov</v>
      </c>
    </row>
    <row r="6684" spans="2:16" ht="14.25" customHeight="1" x14ac:dyDescent="0.45">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c r="O6684" s="5">
        <f t="shared" si="208"/>
        <v>2021</v>
      </c>
      <c r="P6684" s="5" t="str">
        <f t="shared" si="209"/>
        <v>Nov</v>
      </c>
    </row>
    <row r="6685" spans="2:16" ht="14.25" customHeight="1" x14ac:dyDescent="0.45">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c r="O6685" s="5">
        <f t="shared" si="208"/>
        <v>2021</v>
      </c>
      <c r="P6685" s="5" t="str">
        <f t="shared" si="209"/>
        <v>Nov</v>
      </c>
    </row>
    <row r="6686" spans="2:16" ht="14.25" customHeight="1" x14ac:dyDescent="0.45">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c r="O6686" s="5">
        <f t="shared" si="208"/>
        <v>2021</v>
      </c>
      <c r="P6686" s="5" t="str">
        <f t="shared" si="209"/>
        <v>Nov</v>
      </c>
    </row>
    <row r="6687" spans="2:16" ht="14.25" customHeight="1" x14ac:dyDescent="0.45">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c r="O6687" s="5">
        <f t="shared" si="208"/>
        <v>2021</v>
      </c>
      <c r="P6687" s="5" t="str">
        <f t="shared" si="209"/>
        <v>Dec</v>
      </c>
    </row>
    <row r="6688" spans="2:16" ht="14.25" customHeight="1" x14ac:dyDescent="0.45">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c r="O6688" s="5">
        <f t="shared" si="208"/>
        <v>2021</v>
      </c>
      <c r="P6688" s="5" t="str">
        <f t="shared" si="209"/>
        <v>Dec</v>
      </c>
    </row>
    <row r="6689" spans="2:16" ht="14.25" customHeight="1" x14ac:dyDescent="0.45">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c r="O6689" s="5">
        <f t="shared" si="208"/>
        <v>2021</v>
      </c>
      <c r="P6689" s="5" t="str">
        <f t="shared" si="209"/>
        <v>Dec</v>
      </c>
    </row>
    <row r="6690" spans="2:16" ht="14.25" customHeight="1" x14ac:dyDescent="0.45">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c r="O6690" s="5">
        <f t="shared" si="208"/>
        <v>2021</v>
      </c>
      <c r="P6690" s="5" t="str">
        <f t="shared" si="209"/>
        <v>Dec</v>
      </c>
    </row>
    <row r="6691" spans="2:16" ht="14.25" customHeight="1" x14ac:dyDescent="0.45">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c r="O6691" s="5">
        <f t="shared" si="208"/>
        <v>2021</v>
      </c>
      <c r="P6691" s="5" t="str">
        <f t="shared" si="209"/>
        <v>Dec</v>
      </c>
    </row>
    <row r="6692" spans="2:16" ht="14.25" customHeight="1" x14ac:dyDescent="0.45">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c r="O6692" s="5">
        <f t="shared" si="208"/>
        <v>2021</v>
      </c>
      <c r="P6692" s="5" t="str">
        <f t="shared" si="209"/>
        <v>Dec</v>
      </c>
    </row>
    <row r="6693" spans="2:16" ht="14.25" customHeight="1" x14ac:dyDescent="0.45">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c r="O6693" s="5">
        <f t="shared" si="208"/>
        <v>2021</v>
      </c>
      <c r="P6693" s="5" t="str">
        <f t="shared" si="209"/>
        <v>Jan</v>
      </c>
    </row>
    <row r="6694" spans="2:16" ht="14.25" customHeight="1" x14ac:dyDescent="0.45">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c r="O6694" s="5">
        <f t="shared" si="208"/>
        <v>2021</v>
      </c>
      <c r="P6694" s="5" t="str">
        <f t="shared" si="209"/>
        <v>Jan</v>
      </c>
    </row>
    <row r="6695" spans="2:16" ht="14.25" customHeight="1" x14ac:dyDescent="0.45">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c r="O6695" s="5">
        <f t="shared" si="208"/>
        <v>2021</v>
      </c>
      <c r="P6695" s="5" t="str">
        <f t="shared" si="209"/>
        <v>Jan</v>
      </c>
    </row>
    <row r="6696" spans="2:16" ht="14.25" customHeight="1" x14ac:dyDescent="0.45">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c r="O6696" s="5">
        <f t="shared" si="208"/>
        <v>2021</v>
      </c>
      <c r="P6696" s="5" t="str">
        <f t="shared" si="209"/>
        <v>Jan</v>
      </c>
    </row>
    <row r="6697" spans="2:16" ht="14.25" customHeight="1" x14ac:dyDescent="0.45">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c r="O6697" s="5">
        <f t="shared" si="208"/>
        <v>2021</v>
      </c>
      <c r="P6697" s="5" t="str">
        <f t="shared" si="209"/>
        <v>Jan</v>
      </c>
    </row>
    <row r="6698" spans="2:16" ht="14.25" customHeight="1" x14ac:dyDescent="0.45">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c r="O6698" s="5">
        <f t="shared" si="208"/>
        <v>2021</v>
      </c>
      <c r="P6698" s="5" t="str">
        <f t="shared" si="209"/>
        <v>Jan</v>
      </c>
    </row>
    <row r="6699" spans="2:16" ht="14.25" customHeight="1" x14ac:dyDescent="0.45">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c r="O6699" s="5">
        <f t="shared" si="208"/>
        <v>2021</v>
      </c>
      <c r="P6699" s="5" t="str">
        <f t="shared" si="209"/>
        <v>Feb</v>
      </c>
    </row>
    <row r="6700" spans="2:16" ht="14.25" customHeight="1" x14ac:dyDescent="0.45">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c r="O6700" s="5">
        <f t="shared" si="208"/>
        <v>2021</v>
      </c>
      <c r="P6700" s="5" t="str">
        <f t="shared" si="209"/>
        <v>Feb</v>
      </c>
    </row>
    <row r="6701" spans="2:16" ht="14.25" customHeight="1" x14ac:dyDescent="0.45">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c r="O6701" s="5">
        <f t="shared" si="208"/>
        <v>2021</v>
      </c>
      <c r="P6701" s="5" t="str">
        <f t="shared" si="209"/>
        <v>Feb</v>
      </c>
    </row>
    <row r="6702" spans="2:16" ht="14.25" customHeight="1" x14ac:dyDescent="0.45">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c r="O6702" s="5">
        <f t="shared" si="208"/>
        <v>2021</v>
      </c>
      <c r="P6702" s="5" t="str">
        <f t="shared" si="209"/>
        <v>Feb</v>
      </c>
    </row>
    <row r="6703" spans="2:16" ht="14.25" customHeight="1" x14ac:dyDescent="0.45">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c r="O6703" s="5">
        <f t="shared" si="208"/>
        <v>2021</v>
      </c>
      <c r="P6703" s="5" t="str">
        <f t="shared" si="209"/>
        <v>Feb</v>
      </c>
    </row>
    <row r="6704" spans="2:16" ht="14.25" customHeight="1" x14ac:dyDescent="0.45">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c r="O6704" s="5">
        <f t="shared" si="208"/>
        <v>2021</v>
      </c>
      <c r="P6704" s="5" t="str">
        <f t="shared" si="209"/>
        <v>Feb</v>
      </c>
    </row>
    <row r="6705" spans="2:16" ht="14.25" customHeight="1" x14ac:dyDescent="0.45">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c r="O6705" s="5">
        <f t="shared" si="208"/>
        <v>2021</v>
      </c>
      <c r="P6705" s="5" t="str">
        <f t="shared" si="209"/>
        <v>Mar</v>
      </c>
    </row>
    <row r="6706" spans="2:16" ht="14.25" customHeight="1" x14ac:dyDescent="0.45">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c r="O6706" s="5">
        <f t="shared" si="208"/>
        <v>2021</v>
      </c>
      <c r="P6706" s="5" t="str">
        <f t="shared" si="209"/>
        <v>Mar</v>
      </c>
    </row>
    <row r="6707" spans="2:16" ht="14.25" customHeight="1" x14ac:dyDescent="0.45">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c r="O6707" s="5">
        <f t="shared" si="208"/>
        <v>2021</v>
      </c>
      <c r="P6707" s="5" t="str">
        <f t="shared" si="209"/>
        <v>Mar</v>
      </c>
    </row>
    <row r="6708" spans="2:16" ht="14.25" customHeight="1" x14ac:dyDescent="0.45">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c r="O6708" s="5">
        <f t="shared" si="208"/>
        <v>2021</v>
      </c>
      <c r="P6708" s="5" t="str">
        <f t="shared" si="209"/>
        <v>Mar</v>
      </c>
    </row>
    <row r="6709" spans="2:16" ht="14.25" customHeight="1" x14ac:dyDescent="0.45">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c r="O6709" s="5">
        <f t="shared" si="208"/>
        <v>2021</v>
      </c>
      <c r="P6709" s="5" t="str">
        <f t="shared" si="209"/>
        <v>Mar</v>
      </c>
    </row>
    <row r="6710" spans="2:16" ht="14.25" customHeight="1" x14ac:dyDescent="0.45">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c r="O6710" s="5">
        <f t="shared" si="208"/>
        <v>2021</v>
      </c>
      <c r="P6710" s="5" t="str">
        <f t="shared" si="209"/>
        <v>Mar</v>
      </c>
    </row>
    <row r="6711" spans="2:16" ht="14.25" customHeight="1" x14ac:dyDescent="0.45">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c r="O6711" s="5">
        <f t="shared" si="208"/>
        <v>2021</v>
      </c>
      <c r="P6711" s="5" t="str">
        <f t="shared" si="209"/>
        <v>Apr</v>
      </c>
    </row>
    <row r="6712" spans="2:16" ht="14.25" customHeight="1" x14ac:dyDescent="0.45">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c r="O6712" s="5">
        <f t="shared" si="208"/>
        <v>2021</v>
      </c>
      <c r="P6712" s="5" t="str">
        <f t="shared" si="209"/>
        <v>Apr</v>
      </c>
    </row>
    <row r="6713" spans="2:16" ht="14.25" customHeight="1" x14ac:dyDescent="0.45">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c r="O6713" s="5">
        <f t="shared" si="208"/>
        <v>2021</v>
      </c>
      <c r="P6713" s="5" t="str">
        <f t="shared" si="209"/>
        <v>Apr</v>
      </c>
    </row>
    <row r="6714" spans="2:16" ht="14.25" customHeight="1" x14ac:dyDescent="0.45">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c r="O6714" s="5">
        <f t="shared" si="208"/>
        <v>2021</v>
      </c>
      <c r="P6714" s="5" t="str">
        <f t="shared" si="209"/>
        <v>Apr</v>
      </c>
    </row>
    <row r="6715" spans="2:16" ht="14.25" customHeight="1" x14ac:dyDescent="0.45">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c r="O6715" s="5">
        <f t="shared" si="208"/>
        <v>2021</v>
      </c>
      <c r="P6715" s="5" t="str">
        <f t="shared" si="209"/>
        <v>Apr</v>
      </c>
    </row>
    <row r="6716" spans="2:16" ht="14.25" customHeight="1" x14ac:dyDescent="0.45">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c r="O6716" s="5">
        <f t="shared" si="208"/>
        <v>2021</v>
      </c>
      <c r="P6716" s="5" t="str">
        <f t="shared" si="209"/>
        <v>Apr</v>
      </c>
    </row>
    <row r="6717" spans="2:16" ht="14.25" customHeight="1" x14ac:dyDescent="0.45">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c r="O6717" s="5">
        <f t="shared" si="208"/>
        <v>2021</v>
      </c>
      <c r="P6717" s="5" t="str">
        <f t="shared" si="209"/>
        <v>May</v>
      </c>
    </row>
    <row r="6718" spans="2:16" ht="14.25" customHeight="1" x14ac:dyDescent="0.45">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c r="O6718" s="5">
        <f t="shared" si="208"/>
        <v>2021</v>
      </c>
      <c r="P6718" s="5" t="str">
        <f t="shared" si="209"/>
        <v>May</v>
      </c>
    </row>
    <row r="6719" spans="2:16" ht="14.25" customHeight="1" x14ac:dyDescent="0.45">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c r="O6719" s="5">
        <f t="shared" si="208"/>
        <v>2021</v>
      </c>
      <c r="P6719" s="5" t="str">
        <f t="shared" si="209"/>
        <v>May</v>
      </c>
    </row>
    <row r="6720" spans="2:16" ht="14.25" customHeight="1" x14ac:dyDescent="0.45">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c r="O6720" s="5">
        <f t="shared" si="208"/>
        <v>2021</v>
      </c>
      <c r="P6720" s="5" t="str">
        <f t="shared" si="209"/>
        <v>May</v>
      </c>
    </row>
    <row r="6721" spans="2:16" ht="14.25" customHeight="1" x14ac:dyDescent="0.45">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c r="O6721" s="5">
        <f t="shared" si="208"/>
        <v>2021</v>
      </c>
      <c r="P6721" s="5" t="str">
        <f t="shared" si="209"/>
        <v>May</v>
      </c>
    </row>
    <row r="6722" spans="2:16" ht="14.25" customHeight="1" x14ac:dyDescent="0.45">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c r="O6722" s="5">
        <f t="shared" si="208"/>
        <v>2021</v>
      </c>
      <c r="P6722" s="5" t="str">
        <f t="shared" si="209"/>
        <v>May</v>
      </c>
    </row>
    <row r="6723" spans="2:16" ht="14.25" customHeight="1" x14ac:dyDescent="0.45">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c r="O6723" s="5">
        <f t="shared" si="208"/>
        <v>2021</v>
      </c>
      <c r="P6723" s="5" t="str">
        <f t="shared" si="209"/>
        <v>Jun</v>
      </c>
    </row>
    <row r="6724" spans="2:16" ht="14.25" customHeight="1" x14ac:dyDescent="0.45">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c r="O6724" s="5">
        <f t="shared" si="208"/>
        <v>2021</v>
      </c>
      <c r="P6724" s="5" t="str">
        <f t="shared" si="209"/>
        <v>Jun</v>
      </c>
    </row>
    <row r="6725" spans="2:16" ht="14.25" customHeight="1" x14ac:dyDescent="0.45">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c r="O6725" s="5">
        <f t="shared" si="208"/>
        <v>2021</v>
      </c>
      <c r="P6725" s="5" t="str">
        <f t="shared" si="209"/>
        <v>Jun</v>
      </c>
    </row>
    <row r="6726" spans="2:16" ht="14.25" customHeight="1" x14ac:dyDescent="0.45">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c r="O6726" s="5">
        <f t="shared" si="208"/>
        <v>2021</v>
      </c>
      <c r="P6726" s="5" t="str">
        <f t="shared" si="209"/>
        <v>Jun</v>
      </c>
    </row>
    <row r="6727" spans="2:16" ht="14.25" customHeight="1" x14ac:dyDescent="0.45">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c r="O6727" s="5">
        <f t="shared" ref="O6727:O6790" si="210">YEAR(D6727)</f>
        <v>2021</v>
      </c>
      <c r="P6727" s="5" t="str">
        <f t="shared" ref="P6727:P6790" si="211">TEXT(D6727, "mmm")</f>
        <v>Jun</v>
      </c>
    </row>
    <row r="6728" spans="2:16" ht="14.25" customHeight="1" x14ac:dyDescent="0.45">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c r="O6728" s="5">
        <f t="shared" si="210"/>
        <v>2021</v>
      </c>
      <c r="P6728" s="5" t="str">
        <f t="shared" si="211"/>
        <v>Jun</v>
      </c>
    </row>
    <row r="6729" spans="2:16" ht="14.25" customHeight="1" x14ac:dyDescent="0.45">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c r="O6729" s="5">
        <f t="shared" si="210"/>
        <v>2021</v>
      </c>
      <c r="P6729" s="5" t="str">
        <f t="shared" si="211"/>
        <v>Jul</v>
      </c>
    </row>
    <row r="6730" spans="2:16" ht="14.25" customHeight="1" x14ac:dyDescent="0.45">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c r="O6730" s="5">
        <f t="shared" si="210"/>
        <v>2021</v>
      </c>
      <c r="P6730" s="5" t="str">
        <f t="shared" si="211"/>
        <v>Jul</v>
      </c>
    </row>
    <row r="6731" spans="2:16" ht="14.25" customHeight="1" x14ac:dyDescent="0.45">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c r="O6731" s="5">
        <f t="shared" si="210"/>
        <v>2021</v>
      </c>
      <c r="P6731" s="5" t="str">
        <f t="shared" si="211"/>
        <v>Jul</v>
      </c>
    </row>
    <row r="6732" spans="2:16" ht="14.25" customHeight="1" x14ac:dyDescent="0.45">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c r="O6732" s="5">
        <f t="shared" si="210"/>
        <v>2021</v>
      </c>
      <c r="P6732" s="5" t="str">
        <f t="shared" si="211"/>
        <v>Jul</v>
      </c>
    </row>
    <row r="6733" spans="2:16" ht="14.25" customHeight="1" x14ac:dyDescent="0.45">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c r="O6733" s="5">
        <f t="shared" si="210"/>
        <v>2021</v>
      </c>
      <c r="P6733" s="5" t="str">
        <f t="shared" si="211"/>
        <v>Jul</v>
      </c>
    </row>
    <row r="6734" spans="2:16" ht="14.25" customHeight="1" x14ac:dyDescent="0.45">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c r="O6734" s="5">
        <f t="shared" si="210"/>
        <v>2021</v>
      </c>
      <c r="P6734" s="5" t="str">
        <f t="shared" si="211"/>
        <v>Jul</v>
      </c>
    </row>
    <row r="6735" spans="2:16" ht="14.25" customHeight="1" x14ac:dyDescent="0.45">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c r="O6735" s="5">
        <f t="shared" si="210"/>
        <v>2021</v>
      </c>
      <c r="P6735" s="5" t="str">
        <f t="shared" si="211"/>
        <v>Aug</v>
      </c>
    </row>
    <row r="6736" spans="2:16" ht="14.25" customHeight="1" x14ac:dyDescent="0.45">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c r="O6736" s="5">
        <f t="shared" si="210"/>
        <v>2021</v>
      </c>
      <c r="P6736" s="5" t="str">
        <f t="shared" si="211"/>
        <v>Aug</v>
      </c>
    </row>
    <row r="6737" spans="2:16" ht="14.25" customHeight="1" x14ac:dyDescent="0.45">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c r="O6737" s="5">
        <f t="shared" si="210"/>
        <v>2021</v>
      </c>
      <c r="P6737" s="5" t="str">
        <f t="shared" si="211"/>
        <v>Aug</v>
      </c>
    </row>
    <row r="6738" spans="2:16" ht="14.25" customHeight="1" x14ac:dyDescent="0.45">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c r="O6738" s="5">
        <f t="shared" si="210"/>
        <v>2021</v>
      </c>
      <c r="P6738" s="5" t="str">
        <f t="shared" si="211"/>
        <v>Aug</v>
      </c>
    </row>
    <row r="6739" spans="2:16" ht="14.25" customHeight="1" x14ac:dyDescent="0.45">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c r="O6739" s="5">
        <f t="shared" si="210"/>
        <v>2021</v>
      </c>
      <c r="P6739" s="5" t="str">
        <f t="shared" si="211"/>
        <v>Aug</v>
      </c>
    </row>
    <row r="6740" spans="2:16" ht="14.25" customHeight="1" x14ac:dyDescent="0.45">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c r="O6740" s="5">
        <f t="shared" si="210"/>
        <v>2021</v>
      </c>
      <c r="P6740" s="5" t="str">
        <f t="shared" si="211"/>
        <v>Aug</v>
      </c>
    </row>
    <row r="6741" spans="2:16" ht="14.25" customHeight="1" x14ac:dyDescent="0.45">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c r="O6741" s="5">
        <f t="shared" si="210"/>
        <v>2021</v>
      </c>
      <c r="P6741" s="5" t="str">
        <f t="shared" si="211"/>
        <v>Sep</v>
      </c>
    </row>
    <row r="6742" spans="2:16" ht="14.25" customHeight="1" x14ac:dyDescent="0.45">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c r="O6742" s="5">
        <f t="shared" si="210"/>
        <v>2021</v>
      </c>
      <c r="P6742" s="5" t="str">
        <f t="shared" si="211"/>
        <v>Sep</v>
      </c>
    </row>
    <row r="6743" spans="2:16" ht="14.25" customHeight="1" x14ac:dyDescent="0.45">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c r="O6743" s="5">
        <f t="shared" si="210"/>
        <v>2021</v>
      </c>
      <c r="P6743" s="5" t="str">
        <f t="shared" si="211"/>
        <v>Sep</v>
      </c>
    </row>
    <row r="6744" spans="2:16" ht="14.25" customHeight="1" x14ac:dyDescent="0.45">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c r="O6744" s="5">
        <f t="shared" si="210"/>
        <v>2021</v>
      </c>
      <c r="P6744" s="5" t="str">
        <f t="shared" si="211"/>
        <v>Sep</v>
      </c>
    </row>
    <row r="6745" spans="2:16" ht="14.25" customHeight="1" x14ac:dyDescent="0.45">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c r="O6745" s="5">
        <f t="shared" si="210"/>
        <v>2021</v>
      </c>
      <c r="P6745" s="5" t="str">
        <f t="shared" si="211"/>
        <v>Sep</v>
      </c>
    </row>
    <row r="6746" spans="2:16" ht="14.25" customHeight="1" x14ac:dyDescent="0.45">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c r="O6746" s="5">
        <f t="shared" si="210"/>
        <v>2021</v>
      </c>
      <c r="P6746" s="5" t="str">
        <f t="shared" si="211"/>
        <v>Sep</v>
      </c>
    </row>
    <row r="6747" spans="2:16" ht="14.25" customHeight="1" x14ac:dyDescent="0.45">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c r="O6747" s="5">
        <f t="shared" si="210"/>
        <v>2021</v>
      </c>
      <c r="P6747" s="5" t="str">
        <f t="shared" si="211"/>
        <v>Oct</v>
      </c>
    </row>
    <row r="6748" spans="2:16" ht="14.25" customHeight="1" x14ac:dyDescent="0.45">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c r="O6748" s="5">
        <f t="shared" si="210"/>
        <v>2021</v>
      </c>
      <c r="P6748" s="5" t="str">
        <f t="shared" si="211"/>
        <v>Oct</v>
      </c>
    </row>
    <row r="6749" spans="2:16" ht="14.25" customHeight="1" x14ac:dyDescent="0.45">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c r="O6749" s="5">
        <f t="shared" si="210"/>
        <v>2021</v>
      </c>
      <c r="P6749" s="5" t="str">
        <f t="shared" si="211"/>
        <v>Oct</v>
      </c>
    </row>
    <row r="6750" spans="2:16" ht="14.25" customHeight="1" x14ac:dyDescent="0.45">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c r="O6750" s="5">
        <f t="shared" si="210"/>
        <v>2021</v>
      </c>
      <c r="P6750" s="5" t="str">
        <f t="shared" si="211"/>
        <v>Oct</v>
      </c>
    </row>
    <row r="6751" spans="2:16" ht="14.25" customHeight="1" x14ac:dyDescent="0.45">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c r="O6751" s="5">
        <f t="shared" si="210"/>
        <v>2021</v>
      </c>
      <c r="P6751" s="5" t="str">
        <f t="shared" si="211"/>
        <v>Oct</v>
      </c>
    </row>
    <row r="6752" spans="2:16" ht="14.25" customHeight="1" x14ac:dyDescent="0.45">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c r="O6752" s="5">
        <f t="shared" si="210"/>
        <v>2021</v>
      </c>
      <c r="P6752" s="5" t="str">
        <f t="shared" si="211"/>
        <v>Oct</v>
      </c>
    </row>
    <row r="6753" spans="2:16" ht="14.25" customHeight="1" x14ac:dyDescent="0.45">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c r="O6753" s="5">
        <f t="shared" si="210"/>
        <v>2021</v>
      </c>
      <c r="P6753" s="5" t="str">
        <f t="shared" si="211"/>
        <v>Nov</v>
      </c>
    </row>
    <row r="6754" spans="2:16" ht="14.25" customHeight="1" x14ac:dyDescent="0.45">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c r="O6754" s="5">
        <f t="shared" si="210"/>
        <v>2021</v>
      </c>
      <c r="P6754" s="5" t="str">
        <f t="shared" si="211"/>
        <v>Nov</v>
      </c>
    </row>
    <row r="6755" spans="2:16" ht="14.25" customHeight="1" x14ac:dyDescent="0.45">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c r="O6755" s="5">
        <f t="shared" si="210"/>
        <v>2021</v>
      </c>
      <c r="P6755" s="5" t="str">
        <f t="shared" si="211"/>
        <v>Nov</v>
      </c>
    </row>
    <row r="6756" spans="2:16" ht="14.25" customHeight="1" x14ac:dyDescent="0.45">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c r="O6756" s="5">
        <f t="shared" si="210"/>
        <v>2021</v>
      </c>
      <c r="P6756" s="5" t="str">
        <f t="shared" si="211"/>
        <v>Nov</v>
      </c>
    </row>
    <row r="6757" spans="2:16" ht="14.25" customHeight="1" x14ac:dyDescent="0.45">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c r="O6757" s="5">
        <f t="shared" si="210"/>
        <v>2021</v>
      </c>
      <c r="P6757" s="5" t="str">
        <f t="shared" si="211"/>
        <v>Nov</v>
      </c>
    </row>
    <row r="6758" spans="2:16" ht="14.25" customHeight="1" x14ac:dyDescent="0.45">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c r="O6758" s="5">
        <f t="shared" si="210"/>
        <v>2021</v>
      </c>
      <c r="P6758" s="5" t="str">
        <f t="shared" si="211"/>
        <v>Nov</v>
      </c>
    </row>
    <row r="6759" spans="2:16" ht="14.25" customHeight="1" x14ac:dyDescent="0.45">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c r="O6759" s="5">
        <f t="shared" si="210"/>
        <v>2021</v>
      </c>
      <c r="P6759" s="5" t="str">
        <f t="shared" si="211"/>
        <v>Dec</v>
      </c>
    </row>
    <row r="6760" spans="2:16" ht="14.25" customHeight="1" x14ac:dyDescent="0.45">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c r="O6760" s="5">
        <f t="shared" si="210"/>
        <v>2021</v>
      </c>
      <c r="P6760" s="5" t="str">
        <f t="shared" si="211"/>
        <v>Dec</v>
      </c>
    </row>
    <row r="6761" spans="2:16" ht="14.25" customHeight="1" x14ac:dyDescent="0.45">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c r="O6761" s="5">
        <f t="shared" si="210"/>
        <v>2021</v>
      </c>
      <c r="P6761" s="5" t="str">
        <f t="shared" si="211"/>
        <v>Dec</v>
      </c>
    </row>
    <row r="6762" spans="2:16" ht="14.25" customHeight="1" x14ac:dyDescent="0.45">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c r="O6762" s="5">
        <f t="shared" si="210"/>
        <v>2021</v>
      </c>
      <c r="P6762" s="5" t="str">
        <f t="shared" si="211"/>
        <v>Dec</v>
      </c>
    </row>
    <row r="6763" spans="2:16" ht="14.25" customHeight="1" x14ac:dyDescent="0.45">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c r="O6763" s="5">
        <f t="shared" si="210"/>
        <v>2021</v>
      </c>
      <c r="P6763" s="5" t="str">
        <f t="shared" si="211"/>
        <v>Dec</v>
      </c>
    </row>
    <row r="6764" spans="2:16" ht="14.25" customHeight="1" x14ac:dyDescent="0.45">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c r="O6764" s="5">
        <f t="shared" si="210"/>
        <v>2021</v>
      </c>
      <c r="P6764" s="5" t="str">
        <f t="shared" si="211"/>
        <v>Dec</v>
      </c>
    </row>
    <row r="6765" spans="2:16" ht="14.25" customHeight="1" x14ac:dyDescent="0.45">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c r="O6765" s="5">
        <f t="shared" si="210"/>
        <v>2021</v>
      </c>
      <c r="P6765" s="5" t="str">
        <f t="shared" si="211"/>
        <v>Jan</v>
      </c>
    </row>
    <row r="6766" spans="2:16" ht="14.25" customHeight="1" x14ac:dyDescent="0.45">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c r="O6766" s="5">
        <f t="shared" si="210"/>
        <v>2021</v>
      </c>
      <c r="P6766" s="5" t="str">
        <f t="shared" si="211"/>
        <v>Jan</v>
      </c>
    </row>
    <row r="6767" spans="2:16" ht="14.25" customHeight="1" x14ac:dyDescent="0.45">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c r="O6767" s="5">
        <f t="shared" si="210"/>
        <v>2021</v>
      </c>
      <c r="P6767" s="5" t="str">
        <f t="shared" si="211"/>
        <v>Jan</v>
      </c>
    </row>
    <row r="6768" spans="2:16" ht="14.25" customHeight="1" x14ac:dyDescent="0.45">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c r="O6768" s="5">
        <f t="shared" si="210"/>
        <v>2021</v>
      </c>
      <c r="P6768" s="5" t="str">
        <f t="shared" si="211"/>
        <v>Jan</v>
      </c>
    </row>
    <row r="6769" spans="2:16" ht="14.25" customHeight="1" x14ac:dyDescent="0.45">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c r="O6769" s="5">
        <f t="shared" si="210"/>
        <v>2021</v>
      </c>
      <c r="P6769" s="5" t="str">
        <f t="shared" si="211"/>
        <v>Jan</v>
      </c>
    </row>
    <row r="6770" spans="2:16" ht="14.25" customHeight="1" x14ac:dyDescent="0.45">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c r="O6770" s="5">
        <f t="shared" si="210"/>
        <v>2021</v>
      </c>
      <c r="P6770" s="5" t="str">
        <f t="shared" si="211"/>
        <v>Jan</v>
      </c>
    </row>
    <row r="6771" spans="2:16" ht="14.25" customHeight="1" x14ac:dyDescent="0.45">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c r="O6771" s="5">
        <f t="shared" si="210"/>
        <v>2021</v>
      </c>
      <c r="P6771" s="5" t="str">
        <f t="shared" si="211"/>
        <v>Feb</v>
      </c>
    </row>
    <row r="6772" spans="2:16" ht="14.25" customHeight="1" x14ac:dyDescent="0.45">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c r="O6772" s="5">
        <f t="shared" si="210"/>
        <v>2021</v>
      </c>
      <c r="P6772" s="5" t="str">
        <f t="shared" si="211"/>
        <v>Feb</v>
      </c>
    </row>
    <row r="6773" spans="2:16" ht="14.25" customHeight="1" x14ac:dyDescent="0.45">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c r="O6773" s="5">
        <f t="shared" si="210"/>
        <v>2021</v>
      </c>
      <c r="P6773" s="5" t="str">
        <f t="shared" si="211"/>
        <v>Feb</v>
      </c>
    </row>
    <row r="6774" spans="2:16" ht="14.25" customHeight="1" x14ac:dyDescent="0.45">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c r="O6774" s="5">
        <f t="shared" si="210"/>
        <v>2021</v>
      </c>
      <c r="P6774" s="5" t="str">
        <f t="shared" si="211"/>
        <v>Feb</v>
      </c>
    </row>
    <row r="6775" spans="2:16" ht="14.25" customHeight="1" x14ac:dyDescent="0.45">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c r="O6775" s="5">
        <f t="shared" si="210"/>
        <v>2021</v>
      </c>
      <c r="P6775" s="5" t="str">
        <f t="shared" si="211"/>
        <v>Feb</v>
      </c>
    </row>
    <row r="6776" spans="2:16" ht="14.25" customHeight="1" x14ac:dyDescent="0.45">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c r="O6776" s="5">
        <f t="shared" si="210"/>
        <v>2021</v>
      </c>
      <c r="P6776" s="5" t="str">
        <f t="shared" si="211"/>
        <v>Feb</v>
      </c>
    </row>
    <row r="6777" spans="2:16" ht="14.25" customHeight="1" x14ac:dyDescent="0.45">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c r="O6777" s="5">
        <f t="shared" si="210"/>
        <v>2021</v>
      </c>
      <c r="P6777" s="5" t="str">
        <f t="shared" si="211"/>
        <v>Mar</v>
      </c>
    </row>
    <row r="6778" spans="2:16" ht="14.25" customHeight="1" x14ac:dyDescent="0.45">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c r="O6778" s="5">
        <f t="shared" si="210"/>
        <v>2021</v>
      </c>
      <c r="P6778" s="5" t="str">
        <f t="shared" si="211"/>
        <v>Mar</v>
      </c>
    </row>
    <row r="6779" spans="2:16" ht="14.25" customHeight="1" x14ac:dyDescent="0.45">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c r="O6779" s="5">
        <f t="shared" si="210"/>
        <v>2021</v>
      </c>
      <c r="P6779" s="5" t="str">
        <f t="shared" si="211"/>
        <v>Mar</v>
      </c>
    </row>
    <row r="6780" spans="2:16" ht="14.25" customHeight="1" x14ac:dyDescent="0.45">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c r="O6780" s="5">
        <f t="shared" si="210"/>
        <v>2021</v>
      </c>
      <c r="P6780" s="5" t="str">
        <f t="shared" si="211"/>
        <v>Mar</v>
      </c>
    </row>
    <row r="6781" spans="2:16" ht="14.25" customHeight="1" x14ac:dyDescent="0.45">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c r="O6781" s="5">
        <f t="shared" si="210"/>
        <v>2021</v>
      </c>
      <c r="P6781" s="5" t="str">
        <f t="shared" si="211"/>
        <v>Mar</v>
      </c>
    </row>
    <row r="6782" spans="2:16" ht="14.25" customHeight="1" x14ac:dyDescent="0.45">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c r="O6782" s="5">
        <f t="shared" si="210"/>
        <v>2021</v>
      </c>
      <c r="P6782" s="5" t="str">
        <f t="shared" si="211"/>
        <v>Mar</v>
      </c>
    </row>
    <row r="6783" spans="2:16" ht="14.25" customHeight="1" x14ac:dyDescent="0.45">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c r="O6783" s="5">
        <f t="shared" si="210"/>
        <v>2021</v>
      </c>
      <c r="P6783" s="5" t="str">
        <f t="shared" si="211"/>
        <v>Apr</v>
      </c>
    </row>
    <row r="6784" spans="2:16" ht="14.25" customHeight="1" x14ac:dyDescent="0.45">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c r="O6784" s="5">
        <f t="shared" si="210"/>
        <v>2021</v>
      </c>
      <c r="P6784" s="5" t="str">
        <f t="shared" si="211"/>
        <v>Apr</v>
      </c>
    </row>
    <row r="6785" spans="2:16" ht="14.25" customHeight="1" x14ac:dyDescent="0.45">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c r="O6785" s="5">
        <f t="shared" si="210"/>
        <v>2021</v>
      </c>
      <c r="P6785" s="5" t="str">
        <f t="shared" si="211"/>
        <v>Apr</v>
      </c>
    </row>
    <row r="6786" spans="2:16" ht="14.25" customHeight="1" x14ac:dyDescent="0.45">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c r="O6786" s="5">
        <f t="shared" si="210"/>
        <v>2021</v>
      </c>
      <c r="P6786" s="5" t="str">
        <f t="shared" si="211"/>
        <v>Apr</v>
      </c>
    </row>
    <row r="6787" spans="2:16" ht="14.25" customHeight="1" x14ac:dyDescent="0.45">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c r="O6787" s="5">
        <f t="shared" si="210"/>
        <v>2021</v>
      </c>
      <c r="P6787" s="5" t="str">
        <f t="shared" si="211"/>
        <v>Apr</v>
      </c>
    </row>
    <row r="6788" spans="2:16" ht="14.25" customHeight="1" x14ac:dyDescent="0.45">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c r="O6788" s="5">
        <f t="shared" si="210"/>
        <v>2021</v>
      </c>
      <c r="P6788" s="5" t="str">
        <f t="shared" si="211"/>
        <v>Apr</v>
      </c>
    </row>
    <row r="6789" spans="2:16" ht="14.25" customHeight="1" x14ac:dyDescent="0.45">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c r="O6789" s="5">
        <f t="shared" si="210"/>
        <v>2021</v>
      </c>
      <c r="P6789" s="5" t="str">
        <f t="shared" si="211"/>
        <v>May</v>
      </c>
    </row>
    <row r="6790" spans="2:16" ht="14.25" customHeight="1" x14ac:dyDescent="0.45">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c r="O6790" s="5">
        <f t="shared" si="210"/>
        <v>2021</v>
      </c>
      <c r="P6790" s="5" t="str">
        <f t="shared" si="211"/>
        <v>May</v>
      </c>
    </row>
    <row r="6791" spans="2:16" ht="14.25" customHeight="1" x14ac:dyDescent="0.45">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c r="O6791" s="5">
        <f t="shared" ref="O6791:O6854" si="212">YEAR(D6791)</f>
        <v>2021</v>
      </c>
      <c r="P6791" s="5" t="str">
        <f t="shared" ref="P6791:P6854" si="213">TEXT(D6791, "mmm")</f>
        <v>May</v>
      </c>
    </row>
    <row r="6792" spans="2:16" ht="14.25" customHeight="1" x14ac:dyDescent="0.45">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c r="O6792" s="5">
        <f t="shared" si="212"/>
        <v>2021</v>
      </c>
      <c r="P6792" s="5" t="str">
        <f t="shared" si="213"/>
        <v>May</v>
      </c>
    </row>
    <row r="6793" spans="2:16" ht="14.25" customHeight="1" x14ac:dyDescent="0.45">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c r="O6793" s="5">
        <f t="shared" si="212"/>
        <v>2021</v>
      </c>
      <c r="P6793" s="5" t="str">
        <f t="shared" si="213"/>
        <v>May</v>
      </c>
    </row>
    <row r="6794" spans="2:16" ht="14.25" customHeight="1" x14ac:dyDescent="0.45">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c r="O6794" s="5">
        <f t="shared" si="212"/>
        <v>2021</v>
      </c>
      <c r="P6794" s="5" t="str">
        <f t="shared" si="213"/>
        <v>May</v>
      </c>
    </row>
    <row r="6795" spans="2:16" ht="14.25" customHeight="1" x14ac:dyDescent="0.45">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c r="O6795" s="5">
        <f t="shared" si="212"/>
        <v>2021</v>
      </c>
      <c r="P6795" s="5" t="str">
        <f t="shared" si="213"/>
        <v>Jun</v>
      </c>
    </row>
    <row r="6796" spans="2:16" ht="14.25" customHeight="1" x14ac:dyDescent="0.45">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c r="O6796" s="5">
        <f t="shared" si="212"/>
        <v>2021</v>
      </c>
      <c r="P6796" s="5" t="str">
        <f t="shared" si="213"/>
        <v>Jun</v>
      </c>
    </row>
    <row r="6797" spans="2:16" ht="14.25" customHeight="1" x14ac:dyDescent="0.45">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c r="O6797" s="5">
        <f t="shared" si="212"/>
        <v>2021</v>
      </c>
      <c r="P6797" s="5" t="str">
        <f t="shared" si="213"/>
        <v>Jun</v>
      </c>
    </row>
    <row r="6798" spans="2:16" ht="14.25" customHeight="1" x14ac:dyDescent="0.45">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c r="O6798" s="5">
        <f t="shared" si="212"/>
        <v>2021</v>
      </c>
      <c r="P6798" s="5" t="str">
        <f t="shared" si="213"/>
        <v>Jun</v>
      </c>
    </row>
    <row r="6799" spans="2:16" ht="14.25" customHeight="1" x14ac:dyDescent="0.45">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c r="O6799" s="5">
        <f t="shared" si="212"/>
        <v>2021</v>
      </c>
      <c r="P6799" s="5" t="str">
        <f t="shared" si="213"/>
        <v>Jun</v>
      </c>
    </row>
    <row r="6800" spans="2:16" ht="14.25" customHeight="1" x14ac:dyDescent="0.45">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c r="O6800" s="5">
        <f t="shared" si="212"/>
        <v>2021</v>
      </c>
      <c r="P6800" s="5" t="str">
        <f t="shared" si="213"/>
        <v>Jun</v>
      </c>
    </row>
    <row r="6801" spans="2:16" ht="14.25" customHeight="1" x14ac:dyDescent="0.45">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c r="O6801" s="5">
        <f t="shared" si="212"/>
        <v>2021</v>
      </c>
      <c r="P6801" s="5" t="str">
        <f t="shared" si="213"/>
        <v>Jul</v>
      </c>
    </row>
    <row r="6802" spans="2:16" ht="14.25" customHeight="1" x14ac:dyDescent="0.45">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c r="O6802" s="5">
        <f t="shared" si="212"/>
        <v>2021</v>
      </c>
      <c r="P6802" s="5" t="str">
        <f t="shared" si="213"/>
        <v>Jul</v>
      </c>
    </row>
    <row r="6803" spans="2:16" ht="14.25" customHeight="1" x14ac:dyDescent="0.45">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c r="O6803" s="5">
        <f t="shared" si="212"/>
        <v>2021</v>
      </c>
      <c r="P6803" s="5" t="str">
        <f t="shared" si="213"/>
        <v>Jul</v>
      </c>
    </row>
    <row r="6804" spans="2:16" ht="14.25" customHeight="1" x14ac:dyDescent="0.45">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c r="O6804" s="5">
        <f t="shared" si="212"/>
        <v>2021</v>
      </c>
      <c r="P6804" s="5" t="str">
        <f t="shared" si="213"/>
        <v>Jul</v>
      </c>
    </row>
    <row r="6805" spans="2:16" ht="14.25" customHeight="1" x14ac:dyDescent="0.45">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c r="O6805" s="5">
        <f t="shared" si="212"/>
        <v>2021</v>
      </c>
      <c r="P6805" s="5" t="str">
        <f t="shared" si="213"/>
        <v>Jul</v>
      </c>
    </row>
    <row r="6806" spans="2:16" ht="14.25" customHeight="1" x14ac:dyDescent="0.45">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c r="O6806" s="5">
        <f t="shared" si="212"/>
        <v>2021</v>
      </c>
      <c r="P6806" s="5" t="str">
        <f t="shared" si="213"/>
        <v>Jul</v>
      </c>
    </row>
    <row r="6807" spans="2:16" ht="14.25" customHeight="1" x14ac:dyDescent="0.45">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c r="O6807" s="5">
        <f t="shared" si="212"/>
        <v>2021</v>
      </c>
      <c r="P6807" s="5" t="str">
        <f t="shared" si="213"/>
        <v>Aug</v>
      </c>
    </row>
    <row r="6808" spans="2:16" ht="14.25" customHeight="1" x14ac:dyDescent="0.45">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c r="O6808" s="5">
        <f t="shared" si="212"/>
        <v>2021</v>
      </c>
      <c r="P6808" s="5" t="str">
        <f t="shared" si="213"/>
        <v>Aug</v>
      </c>
    </row>
    <row r="6809" spans="2:16" ht="14.25" customHeight="1" x14ac:dyDescent="0.45">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c r="O6809" s="5">
        <f t="shared" si="212"/>
        <v>2021</v>
      </c>
      <c r="P6809" s="5" t="str">
        <f t="shared" si="213"/>
        <v>Aug</v>
      </c>
    </row>
    <row r="6810" spans="2:16" ht="14.25" customHeight="1" x14ac:dyDescent="0.45">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c r="O6810" s="5">
        <f t="shared" si="212"/>
        <v>2021</v>
      </c>
      <c r="P6810" s="5" t="str">
        <f t="shared" si="213"/>
        <v>Aug</v>
      </c>
    </row>
    <row r="6811" spans="2:16" ht="14.25" customHeight="1" x14ac:dyDescent="0.45">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c r="O6811" s="5">
        <f t="shared" si="212"/>
        <v>2021</v>
      </c>
      <c r="P6811" s="5" t="str">
        <f t="shared" si="213"/>
        <v>Aug</v>
      </c>
    </row>
    <row r="6812" spans="2:16" ht="14.25" customHeight="1" x14ac:dyDescent="0.45">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c r="O6812" s="5">
        <f t="shared" si="212"/>
        <v>2021</v>
      </c>
      <c r="P6812" s="5" t="str">
        <f t="shared" si="213"/>
        <v>Aug</v>
      </c>
    </row>
    <row r="6813" spans="2:16" ht="14.25" customHeight="1" x14ac:dyDescent="0.45">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c r="O6813" s="5">
        <f t="shared" si="212"/>
        <v>2021</v>
      </c>
      <c r="P6813" s="5" t="str">
        <f t="shared" si="213"/>
        <v>Sep</v>
      </c>
    </row>
    <row r="6814" spans="2:16" ht="14.25" customHeight="1" x14ac:dyDescent="0.45">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c r="O6814" s="5">
        <f t="shared" si="212"/>
        <v>2021</v>
      </c>
      <c r="P6814" s="5" t="str">
        <f t="shared" si="213"/>
        <v>Sep</v>
      </c>
    </row>
    <row r="6815" spans="2:16" ht="14.25" customHeight="1" x14ac:dyDescent="0.45">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c r="O6815" s="5">
        <f t="shared" si="212"/>
        <v>2021</v>
      </c>
      <c r="P6815" s="5" t="str">
        <f t="shared" si="213"/>
        <v>Sep</v>
      </c>
    </row>
    <row r="6816" spans="2:16" ht="14.25" customHeight="1" x14ac:dyDescent="0.45">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c r="O6816" s="5">
        <f t="shared" si="212"/>
        <v>2021</v>
      </c>
      <c r="P6816" s="5" t="str">
        <f t="shared" si="213"/>
        <v>Sep</v>
      </c>
    </row>
    <row r="6817" spans="2:16" ht="14.25" customHeight="1" x14ac:dyDescent="0.45">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c r="O6817" s="5">
        <f t="shared" si="212"/>
        <v>2021</v>
      </c>
      <c r="P6817" s="5" t="str">
        <f t="shared" si="213"/>
        <v>Sep</v>
      </c>
    </row>
    <row r="6818" spans="2:16" ht="14.25" customHeight="1" x14ac:dyDescent="0.45">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c r="O6818" s="5">
        <f t="shared" si="212"/>
        <v>2021</v>
      </c>
      <c r="P6818" s="5" t="str">
        <f t="shared" si="213"/>
        <v>Sep</v>
      </c>
    </row>
    <row r="6819" spans="2:16" ht="14.25" customHeight="1" x14ac:dyDescent="0.45">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c r="O6819" s="5">
        <f t="shared" si="212"/>
        <v>2021</v>
      </c>
      <c r="P6819" s="5" t="str">
        <f t="shared" si="213"/>
        <v>Oct</v>
      </c>
    </row>
    <row r="6820" spans="2:16" ht="14.25" customHeight="1" x14ac:dyDescent="0.45">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c r="O6820" s="5">
        <f t="shared" si="212"/>
        <v>2021</v>
      </c>
      <c r="P6820" s="5" t="str">
        <f t="shared" si="213"/>
        <v>Oct</v>
      </c>
    </row>
    <row r="6821" spans="2:16" ht="14.25" customHeight="1" x14ac:dyDescent="0.45">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c r="O6821" s="5">
        <f t="shared" si="212"/>
        <v>2021</v>
      </c>
      <c r="P6821" s="5" t="str">
        <f t="shared" si="213"/>
        <v>Oct</v>
      </c>
    </row>
    <row r="6822" spans="2:16" ht="14.25" customHeight="1" x14ac:dyDescent="0.45">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c r="O6822" s="5">
        <f t="shared" si="212"/>
        <v>2021</v>
      </c>
      <c r="P6822" s="5" t="str">
        <f t="shared" si="213"/>
        <v>Oct</v>
      </c>
    </row>
    <row r="6823" spans="2:16" ht="14.25" customHeight="1" x14ac:dyDescent="0.45">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c r="O6823" s="5">
        <f t="shared" si="212"/>
        <v>2021</v>
      </c>
      <c r="P6823" s="5" t="str">
        <f t="shared" si="213"/>
        <v>Oct</v>
      </c>
    </row>
    <row r="6824" spans="2:16" ht="14.25" customHeight="1" x14ac:dyDescent="0.45">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c r="O6824" s="5">
        <f t="shared" si="212"/>
        <v>2021</v>
      </c>
      <c r="P6824" s="5" t="str">
        <f t="shared" si="213"/>
        <v>Oct</v>
      </c>
    </row>
    <row r="6825" spans="2:16" ht="14.25" customHeight="1" x14ac:dyDescent="0.45">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c r="O6825" s="5">
        <f t="shared" si="212"/>
        <v>2021</v>
      </c>
      <c r="P6825" s="5" t="str">
        <f t="shared" si="213"/>
        <v>Nov</v>
      </c>
    </row>
    <row r="6826" spans="2:16" ht="14.25" customHeight="1" x14ac:dyDescent="0.45">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c r="O6826" s="5">
        <f t="shared" si="212"/>
        <v>2021</v>
      </c>
      <c r="P6826" s="5" t="str">
        <f t="shared" si="213"/>
        <v>Nov</v>
      </c>
    </row>
    <row r="6827" spans="2:16" ht="14.25" customHeight="1" x14ac:dyDescent="0.45">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c r="O6827" s="5">
        <f t="shared" si="212"/>
        <v>2021</v>
      </c>
      <c r="P6827" s="5" t="str">
        <f t="shared" si="213"/>
        <v>Nov</v>
      </c>
    </row>
    <row r="6828" spans="2:16" ht="14.25" customHeight="1" x14ac:dyDescent="0.45">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c r="O6828" s="5">
        <f t="shared" si="212"/>
        <v>2021</v>
      </c>
      <c r="P6828" s="5" t="str">
        <f t="shared" si="213"/>
        <v>Nov</v>
      </c>
    </row>
    <row r="6829" spans="2:16" ht="14.25" customHeight="1" x14ac:dyDescent="0.45">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c r="O6829" s="5">
        <f t="shared" si="212"/>
        <v>2021</v>
      </c>
      <c r="P6829" s="5" t="str">
        <f t="shared" si="213"/>
        <v>Nov</v>
      </c>
    </row>
    <row r="6830" spans="2:16" ht="14.25" customHeight="1" x14ac:dyDescent="0.45">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c r="O6830" s="5">
        <f t="shared" si="212"/>
        <v>2021</v>
      </c>
      <c r="P6830" s="5" t="str">
        <f t="shared" si="213"/>
        <v>Nov</v>
      </c>
    </row>
    <row r="6831" spans="2:16" ht="14.25" customHeight="1" x14ac:dyDescent="0.45">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c r="O6831" s="5">
        <f t="shared" si="212"/>
        <v>2021</v>
      </c>
      <c r="P6831" s="5" t="str">
        <f t="shared" si="213"/>
        <v>Dec</v>
      </c>
    </row>
    <row r="6832" spans="2:16" ht="14.25" customHeight="1" x14ac:dyDescent="0.45">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c r="O6832" s="5">
        <f t="shared" si="212"/>
        <v>2021</v>
      </c>
      <c r="P6832" s="5" t="str">
        <f t="shared" si="213"/>
        <v>Dec</v>
      </c>
    </row>
    <row r="6833" spans="2:16" ht="14.25" customHeight="1" x14ac:dyDescent="0.45">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c r="O6833" s="5">
        <f t="shared" si="212"/>
        <v>2021</v>
      </c>
      <c r="P6833" s="5" t="str">
        <f t="shared" si="213"/>
        <v>Dec</v>
      </c>
    </row>
    <row r="6834" spans="2:16" ht="14.25" customHeight="1" x14ac:dyDescent="0.45">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c r="O6834" s="5">
        <f t="shared" si="212"/>
        <v>2021</v>
      </c>
      <c r="P6834" s="5" t="str">
        <f t="shared" si="213"/>
        <v>Dec</v>
      </c>
    </row>
    <row r="6835" spans="2:16" ht="14.25" customHeight="1" x14ac:dyDescent="0.45">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c r="O6835" s="5">
        <f t="shared" si="212"/>
        <v>2021</v>
      </c>
      <c r="P6835" s="5" t="str">
        <f t="shared" si="213"/>
        <v>Dec</v>
      </c>
    </row>
    <row r="6836" spans="2:16" ht="14.25" customHeight="1" x14ac:dyDescent="0.45">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c r="O6836" s="5">
        <f t="shared" si="212"/>
        <v>2021</v>
      </c>
      <c r="P6836" s="5" t="str">
        <f t="shared" si="213"/>
        <v>Dec</v>
      </c>
    </row>
    <row r="6837" spans="2:16" ht="14.25" customHeight="1" x14ac:dyDescent="0.45">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c r="O6837" s="5">
        <f t="shared" si="212"/>
        <v>2021</v>
      </c>
      <c r="P6837" s="5" t="str">
        <f t="shared" si="213"/>
        <v>Jan</v>
      </c>
    </row>
    <row r="6838" spans="2:16" ht="14.25" customHeight="1" x14ac:dyDescent="0.45">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c r="O6838" s="5">
        <f t="shared" si="212"/>
        <v>2021</v>
      </c>
      <c r="P6838" s="5" t="str">
        <f t="shared" si="213"/>
        <v>Jan</v>
      </c>
    </row>
    <row r="6839" spans="2:16" ht="14.25" customHeight="1" x14ac:dyDescent="0.45">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c r="O6839" s="5">
        <f t="shared" si="212"/>
        <v>2021</v>
      </c>
      <c r="P6839" s="5" t="str">
        <f t="shared" si="213"/>
        <v>Jan</v>
      </c>
    </row>
    <row r="6840" spans="2:16" ht="14.25" customHeight="1" x14ac:dyDescent="0.45">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c r="O6840" s="5">
        <f t="shared" si="212"/>
        <v>2021</v>
      </c>
      <c r="P6840" s="5" t="str">
        <f t="shared" si="213"/>
        <v>Jan</v>
      </c>
    </row>
    <row r="6841" spans="2:16" ht="14.25" customHeight="1" x14ac:dyDescent="0.45">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c r="O6841" s="5">
        <f t="shared" si="212"/>
        <v>2021</v>
      </c>
      <c r="P6841" s="5" t="str">
        <f t="shared" si="213"/>
        <v>Jan</v>
      </c>
    </row>
    <row r="6842" spans="2:16" ht="14.25" customHeight="1" x14ac:dyDescent="0.45">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c r="O6842" s="5">
        <f t="shared" si="212"/>
        <v>2021</v>
      </c>
      <c r="P6842" s="5" t="str">
        <f t="shared" si="213"/>
        <v>Jan</v>
      </c>
    </row>
    <row r="6843" spans="2:16" ht="14.25" customHeight="1" x14ac:dyDescent="0.45">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c r="O6843" s="5">
        <f t="shared" si="212"/>
        <v>2021</v>
      </c>
      <c r="P6843" s="5" t="str">
        <f t="shared" si="213"/>
        <v>Feb</v>
      </c>
    </row>
    <row r="6844" spans="2:16" ht="14.25" customHeight="1" x14ac:dyDescent="0.45">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c r="O6844" s="5">
        <f t="shared" si="212"/>
        <v>2021</v>
      </c>
      <c r="P6844" s="5" t="str">
        <f t="shared" si="213"/>
        <v>Feb</v>
      </c>
    </row>
    <row r="6845" spans="2:16" ht="14.25" customHeight="1" x14ac:dyDescent="0.45">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c r="O6845" s="5">
        <f t="shared" si="212"/>
        <v>2021</v>
      </c>
      <c r="P6845" s="5" t="str">
        <f t="shared" si="213"/>
        <v>Feb</v>
      </c>
    </row>
    <row r="6846" spans="2:16" ht="14.25" customHeight="1" x14ac:dyDescent="0.45">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c r="O6846" s="5">
        <f t="shared" si="212"/>
        <v>2021</v>
      </c>
      <c r="P6846" s="5" t="str">
        <f t="shared" si="213"/>
        <v>Feb</v>
      </c>
    </row>
    <row r="6847" spans="2:16" ht="14.25" customHeight="1" x14ac:dyDescent="0.45">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c r="O6847" s="5">
        <f t="shared" si="212"/>
        <v>2021</v>
      </c>
      <c r="P6847" s="5" t="str">
        <f t="shared" si="213"/>
        <v>Feb</v>
      </c>
    </row>
    <row r="6848" spans="2:16" ht="14.25" customHeight="1" x14ac:dyDescent="0.45">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c r="O6848" s="5">
        <f t="shared" si="212"/>
        <v>2021</v>
      </c>
      <c r="P6848" s="5" t="str">
        <f t="shared" si="213"/>
        <v>Feb</v>
      </c>
    </row>
    <row r="6849" spans="2:16" ht="14.25" customHeight="1" x14ac:dyDescent="0.45">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c r="O6849" s="5">
        <f t="shared" si="212"/>
        <v>2021</v>
      </c>
      <c r="P6849" s="5" t="str">
        <f t="shared" si="213"/>
        <v>Mar</v>
      </c>
    </row>
    <row r="6850" spans="2:16" ht="14.25" customHeight="1" x14ac:dyDescent="0.45">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c r="O6850" s="5">
        <f t="shared" si="212"/>
        <v>2021</v>
      </c>
      <c r="P6850" s="5" t="str">
        <f t="shared" si="213"/>
        <v>Mar</v>
      </c>
    </row>
    <row r="6851" spans="2:16" ht="14.25" customHeight="1" x14ac:dyDescent="0.45">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c r="O6851" s="5">
        <f t="shared" si="212"/>
        <v>2021</v>
      </c>
      <c r="P6851" s="5" t="str">
        <f t="shared" si="213"/>
        <v>Mar</v>
      </c>
    </row>
    <row r="6852" spans="2:16" ht="14.25" customHeight="1" x14ac:dyDescent="0.45">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c r="O6852" s="5">
        <f t="shared" si="212"/>
        <v>2021</v>
      </c>
      <c r="P6852" s="5" t="str">
        <f t="shared" si="213"/>
        <v>Mar</v>
      </c>
    </row>
    <row r="6853" spans="2:16" ht="14.25" customHeight="1" x14ac:dyDescent="0.45">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c r="O6853" s="5">
        <f t="shared" si="212"/>
        <v>2021</v>
      </c>
      <c r="P6853" s="5" t="str">
        <f t="shared" si="213"/>
        <v>Mar</v>
      </c>
    </row>
    <row r="6854" spans="2:16" ht="14.25" customHeight="1" x14ac:dyDescent="0.45">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c r="O6854" s="5">
        <f t="shared" si="212"/>
        <v>2021</v>
      </c>
      <c r="P6854" s="5" t="str">
        <f t="shared" si="213"/>
        <v>Mar</v>
      </c>
    </row>
    <row r="6855" spans="2:16" ht="14.25" customHeight="1" x14ac:dyDescent="0.45">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c r="O6855" s="5">
        <f t="shared" ref="O6855:O6918" si="214">YEAR(D6855)</f>
        <v>2021</v>
      </c>
      <c r="P6855" s="5" t="str">
        <f t="shared" ref="P6855:P6918" si="215">TEXT(D6855, "mmm")</f>
        <v>Apr</v>
      </c>
    </row>
    <row r="6856" spans="2:16" ht="14.25" customHeight="1" x14ac:dyDescent="0.45">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c r="O6856" s="5">
        <f t="shared" si="214"/>
        <v>2021</v>
      </c>
      <c r="P6856" s="5" t="str">
        <f t="shared" si="215"/>
        <v>Apr</v>
      </c>
    </row>
    <row r="6857" spans="2:16" ht="14.25" customHeight="1" x14ac:dyDescent="0.45">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c r="O6857" s="5">
        <f t="shared" si="214"/>
        <v>2021</v>
      </c>
      <c r="P6857" s="5" t="str">
        <f t="shared" si="215"/>
        <v>Apr</v>
      </c>
    </row>
    <row r="6858" spans="2:16" ht="14.25" customHeight="1" x14ac:dyDescent="0.45">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c r="O6858" s="5">
        <f t="shared" si="214"/>
        <v>2021</v>
      </c>
      <c r="P6858" s="5" t="str">
        <f t="shared" si="215"/>
        <v>Apr</v>
      </c>
    </row>
    <row r="6859" spans="2:16" ht="14.25" customHeight="1" x14ac:dyDescent="0.45">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c r="O6859" s="5">
        <f t="shared" si="214"/>
        <v>2021</v>
      </c>
      <c r="P6859" s="5" t="str">
        <f t="shared" si="215"/>
        <v>Apr</v>
      </c>
    </row>
    <row r="6860" spans="2:16" ht="14.25" customHeight="1" x14ac:dyDescent="0.45">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c r="O6860" s="5">
        <f t="shared" si="214"/>
        <v>2021</v>
      </c>
      <c r="P6860" s="5" t="str">
        <f t="shared" si="215"/>
        <v>Apr</v>
      </c>
    </row>
    <row r="6861" spans="2:16" ht="14.25" customHeight="1" x14ac:dyDescent="0.45">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c r="O6861" s="5">
        <f t="shared" si="214"/>
        <v>2021</v>
      </c>
      <c r="P6861" s="5" t="str">
        <f t="shared" si="215"/>
        <v>May</v>
      </c>
    </row>
    <row r="6862" spans="2:16" ht="14.25" customHeight="1" x14ac:dyDescent="0.45">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c r="O6862" s="5">
        <f t="shared" si="214"/>
        <v>2021</v>
      </c>
      <c r="P6862" s="5" t="str">
        <f t="shared" si="215"/>
        <v>May</v>
      </c>
    </row>
    <row r="6863" spans="2:16" ht="14.25" customHeight="1" x14ac:dyDescent="0.45">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c r="O6863" s="5">
        <f t="shared" si="214"/>
        <v>2021</v>
      </c>
      <c r="P6863" s="5" t="str">
        <f t="shared" si="215"/>
        <v>May</v>
      </c>
    </row>
    <row r="6864" spans="2:16" ht="14.25" customHeight="1" x14ac:dyDescent="0.45">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c r="O6864" s="5">
        <f t="shared" si="214"/>
        <v>2021</v>
      </c>
      <c r="P6864" s="5" t="str">
        <f t="shared" si="215"/>
        <v>May</v>
      </c>
    </row>
    <row r="6865" spans="2:16" ht="14.25" customHeight="1" x14ac:dyDescent="0.45">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c r="O6865" s="5">
        <f t="shared" si="214"/>
        <v>2021</v>
      </c>
      <c r="P6865" s="5" t="str">
        <f t="shared" si="215"/>
        <v>May</v>
      </c>
    </row>
    <row r="6866" spans="2:16" ht="14.25" customHeight="1" x14ac:dyDescent="0.45">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c r="O6866" s="5">
        <f t="shared" si="214"/>
        <v>2021</v>
      </c>
      <c r="P6866" s="5" t="str">
        <f t="shared" si="215"/>
        <v>May</v>
      </c>
    </row>
    <row r="6867" spans="2:16" ht="14.25" customHeight="1" x14ac:dyDescent="0.45">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c r="O6867" s="5">
        <f t="shared" si="214"/>
        <v>2021</v>
      </c>
      <c r="P6867" s="5" t="str">
        <f t="shared" si="215"/>
        <v>Jun</v>
      </c>
    </row>
    <row r="6868" spans="2:16" ht="14.25" customHeight="1" x14ac:dyDescent="0.45">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c r="O6868" s="5">
        <f t="shared" si="214"/>
        <v>2021</v>
      </c>
      <c r="P6868" s="5" t="str">
        <f t="shared" si="215"/>
        <v>Jun</v>
      </c>
    </row>
    <row r="6869" spans="2:16" ht="14.25" customHeight="1" x14ac:dyDescent="0.45">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c r="O6869" s="5">
        <f t="shared" si="214"/>
        <v>2021</v>
      </c>
      <c r="P6869" s="5" t="str">
        <f t="shared" si="215"/>
        <v>Jun</v>
      </c>
    </row>
    <row r="6870" spans="2:16" ht="14.25" customHeight="1" x14ac:dyDescent="0.45">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c r="O6870" s="5">
        <f t="shared" si="214"/>
        <v>2021</v>
      </c>
      <c r="P6870" s="5" t="str">
        <f t="shared" si="215"/>
        <v>Jun</v>
      </c>
    </row>
    <row r="6871" spans="2:16" ht="14.25" customHeight="1" x14ac:dyDescent="0.45">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c r="O6871" s="5">
        <f t="shared" si="214"/>
        <v>2021</v>
      </c>
      <c r="P6871" s="5" t="str">
        <f t="shared" si="215"/>
        <v>Jun</v>
      </c>
    </row>
    <row r="6872" spans="2:16" ht="14.25" customHeight="1" x14ac:dyDescent="0.45">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c r="O6872" s="5">
        <f t="shared" si="214"/>
        <v>2021</v>
      </c>
      <c r="P6872" s="5" t="str">
        <f t="shared" si="215"/>
        <v>Jun</v>
      </c>
    </row>
    <row r="6873" spans="2:16" ht="14.25" customHeight="1" x14ac:dyDescent="0.45">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c r="O6873" s="5">
        <f t="shared" si="214"/>
        <v>2021</v>
      </c>
      <c r="P6873" s="5" t="str">
        <f t="shared" si="215"/>
        <v>Jul</v>
      </c>
    </row>
    <row r="6874" spans="2:16" ht="14.25" customHeight="1" x14ac:dyDescent="0.45">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c r="O6874" s="5">
        <f t="shared" si="214"/>
        <v>2021</v>
      </c>
      <c r="P6874" s="5" t="str">
        <f t="shared" si="215"/>
        <v>Jul</v>
      </c>
    </row>
    <row r="6875" spans="2:16" ht="14.25" customHeight="1" x14ac:dyDescent="0.45">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c r="O6875" s="5">
        <f t="shared" si="214"/>
        <v>2021</v>
      </c>
      <c r="P6875" s="5" t="str">
        <f t="shared" si="215"/>
        <v>Jul</v>
      </c>
    </row>
    <row r="6876" spans="2:16" ht="14.25" customHeight="1" x14ac:dyDescent="0.45">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c r="O6876" s="5">
        <f t="shared" si="214"/>
        <v>2021</v>
      </c>
      <c r="P6876" s="5" t="str">
        <f t="shared" si="215"/>
        <v>Jul</v>
      </c>
    </row>
    <row r="6877" spans="2:16" ht="14.25" customHeight="1" x14ac:dyDescent="0.45">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c r="O6877" s="5">
        <f t="shared" si="214"/>
        <v>2021</v>
      </c>
      <c r="P6877" s="5" t="str">
        <f t="shared" si="215"/>
        <v>Jul</v>
      </c>
    </row>
    <row r="6878" spans="2:16" ht="14.25" customHeight="1" x14ac:dyDescent="0.45">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c r="O6878" s="5">
        <f t="shared" si="214"/>
        <v>2021</v>
      </c>
      <c r="P6878" s="5" t="str">
        <f t="shared" si="215"/>
        <v>Jul</v>
      </c>
    </row>
    <row r="6879" spans="2:16" ht="14.25" customHeight="1" x14ac:dyDescent="0.45">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c r="O6879" s="5">
        <f t="shared" si="214"/>
        <v>2021</v>
      </c>
      <c r="P6879" s="5" t="str">
        <f t="shared" si="215"/>
        <v>Aug</v>
      </c>
    </row>
    <row r="6880" spans="2:16" ht="14.25" customHeight="1" x14ac:dyDescent="0.45">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c r="O6880" s="5">
        <f t="shared" si="214"/>
        <v>2021</v>
      </c>
      <c r="P6880" s="5" t="str">
        <f t="shared" si="215"/>
        <v>Aug</v>
      </c>
    </row>
    <row r="6881" spans="2:16" ht="14.25" customHeight="1" x14ac:dyDescent="0.45">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c r="O6881" s="5">
        <f t="shared" si="214"/>
        <v>2021</v>
      </c>
      <c r="P6881" s="5" t="str">
        <f t="shared" si="215"/>
        <v>Aug</v>
      </c>
    </row>
    <row r="6882" spans="2:16" ht="14.25" customHeight="1" x14ac:dyDescent="0.45">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c r="O6882" s="5">
        <f t="shared" si="214"/>
        <v>2021</v>
      </c>
      <c r="P6882" s="5" t="str">
        <f t="shared" si="215"/>
        <v>Aug</v>
      </c>
    </row>
    <row r="6883" spans="2:16" ht="14.25" customHeight="1" x14ac:dyDescent="0.45">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c r="O6883" s="5">
        <f t="shared" si="214"/>
        <v>2021</v>
      </c>
      <c r="P6883" s="5" t="str">
        <f t="shared" si="215"/>
        <v>Aug</v>
      </c>
    </row>
    <row r="6884" spans="2:16" ht="14.25" customHeight="1" x14ac:dyDescent="0.45">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c r="O6884" s="5">
        <f t="shared" si="214"/>
        <v>2021</v>
      </c>
      <c r="P6884" s="5" t="str">
        <f t="shared" si="215"/>
        <v>Aug</v>
      </c>
    </row>
    <row r="6885" spans="2:16" ht="14.25" customHeight="1" x14ac:dyDescent="0.45">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c r="O6885" s="5">
        <f t="shared" si="214"/>
        <v>2021</v>
      </c>
      <c r="P6885" s="5" t="str">
        <f t="shared" si="215"/>
        <v>Sep</v>
      </c>
    </row>
    <row r="6886" spans="2:16" ht="14.25" customHeight="1" x14ac:dyDescent="0.45">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c r="O6886" s="5">
        <f t="shared" si="214"/>
        <v>2021</v>
      </c>
      <c r="P6886" s="5" t="str">
        <f t="shared" si="215"/>
        <v>Sep</v>
      </c>
    </row>
    <row r="6887" spans="2:16" ht="14.25" customHeight="1" x14ac:dyDescent="0.45">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c r="O6887" s="5">
        <f t="shared" si="214"/>
        <v>2021</v>
      </c>
      <c r="P6887" s="5" t="str">
        <f t="shared" si="215"/>
        <v>Sep</v>
      </c>
    </row>
    <row r="6888" spans="2:16" ht="14.25" customHeight="1" x14ac:dyDescent="0.45">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c r="O6888" s="5">
        <f t="shared" si="214"/>
        <v>2021</v>
      </c>
      <c r="P6888" s="5" t="str">
        <f t="shared" si="215"/>
        <v>Sep</v>
      </c>
    </row>
    <row r="6889" spans="2:16" ht="14.25" customHeight="1" x14ac:dyDescent="0.45">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c r="O6889" s="5">
        <f t="shared" si="214"/>
        <v>2021</v>
      </c>
      <c r="P6889" s="5" t="str">
        <f t="shared" si="215"/>
        <v>Sep</v>
      </c>
    </row>
    <row r="6890" spans="2:16" ht="14.25" customHeight="1" x14ac:dyDescent="0.45">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c r="O6890" s="5">
        <f t="shared" si="214"/>
        <v>2021</v>
      </c>
      <c r="P6890" s="5" t="str">
        <f t="shared" si="215"/>
        <v>Sep</v>
      </c>
    </row>
    <row r="6891" spans="2:16" ht="14.25" customHeight="1" x14ac:dyDescent="0.45">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c r="O6891" s="5">
        <f t="shared" si="214"/>
        <v>2021</v>
      </c>
      <c r="P6891" s="5" t="str">
        <f t="shared" si="215"/>
        <v>Oct</v>
      </c>
    </row>
    <row r="6892" spans="2:16" ht="14.25" customHeight="1" x14ac:dyDescent="0.45">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c r="O6892" s="5">
        <f t="shared" si="214"/>
        <v>2021</v>
      </c>
      <c r="P6892" s="5" t="str">
        <f t="shared" si="215"/>
        <v>Oct</v>
      </c>
    </row>
    <row r="6893" spans="2:16" ht="14.25" customHeight="1" x14ac:dyDescent="0.45">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c r="O6893" s="5">
        <f t="shared" si="214"/>
        <v>2021</v>
      </c>
      <c r="P6893" s="5" t="str">
        <f t="shared" si="215"/>
        <v>Oct</v>
      </c>
    </row>
    <row r="6894" spans="2:16" ht="14.25" customHeight="1" x14ac:dyDescent="0.45">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c r="O6894" s="5">
        <f t="shared" si="214"/>
        <v>2021</v>
      </c>
      <c r="P6894" s="5" t="str">
        <f t="shared" si="215"/>
        <v>Oct</v>
      </c>
    </row>
    <row r="6895" spans="2:16" ht="14.25" customHeight="1" x14ac:dyDescent="0.45">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c r="O6895" s="5">
        <f t="shared" si="214"/>
        <v>2021</v>
      </c>
      <c r="P6895" s="5" t="str">
        <f t="shared" si="215"/>
        <v>Oct</v>
      </c>
    </row>
    <row r="6896" spans="2:16" ht="14.25" customHeight="1" x14ac:dyDescent="0.45">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c r="O6896" s="5">
        <f t="shared" si="214"/>
        <v>2021</v>
      </c>
      <c r="P6896" s="5" t="str">
        <f t="shared" si="215"/>
        <v>Oct</v>
      </c>
    </row>
    <row r="6897" spans="2:16" ht="14.25" customHeight="1" x14ac:dyDescent="0.45">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c r="O6897" s="5">
        <f t="shared" si="214"/>
        <v>2021</v>
      </c>
      <c r="P6897" s="5" t="str">
        <f t="shared" si="215"/>
        <v>Nov</v>
      </c>
    </row>
    <row r="6898" spans="2:16" ht="14.25" customHeight="1" x14ac:dyDescent="0.45">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c r="O6898" s="5">
        <f t="shared" si="214"/>
        <v>2021</v>
      </c>
      <c r="P6898" s="5" t="str">
        <f t="shared" si="215"/>
        <v>Nov</v>
      </c>
    </row>
    <row r="6899" spans="2:16" ht="14.25" customHeight="1" x14ac:dyDescent="0.45">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c r="O6899" s="5">
        <f t="shared" si="214"/>
        <v>2021</v>
      </c>
      <c r="P6899" s="5" t="str">
        <f t="shared" si="215"/>
        <v>Nov</v>
      </c>
    </row>
    <row r="6900" spans="2:16" ht="14.25" customHeight="1" x14ac:dyDescent="0.45">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c r="O6900" s="5">
        <f t="shared" si="214"/>
        <v>2021</v>
      </c>
      <c r="P6900" s="5" t="str">
        <f t="shared" si="215"/>
        <v>Nov</v>
      </c>
    </row>
    <row r="6901" spans="2:16" ht="14.25" customHeight="1" x14ac:dyDescent="0.45">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c r="O6901" s="5">
        <f t="shared" si="214"/>
        <v>2021</v>
      </c>
      <c r="P6901" s="5" t="str">
        <f t="shared" si="215"/>
        <v>Nov</v>
      </c>
    </row>
    <row r="6902" spans="2:16" ht="14.25" customHeight="1" x14ac:dyDescent="0.45">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c r="O6902" s="5">
        <f t="shared" si="214"/>
        <v>2021</v>
      </c>
      <c r="P6902" s="5" t="str">
        <f t="shared" si="215"/>
        <v>Nov</v>
      </c>
    </row>
    <row r="6903" spans="2:16" ht="14.25" customHeight="1" x14ac:dyDescent="0.45">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c r="O6903" s="5">
        <f t="shared" si="214"/>
        <v>2021</v>
      </c>
      <c r="P6903" s="5" t="str">
        <f t="shared" si="215"/>
        <v>Dec</v>
      </c>
    </row>
    <row r="6904" spans="2:16" ht="14.25" customHeight="1" x14ac:dyDescent="0.45">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c r="O6904" s="5">
        <f t="shared" si="214"/>
        <v>2021</v>
      </c>
      <c r="P6904" s="5" t="str">
        <f t="shared" si="215"/>
        <v>Dec</v>
      </c>
    </row>
    <row r="6905" spans="2:16" ht="14.25" customHeight="1" x14ac:dyDescent="0.45">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c r="O6905" s="5">
        <f t="shared" si="214"/>
        <v>2021</v>
      </c>
      <c r="P6905" s="5" t="str">
        <f t="shared" si="215"/>
        <v>Dec</v>
      </c>
    </row>
    <row r="6906" spans="2:16" ht="14.25" customHeight="1" x14ac:dyDescent="0.45">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c r="O6906" s="5">
        <f t="shared" si="214"/>
        <v>2021</v>
      </c>
      <c r="P6906" s="5" t="str">
        <f t="shared" si="215"/>
        <v>Dec</v>
      </c>
    </row>
    <row r="6907" spans="2:16" ht="14.25" customHeight="1" x14ac:dyDescent="0.45">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c r="O6907" s="5">
        <f t="shared" si="214"/>
        <v>2021</v>
      </c>
      <c r="P6907" s="5" t="str">
        <f t="shared" si="215"/>
        <v>Dec</v>
      </c>
    </row>
    <row r="6908" spans="2:16" ht="14.25" customHeight="1" x14ac:dyDescent="0.45">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c r="O6908" s="5">
        <f t="shared" si="214"/>
        <v>2021</v>
      </c>
      <c r="P6908" s="5" t="str">
        <f t="shared" si="215"/>
        <v>Dec</v>
      </c>
    </row>
    <row r="6909" spans="2:16" ht="14.25" customHeight="1" x14ac:dyDescent="0.45">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c r="O6909" s="5">
        <f t="shared" si="214"/>
        <v>2021</v>
      </c>
      <c r="P6909" s="5" t="str">
        <f t="shared" si="215"/>
        <v>Jan</v>
      </c>
    </row>
    <row r="6910" spans="2:16" ht="14.25" customHeight="1" x14ac:dyDescent="0.45">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c r="O6910" s="5">
        <f t="shared" si="214"/>
        <v>2021</v>
      </c>
      <c r="P6910" s="5" t="str">
        <f t="shared" si="215"/>
        <v>Jan</v>
      </c>
    </row>
    <row r="6911" spans="2:16" ht="14.25" customHeight="1" x14ac:dyDescent="0.45">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c r="O6911" s="5">
        <f t="shared" si="214"/>
        <v>2021</v>
      </c>
      <c r="P6911" s="5" t="str">
        <f t="shared" si="215"/>
        <v>Jan</v>
      </c>
    </row>
    <row r="6912" spans="2:16" ht="14.25" customHeight="1" x14ac:dyDescent="0.45">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c r="O6912" s="5">
        <f t="shared" si="214"/>
        <v>2021</v>
      </c>
      <c r="P6912" s="5" t="str">
        <f t="shared" si="215"/>
        <v>Jan</v>
      </c>
    </row>
    <row r="6913" spans="2:16" ht="14.25" customHeight="1" x14ac:dyDescent="0.45">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c r="O6913" s="5">
        <f t="shared" si="214"/>
        <v>2021</v>
      </c>
      <c r="P6913" s="5" t="str">
        <f t="shared" si="215"/>
        <v>Jan</v>
      </c>
    </row>
    <row r="6914" spans="2:16" ht="14.25" customHeight="1" x14ac:dyDescent="0.45">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c r="O6914" s="5">
        <f t="shared" si="214"/>
        <v>2021</v>
      </c>
      <c r="P6914" s="5" t="str">
        <f t="shared" si="215"/>
        <v>Jan</v>
      </c>
    </row>
    <row r="6915" spans="2:16" ht="14.25" customHeight="1" x14ac:dyDescent="0.45">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c r="O6915" s="5">
        <f t="shared" si="214"/>
        <v>2021</v>
      </c>
      <c r="P6915" s="5" t="str">
        <f t="shared" si="215"/>
        <v>Feb</v>
      </c>
    </row>
    <row r="6916" spans="2:16" ht="14.25" customHeight="1" x14ac:dyDescent="0.45">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c r="O6916" s="5">
        <f t="shared" si="214"/>
        <v>2021</v>
      </c>
      <c r="P6916" s="5" t="str">
        <f t="shared" si="215"/>
        <v>Feb</v>
      </c>
    </row>
    <row r="6917" spans="2:16" ht="14.25" customHeight="1" x14ac:dyDescent="0.45">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c r="O6917" s="5">
        <f t="shared" si="214"/>
        <v>2021</v>
      </c>
      <c r="P6917" s="5" t="str">
        <f t="shared" si="215"/>
        <v>Feb</v>
      </c>
    </row>
    <row r="6918" spans="2:16" ht="14.25" customHeight="1" x14ac:dyDescent="0.45">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c r="O6918" s="5">
        <f t="shared" si="214"/>
        <v>2021</v>
      </c>
      <c r="P6918" s="5" t="str">
        <f t="shared" si="215"/>
        <v>Feb</v>
      </c>
    </row>
    <row r="6919" spans="2:16" ht="14.25" customHeight="1" x14ac:dyDescent="0.45">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c r="O6919" s="5">
        <f t="shared" ref="O6919:O6982" si="216">YEAR(D6919)</f>
        <v>2021</v>
      </c>
      <c r="P6919" s="5" t="str">
        <f t="shared" ref="P6919:P6982" si="217">TEXT(D6919, "mmm")</f>
        <v>Feb</v>
      </c>
    </row>
    <row r="6920" spans="2:16" ht="14.25" customHeight="1" x14ac:dyDescent="0.45">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c r="O6920" s="5">
        <f t="shared" si="216"/>
        <v>2021</v>
      </c>
      <c r="P6920" s="5" t="str">
        <f t="shared" si="217"/>
        <v>Feb</v>
      </c>
    </row>
    <row r="6921" spans="2:16" ht="14.25" customHeight="1" x14ac:dyDescent="0.45">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c r="O6921" s="5">
        <f t="shared" si="216"/>
        <v>2021</v>
      </c>
      <c r="P6921" s="5" t="str">
        <f t="shared" si="217"/>
        <v>Mar</v>
      </c>
    </row>
    <row r="6922" spans="2:16" ht="14.25" customHeight="1" x14ac:dyDescent="0.45">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c r="O6922" s="5">
        <f t="shared" si="216"/>
        <v>2021</v>
      </c>
      <c r="P6922" s="5" t="str">
        <f t="shared" si="217"/>
        <v>Mar</v>
      </c>
    </row>
    <row r="6923" spans="2:16" ht="14.25" customHeight="1" x14ac:dyDescent="0.45">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c r="O6923" s="5">
        <f t="shared" si="216"/>
        <v>2021</v>
      </c>
      <c r="P6923" s="5" t="str">
        <f t="shared" si="217"/>
        <v>Mar</v>
      </c>
    </row>
    <row r="6924" spans="2:16" ht="14.25" customHeight="1" x14ac:dyDescent="0.45">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c r="O6924" s="5">
        <f t="shared" si="216"/>
        <v>2021</v>
      </c>
      <c r="P6924" s="5" t="str">
        <f t="shared" si="217"/>
        <v>Mar</v>
      </c>
    </row>
    <row r="6925" spans="2:16" ht="14.25" customHeight="1" x14ac:dyDescent="0.45">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c r="O6925" s="5">
        <f t="shared" si="216"/>
        <v>2021</v>
      </c>
      <c r="P6925" s="5" t="str">
        <f t="shared" si="217"/>
        <v>Mar</v>
      </c>
    </row>
    <row r="6926" spans="2:16" ht="14.25" customHeight="1" x14ac:dyDescent="0.45">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c r="O6926" s="5">
        <f t="shared" si="216"/>
        <v>2021</v>
      </c>
      <c r="P6926" s="5" t="str">
        <f t="shared" si="217"/>
        <v>Mar</v>
      </c>
    </row>
    <row r="6927" spans="2:16" ht="14.25" customHeight="1" x14ac:dyDescent="0.45">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c r="O6927" s="5">
        <f t="shared" si="216"/>
        <v>2021</v>
      </c>
      <c r="P6927" s="5" t="str">
        <f t="shared" si="217"/>
        <v>Apr</v>
      </c>
    </row>
    <row r="6928" spans="2:16" ht="14.25" customHeight="1" x14ac:dyDescent="0.45">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c r="O6928" s="5">
        <f t="shared" si="216"/>
        <v>2021</v>
      </c>
      <c r="P6928" s="5" t="str">
        <f t="shared" si="217"/>
        <v>Apr</v>
      </c>
    </row>
    <row r="6929" spans="2:16" ht="14.25" customHeight="1" x14ac:dyDescent="0.45">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c r="O6929" s="5">
        <f t="shared" si="216"/>
        <v>2021</v>
      </c>
      <c r="P6929" s="5" t="str">
        <f t="shared" si="217"/>
        <v>Apr</v>
      </c>
    </row>
    <row r="6930" spans="2:16" ht="14.25" customHeight="1" x14ac:dyDescent="0.45">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c r="O6930" s="5">
        <f t="shared" si="216"/>
        <v>2021</v>
      </c>
      <c r="P6930" s="5" t="str">
        <f t="shared" si="217"/>
        <v>Apr</v>
      </c>
    </row>
    <row r="6931" spans="2:16" ht="14.25" customHeight="1" x14ac:dyDescent="0.45">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c r="O6931" s="5">
        <f t="shared" si="216"/>
        <v>2021</v>
      </c>
      <c r="P6931" s="5" t="str">
        <f t="shared" si="217"/>
        <v>Apr</v>
      </c>
    </row>
    <row r="6932" spans="2:16" ht="14.25" customHeight="1" x14ac:dyDescent="0.45">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c r="O6932" s="5">
        <f t="shared" si="216"/>
        <v>2021</v>
      </c>
      <c r="P6932" s="5" t="str">
        <f t="shared" si="217"/>
        <v>Apr</v>
      </c>
    </row>
    <row r="6933" spans="2:16" ht="14.25" customHeight="1" x14ac:dyDescent="0.45">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c r="O6933" s="5">
        <f t="shared" si="216"/>
        <v>2021</v>
      </c>
      <c r="P6933" s="5" t="str">
        <f t="shared" si="217"/>
        <v>May</v>
      </c>
    </row>
    <row r="6934" spans="2:16" ht="14.25" customHeight="1" x14ac:dyDescent="0.45">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c r="O6934" s="5">
        <f t="shared" si="216"/>
        <v>2021</v>
      </c>
      <c r="P6934" s="5" t="str">
        <f t="shared" si="217"/>
        <v>May</v>
      </c>
    </row>
    <row r="6935" spans="2:16" ht="14.25" customHeight="1" x14ac:dyDescent="0.45">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c r="O6935" s="5">
        <f t="shared" si="216"/>
        <v>2021</v>
      </c>
      <c r="P6935" s="5" t="str">
        <f t="shared" si="217"/>
        <v>May</v>
      </c>
    </row>
    <row r="6936" spans="2:16" ht="14.25" customHeight="1" x14ac:dyDescent="0.45">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c r="O6936" s="5">
        <f t="shared" si="216"/>
        <v>2021</v>
      </c>
      <c r="P6936" s="5" t="str">
        <f t="shared" si="217"/>
        <v>May</v>
      </c>
    </row>
    <row r="6937" spans="2:16" ht="14.25" customHeight="1" x14ac:dyDescent="0.45">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c r="O6937" s="5">
        <f t="shared" si="216"/>
        <v>2021</v>
      </c>
      <c r="P6937" s="5" t="str">
        <f t="shared" si="217"/>
        <v>May</v>
      </c>
    </row>
    <row r="6938" spans="2:16" ht="14.25" customHeight="1" x14ac:dyDescent="0.45">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c r="O6938" s="5">
        <f t="shared" si="216"/>
        <v>2021</v>
      </c>
      <c r="P6938" s="5" t="str">
        <f t="shared" si="217"/>
        <v>May</v>
      </c>
    </row>
    <row r="6939" spans="2:16" ht="14.25" customHeight="1" x14ac:dyDescent="0.45">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c r="O6939" s="5">
        <f t="shared" si="216"/>
        <v>2021</v>
      </c>
      <c r="P6939" s="5" t="str">
        <f t="shared" si="217"/>
        <v>Jun</v>
      </c>
    </row>
    <row r="6940" spans="2:16" ht="14.25" customHeight="1" x14ac:dyDescent="0.45">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c r="O6940" s="5">
        <f t="shared" si="216"/>
        <v>2021</v>
      </c>
      <c r="P6940" s="5" t="str">
        <f t="shared" si="217"/>
        <v>Jun</v>
      </c>
    </row>
    <row r="6941" spans="2:16" ht="14.25" customHeight="1" x14ac:dyDescent="0.45">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c r="O6941" s="5">
        <f t="shared" si="216"/>
        <v>2021</v>
      </c>
      <c r="P6941" s="5" t="str">
        <f t="shared" si="217"/>
        <v>Jun</v>
      </c>
    </row>
    <row r="6942" spans="2:16" ht="14.25" customHeight="1" x14ac:dyDescent="0.45">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c r="O6942" s="5">
        <f t="shared" si="216"/>
        <v>2021</v>
      </c>
      <c r="P6942" s="5" t="str">
        <f t="shared" si="217"/>
        <v>Jun</v>
      </c>
    </row>
    <row r="6943" spans="2:16" ht="14.25" customHeight="1" x14ac:dyDescent="0.45">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c r="O6943" s="5">
        <f t="shared" si="216"/>
        <v>2021</v>
      </c>
      <c r="P6943" s="5" t="str">
        <f t="shared" si="217"/>
        <v>Jun</v>
      </c>
    </row>
    <row r="6944" spans="2:16" ht="14.25" customHeight="1" x14ac:dyDescent="0.45">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c r="O6944" s="5">
        <f t="shared" si="216"/>
        <v>2021</v>
      </c>
      <c r="P6944" s="5" t="str">
        <f t="shared" si="217"/>
        <v>Jun</v>
      </c>
    </row>
    <row r="6945" spans="2:16" ht="14.25" customHeight="1" x14ac:dyDescent="0.45">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c r="O6945" s="5">
        <f t="shared" si="216"/>
        <v>2021</v>
      </c>
      <c r="P6945" s="5" t="str">
        <f t="shared" si="217"/>
        <v>Jul</v>
      </c>
    </row>
    <row r="6946" spans="2:16" ht="14.25" customHeight="1" x14ac:dyDescent="0.45">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c r="O6946" s="5">
        <f t="shared" si="216"/>
        <v>2021</v>
      </c>
      <c r="P6946" s="5" t="str">
        <f t="shared" si="217"/>
        <v>Jul</v>
      </c>
    </row>
    <row r="6947" spans="2:16" ht="14.25" customHeight="1" x14ac:dyDescent="0.45">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c r="O6947" s="5">
        <f t="shared" si="216"/>
        <v>2021</v>
      </c>
      <c r="P6947" s="5" t="str">
        <f t="shared" si="217"/>
        <v>Jul</v>
      </c>
    </row>
    <row r="6948" spans="2:16" ht="14.25" customHeight="1" x14ac:dyDescent="0.45">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c r="O6948" s="5">
        <f t="shared" si="216"/>
        <v>2021</v>
      </c>
      <c r="P6948" s="5" t="str">
        <f t="shared" si="217"/>
        <v>Jul</v>
      </c>
    </row>
    <row r="6949" spans="2:16" ht="14.25" customHeight="1" x14ac:dyDescent="0.45">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c r="O6949" s="5">
        <f t="shared" si="216"/>
        <v>2021</v>
      </c>
      <c r="P6949" s="5" t="str">
        <f t="shared" si="217"/>
        <v>Jul</v>
      </c>
    </row>
    <row r="6950" spans="2:16" ht="14.25" customHeight="1" x14ac:dyDescent="0.45">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c r="O6950" s="5">
        <f t="shared" si="216"/>
        <v>2021</v>
      </c>
      <c r="P6950" s="5" t="str">
        <f t="shared" si="217"/>
        <v>Jul</v>
      </c>
    </row>
    <row r="6951" spans="2:16" ht="14.25" customHeight="1" x14ac:dyDescent="0.45">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c r="O6951" s="5">
        <f t="shared" si="216"/>
        <v>2021</v>
      </c>
      <c r="P6951" s="5" t="str">
        <f t="shared" si="217"/>
        <v>Aug</v>
      </c>
    </row>
    <row r="6952" spans="2:16" ht="14.25" customHeight="1" x14ac:dyDescent="0.45">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c r="O6952" s="5">
        <f t="shared" si="216"/>
        <v>2021</v>
      </c>
      <c r="P6952" s="5" t="str">
        <f t="shared" si="217"/>
        <v>Aug</v>
      </c>
    </row>
    <row r="6953" spans="2:16" ht="14.25" customHeight="1" x14ac:dyDescent="0.45">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c r="O6953" s="5">
        <f t="shared" si="216"/>
        <v>2021</v>
      </c>
      <c r="P6953" s="5" t="str">
        <f t="shared" si="217"/>
        <v>Aug</v>
      </c>
    </row>
    <row r="6954" spans="2:16" ht="14.25" customHeight="1" x14ac:dyDescent="0.45">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c r="O6954" s="5">
        <f t="shared" si="216"/>
        <v>2021</v>
      </c>
      <c r="P6954" s="5" t="str">
        <f t="shared" si="217"/>
        <v>Aug</v>
      </c>
    </row>
    <row r="6955" spans="2:16" ht="14.25" customHeight="1" x14ac:dyDescent="0.45">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c r="O6955" s="5">
        <f t="shared" si="216"/>
        <v>2021</v>
      </c>
      <c r="P6955" s="5" t="str">
        <f t="shared" si="217"/>
        <v>Aug</v>
      </c>
    </row>
    <row r="6956" spans="2:16" ht="14.25" customHeight="1" x14ac:dyDescent="0.45">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c r="O6956" s="5">
        <f t="shared" si="216"/>
        <v>2021</v>
      </c>
      <c r="P6956" s="5" t="str">
        <f t="shared" si="217"/>
        <v>Aug</v>
      </c>
    </row>
    <row r="6957" spans="2:16" ht="14.25" customHeight="1" x14ac:dyDescent="0.45">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c r="O6957" s="5">
        <f t="shared" si="216"/>
        <v>2021</v>
      </c>
      <c r="P6957" s="5" t="str">
        <f t="shared" si="217"/>
        <v>Sep</v>
      </c>
    </row>
    <row r="6958" spans="2:16" ht="14.25" customHeight="1" x14ac:dyDescent="0.45">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c r="O6958" s="5">
        <f t="shared" si="216"/>
        <v>2021</v>
      </c>
      <c r="P6958" s="5" t="str">
        <f t="shared" si="217"/>
        <v>Sep</v>
      </c>
    </row>
    <row r="6959" spans="2:16" ht="14.25" customHeight="1" x14ac:dyDescent="0.45">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c r="O6959" s="5">
        <f t="shared" si="216"/>
        <v>2021</v>
      </c>
      <c r="P6959" s="5" t="str">
        <f t="shared" si="217"/>
        <v>Sep</v>
      </c>
    </row>
    <row r="6960" spans="2:16" ht="14.25" customHeight="1" x14ac:dyDescent="0.45">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c r="O6960" s="5">
        <f t="shared" si="216"/>
        <v>2021</v>
      </c>
      <c r="P6960" s="5" t="str">
        <f t="shared" si="217"/>
        <v>Sep</v>
      </c>
    </row>
    <row r="6961" spans="2:16" ht="14.25" customHeight="1" x14ac:dyDescent="0.45">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c r="O6961" s="5">
        <f t="shared" si="216"/>
        <v>2021</v>
      </c>
      <c r="P6961" s="5" t="str">
        <f t="shared" si="217"/>
        <v>Sep</v>
      </c>
    </row>
    <row r="6962" spans="2:16" ht="14.25" customHeight="1" x14ac:dyDescent="0.45">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c r="O6962" s="5">
        <f t="shared" si="216"/>
        <v>2021</v>
      </c>
      <c r="P6962" s="5" t="str">
        <f t="shared" si="217"/>
        <v>Sep</v>
      </c>
    </row>
    <row r="6963" spans="2:16" ht="14.25" customHeight="1" x14ac:dyDescent="0.45">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c r="O6963" s="5">
        <f t="shared" si="216"/>
        <v>2021</v>
      </c>
      <c r="P6963" s="5" t="str">
        <f t="shared" si="217"/>
        <v>Oct</v>
      </c>
    </row>
    <row r="6964" spans="2:16" ht="14.25" customHeight="1" x14ac:dyDescent="0.45">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c r="O6964" s="5">
        <f t="shared" si="216"/>
        <v>2021</v>
      </c>
      <c r="P6964" s="5" t="str">
        <f t="shared" si="217"/>
        <v>Oct</v>
      </c>
    </row>
    <row r="6965" spans="2:16" ht="14.25" customHeight="1" x14ac:dyDescent="0.45">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c r="O6965" s="5">
        <f t="shared" si="216"/>
        <v>2021</v>
      </c>
      <c r="P6965" s="5" t="str">
        <f t="shared" si="217"/>
        <v>Oct</v>
      </c>
    </row>
    <row r="6966" spans="2:16" ht="14.25" customHeight="1" x14ac:dyDescent="0.45">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c r="O6966" s="5">
        <f t="shared" si="216"/>
        <v>2021</v>
      </c>
      <c r="P6966" s="5" t="str">
        <f t="shared" si="217"/>
        <v>Oct</v>
      </c>
    </row>
    <row r="6967" spans="2:16" ht="14.25" customHeight="1" x14ac:dyDescent="0.45">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c r="O6967" s="5">
        <f t="shared" si="216"/>
        <v>2021</v>
      </c>
      <c r="P6967" s="5" t="str">
        <f t="shared" si="217"/>
        <v>Oct</v>
      </c>
    </row>
    <row r="6968" spans="2:16" ht="14.25" customHeight="1" x14ac:dyDescent="0.45">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c r="O6968" s="5">
        <f t="shared" si="216"/>
        <v>2021</v>
      </c>
      <c r="P6968" s="5" t="str">
        <f t="shared" si="217"/>
        <v>Oct</v>
      </c>
    </row>
    <row r="6969" spans="2:16" ht="14.25" customHeight="1" x14ac:dyDescent="0.45">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c r="O6969" s="5">
        <f t="shared" si="216"/>
        <v>2021</v>
      </c>
      <c r="P6969" s="5" t="str">
        <f t="shared" si="217"/>
        <v>Nov</v>
      </c>
    </row>
    <row r="6970" spans="2:16" ht="14.25" customHeight="1" x14ac:dyDescent="0.45">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c r="O6970" s="5">
        <f t="shared" si="216"/>
        <v>2021</v>
      </c>
      <c r="P6970" s="5" t="str">
        <f t="shared" si="217"/>
        <v>Nov</v>
      </c>
    </row>
    <row r="6971" spans="2:16" ht="14.25" customHeight="1" x14ac:dyDescent="0.45">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c r="O6971" s="5">
        <f t="shared" si="216"/>
        <v>2021</v>
      </c>
      <c r="P6971" s="5" t="str">
        <f t="shared" si="217"/>
        <v>Nov</v>
      </c>
    </row>
    <row r="6972" spans="2:16" ht="14.25" customHeight="1" x14ac:dyDescent="0.45">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c r="O6972" s="5">
        <f t="shared" si="216"/>
        <v>2021</v>
      </c>
      <c r="P6972" s="5" t="str">
        <f t="shared" si="217"/>
        <v>Nov</v>
      </c>
    </row>
    <row r="6973" spans="2:16" ht="14.25" customHeight="1" x14ac:dyDescent="0.45">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c r="O6973" s="5">
        <f t="shared" si="216"/>
        <v>2021</v>
      </c>
      <c r="P6973" s="5" t="str">
        <f t="shared" si="217"/>
        <v>Nov</v>
      </c>
    </row>
    <row r="6974" spans="2:16" ht="14.25" customHeight="1" x14ac:dyDescent="0.45">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c r="O6974" s="5">
        <f t="shared" si="216"/>
        <v>2021</v>
      </c>
      <c r="P6974" s="5" t="str">
        <f t="shared" si="217"/>
        <v>Nov</v>
      </c>
    </row>
    <row r="6975" spans="2:16" ht="14.25" customHeight="1" x14ac:dyDescent="0.45">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c r="O6975" s="5">
        <f t="shared" si="216"/>
        <v>2021</v>
      </c>
      <c r="P6975" s="5" t="str">
        <f t="shared" si="217"/>
        <v>Dec</v>
      </c>
    </row>
    <row r="6976" spans="2:16" ht="14.25" customHeight="1" x14ac:dyDescent="0.45">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c r="O6976" s="5">
        <f t="shared" si="216"/>
        <v>2021</v>
      </c>
      <c r="P6976" s="5" t="str">
        <f t="shared" si="217"/>
        <v>Dec</v>
      </c>
    </row>
    <row r="6977" spans="2:16" ht="14.25" customHeight="1" x14ac:dyDescent="0.45">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c r="O6977" s="5">
        <f t="shared" si="216"/>
        <v>2021</v>
      </c>
      <c r="P6977" s="5" t="str">
        <f t="shared" si="217"/>
        <v>Dec</v>
      </c>
    </row>
    <row r="6978" spans="2:16" ht="14.25" customHeight="1" x14ac:dyDescent="0.45">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c r="O6978" s="5">
        <f t="shared" si="216"/>
        <v>2021</v>
      </c>
      <c r="P6978" s="5" t="str">
        <f t="shared" si="217"/>
        <v>Dec</v>
      </c>
    </row>
    <row r="6979" spans="2:16" ht="14.25" customHeight="1" x14ac:dyDescent="0.45">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c r="O6979" s="5">
        <f t="shared" si="216"/>
        <v>2021</v>
      </c>
      <c r="P6979" s="5" t="str">
        <f t="shared" si="217"/>
        <v>Dec</v>
      </c>
    </row>
    <row r="6980" spans="2:16" ht="14.25" customHeight="1" x14ac:dyDescent="0.45">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c r="O6980" s="5">
        <f t="shared" si="216"/>
        <v>2021</v>
      </c>
      <c r="P6980" s="5" t="str">
        <f t="shared" si="217"/>
        <v>Dec</v>
      </c>
    </row>
    <row r="6981" spans="2:16" ht="14.25" customHeight="1" x14ac:dyDescent="0.45">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c r="O6981" s="5">
        <f t="shared" si="216"/>
        <v>2021</v>
      </c>
      <c r="P6981" s="5" t="str">
        <f t="shared" si="217"/>
        <v>Jan</v>
      </c>
    </row>
    <row r="6982" spans="2:16" ht="14.25" customHeight="1" x14ac:dyDescent="0.45">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c r="O6982" s="5">
        <f t="shared" si="216"/>
        <v>2021</v>
      </c>
      <c r="P6982" s="5" t="str">
        <f t="shared" si="217"/>
        <v>Jan</v>
      </c>
    </row>
    <row r="6983" spans="2:16" ht="14.25" customHeight="1" x14ac:dyDescent="0.45">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c r="O6983" s="5">
        <f t="shared" ref="O6983:O7046" si="218">YEAR(D6983)</f>
        <v>2021</v>
      </c>
      <c r="P6983" s="5" t="str">
        <f t="shared" ref="P6983:P7046" si="219">TEXT(D6983, "mmm")</f>
        <v>Jan</v>
      </c>
    </row>
    <row r="6984" spans="2:16" ht="14.25" customHeight="1" x14ac:dyDescent="0.45">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c r="O6984" s="5">
        <f t="shared" si="218"/>
        <v>2021</v>
      </c>
      <c r="P6984" s="5" t="str">
        <f t="shared" si="219"/>
        <v>Jan</v>
      </c>
    </row>
    <row r="6985" spans="2:16" ht="14.25" customHeight="1" x14ac:dyDescent="0.45">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c r="O6985" s="5">
        <f t="shared" si="218"/>
        <v>2021</v>
      </c>
      <c r="P6985" s="5" t="str">
        <f t="shared" si="219"/>
        <v>Jan</v>
      </c>
    </row>
    <row r="6986" spans="2:16" ht="14.25" customHeight="1" x14ac:dyDescent="0.45">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c r="O6986" s="5">
        <f t="shared" si="218"/>
        <v>2021</v>
      </c>
      <c r="P6986" s="5" t="str">
        <f t="shared" si="219"/>
        <v>Jan</v>
      </c>
    </row>
    <row r="6987" spans="2:16" ht="14.25" customHeight="1" x14ac:dyDescent="0.45">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c r="O6987" s="5">
        <f t="shared" si="218"/>
        <v>2021</v>
      </c>
      <c r="P6987" s="5" t="str">
        <f t="shared" si="219"/>
        <v>Feb</v>
      </c>
    </row>
    <row r="6988" spans="2:16" ht="14.25" customHeight="1" x14ac:dyDescent="0.45">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c r="O6988" s="5">
        <f t="shared" si="218"/>
        <v>2021</v>
      </c>
      <c r="P6988" s="5" t="str">
        <f t="shared" si="219"/>
        <v>Feb</v>
      </c>
    </row>
    <row r="6989" spans="2:16" ht="14.25" customHeight="1" x14ac:dyDescent="0.45">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c r="O6989" s="5">
        <f t="shared" si="218"/>
        <v>2021</v>
      </c>
      <c r="P6989" s="5" t="str">
        <f t="shared" si="219"/>
        <v>Feb</v>
      </c>
    </row>
    <row r="6990" spans="2:16" ht="14.25" customHeight="1" x14ac:dyDescent="0.45">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c r="O6990" s="5">
        <f t="shared" si="218"/>
        <v>2021</v>
      </c>
      <c r="P6990" s="5" t="str">
        <f t="shared" si="219"/>
        <v>Feb</v>
      </c>
    </row>
    <row r="6991" spans="2:16" ht="14.25" customHeight="1" x14ac:dyDescent="0.45">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c r="O6991" s="5">
        <f t="shared" si="218"/>
        <v>2021</v>
      </c>
      <c r="P6991" s="5" t="str">
        <f t="shared" si="219"/>
        <v>Feb</v>
      </c>
    </row>
    <row r="6992" spans="2:16" ht="14.25" customHeight="1" x14ac:dyDescent="0.45">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c r="O6992" s="5">
        <f t="shared" si="218"/>
        <v>2021</v>
      </c>
      <c r="P6992" s="5" t="str">
        <f t="shared" si="219"/>
        <v>Feb</v>
      </c>
    </row>
    <row r="6993" spans="2:16" ht="14.25" customHeight="1" x14ac:dyDescent="0.45">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c r="O6993" s="5">
        <f t="shared" si="218"/>
        <v>2021</v>
      </c>
      <c r="P6993" s="5" t="str">
        <f t="shared" si="219"/>
        <v>Mar</v>
      </c>
    </row>
    <row r="6994" spans="2:16" ht="14.25" customHeight="1" x14ac:dyDescent="0.45">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c r="O6994" s="5">
        <f t="shared" si="218"/>
        <v>2021</v>
      </c>
      <c r="P6994" s="5" t="str">
        <f t="shared" si="219"/>
        <v>Mar</v>
      </c>
    </row>
    <row r="6995" spans="2:16" ht="14.25" customHeight="1" x14ac:dyDescent="0.45">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c r="O6995" s="5">
        <f t="shared" si="218"/>
        <v>2021</v>
      </c>
      <c r="P6995" s="5" t="str">
        <f t="shared" si="219"/>
        <v>Mar</v>
      </c>
    </row>
    <row r="6996" spans="2:16" ht="14.25" customHeight="1" x14ac:dyDescent="0.45">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c r="O6996" s="5">
        <f t="shared" si="218"/>
        <v>2021</v>
      </c>
      <c r="P6996" s="5" t="str">
        <f t="shared" si="219"/>
        <v>Mar</v>
      </c>
    </row>
    <row r="6997" spans="2:16" ht="14.25" customHeight="1" x14ac:dyDescent="0.45">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c r="O6997" s="5">
        <f t="shared" si="218"/>
        <v>2021</v>
      </c>
      <c r="P6997" s="5" t="str">
        <f t="shared" si="219"/>
        <v>Mar</v>
      </c>
    </row>
    <row r="6998" spans="2:16" ht="14.25" customHeight="1" x14ac:dyDescent="0.45">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c r="O6998" s="5">
        <f t="shared" si="218"/>
        <v>2021</v>
      </c>
      <c r="P6998" s="5" t="str">
        <f t="shared" si="219"/>
        <v>Mar</v>
      </c>
    </row>
    <row r="6999" spans="2:16" ht="14.25" customHeight="1" x14ac:dyDescent="0.45">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c r="O6999" s="5">
        <f t="shared" si="218"/>
        <v>2021</v>
      </c>
      <c r="P6999" s="5" t="str">
        <f t="shared" si="219"/>
        <v>Apr</v>
      </c>
    </row>
    <row r="7000" spans="2:16" ht="14.25" customHeight="1" x14ac:dyDescent="0.45">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c r="O7000" s="5">
        <f t="shared" si="218"/>
        <v>2021</v>
      </c>
      <c r="P7000" s="5" t="str">
        <f t="shared" si="219"/>
        <v>Apr</v>
      </c>
    </row>
    <row r="7001" spans="2:16" ht="14.25" customHeight="1" x14ac:dyDescent="0.45">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c r="O7001" s="5">
        <f t="shared" si="218"/>
        <v>2021</v>
      </c>
      <c r="P7001" s="5" t="str">
        <f t="shared" si="219"/>
        <v>Apr</v>
      </c>
    </row>
    <row r="7002" spans="2:16" ht="14.25" customHeight="1" x14ac:dyDescent="0.45">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c r="O7002" s="5">
        <f t="shared" si="218"/>
        <v>2021</v>
      </c>
      <c r="P7002" s="5" t="str">
        <f t="shared" si="219"/>
        <v>Apr</v>
      </c>
    </row>
    <row r="7003" spans="2:16" ht="14.25" customHeight="1" x14ac:dyDescent="0.45">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c r="O7003" s="5">
        <f t="shared" si="218"/>
        <v>2021</v>
      </c>
      <c r="P7003" s="5" t="str">
        <f t="shared" si="219"/>
        <v>Apr</v>
      </c>
    </row>
    <row r="7004" spans="2:16" ht="14.25" customHeight="1" x14ac:dyDescent="0.45">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c r="O7004" s="5">
        <f t="shared" si="218"/>
        <v>2021</v>
      </c>
      <c r="P7004" s="5" t="str">
        <f t="shared" si="219"/>
        <v>Apr</v>
      </c>
    </row>
    <row r="7005" spans="2:16" ht="14.25" customHeight="1" x14ac:dyDescent="0.45">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c r="O7005" s="5">
        <f t="shared" si="218"/>
        <v>2021</v>
      </c>
      <c r="P7005" s="5" t="str">
        <f t="shared" si="219"/>
        <v>May</v>
      </c>
    </row>
    <row r="7006" spans="2:16" ht="14.25" customHeight="1" x14ac:dyDescent="0.45">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c r="O7006" s="5">
        <f t="shared" si="218"/>
        <v>2021</v>
      </c>
      <c r="P7006" s="5" t="str">
        <f t="shared" si="219"/>
        <v>May</v>
      </c>
    </row>
    <row r="7007" spans="2:16" ht="14.25" customHeight="1" x14ac:dyDescent="0.45">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c r="O7007" s="5">
        <f t="shared" si="218"/>
        <v>2021</v>
      </c>
      <c r="P7007" s="5" t="str">
        <f t="shared" si="219"/>
        <v>May</v>
      </c>
    </row>
    <row r="7008" spans="2:16" ht="14.25" customHeight="1" x14ac:dyDescent="0.45">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c r="O7008" s="5">
        <f t="shared" si="218"/>
        <v>2021</v>
      </c>
      <c r="P7008" s="5" t="str">
        <f t="shared" si="219"/>
        <v>May</v>
      </c>
    </row>
    <row r="7009" spans="2:16" ht="14.25" customHeight="1" x14ac:dyDescent="0.45">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c r="O7009" s="5">
        <f t="shared" si="218"/>
        <v>2021</v>
      </c>
      <c r="P7009" s="5" t="str">
        <f t="shared" si="219"/>
        <v>May</v>
      </c>
    </row>
    <row r="7010" spans="2:16" ht="14.25" customHeight="1" x14ac:dyDescent="0.45">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c r="O7010" s="5">
        <f t="shared" si="218"/>
        <v>2021</v>
      </c>
      <c r="P7010" s="5" t="str">
        <f t="shared" si="219"/>
        <v>May</v>
      </c>
    </row>
    <row r="7011" spans="2:16" ht="14.25" customHeight="1" x14ac:dyDescent="0.45">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c r="O7011" s="5">
        <f t="shared" si="218"/>
        <v>2021</v>
      </c>
      <c r="P7011" s="5" t="str">
        <f t="shared" si="219"/>
        <v>Jun</v>
      </c>
    </row>
    <row r="7012" spans="2:16" ht="14.25" customHeight="1" x14ac:dyDescent="0.45">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c r="O7012" s="5">
        <f t="shared" si="218"/>
        <v>2021</v>
      </c>
      <c r="P7012" s="5" t="str">
        <f t="shared" si="219"/>
        <v>Jun</v>
      </c>
    </row>
    <row r="7013" spans="2:16" ht="14.25" customHeight="1" x14ac:dyDescent="0.45">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c r="O7013" s="5">
        <f t="shared" si="218"/>
        <v>2021</v>
      </c>
      <c r="P7013" s="5" t="str">
        <f t="shared" si="219"/>
        <v>Jun</v>
      </c>
    </row>
    <row r="7014" spans="2:16" ht="14.25" customHeight="1" x14ac:dyDescent="0.45">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c r="O7014" s="5">
        <f t="shared" si="218"/>
        <v>2021</v>
      </c>
      <c r="P7014" s="5" t="str">
        <f t="shared" si="219"/>
        <v>Jun</v>
      </c>
    </row>
    <row r="7015" spans="2:16" ht="14.25" customHeight="1" x14ac:dyDescent="0.45">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c r="O7015" s="5">
        <f t="shared" si="218"/>
        <v>2021</v>
      </c>
      <c r="P7015" s="5" t="str">
        <f t="shared" si="219"/>
        <v>Jun</v>
      </c>
    </row>
    <row r="7016" spans="2:16" ht="14.25" customHeight="1" x14ac:dyDescent="0.45">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c r="O7016" s="5">
        <f t="shared" si="218"/>
        <v>2021</v>
      </c>
      <c r="P7016" s="5" t="str">
        <f t="shared" si="219"/>
        <v>Jun</v>
      </c>
    </row>
    <row r="7017" spans="2:16" ht="14.25" customHeight="1" x14ac:dyDescent="0.45">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c r="O7017" s="5">
        <f t="shared" si="218"/>
        <v>2021</v>
      </c>
      <c r="P7017" s="5" t="str">
        <f t="shared" si="219"/>
        <v>Jul</v>
      </c>
    </row>
    <row r="7018" spans="2:16" ht="14.25" customHeight="1" x14ac:dyDescent="0.45">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c r="O7018" s="5">
        <f t="shared" si="218"/>
        <v>2021</v>
      </c>
      <c r="P7018" s="5" t="str">
        <f t="shared" si="219"/>
        <v>Jul</v>
      </c>
    </row>
    <row r="7019" spans="2:16" ht="14.25" customHeight="1" x14ac:dyDescent="0.45">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c r="O7019" s="5">
        <f t="shared" si="218"/>
        <v>2021</v>
      </c>
      <c r="P7019" s="5" t="str">
        <f t="shared" si="219"/>
        <v>Jul</v>
      </c>
    </row>
    <row r="7020" spans="2:16" ht="14.25" customHeight="1" x14ac:dyDescent="0.45">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c r="O7020" s="5">
        <f t="shared" si="218"/>
        <v>2021</v>
      </c>
      <c r="P7020" s="5" t="str">
        <f t="shared" si="219"/>
        <v>Jul</v>
      </c>
    </row>
    <row r="7021" spans="2:16" ht="14.25" customHeight="1" x14ac:dyDescent="0.45">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c r="O7021" s="5">
        <f t="shared" si="218"/>
        <v>2021</v>
      </c>
      <c r="P7021" s="5" t="str">
        <f t="shared" si="219"/>
        <v>Jul</v>
      </c>
    </row>
    <row r="7022" spans="2:16" ht="14.25" customHeight="1" x14ac:dyDescent="0.45">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c r="O7022" s="5">
        <f t="shared" si="218"/>
        <v>2021</v>
      </c>
      <c r="P7022" s="5" t="str">
        <f t="shared" si="219"/>
        <v>Jul</v>
      </c>
    </row>
    <row r="7023" spans="2:16" ht="14.25" customHeight="1" x14ac:dyDescent="0.45">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c r="O7023" s="5">
        <f t="shared" si="218"/>
        <v>2021</v>
      </c>
      <c r="P7023" s="5" t="str">
        <f t="shared" si="219"/>
        <v>Aug</v>
      </c>
    </row>
    <row r="7024" spans="2:16" ht="14.25" customHeight="1" x14ac:dyDescent="0.45">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c r="O7024" s="5">
        <f t="shared" si="218"/>
        <v>2021</v>
      </c>
      <c r="P7024" s="5" t="str">
        <f t="shared" si="219"/>
        <v>Aug</v>
      </c>
    </row>
    <row r="7025" spans="2:16" ht="14.25" customHeight="1" x14ac:dyDescent="0.45">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c r="O7025" s="5">
        <f t="shared" si="218"/>
        <v>2021</v>
      </c>
      <c r="P7025" s="5" t="str">
        <f t="shared" si="219"/>
        <v>Aug</v>
      </c>
    </row>
    <row r="7026" spans="2:16" ht="14.25" customHeight="1" x14ac:dyDescent="0.45">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c r="O7026" s="5">
        <f t="shared" si="218"/>
        <v>2021</v>
      </c>
      <c r="P7026" s="5" t="str">
        <f t="shared" si="219"/>
        <v>Aug</v>
      </c>
    </row>
    <row r="7027" spans="2:16" ht="14.25" customHeight="1" x14ac:dyDescent="0.45">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c r="O7027" s="5">
        <f t="shared" si="218"/>
        <v>2021</v>
      </c>
      <c r="P7027" s="5" t="str">
        <f t="shared" si="219"/>
        <v>Aug</v>
      </c>
    </row>
    <row r="7028" spans="2:16" ht="14.25" customHeight="1" x14ac:dyDescent="0.45">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c r="O7028" s="5">
        <f t="shared" si="218"/>
        <v>2021</v>
      </c>
      <c r="P7028" s="5" t="str">
        <f t="shared" si="219"/>
        <v>Aug</v>
      </c>
    </row>
    <row r="7029" spans="2:16" ht="14.25" customHeight="1" x14ac:dyDescent="0.45">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c r="O7029" s="5">
        <f t="shared" si="218"/>
        <v>2021</v>
      </c>
      <c r="P7029" s="5" t="str">
        <f t="shared" si="219"/>
        <v>Sep</v>
      </c>
    </row>
    <row r="7030" spans="2:16" ht="14.25" customHeight="1" x14ac:dyDescent="0.45">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c r="O7030" s="5">
        <f t="shared" si="218"/>
        <v>2021</v>
      </c>
      <c r="P7030" s="5" t="str">
        <f t="shared" si="219"/>
        <v>Sep</v>
      </c>
    </row>
    <row r="7031" spans="2:16" ht="14.25" customHeight="1" x14ac:dyDescent="0.45">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c r="O7031" s="5">
        <f t="shared" si="218"/>
        <v>2021</v>
      </c>
      <c r="P7031" s="5" t="str">
        <f t="shared" si="219"/>
        <v>Sep</v>
      </c>
    </row>
    <row r="7032" spans="2:16" ht="14.25" customHeight="1" x14ac:dyDescent="0.45">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c r="O7032" s="5">
        <f t="shared" si="218"/>
        <v>2021</v>
      </c>
      <c r="P7032" s="5" t="str">
        <f t="shared" si="219"/>
        <v>Sep</v>
      </c>
    </row>
    <row r="7033" spans="2:16" ht="14.25" customHeight="1" x14ac:dyDescent="0.45">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c r="O7033" s="5">
        <f t="shared" si="218"/>
        <v>2021</v>
      </c>
      <c r="P7033" s="5" t="str">
        <f t="shared" si="219"/>
        <v>Sep</v>
      </c>
    </row>
    <row r="7034" spans="2:16" ht="14.25" customHeight="1" x14ac:dyDescent="0.45">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c r="O7034" s="5">
        <f t="shared" si="218"/>
        <v>2021</v>
      </c>
      <c r="P7034" s="5" t="str">
        <f t="shared" si="219"/>
        <v>Sep</v>
      </c>
    </row>
    <row r="7035" spans="2:16" ht="14.25" customHeight="1" x14ac:dyDescent="0.45">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c r="O7035" s="5">
        <f t="shared" si="218"/>
        <v>2021</v>
      </c>
      <c r="P7035" s="5" t="str">
        <f t="shared" si="219"/>
        <v>Oct</v>
      </c>
    </row>
    <row r="7036" spans="2:16" ht="14.25" customHeight="1" x14ac:dyDescent="0.45">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c r="O7036" s="5">
        <f t="shared" si="218"/>
        <v>2021</v>
      </c>
      <c r="P7036" s="5" t="str">
        <f t="shared" si="219"/>
        <v>Oct</v>
      </c>
    </row>
    <row r="7037" spans="2:16" ht="14.25" customHeight="1" x14ac:dyDescent="0.45">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c r="O7037" s="5">
        <f t="shared" si="218"/>
        <v>2021</v>
      </c>
      <c r="P7037" s="5" t="str">
        <f t="shared" si="219"/>
        <v>Oct</v>
      </c>
    </row>
    <row r="7038" spans="2:16" ht="14.25" customHeight="1" x14ac:dyDescent="0.45">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c r="O7038" s="5">
        <f t="shared" si="218"/>
        <v>2021</v>
      </c>
      <c r="P7038" s="5" t="str">
        <f t="shared" si="219"/>
        <v>Oct</v>
      </c>
    </row>
    <row r="7039" spans="2:16" ht="14.25" customHeight="1" x14ac:dyDescent="0.45">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c r="O7039" s="5">
        <f t="shared" si="218"/>
        <v>2021</v>
      </c>
      <c r="P7039" s="5" t="str">
        <f t="shared" si="219"/>
        <v>Oct</v>
      </c>
    </row>
    <row r="7040" spans="2:16" ht="14.25" customHeight="1" x14ac:dyDescent="0.45">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c r="O7040" s="5">
        <f t="shared" si="218"/>
        <v>2021</v>
      </c>
      <c r="P7040" s="5" t="str">
        <f t="shared" si="219"/>
        <v>Oct</v>
      </c>
    </row>
    <row r="7041" spans="2:16" ht="14.25" customHeight="1" x14ac:dyDescent="0.45">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c r="O7041" s="5">
        <f t="shared" si="218"/>
        <v>2021</v>
      </c>
      <c r="P7041" s="5" t="str">
        <f t="shared" si="219"/>
        <v>Nov</v>
      </c>
    </row>
    <row r="7042" spans="2:16" ht="14.25" customHeight="1" x14ac:dyDescent="0.45">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c r="O7042" s="5">
        <f t="shared" si="218"/>
        <v>2021</v>
      </c>
      <c r="P7042" s="5" t="str">
        <f t="shared" si="219"/>
        <v>Nov</v>
      </c>
    </row>
    <row r="7043" spans="2:16" ht="14.25" customHeight="1" x14ac:dyDescent="0.45">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c r="O7043" s="5">
        <f t="shared" si="218"/>
        <v>2021</v>
      </c>
      <c r="P7043" s="5" t="str">
        <f t="shared" si="219"/>
        <v>Nov</v>
      </c>
    </row>
    <row r="7044" spans="2:16" ht="14.25" customHeight="1" x14ac:dyDescent="0.45">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c r="O7044" s="5">
        <f t="shared" si="218"/>
        <v>2021</v>
      </c>
      <c r="P7044" s="5" t="str">
        <f t="shared" si="219"/>
        <v>Nov</v>
      </c>
    </row>
    <row r="7045" spans="2:16" ht="14.25" customHeight="1" x14ac:dyDescent="0.45">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c r="O7045" s="5">
        <f t="shared" si="218"/>
        <v>2021</v>
      </c>
      <c r="P7045" s="5" t="str">
        <f t="shared" si="219"/>
        <v>Nov</v>
      </c>
    </row>
    <row r="7046" spans="2:16" ht="14.25" customHeight="1" x14ac:dyDescent="0.45">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c r="O7046" s="5">
        <f t="shared" si="218"/>
        <v>2021</v>
      </c>
      <c r="P7046" s="5" t="str">
        <f t="shared" si="219"/>
        <v>Nov</v>
      </c>
    </row>
    <row r="7047" spans="2:16" ht="14.25" customHeight="1" x14ac:dyDescent="0.45">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c r="O7047" s="5">
        <f t="shared" ref="O7047:O7110" si="220">YEAR(D7047)</f>
        <v>2021</v>
      </c>
      <c r="P7047" s="5" t="str">
        <f t="shared" ref="P7047:P7110" si="221">TEXT(D7047, "mmm")</f>
        <v>Dec</v>
      </c>
    </row>
    <row r="7048" spans="2:16" ht="14.25" customHeight="1" x14ac:dyDescent="0.45">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c r="O7048" s="5">
        <f t="shared" si="220"/>
        <v>2021</v>
      </c>
      <c r="P7048" s="5" t="str">
        <f t="shared" si="221"/>
        <v>Dec</v>
      </c>
    </row>
    <row r="7049" spans="2:16" ht="14.25" customHeight="1" x14ac:dyDescent="0.45">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c r="O7049" s="5">
        <f t="shared" si="220"/>
        <v>2021</v>
      </c>
      <c r="P7049" s="5" t="str">
        <f t="shared" si="221"/>
        <v>Dec</v>
      </c>
    </row>
    <row r="7050" spans="2:16" ht="14.25" customHeight="1" x14ac:dyDescent="0.45">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c r="O7050" s="5">
        <f t="shared" si="220"/>
        <v>2021</v>
      </c>
      <c r="P7050" s="5" t="str">
        <f t="shared" si="221"/>
        <v>Dec</v>
      </c>
    </row>
    <row r="7051" spans="2:16" ht="14.25" customHeight="1" x14ac:dyDescent="0.45">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c r="O7051" s="5">
        <f t="shared" si="220"/>
        <v>2021</v>
      </c>
      <c r="P7051" s="5" t="str">
        <f t="shared" si="221"/>
        <v>Dec</v>
      </c>
    </row>
    <row r="7052" spans="2:16" ht="14.25" customHeight="1" x14ac:dyDescent="0.45">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c r="O7052" s="5">
        <f t="shared" si="220"/>
        <v>2021</v>
      </c>
      <c r="P7052" s="5" t="str">
        <f t="shared" si="221"/>
        <v>Dec</v>
      </c>
    </row>
    <row r="7053" spans="2:16" ht="14.25" customHeight="1" x14ac:dyDescent="0.45">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c r="O7053" s="5">
        <f t="shared" si="220"/>
        <v>2021</v>
      </c>
      <c r="P7053" s="5" t="str">
        <f t="shared" si="221"/>
        <v>Jan</v>
      </c>
    </row>
    <row r="7054" spans="2:16" ht="14.25" customHeight="1" x14ac:dyDescent="0.45">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c r="O7054" s="5">
        <f t="shared" si="220"/>
        <v>2021</v>
      </c>
      <c r="P7054" s="5" t="str">
        <f t="shared" si="221"/>
        <v>Jan</v>
      </c>
    </row>
    <row r="7055" spans="2:16" ht="14.25" customHeight="1" x14ac:dyDescent="0.45">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c r="O7055" s="5">
        <f t="shared" si="220"/>
        <v>2021</v>
      </c>
      <c r="P7055" s="5" t="str">
        <f t="shared" si="221"/>
        <v>Jan</v>
      </c>
    </row>
    <row r="7056" spans="2:16" ht="14.25" customHeight="1" x14ac:dyDescent="0.45">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c r="O7056" s="5">
        <f t="shared" si="220"/>
        <v>2021</v>
      </c>
      <c r="P7056" s="5" t="str">
        <f t="shared" si="221"/>
        <v>Jan</v>
      </c>
    </row>
    <row r="7057" spans="2:16" ht="14.25" customHeight="1" x14ac:dyDescent="0.45">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c r="O7057" s="5">
        <f t="shared" si="220"/>
        <v>2021</v>
      </c>
      <c r="P7057" s="5" t="str">
        <f t="shared" si="221"/>
        <v>Jan</v>
      </c>
    </row>
    <row r="7058" spans="2:16" ht="14.25" customHeight="1" x14ac:dyDescent="0.45">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c r="O7058" s="5">
        <f t="shared" si="220"/>
        <v>2021</v>
      </c>
      <c r="P7058" s="5" t="str">
        <f t="shared" si="221"/>
        <v>Jan</v>
      </c>
    </row>
    <row r="7059" spans="2:16" ht="14.25" customHeight="1" x14ac:dyDescent="0.45">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c r="O7059" s="5">
        <f t="shared" si="220"/>
        <v>2021</v>
      </c>
      <c r="P7059" s="5" t="str">
        <f t="shared" si="221"/>
        <v>Feb</v>
      </c>
    </row>
    <row r="7060" spans="2:16" ht="14.25" customHeight="1" x14ac:dyDescent="0.45">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c r="O7060" s="5">
        <f t="shared" si="220"/>
        <v>2021</v>
      </c>
      <c r="P7060" s="5" t="str">
        <f t="shared" si="221"/>
        <v>Feb</v>
      </c>
    </row>
    <row r="7061" spans="2:16" ht="14.25" customHeight="1" x14ac:dyDescent="0.45">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c r="O7061" s="5">
        <f t="shared" si="220"/>
        <v>2021</v>
      </c>
      <c r="P7061" s="5" t="str">
        <f t="shared" si="221"/>
        <v>Feb</v>
      </c>
    </row>
    <row r="7062" spans="2:16" ht="14.25" customHeight="1" x14ac:dyDescent="0.45">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c r="O7062" s="5">
        <f t="shared" si="220"/>
        <v>2021</v>
      </c>
      <c r="P7062" s="5" t="str">
        <f t="shared" si="221"/>
        <v>Feb</v>
      </c>
    </row>
    <row r="7063" spans="2:16" ht="14.25" customHeight="1" x14ac:dyDescent="0.45">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c r="O7063" s="5">
        <f t="shared" si="220"/>
        <v>2021</v>
      </c>
      <c r="P7063" s="5" t="str">
        <f t="shared" si="221"/>
        <v>Feb</v>
      </c>
    </row>
    <row r="7064" spans="2:16" ht="14.25" customHeight="1" x14ac:dyDescent="0.45">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c r="O7064" s="5">
        <f t="shared" si="220"/>
        <v>2021</v>
      </c>
      <c r="P7064" s="5" t="str">
        <f t="shared" si="221"/>
        <v>Feb</v>
      </c>
    </row>
    <row r="7065" spans="2:16" ht="14.25" customHeight="1" x14ac:dyDescent="0.45">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c r="O7065" s="5">
        <f t="shared" si="220"/>
        <v>2021</v>
      </c>
      <c r="P7065" s="5" t="str">
        <f t="shared" si="221"/>
        <v>Mar</v>
      </c>
    </row>
    <row r="7066" spans="2:16" ht="14.25" customHeight="1" x14ac:dyDescent="0.45">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c r="O7066" s="5">
        <f t="shared" si="220"/>
        <v>2021</v>
      </c>
      <c r="P7066" s="5" t="str">
        <f t="shared" si="221"/>
        <v>Mar</v>
      </c>
    </row>
    <row r="7067" spans="2:16" ht="14.25" customHeight="1" x14ac:dyDescent="0.45">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c r="O7067" s="5">
        <f t="shared" si="220"/>
        <v>2021</v>
      </c>
      <c r="P7067" s="5" t="str">
        <f t="shared" si="221"/>
        <v>Mar</v>
      </c>
    </row>
    <row r="7068" spans="2:16" ht="14.25" customHeight="1" x14ac:dyDescent="0.45">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c r="O7068" s="5">
        <f t="shared" si="220"/>
        <v>2021</v>
      </c>
      <c r="P7068" s="5" t="str">
        <f t="shared" si="221"/>
        <v>Mar</v>
      </c>
    </row>
    <row r="7069" spans="2:16" ht="14.25" customHeight="1" x14ac:dyDescent="0.45">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c r="O7069" s="5">
        <f t="shared" si="220"/>
        <v>2021</v>
      </c>
      <c r="P7069" s="5" t="str">
        <f t="shared" si="221"/>
        <v>Mar</v>
      </c>
    </row>
    <row r="7070" spans="2:16" ht="14.25" customHeight="1" x14ac:dyDescent="0.45">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c r="O7070" s="5">
        <f t="shared" si="220"/>
        <v>2021</v>
      </c>
      <c r="P7070" s="5" t="str">
        <f t="shared" si="221"/>
        <v>Mar</v>
      </c>
    </row>
    <row r="7071" spans="2:16" ht="14.25" customHeight="1" x14ac:dyDescent="0.45">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c r="O7071" s="5">
        <f t="shared" si="220"/>
        <v>2021</v>
      </c>
      <c r="P7071" s="5" t="str">
        <f t="shared" si="221"/>
        <v>Apr</v>
      </c>
    </row>
    <row r="7072" spans="2:16" ht="14.25" customHeight="1" x14ac:dyDescent="0.45">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c r="O7072" s="5">
        <f t="shared" si="220"/>
        <v>2021</v>
      </c>
      <c r="P7072" s="5" t="str">
        <f t="shared" si="221"/>
        <v>Apr</v>
      </c>
    </row>
    <row r="7073" spans="2:16" ht="14.25" customHeight="1" x14ac:dyDescent="0.45">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c r="O7073" s="5">
        <f t="shared" si="220"/>
        <v>2021</v>
      </c>
      <c r="P7073" s="5" t="str">
        <f t="shared" si="221"/>
        <v>Apr</v>
      </c>
    </row>
    <row r="7074" spans="2:16" ht="14.25" customHeight="1" x14ac:dyDescent="0.45">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c r="O7074" s="5">
        <f t="shared" si="220"/>
        <v>2021</v>
      </c>
      <c r="P7074" s="5" t="str">
        <f t="shared" si="221"/>
        <v>Apr</v>
      </c>
    </row>
    <row r="7075" spans="2:16" ht="14.25" customHeight="1" x14ac:dyDescent="0.45">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c r="O7075" s="5">
        <f t="shared" si="220"/>
        <v>2021</v>
      </c>
      <c r="P7075" s="5" t="str">
        <f t="shared" si="221"/>
        <v>Apr</v>
      </c>
    </row>
    <row r="7076" spans="2:16" ht="14.25" customHeight="1" x14ac:dyDescent="0.45">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c r="O7076" s="5">
        <f t="shared" si="220"/>
        <v>2021</v>
      </c>
      <c r="P7076" s="5" t="str">
        <f t="shared" si="221"/>
        <v>Apr</v>
      </c>
    </row>
    <row r="7077" spans="2:16" ht="14.25" customHeight="1" x14ac:dyDescent="0.45">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c r="O7077" s="5">
        <f t="shared" si="220"/>
        <v>2021</v>
      </c>
      <c r="P7077" s="5" t="str">
        <f t="shared" si="221"/>
        <v>May</v>
      </c>
    </row>
    <row r="7078" spans="2:16" ht="14.25" customHeight="1" x14ac:dyDescent="0.45">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c r="O7078" s="5">
        <f t="shared" si="220"/>
        <v>2021</v>
      </c>
      <c r="P7078" s="5" t="str">
        <f t="shared" si="221"/>
        <v>May</v>
      </c>
    </row>
    <row r="7079" spans="2:16" ht="14.25" customHeight="1" x14ac:dyDescent="0.45">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c r="O7079" s="5">
        <f t="shared" si="220"/>
        <v>2021</v>
      </c>
      <c r="P7079" s="5" t="str">
        <f t="shared" si="221"/>
        <v>May</v>
      </c>
    </row>
    <row r="7080" spans="2:16" ht="14.25" customHeight="1" x14ac:dyDescent="0.45">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c r="O7080" s="5">
        <f t="shared" si="220"/>
        <v>2021</v>
      </c>
      <c r="P7080" s="5" t="str">
        <f t="shared" si="221"/>
        <v>May</v>
      </c>
    </row>
    <row r="7081" spans="2:16" ht="14.25" customHeight="1" x14ac:dyDescent="0.45">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c r="O7081" s="5">
        <f t="shared" si="220"/>
        <v>2021</v>
      </c>
      <c r="P7081" s="5" t="str">
        <f t="shared" si="221"/>
        <v>May</v>
      </c>
    </row>
    <row r="7082" spans="2:16" ht="14.25" customHeight="1" x14ac:dyDescent="0.45">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c r="O7082" s="5">
        <f t="shared" si="220"/>
        <v>2021</v>
      </c>
      <c r="P7082" s="5" t="str">
        <f t="shared" si="221"/>
        <v>May</v>
      </c>
    </row>
    <row r="7083" spans="2:16" ht="14.25" customHeight="1" x14ac:dyDescent="0.45">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c r="O7083" s="5">
        <f t="shared" si="220"/>
        <v>2021</v>
      </c>
      <c r="P7083" s="5" t="str">
        <f t="shared" si="221"/>
        <v>Jun</v>
      </c>
    </row>
    <row r="7084" spans="2:16" ht="14.25" customHeight="1" x14ac:dyDescent="0.45">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c r="O7084" s="5">
        <f t="shared" si="220"/>
        <v>2021</v>
      </c>
      <c r="P7084" s="5" t="str">
        <f t="shared" si="221"/>
        <v>Jun</v>
      </c>
    </row>
    <row r="7085" spans="2:16" ht="14.25" customHeight="1" x14ac:dyDescent="0.45">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c r="O7085" s="5">
        <f t="shared" si="220"/>
        <v>2021</v>
      </c>
      <c r="P7085" s="5" t="str">
        <f t="shared" si="221"/>
        <v>Jun</v>
      </c>
    </row>
    <row r="7086" spans="2:16" ht="14.25" customHeight="1" x14ac:dyDescent="0.45">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c r="O7086" s="5">
        <f t="shared" si="220"/>
        <v>2021</v>
      </c>
      <c r="P7086" s="5" t="str">
        <f t="shared" si="221"/>
        <v>Jun</v>
      </c>
    </row>
    <row r="7087" spans="2:16" ht="14.25" customHeight="1" x14ac:dyDescent="0.45">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c r="O7087" s="5">
        <f t="shared" si="220"/>
        <v>2021</v>
      </c>
      <c r="P7087" s="5" t="str">
        <f t="shared" si="221"/>
        <v>Jun</v>
      </c>
    </row>
    <row r="7088" spans="2:16" ht="14.25" customHeight="1" x14ac:dyDescent="0.45">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c r="O7088" s="5">
        <f t="shared" si="220"/>
        <v>2021</v>
      </c>
      <c r="P7088" s="5" t="str">
        <f t="shared" si="221"/>
        <v>Jun</v>
      </c>
    </row>
    <row r="7089" spans="2:16" ht="14.25" customHeight="1" x14ac:dyDescent="0.45">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c r="O7089" s="5">
        <f t="shared" si="220"/>
        <v>2021</v>
      </c>
      <c r="P7089" s="5" t="str">
        <f t="shared" si="221"/>
        <v>Jul</v>
      </c>
    </row>
    <row r="7090" spans="2:16" ht="14.25" customHeight="1" x14ac:dyDescent="0.45">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c r="O7090" s="5">
        <f t="shared" si="220"/>
        <v>2021</v>
      </c>
      <c r="P7090" s="5" t="str">
        <f t="shared" si="221"/>
        <v>Jul</v>
      </c>
    </row>
    <row r="7091" spans="2:16" ht="14.25" customHeight="1" x14ac:dyDescent="0.45">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c r="O7091" s="5">
        <f t="shared" si="220"/>
        <v>2021</v>
      </c>
      <c r="P7091" s="5" t="str">
        <f t="shared" si="221"/>
        <v>Jul</v>
      </c>
    </row>
    <row r="7092" spans="2:16" ht="14.25" customHeight="1" x14ac:dyDescent="0.45">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c r="O7092" s="5">
        <f t="shared" si="220"/>
        <v>2021</v>
      </c>
      <c r="P7092" s="5" t="str">
        <f t="shared" si="221"/>
        <v>Jul</v>
      </c>
    </row>
    <row r="7093" spans="2:16" ht="14.25" customHeight="1" x14ac:dyDescent="0.45">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c r="O7093" s="5">
        <f t="shared" si="220"/>
        <v>2021</v>
      </c>
      <c r="P7093" s="5" t="str">
        <f t="shared" si="221"/>
        <v>Jul</v>
      </c>
    </row>
    <row r="7094" spans="2:16" ht="14.25" customHeight="1" x14ac:dyDescent="0.45">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c r="O7094" s="5">
        <f t="shared" si="220"/>
        <v>2021</v>
      </c>
      <c r="P7094" s="5" t="str">
        <f t="shared" si="221"/>
        <v>Jul</v>
      </c>
    </row>
    <row r="7095" spans="2:16" ht="14.25" customHeight="1" x14ac:dyDescent="0.45">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c r="O7095" s="5">
        <f t="shared" si="220"/>
        <v>2021</v>
      </c>
      <c r="P7095" s="5" t="str">
        <f t="shared" si="221"/>
        <v>Aug</v>
      </c>
    </row>
    <row r="7096" spans="2:16" ht="14.25" customHeight="1" x14ac:dyDescent="0.45">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c r="O7096" s="5">
        <f t="shared" si="220"/>
        <v>2021</v>
      </c>
      <c r="P7096" s="5" t="str">
        <f t="shared" si="221"/>
        <v>Aug</v>
      </c>
    </row>
    <row r="7097" spans="2:16" ht="14.25" customHeight="1" x14ac:dyDescent="0.45">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c r="O7097" s="5">
        <f t="shared" si="220"/>
        <v>2021</v>
      </c>
      <c r="P7097" s="5" t="str">
        <f t="shared" si="221"/>
        <v>Aug</v>
      </c>
    </row>
    <row r="7098" spans="2:16" ht="14.25" customHeight="1" x14ac:dyDescent="0.45">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c r="O7098" s="5">
        <f t="shared" si="220"/>
        <v>2021</v>
      </c>
      <c r="P7098" s="5" t="str">
        <f t="shared" si="221"/>
        <v>Aug</v>
      </c>
    </row>
    <row r="7099" spans="2:16" ht="14.25" customHeight="1" x14ac:dyDescent="0.45">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c r="O7099" s="5">
        <f t="shared" si="220"/>
        <v>2021</v>
      </c>
      <c r="P7099" s="5" t="str">
        <f t="shared" si="221"/>
        <v>Aug</v>
      </c>
    </row>
    <row r="7100" spans="2:16" ht="14.25" customHeight="1" x14ac:dyDescent="0.45">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c r="O7100" s="5">
        <f t="shared" si="220"/>
        <v>2021</v>
      </c>
      <c r="P7100" s="5" t="str">
        <f t="shared" si="221"/>
        <v>Aug</v>
      </c>
    </row>
    <row r="7101" spans="2:16" ht="14.25" customHeight="1" x14ac:dyDescent="0.45">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c r="O7101" s="5">
        <f t="shared" si="220"/>
        <v>2021</v>
      </c>
      <c r="P7101" s="5" t="str">
        <f t="shared" si="221"/>
        <v>Sep</v>
      </c>
    </row>
    <row r="7102" spans="2:16" ht="14.25" customHeight="1" x14ac:dyDescent="0.45">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c r="O7102" s="5">
        <f t="shared" si="220"/>
        <v>2021</v>
      </c>
      <c r="P7102" s="5" t="str">
        <f t="shared" si="221"/>
        <v>Sep</v>
      </c>
    </row>
    <row r="7103" spans="2:16" ht="14.25" customHeight="1" x14ac:dyDescent="0.45">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c r="O7103" s="5">
        <f t="shared" si="220"/>
        <v>2021</v>
      </c>
      <c r="P7103" s="5" t="str">
        <f t="shared" si="221"/>
        <v>Sep</v>
      </c>
    </row>
    <row r="7104" spans="2:16" ht="14.25" customHeight="1" x14ac:dyDescent="0.45">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c r="O7104" s="5">
        <f t="shared" si="220"/>
        <v>2021</v>
      </c>
      <c r="P7104" s="5" t="str">
        <f t="shared" si="221"/>
        <v>Sep</v>
      </c>
    </row>
    <row r="7105" spans="2:16" ht="14.25" customHeight="1" x14ac:dyDescent="0.45">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c r="O7105" s="5">
        <f t="shared" si="220"/>
        <v>2021</v>
      </c>
      <c r="P7105" s="5" t="str">
        <f t="shared" si="221"/>
        <v>Sep</v>
      </c>
    </row>
    <row r="7106" spans="2:16" ht="14.25" customHeight="1" x14ac:dyDescent="0.45">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c r="O7106" s="5">
        <f t="shared" si="220"/>
        <v>2021</v>
      </c>
      <c r="P7106" s="5" t="str">
        <f t="shared" si="221"/>
        <v>Sep</v>
      </c>
    </row>
    <row r="7107" spans="2:16" ht="14.25" customHeight="1" x14ac:dyDescent="0.45">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c r="O7107" s="5">
        <f t="shared" si="220"/>
        <v>2021</v>
      </c>
      <c r="P7107" s="5" t="str">
        <f t="shared" si="221"/>
        <v>Oct</v>
      </c>
    </row>
    <row r="7108" spans="2:16" ht="14.25" customHeight="1" x14ac:dyDescent="0.45">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c r="O7108" s="5">
        <f t="shared" si="220"/>
        <v>2021</v>
      </c>
      <c r="P7108" s="5" t="str">
        <f t="shared" si="221"/>
        <v>Oct</v>
      </c>
    </row>
    <row r="7109" spans="2:16" ht="14.25" customHeight="1" x14ac:dyDescent="0.45">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c r="O7109" s="5">
        <f t="shared" si="220"/>
        <v>2021</v>
      </c>
      <c r="P7109" s="5" t="str">
        <f t="shared" si="221"/>
        <v>Oct</v>
      </c>
    </row>
    <row r="7110" spans="2:16" ht="14.25" customHeight="1" x14ac:dyDescent="0.45">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c r="O7110" s="5">
        <f t="shared" si="220"/>
        <v>2021</v>
      </c>
      <c r="P7110" s="5" t="str">
        <f t="shared" si="221"/>
        <v>Oct</v>
      </c>
    </row>
    <row r="7111" spans="2:16" ht="14.25" customHeight="1" x14ac:dyDescent="0.45">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c r="O7111" s="5">
        <f t="shared" ref="O7111:O7174" si="222">YEAR(D7111)</f>
        <v>2021</v>
      </c>
      <c r="P7111" s="5" t="str">
        <f t="shared" ref="P7111:P7174" si="223">TEXT(D7111, "mmm")</f>
        <v>Oct</v>
      </c>
    </row>
    <row r="7112" spans="2:16" ht="14.25" customHeight="1" x14ac:dyDescent="0.45">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c r="O7112" s="5">
        <f t="shared" si="222"/>
        <v>2021</v>
      </c>
      <c r="P7112" s="5" t="str">
        <f t="shared" si="223"/>
        <v>Oct</v>
      </c>
    </row>
    <row r="7113" spans="2:16" ht="14.25" customHeight="1" x14ac:dyDescent="0.45">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c r="O7113" s="5">
        <f t="shared" si="222"/>
        <v>2021</v>
      </c>
      <c r="P7113" s="5" t="str">
        <f t="shared" si="223"/>
        <v>Nov</v>
      </c>
    </row>
    <row r="7114" spans="2:16" ht="14.25" customHeight="1" x14ac:dyDescent="0.45">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c r="O7114" s="5">
        <f t="shared" si="222"/>
        <v>2021</v>
      </c>
      <c r="P7114" s="5" t="str">
        <f t="shared" si="223"/>
        <v>Nov</v>
      </c>
    </row>
    <row r="7115" spans="2:16" ht="14.25" customHeight="1" x14ac:dyDescent="0.45">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c r="O7115" s="5">
        <f t="shared" si="222"/>
        <v>2021</v>
      </c>
      <c r="P7115" s="5" t="str">
        <f t="shared" si="223"/>
        <v>Nov</v>
      </c>
    </row>
    <row r="7116" spans="2:16" ht="14.25" customHeight="1" x14ac:dyDescent="0.45">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c r="O7116" s="5">
        <f t="shared" si="222"/>
        <v>2021</v>
      </c>
      <c r="P7116" s="5" t="str">
        <f t="shared" si="223"/>
        <v>Nov</v>
      </c>
    </row>
    <row r="7117" spans="2:16" ht="14.25" customHeight="1" x14ac:dyDescent="0.45">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c r="O7117" s="5">
        <f t="shared" si="222"/>
        <v>2021</v>
      </c>
      <c r="P7117" s="5" t="str">
        <f t="shared" si="223"/>
        <v>Nov</v>
      </c>
    </row>
    <row r="7118" spans="2:16" ht="14.25" customHeight="1" x14ac:dyDescent="0.45">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c r="O7118" s="5">
        <f t="shared" si="222"/>
        <v>2021</v>
      </c>
      <c r="P7118" s="5" t="str">
        <f t="shared" si="223"/>
        <v>Nov</v>
      </c>
    </row>
    <row r="7119" spans="2:16" ht="14.25" customHeight="1" x14ac:dyDescent="0.45">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c r="O7119" s="5">
        <f t="shared" si="222"/>
        <v>2021</v>
      </c>
      <c r="P7119" s="5" t="str">
        <f t="shared" si="223"/>
        <v>Dec</v>
      </c>
    </row>
    <row r="7120" spans="2:16" ht="14.25" customHeight="1" x14ac:dyDescent="0.45">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c r="O7120" s="5">
        <f t="shared" si="222"/>
        <v>2021</v>
      </c>
      <c r="P7120" s="5" t="str">
        <f t="shared" si="223"/>
        <v>Dec</v>
      </c>
    </row>
    <row r="7121" spans="2:16" ht="14.25" customHeight="1" x14ac:dyDescent="0.45">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c r="O7121" s="5">
        <f t="shared" si="222"/>
        <v>2021</v>
      </c>
      <c r="P7121" s="5" t="str">
        <f t="shared" si="223"/>
        <v>Dec</v>
      </c>
    </row>
    <row r="7122" spans="2:16" ht="14.25" customHeight="1" x14ac:dyDescent="0.45">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c r="O7122" s="5">
        <f t="shared" si="222"/>
        <v>2021</v>
      </c>
      <c r="P7122" s="5" t="str">
        <f t="shared" si="223"/>
        <v>Dec</v>
      </c>
    </row>
    <row r="7123" spans="2:16" ht="14.25" customHeight="1" x14ac:dyDescent="0.45">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c r="O7123" s="5">
        <f t="shared" si="222"/>
        <v>2021</v>
      </c>
      <c r="P7123" s="5" t="str">
        <f t="shared" si="223"/>
        <v>Dec</v>
      </c>
    </row>
    <row r="7124" spans="2:16" ht="14.25" customHeight="1" x14ac:dyDescent="0.45">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c r="O7124" s="5">
        <f t="shared" si="222"/>
        <v>2021</v>
      </c>
      <c r="P7124" s="5" t="str">
        <f t="shared" si="223"/>
        <v>Dec</v>
      </c>
    </row>
    <row r="7125" spans="2:16" ht="14.25" customHeight="1" x14ac:dyDescent="0.45">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c r="O7125" s="5">
        <f t="shared" si="222"/>
        <v>2021</v>
      </c>
      <c r="P7125" s="5" t="str">
        <f t="shared" si="223"/>
        <v>Jan</v>
      </c>
    </row>
    <row r="7126" spans="2:16" ht="14.25" customHeight="1" x14ac:dyDescent="0.45">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c r="O7126" s="5">
        <f t="shared" si="222"/>
        <v>2021</v>
      </c>
      <c r="P7126" s="5" t="str">
        <f t="shared" si="223"/>
        <v>Jan</v>
      </c>
    </row>
    <row r="7127" spans="2:16" ht="14.25" customHeight="1" x14ac:dyDescent="0.45">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c r="O7127" s="5">
        <f t="shared" si="222"/>
        <v>2021</v>
      </c>
      <c r="P7127" s="5" t="str">
        <f t="shared" si="223"/>
        <v>Jan</v>
      </c>
    </row>
    <row r="7128" spans="2:16" ht="14.25" customHeight="1" x14ac:dyDescent="0.45">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c r="O7128" s="5">
        <f t="shared" si="222"/>
        <v>2021</v>
      </c>
      <c r="P7128" s="5" t="str">
        <f t="shared" si="223"/>
        <v>Jan</v>
      </c>
    </row>
    <row r="7129" spans="2:16" ht="14.25" customHeight="1" x14ac:dyDescent="0.45">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c r="O7129" s="5">
        <f t="shared" si="222"/>
        <v>2021</v>
      </c>
      <c r="P7129" s="5" t="str">
        <f t="shared" si="223"/>
        <v>Jan</v>
      </c>
    </row>
    <row r="7130" spans="2:16" ht="14.25" customHeight="1" x14ac:dyDescent="0.45">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c r="O7130" s="5">
        <f t="shared" si="222"/>
        <v>2021</v>
      </c>
      <c r="P7130" s="5" t="str">
        <f t="shared" si="223"/>
        <v>Jan</v>
      </c>
    </row>
    <row r="7131" spans="2:16" ht="14.25" customHeight="1" x14ac:dyDescent="0.45">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c r="O7131" s="5">
        <f t="shared" si="222"/>
        <v>2021</v>
      </c>
      <c r="P7131" s="5" t="str">
        <f t="shared" si="223"/>
        <v>Feb</v>
      </c>
    </row>
    <row r="7132" spans="2:16" ht="14.25" customHeight="1" x14ac:dyDescent="0.45">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c r="O7132" s="5">
        <f t="shared" si="222"/>
        <v>2021</v>
      </c>
      <c r="P7132" s="5" t="str">
        <f t="shared" si="223"/>
        <v>Feb</v>
      </c>
    </row>
    <row r="7133" spans="2:16" ht="14.25" customHeight="1" x14ac:dyDescent="0.45">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c r="O7133" s="5">
        <f t="shared" si="222"/>
        <v>2021</v>
      </c>
      <c r="P7133" s="5" t="str">
        <f t="shared" si="223"/>
        <v>Feb</v>
      </c>
    </row>
    <row r="7134" spans="2:16" ht="14.25" customHeight="1" x14ac:dyDescent="0.45">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c r="O7134" s="5">
        <f t="shared" si="222"/>
        <v>2021</v>
      </c>
      <c r="P7134" s="5" t="str">
        <f t="shared" si="223"/>
        <v>Feb</v>
      </c>
    </row>
    <row r="7135" spans="2:16" ht="14.25" customHeight="1" x14ac:dyDescent="0.45">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c r="O7135" s="5">
        <f t="shared" si="222"/>
        <v>2021</v>
      </c>
      <c r="P7135" s="5" t="str">
        <f t="shared" si="223"/>
        <v>Feb</v>
      </c>
    </row>
    <row r="7136" spans="2:16" ht="14.25" customHeight="1" x14ac:dyDescent="0.45">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c r="O7136" s="5">
        <f t="shared" si="222"/>
        <v>2021</v>
      </c>
      <c r="P7136" s="5" t="str">
        <f t="shared" si="223"/>
        <v>Feb</v>
      </c>
    </row>
    <row r="7137" spans="2:16" ht="14.25" customHeight="1" x14ac:dyDescent="0.45">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c r="O7137" s="5">
        <f t="shared" si="222"/>
        <v>2021</v>
      </c>
      <c r="P7137" s="5" t="str">
        <f t="shared" si="223"/>
        <v>Mar</v>
      </c>
    </row>
    <row r="7138" spans="2:16" ht="14.25" customHeight="1" x14ac:dyDescent="0.45">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c r="O7138" s="5">
        <f t="shared" si="222"/>
        <v>2021</v>
      </c>
      <c r="P7138" s="5" t="str">
        <f t="shared" si="223"/>
        <v>Mar</v>
      </c>
    </row>
    <row r="7139" spans="2:16" ht="14.25" customHeight="1" x14ac:dyDescent="0.45">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c r="O7139" s="5">
        <f t="shared" si="222"/>
        <v>2021</v>
      </c>
      <c r="P7139" s="5" t="str">
        <f t="shared" si="223"/>
        <v>Mar</v>
      </c>
    </row>
    <row r="7140" spans="2:16" ht="14.25" customHeight="1" x14ac:dyDescent="0.45">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c r="O7140" s="5">
        <f t="shared" si="222"/>
        <v>2021</v>
      </c>
      <c r="P7140" s="5" t="str">
        <f t="shared" si="223"/>
        <v>Mar</v>
      </c>
    </row>
    <row r="7141" spans="2:16" ht="14.25" customHeight="1" x14ac:dyDescent="0.45">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c r="O7141" s="5">
        <f t="shared" si="222"/>
        <v>2021</v>
      </c>
      <c r="P7141" s="5" t="str">
        <f t="shared" si="223"/>
        <v>Mar</v>
      </c>
    </row>
    <row r="7142" spans="2:16" ht="14.25" customHeight="1" x14ac:dyDescent="0.45">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c r="O7142" s="5">
        <f t="shared" si="222"/>
        <v>2021</v>
      </c>
      <c r="P7142" s="5" t="str">
        <f t="shared" si="223"/>
        <v>Mar</v>
      </c>
    </row>
    <row r="7143" spans="2:16" ht="14.25" customHeight="1" x14ac:dyDescent="0.45">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c r="O7143" s="5">
        <f t="shared" si="222"/>
        <v>2021</v>
      </c>
      <c r="P7143" s="5" t="str">
        <f t="shared" si="223"/>
        <v>Apr</v>
      </c>
    </row>
    <row r="7144" spans="2:16" ht="14.25" customHeight="1" x14ac:dyDescent="0.45">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c r="O7144" s="5">
        <f t="shared" si="222"/>
        <v>2021</v>
      </c>
      <c r="P7144" s="5" t="str">
        <f t="shared" si="223"/>
        <v>Apr</v>
      </c>
    </row>
    <row r="7145" spans="2:16" ht="14.25" customHeight="1" x14ac:dyDescent="0.45">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c r="O7145" s="5">
        <f t="shared" si="222"/>
        <v>2021</v>
      </c>
      <c r="P7145" s="5" t="str">
        <f t="shared" si="223"/>
        <v>Apr</v>
      </c>
    </row>
    <row r="7146" spans="2:16" ht="14.25" customHeight="1" x14ac:dyDescent="0.45">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c r="O7146" s="5">
        <f t="shared" si="222"/>
        <v>2021</v>
      </c>
      <c r="P7146" s="5" t="str">
        <f t="shared" si="223"/>
        <v>Apr</v>
      </c>
    </row>
    <row r="7147" spans="2:16" ht="14.25" customHeight="1" x14ac:dyDescent="0.45">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c r="O7147" s="5">
        <f t="shared" si="222"/>
        <v>2021</v>
      </c>
      <c r="P7147" s="5" t="str">
        <f t="shared" si="223"/>
        <v>Apr</v>
      </c>
    </row>
    <row r="7148" spans="2:16" ht="14.25" customHeight="1" x14ac:dyDescent="0.45">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c r="O7148" s="5">
        <f t="shared" si="222"/>
        <v>2021</v>
      </c>
      <c r="P7148" s="5" t="str">
        <f t="shared" si="223"/>
        <v>Apr</v>
      </c>
    </row>
    <row r="7149" spans="2:16" ht="14.25" customHeight="1" x14ac:dyDescent="0.45">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c r="O7149" s="5">
        <f t="shared" si="222"/>
        <v>2021</v>
      </c>
      <c r="P7149" s="5" t="str">
        <f t="shared" si="223"/>
        <v>May</v>
      </c>
    </row>
    <row r="7150" spans="2:16" ht="14.25" customHeight="1" x14ac:dyDescent="0.45">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c r="O7150" s="5">
        <f t="shared" si="222"/>
        <v>2021</v>
      </c>
      <c r="P7150" s="5" t="str">
        <f t="shared" si="223"/>
        <v>May</v>
      </c>
    </row>
    <row r="7151" spans="2:16" ht="14.25" customHeight="1" x14ac:dyDescent="0.45">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c r="O7151" s="5">
        <f t="shared" si="222"/>
        <v>2021</v>
      </c>
      <c r="P7151" s="5" t="str">
        <f t="shared" si="223"/>
        <v>May</v>
      </c>
    </row>
    <row r="7152" spans="2:16" ht="14.25" customHeight="1" x14ac:dyDescent="0.45">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c r="O7152" s="5">
        <f t="shared" si="222"/>
        <v>2021</v>
      </c>
      <c r="P7152" s="5" t="str">
        <f t="shared" si="223"/>
        <v>May</v>
      </c>
    </row>
    <row r="7153" spans="2:16" ht="14.25" customHeight="1" x14ac:dyDescent="0.45">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c r="O7153" s="5">
        <f t="shared" si="222"/>
        <v>2021</v>
      </c>
      <c r="P7153" s="5" t="str">
        <f t="shared" si="223"/>
        <v>May</v>
      </c>
    </row>
    <row r="7154" spans="2:16" ht="14.25" customHeight="1" x14ac:dyDescent="0.45">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c r="O7154" s="5">
        <f t="shared" si="222"/>
        <v>2021</v>
      </c>
      <c r="P7154" s="5" t="str">
        <f t="shared" si="223"/>
        <v>May</v>
      </c>
    </row>
    <row r="7155" spans="2:16" ht="14.25" customHeight="1" x14ac:dyDescent="0.45">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c r="O7155" s="5">
        <f t="shared" si="222"/>
        <v>2021</v>
      </c>
      <c r="P7155" s="5" t="str">
        <f t="shared" si="223"/>
        <v>Jun</v>
      </c>
    </row>
    <row r="7156" spans="2:16" ht="14.25" customHeight="1" x14ac:dyDescent="0.45">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c r="O7156" s="5">
        <f t="shared" si="222"/>
        <v>2021</v>
      </c>
      <c r="P7156" s="5" t="str">
        <f t="shared" si="223"/>
        <v>Jun</v>
      </c>
    </row>
    <row r="7157" spans="2:16" ht="14.25" customHeight="1" x14ac:dyDescent="0.45">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c r="O7157" s="5">
        <f t="shared" si="222"/>
        <v>2021</v>
      </c>
      <c r="P7157" s="5" t="str">
        <f t="shared" si="223"/>
        <v>Jun</v>
      </c>
    </row>
    <row r="7158" spans="2:16" ht="14.25" customHeight="1" x14ac:dyDescent="0.45">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c r="O7158" s="5">
        <f t="shared" si="222"/>
        <v>2021</v>
      </c>
      <c r="P7158" s="5" t="str">
        <f t="shared" si="223"/>
        <v>Jun</v>
      </c>
    </row>
    <row r="7159" spans="2:16" ht="14.25" customHeight="1" x14ac:dyDescent="0.45">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c r="O7159" s="5">
        <f t="shared" si="222"/>
        <v>2021</v>
      </c>
      <c r="P7159" s="5" t="str">
        <f t="shared" si="223"/>
        <v>Jun</v>
      </c>
    </row>
    <row r="7160" spans="2:16" ht="14.25" customHeight="1" x14ac:dyDescent="0.45">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c r="O7160" s="5">
        <f t="shared" si="222"/>
        <v>2021</v>
      </c>
      <c r="P7160" s="5" t="str">
        <f t="shared" si="223"/>
        <v>Jun</v>
      </c>
    </row>
    <row r="7161" spans="2:16" ht="14.25" customHeight="1" x14ac:dyDescent="0.45">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c r="O7161" s="5">
        <f t="shared" si="222"/>
        <v>2021</v>
      </c>
      <c r="P7161" s="5" t="str">
        <f t="shared" si="223"/>
        <v>Jul</v>
      </c>
    </row>
    <row r="7162" spans="2:16" ht="14.25" customHeight="1" x14ac:dyDescent="0.45">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c r="O7162" s="5">
        <f t="shared" si="222"/>
        <v>2021</v>
      </c>
      <c r="P7162" s="5" t="str">
        <f t="shared" si="223"/>
        <v>Jul</v>
      </c>
    </row>
    <row r="7163" spans="2:16" ht="14.25" customHeight="1" x14ac:dyDescent="0.45">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c r="O7163" s="5">
        <f t="shared" si="222"/>
        <v>2021</v>
      </c>
      <c r="P7163" s="5" t="str">
        <f t="shared" si="223"/>
        <v>Jul</v>
      </c>
    </row>
    <row r="7164" spans="2:16" ht="14.25" customHeight="1" x14ac:dyDescent="0.45">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c r="O7164" s="5">
        <f t="shared" si="222"/>
        <v>2021</v>
      </c>
      <c r="P7164" s="5" t="str">
        <f t="shared" si="223"/>
        <v>Jul</v>
      </c>
    </row>
    <row r="7165" spans="2:16" ht="14.25" customHeight="1" x14ac:dyDescent="0.45">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c r="O7165" s="5">
        <f t="shared" si="222"/>
        <v>2021</v>
      </c>
      <c r="P7165" s="5" t="str">
        <f t="shared" si="223"/>
        <v>Jul</v>
      </c>
    </row>
    <row r="7166" spans="2:16" ht="14.25" customHeight="1" x14ac:dyDescent="0.45">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c r="O7166" s="5">
        <f t="shared" si="222"/>
        <v>2021</v>
      </c>
      <c r="P7166" s="5" t="str">
        <f t="shared" si="223"/>
        <v>Jul</v>
      </c>
    </row>
    <row r="7167" spans="2:16" ht="14.25" customHeight="1" x14ac:dyDescent="0.45">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c r="O7167" s="5">
        <f t="shared" si="222"/>
        <v>2021</v>
      </c>
      <c r="P7167" s="5" t="str">
        <f t="shared" si="223"/>
        <v>Aug</v>
      </c>
    </row>
    <row r="7168" spans="2:16" ht="14.25" customHeight="1" x14ac:dyDescent="0.45">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c r="O7168" s="5">
        <f t="shared" si="222"/>
        <v>2021</v>
      </c>
      <c r="P7168" s="5" t="str">
        <f t="shared" si="223"/>
        <v>Aug</v>
      </c>
    </row>
    <row r="7169" spans="2:16" ht="14.25" customHeight="1" x14ac:dyDescent="0.45">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c r="O7169" s="5">
        <f t="shared" si="222"/>
        <v>2021</v>
      </c>
      <c r="P7169" s="5" t="str">
        <f t="shared" si="223"/>
        <v>Aug</v>
      </c>
    </row>
    <row r="7170" spans="2:16" ht="14.25" customHeight="1" x14ac:dyDescent="0.45">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c r="O7170" s="5">
        <f t="shared" si="222"/>
        <v>2021</v>
      </c>
      <c r="P7170" s="5" t="str">
        <f t="shared" si="223"/>
        <v>Aug</v>
      </c>
    </row>
    <row r="7171" spans="2:16" ht="14.25" customHeight="1" x14ac:dyDescent="0.45">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c r="O7171" s="5">
        <f t="shared" si="222"/>
        <v>2021</v>
      </c>
      <c r="P7171" s="5" t="str">
        <f t="shared" si="223"/>
        <v>Aug</v>
      </c>
    </row>
    <row r="7172" spans="2:16" ht="14.25" customHeight="1" x14ac:dyDescent="0.45">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c r="O7172" s="5">
        <f t="shared" si="222"/>
        <v>2021</v>
      </c>
      <c r="P7172" s="5" t="str">
        <f t="shared" si="223"/>
        <v>Aug</v>
      </c>
    </row>
    <row r="7173" spans="2:16" ht="14.25" customHeight="1" x14ac:dyDescent="0.45">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c r="O7173" s="5">
        <f t="shared" si="222"/>
        <v>2021</v>
      </c>
      <c r="P7173" s="5" t="str">
        <f t="shared" si="223"/>
        <v>Sep</v>
      </c>
    </row>
    <row r="7174" spans="2:16" ht="14.25" customHeight="1" x14ac:dyDescent="0.45">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c r="O7174" s="5">
        <f t="shared" si="222"/>
        <v>2021</v>
      </c>
      <c r="P7174" s="5" t="str">
        <f t="shared" si="223"/>
        <v>Sep</v>
      </c>
    </row>
    <row r="7175" spans="2:16" ht="14.25" customHeight="1" x14ac:dyDescent="0.45">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c r="O7175" s="5">
        <f t="shared" ref="O7175:O7238" si="224">YEAR(D7175)</f>
        <v>2021</v>
      </c>
      <c r="P7175" s="5" t="str">
        <f t="shared" ref="P7175:P7238" si="225">TEXT(D7175, "mmm")</f>
        <v>Sep</v>
      </c>
    </row>
    <row r="7176" spans="2:16" ht="14.25" customHeight="1" x14ac:dyDescent="0.45">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c r="O7176" s="5">
        <f t="shared" si="224"/>
        <v>2021</v>
      </c>
      <c r="P7176" s="5" t="str">
        <f t="shared" si="225"/>
        <v>Sep</v>
      </c>
    </row>
    <row r="7177" spans="2:16" ht="14.25" customHeight="1" x14ac:dyDescent="0.45">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c r="O7177" s="5">
        <f t="shared" si="224"/>
        <v>2021</v>
      </c>
      <c r="P7177" s="5" t="str">
        <f t="shared" si="225"/>
        <v>Sep</v>
      </c>
    </row>
    <row r="7178" spans="2:16" ht="14.25" customHeight="1" x14ac:dyDescent="0.45">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c r="O7178" s="5">
        <f t="shared" si="224"/>
        <v>2021</v>
      </c>
      <c r="P7178" s="5" t="str">
        <f t="shared" si="225"/>
        <v>Sep</v>
      </c>
    </row>
    <row r="7179" spans="2:16" ht="14.25" customHeight="1" x14ac:dyDescent="0.45">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c r="O7179" s="5">
        <f t="shared" si="224"/>
        <v>2021</v>
      </c>
      <c r="P7179" s="5" t="str">
        <f t="shared" si="225"/>
        <v>Oct</v>
      </c>
    </row>
    <row r="7180" spans="2:16" ht="14.25" customHeight="1" x14ac:dyDescent="0.45">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c r="O7180" s="5">
        <f t="shared" si="224"/>
        <v>2021</v>
      </c>
      <c r="P7180" s="5" t="str">
        <f t="shared" si="225"/>
        <v>Oct</v>
      </c>
    </row>
    <row r="7181" spans="2:16" ht="14.25" customHeight="1" x14ac:dyDescent="0.45">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c r="O7181" s="5">
        <f t="shared" si="224"/>
        <v>2021</v>
      </c>
      <c r="P7181" s="5" t="str">
        <f t="shared" si="225"/>
        <v>Oct</v>
      </c>
    </row>
    <row r="7182" spans="2:16" ht="14.25" customHeight="1" x14ac:dyDescent="0.45">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c r="O7182" s="5">
        <f t="shared" si="224"/>
        <v>2021</v>
      </c>
      <c r="P7182" s="5" t="str">
        <f t="shared" si="225"/>
        <v>Oct</v>
      </c>
    </row>
    <row r="7183" spans="2:16" ht="14.25" customHeight="1" x14ac:dyDescent="0.45">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c r="O7183" s="5">
        <f t="shared" si="224"/>
        <v>2021</v>
      </c>
      <c r="P7183" s="5" t="str">
        <f t="shared" si="225"/>
        <v>Oct</v>
      </c>
    </row>
    <row r="7184" spans="2:16" ht="14.25" customHeight="1" x14ac:dyDescent="0.45">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c r="O7184" s="5">
        <f t="shared" si="224"/>
        <v>2021</v>
      </c>
      <c r="P7184" s="5" t="str">
        <f t="shared" si="225"/>
        <v>Oct</v>
      </c>
    </row>
    <row r="7185" spans="2:16" ht="14.25" customHeight="1" x14ac:dyDescent="0.45">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c r="O7185" s="5">
        <f t="shared" si="224"/>
        <v>2021</v>
      </c>
      <c r="P7185" s="5" t="str">
        <f t="shared" si="225"/>
        <v>Nov</v>
      </c>
    </row>
    <row r="7186" spans="2:16" ht="14.25" customHeight="1" x14ac:dyDescent="0.45">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c r="O7186" s="5">
        <f t="shared" si="224"/>
        <v>2021</v>
      </c>
      <c r="P7186" s="5" t="str">
        <f t="shared" si="225"/>
        <v>Nov</v>
      </c>
    </row>
    <row r="7187" spans="2:16" ht="14.25" customHeight="1" x14ac:dyDescent="0.45">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c r="O7187" s="5">
        <f t="shared" si="224"/>
        <v>2021</v>
      </c>
      <c r="P7187" s="5" t="str">
        <f t="shared" si="225"/>
        <v>Nov</v>
      </c>
    </row>
    <row r="7188" spans="2:16" ht="14.25" customHeight="1" x14ac:dyDescent="0.45">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c r="O7188" s="5">
        <f t="shared" si="224"/>
        <v>2021</v>
      </c>
      <c r="P7188" s="5" t="str">
        <f t="shared" si="225"/>
        <v>Nov</v>
      </c>
    </row>
    <row r="7189" spans="2:16" ht="14.25" customHeight="1" x14ac:dyDescent="0.45">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c r="O7189" s="5">
        <f t="shared" si="224"/>
        <v>2021</v>
      </c>
      <c r="P7189" s="5" t="str">
        <f t="shared" si="225"/>
        <v>Nov</v>
      </c>
    </row>
    <row r="7190" spans="2:16" ht="14.25" customHeight="1" x14ac:dyDescent="0.45">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c r="O7190" s="5">
        <f t="shared" si="224"/>
        <v>2021</v>
      </c>
      <c r="P7190" s="5" t="str">
        <f t="shared" si="225"/>
        <v>Nov</v>
      </c>
    </row>
    <row r="7191" spans="2:16" ht="14.25" customHeight="1" x14ac:dyDescent="0.45">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c r="O7191" s="5">
        <f t="shared" si="224"/>
        <v>2021</v>
      </c>
      <c r="P7191" s="5" t="str">
        <f t="shared" si="225"/>
        <v>Dec</v>
      </c>
    </row>
    <row r="7192" spans="2:16" ht="14.25" customHeight="1" x14ac:dyDescent="0.45">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c r="O7192" s="5">
        <f t="shared" si="224"/>
        <v>2021</v>
      </c>
      <c r="P7192" s="5" t="str">
        <f t="shared" si="225"/>
        <v>Dec</v>
      </c>
    </row>
    <row r="7193" spans="2:16" ht="14.25" customHeight="1" x14ac:dyDescent="0.45">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c r="O7193" s="5">
        <f t="shared" si="224"/>
        <v>2021</v>
      </c>
      <c r="P7193" s="5" t="str">
        <f t="shared" si="225"/>
        <v>Dec</v>
      </c>
    </row>
    <row r="7194" spans="2:16" ht="14.25" customHeight="1" x14ac:dyDescent="0.45">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c r="O7194" s="5">
        <f t="shared" si="224"/>
        <v>2021</v>
      </c>
      <c r="P7194" s="5" t="str">
        <f t="shared" si="225"/>
        <v>Dec</v>
      </c>
    </row>
    <row r="7195" spans="2:16" ht="14.25" customHeight="1" x14ac:dyDescent="0.45">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c r="O7195" s="5">
        <f t="shared" si="224"/>
        <v>2021</v>
      </c>
      <c r="P7195" s="5" t="str">
        <f t="shared" si="225"/>
        <v>Dec</v>
      </c>
    </row>
    <row r="7196" spans="2:16" ht="14.25" customHeight="1" x14ac:dyDescent="0.45">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c r="O7196" s="5">
        <f t="shared" si="224"/>
        <v>2021</v>
      </c>
      <c r="P7196" s="5" t="str">
        <f t="shared" si="225"/>
        <v>Dec</v>
      </c>
    </row>
    <row r="7197" spans="2:16" ht="14.25" customHeight="1" x14ac:dyDescent="0.45">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c r="O7197" s="5">
        <f t="shared" si="224"/>
        <v>2021</v>
      </c>
      <c r="P7197" s="5" t="str">
        <f t="shared" si="225"/>
        <v>Jan</v>
      </c>
    </row>
    <row r="7198" spans="2:16" ht="14.25" customHeight="1" x14ac:dyDescent="0.45">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c r="O7198" s="5">
        <f t="shared" si="224"/>
        <v>2021</v>
      </c>
      <c r="P7198" s="5" t="str">
        <f t="shared" si="225"/>
        <v>Jan</v>
      </c>
    </row>
    <row r="7199" spans="2:16" ht="14.25" customHeight="1" x14ac:dyDescent="0.45">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c r="O7199" s="5">
        <f t="shared" si="224"/>
        <v>2021</v>
      </c>
      <c r="P7199" s="5" t="str">
        <f t="shared" si="225"/>
        <v>Jan</v>
      </c>
    </row>
    <row r="7200" spans="2:16" ht="14.25" customHeight="1" x14ac:dyDescent="0.45">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c r="O7200" s="5">
        <f t="shared" si="224"/>
        <v>2021</v>
      </c>
      <c r="P7200" s="5" t="str">
        <f t="shared" si="225"/>
        <v>Jan</v>
      </c>
    </row>
    <row r="7201" spans="2:16" ht="14.25" customHeight="1" x14ac:dyDescent="0.45">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c r="O7201" s="5">
        <f t="shared" si="224"/>
        <v>2021</v>
      </c>
      <c r="P7201" s="5" t="str">
        <f t="shared" si="225"/>
        <v>Jan</v>
      </c>
    </row>
    <row r="7202" spans="2:16" ht="14.25" customHeight="1" x14ac:dyDescent="0.45">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c r="O7202" s="5">
        <f t="shared" si="224"/>
        <v>2021</v>
      </c>
      <c r="P7202" s="5" t="str">
        <f t="shared" si="225"/>
        <v>Jan</v>
      </c>
    </row>
    <row r="7203" spans="2:16" ht="14.25" customHeight="1" x14ac:dyDescent="0.45">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c r="O7203" s="5">
        <f t="shared" si="224"/>
        <v>2021</v>
      </c>
      <c r="P7203" s="5" t="str">
        <f t="shared" si="225"/>
        <v>Feb</v>
      </c>
    </row>
    <row r="7204" spans="2:16" ht="14.25" customHeight="1" x14ac:dyDescent="0.45">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c r="O7204" s="5">
        <f t="shared" si="224"/>
        <v>2021</v>
      </c>
      <c r="P7204" s="5" t="str">
        <f t="shared" si="225"/>
        <v>Feb</v>
      </c>
    </row>
    <row r="7205" spans="2:16" ht="14.25" customHeight="1" x14ac:dyDescent="0.45">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c r="O7205" s="5">
        <f t="shared" si="224"/>
        <v>2021</v>
      </c>
      <c r="P7205" s="5" t="str">
        <f t="shared" si="225"/>
        <v>Feb</v>
      </c>
    </row>
    <row r="7206" spans="2:16" ht="14.25" customHeight="1" x14ac:dyDescent="0.45">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c r="O7206" s="5">
        <f t="shared" si="224"/>
        <v>2021</v>
      </c>
      <c r="P7206" s="5" t="str">
        <f t="shared" si="225"/>
        <v>Feb</v>
      </c>
    </row>
    <row r="7207" spans="2:16" ht="14.25" customHeight="1" x14ac:dyDescent="0.45">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c r="O7207" s="5">
        <f t="shared" si="224"/>
        <v>2021</v>
      </c>
      <c r="P7207" s="5" t="str">
        <f t="shared" si="225"/>
        <v>Feb</v>
      </c>
    </row>
    <row r="7208" spans="2:16" ht="14.25" customHeight="1" x14ac:dyDescent="0.45">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c r="O7208" s="5">
        <f t="shared" si="224"/>
        <v>2021</v>
      </c>
      <c r="P7208" s="5" t="str">
        <f t="shared" si="225"/>
        <v>Feb</v>
      </c>
    </row>
    <row r="7209" spans="2:16" ht="14.25" customHeight="1" x14ac:dyDescent="0.45">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c r="O7209" s="5">
        <f t="shared" si="224"/>
        <v>2021</v>
      </c>
      <c r="P7209" s="5" t="str">
        <f t="shared" si="225"/>
        <v>Mar</v>
      </c>
    </row>
    <row r="7210" spans="2:16" ht="14.25" customHeight="1" x14ac:dyDescent="0.45">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c r="O7210" s="5">
        <f t="shared" si="224"/>
        <v>2021</v>
      </c>
      <c r="P7210" s="5" t="str">
        <f t="shared" si="225"/>
        <v>Mar</v>
      </c>
    </row>
    <row r="7211" spans="2:16" ht="14.25" customHeight="1" x14ac:dyDescent="0.45">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c r="O7211" s="5">
        <f t="shared" si="224"/>
        <v>2021</v>
      </c>
      <c r="P7211" s="5" t="str">
        <f t="shared" si="225"/>
        <v>Mar</v>
      </c>
    </row>
    <row r="7212" spans="2:16" ht="14.25" customHeight="1" x14ac:dyDescent="0.45">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c r="O7212" s="5">
        <f t="shared" si="224"/>
        <v>2021</v>
      </c>
      <c r="P7212" s="5" t="str">
        <f t="shared" si="225"/>
        <v>Mar</v>
      </c>
    </row>
    <row r="7213" spans="2:16" ht="14.25" customHeight="1" x14ac:dyDescent="0.45">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c r="O7213" s="5">
        <f t="shared" si="224"/>
        <v>2021</v>
      </c>
      <c r="P7213" s="5" t="str">
        <f t="shared" si="225"/>
        <v>Mar</v>
      </c>
    </row>
    <row r="7214" spans="2:16" ht="14.25" customHeight="1" x14ac:dyDescent="0.45">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c r="O7214" s="5">
        <f t="shared" si="224"/>
        <v>2021</v>
      </c>
      <c r="P7214" s="5" t="str">
        <f t="shared" si="225"/>
        <v>Mar</v>
      </c>
    </row>
    <row r="7215" spans="2:16" ht="14.25" customHeight="1" x14ac:dyDescent="0.45">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c r="O7215" s="5">
        <f t="shared" si="224"/>
        <v>2021</v>
      </c>
      <c r="P7215" s="5" t="str">
        <f t="shared" si="225"/>
        <v>Apr</v>
      </c>
    </row>
    <row r="7216" spans="2:16" ht="14.25" customHeight="1" x14ac:dyDescent="0.45">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c r="O7216" s="5">
        <f t="shared" si="224"/>
        <v>2021</v>
      </c>
      <c r="P7216" s="5" t="str">
        <f t="shared" si="225"/>
        <v>Apr</v>
      </c>
    </row>
    <row r="7217" spans="2:16" ht="14.25" customHeight="1" x14ac:dyDescent="0.45">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c r="O7217" s="5">
        <f t="shared" si="224"/>
        <v>2021</v>
      </c>
      <c r="P7217" s="5" t="str">
        <f t="shared" si="225"/>
        <v>Apr</v>
      </c>
    </row>
    <row r="7218" spans="2:16" ht="14.25" customHeight="1" x14ac:dyDescent="0.45">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c r="O7218" s="5">
        <f t="shared" si="224"/>
        <v>2021</v>
      </c>
      <c r="P7218" s="5" t="str">
        <f t="shared" si="225"/>
        <v>Apr</v>
      </c>
    </row>
    <row r="7219" spans="2:16" ht="14.25" customHeight="1" x14ac:dyDescent="0.45">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c r="O7219" s="5">
        <f t="shared" si="224"/>
        <v>2021</v>
      </c>
      <c r="P7219" s="5" t="str">
        <f t="shared" si="225"/>
        <v>Apr</v>
      </c>
    </row>
    <row r="7220" spans="2:16" ht="14.25" customHeight="1" x14ac:dyDescent="0.45">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c r="O7220" s="5">
        <f t="shared" si="224"/>
        <v>2021</v>
      </c>
      <c r="P7220" s="5" t="str">
        <f t="shared" si="225"/>
        <v>Apr</v>
      </c>
    </row>
    <row r="7221" spans="2:16" ht="14.25" customHeight="1" x14ac:dyDescent="0.45">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c r="O7221" s="5">
        <f t="shared" si="224"/>
        <v>2021</v>
      </c>
      <c r="P7221" s="5" t="str">
        <f t="shared" si="225"/>
        <v>May</v>
      </c>
    </row>
    <row r="7222" spans="2:16" ht="14.25" customHeight="1" x14ac:dyDescent="0.45">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c r="O7222" s="5">
        <f t="shared" si="224"/>
        <v>2021</v>
      </c>
      <c r="P7222" s="5" t="str">
        <f t="shared" si="225"/>
        <v>May</v>
      </c>
    </row>
    <row r="7223" spans="2:16" ht="14.25" customHeight="1" x14ac:dyDescent="0.45">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c r="O7223" s="5">
        <f t="shared" si="224"/>
        <v>2021</v>
      </c>
      <c r="P7223" s="5" t="str">
        <f t="shared" si="225"/>
        <v>May</v>
      </c>
    </row>
    <row r="7224" spans="2:16" ht="14.25" customHeight="1" x14ac:dyDescent="0.45">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c r="O7224" s="5">
        <f t="shared" si="224"/>
        <v>2021</v>
      </c>
      <c r="P7224" s="5" t="str">
        <f t="shared" si="225"/>
        <v>May</v>
      </c>
    </row>
    <row r="7225" spans="2:16" ht="14.25" customHeight="1" x14ac:dyDescent="0.45">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c r="O7225" s="5">
        <f t="shared" si="224"/>
        <v>2021</v>
      </c>
      <c r="P7225" s="5" t="str">
        <f t="shared" si="225"/>
        <v>May</v>
      </c>
    </row>
    <row r="7226" spans="2:16" ht="14.25" customHeight="1" x14ac:dyDescent="0.45">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c r="O7226" s="5">
        <f t="shared" si="224"/>
        <v>2021</v>
      </c>
      <c r="P7226" s="5" t="str">
        <f t="shared" si="225"/>
        <v>May</v>
      </c>
    </row>
    <row r="7227" spans="2:16" ht="14.25" customHeight="1" x14ac:dyDescent="0.45">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c r="O7227" s="5">
        <f t="shared" si="224"/>
        <v>2021</v>
      </c>
      <c r="P7227" s="5" t="str">
        <f t="shared" si="225"/>
        <v>Jun</v>
      </c>
    </row>
    <row r="7228" spans="2:16" ht="14.25" customHeight="1" x14ac:dyDescent="0.45">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c r="O7228" s="5">
        <f t="shared" si="224"/>
        <v>2021</v>
      </c>
      <c r="P7228" s="5" t="str">
        <f t="shared" si="225"/>
        <v>Jun</v>
      </c>
    </row>
    <row r="7229" spans="2:16" ht="14.25" customHeight="1" x14ac:dyDescent="0.45">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c r="O7229" s="5">
        <f t="shared" si="224"/>
        <v>2021</v>
      </c>
      <c r="P7229" s="5" t="str">
        <f t="shared" si="225"/>
        <v>Jun</v>
      </c>
    </row>
    <row r="7230" spans="2:16" ht="14.25" customHeight="1" x14ac:dyDescent="0.45">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c r="O7230" s="5">
        <f t="shared" si="224"/>
        <v>2021</v>
      </c>
      <c r="P7230" s="5" t="str">
        <f t="shared" si="225"/>
        <v>Jun</v>
      </c>
    </row>
    <row r="7231" spans="2:16" ht="14.25" customHeight="1" x14ac:dyDescent="0.45">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c r="O7231" s="5">
        <f t="shared" si="224"/>
        <v>2021</v>
      </c>
      <c r="P7231" s="5" t="str">
        <f t="shared" si="225"/>
        <v>Jun</v>
      </c>
    </row>
    <row r="7232" spans="2:16" ht="14.25" customHeight="1" x14ac:dyDescent="0.45">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c r="O7232" s="5">
        <f t="shared" si="224"/>
        <v>2021</v>
      </c>
      <c r="P7232" s="5" t="str">
        <f t="shared" si="225"/>
        <v>Jun</v>
      </c>
    </row>
    <row r="7233" spans="2:16" ht="14.25" customHeight="1" x14ac:dyDescent="0.45">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c r="O7233" s="5">
        <f t="shared" si="224"/>
        <v>2021</v>
      </c>
      <c r="P7233" s="5" t="str">
        <f t="shared" si="225"/>
        <v>Jul</v>
      </c>
    </row>
    <row r="7234" spans="2:16" ht="14.25" customHeight="1" x14ac:dyDescent="0.45">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c r="O7234" s="5">
        <f t="shared" si="224"/>
        <v>2021</v>
      </c>
      <c r="P7234" s="5" t="str">
        <f t="shared" si="225"/>
        <v>Jul</v>
      </c>
    </row>
    <row r="7235" spans="2:16" ht="14.25" customHeight="1" x14ac:dyDescent="0.45">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c r="O7235" s="5">
        <f t="shared" si="224"/>
        <v>2021</v>
      </c>
      <c r="P7235" s="5" t="str">
        <f t="shared" si="225"/>
        <v>Jul</v>
      </c>
    </row>
    <row r="7236" spans="2:16" ht="14.25" customHeight="1" x14ac:dyDescent="0.45">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c r="O7236" s="5">
        <f t="shared" si="224"/>
        <v>2021</v>
      </c>
      <c r="P7236" s="5" t="str">
        <f t="shared" si="225"/>
        <v>Jul</v>
      </c>
    </row>
    <row r="7237" spans="2:16" ht="14.25" customHeight="1" x14ac:dyDescent="0.45">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c r="O7237" s="5">
        <f t="shared" si="224"/>
        <v>2021</v>
      </c>
      <c r="P7237" s="5" t="str">
        <f t="shared" si="225"/>
        <v>Jul</v>
      </c>
    </row>
    <row r="7238" spans="2:16" ht="14.25" customHeight="1" x14ac:dyDescent="0.45">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c r="O7238" s="5">
        <f t="shared" si="224"/>
        <v>2021</v>
      </c>
      <c r="P7238" s="5" t="str">
        <f t="shared" si="225"/>
        <v>Jul</v>
      </c>
    </row>
    <row r="7239" spans="2:16" ht="14.25" customHeight="1" x14ac:dyDescent="0.45">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c r="O7239" s="5">
        <f t="shared" ref="O7239:O7302" si="226">YEAR(D7239)</f>
        <v>2021</v>
      </c>
      <c r="P7239" s="5" t="str">
        <f t="shared" ref="P7239:P7302" si="227">TEXT(D7239, "mmm")</f>
        <v>Aug</v>
      </c>
    </row>
    <row r="7240" spans="2:16" ht="14.25" customHeight="1" x14ac:dyDescent="0.45">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c r="O7240" s="5">
        <f t="shared" si="226"/>
        <v>2021</v>
      </c>
      <c r="P7240" s="5" t="str">
        <f t="shared" si="227"/>
        <v>Aug</v>
      </c>
    </row>
    <row r="7241" spans="2:16" ht="14.25" customHeight="1" x14ac:dyDescent="0.45">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c r="O7241" s="5">
        <f t="shared" si="226"/>
        <v>2021</v>
      </c>
      <c r="P7241" s="5" t="str">
        <f t="shared" si="227"/>
        <v>Aug</v>
      </c>
    </row>
    <row r="7242" spans="2:16" ht="14.25" customHeight="1" x14ac:dyDescent="0.45">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c r="O7242" s="5">
        <f t="shared" si="226"/>
        <v>2021</v>
      </c>
      <c r="P7242" s="5" t="str">
        <f t="shared" si="227"/>
        <v>Aug</v>
      </c>
    </row>
    <row r="7243" spans="2:16" ht="14.25" customHeight="1" x14ac:dyDescent="0.45">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c r="O7243" s="5">
        <f t="shared" si="226"/>
        <v>2021</v>
      </c>
      <c r="P7243" s="5" t="str">
        <f t="shared" si="227"/>
        <v>Aug</v>
      </c>
    </row>
    <row r="7244" spans="2:16" ht="14.25" customHeight="1" x14ac:dyDescent="0.45">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c r="O7244" s="5">
        <f t="shared" si="226"/>
        <v>2021</v>
      </c>
      <c r="P7244" s="5" t="str">
        <f t="shared" si="227"/>
        <v>Aug</v>
      </c>
    </row>
    <row r="7245" spans="2:16" ht="14.25" customHeight="1" x14ac:dyDescent="0.45">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c r="O7245" s="5">
        <f t="shared" si="226"/>
        <v>2021</v>
      </c>
      <c r="P7245" s="5" t="str">
        <f t="shared" si="227"/>
        <v>Sep</v>
      </c>
    </row>
    <row r="7246" spans="2:16" ht="14.25" customHeight="1" x14ac:dyDescent="0.45">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c r="O7246" s="5">
        <f t="shared" si="226"/>
        <v>2021</v>
      </c>
      <c r="P7246" s="5" t="str">
        <f t="shared" si="227"/>
        <v>Sep</v>
      </c>
    </row>
    <row r="7247" spans="2:16" ht="14.25" customHeight="1" x14ac:dyDescent="0.45">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c r="O7247" s="5">
        <f t="shared" si="226"/>
        <v>2021</v>
      </c>
      <c r="P7247" s="5" t="str">
        <f t="shared" si="227"/>
        <v>Sep</v>
      </c>
    </row>
    <row r="7248" spans="2:16" ht="14.25" customHeight="1" x14ac:dyDescent="0.45">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c r="O7248" s="5">
        <f t="shared" si="226"/>
        <v>2021</v>
      </c>
      <c r="P7248" s="5" t="str">
        <f t="shared" si="227"/>
        <v>Sep</v>
      </c>
    </row>
    <row r="7249" spans="2:16" ht="14.25" customHeight="1" x14ac:dyDescent="0.45">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c r="O7249" s="5">
        <f t="shared" si="226"/>
        <v>2021</v>
      </c>
      <c r="P7249" s="5" t="str">
        <f t="shared" si="227"/>
        <v>Sep</v>
      </c>
    </row>
    <row r="7250" spans="2:16" ht="14.25" customHeight="1" x14ac:dyDescent="0.45">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c r="O7250" s="5">
        <f t="shared" si="226"/>
        <v>2021</v>
      </c>
      <c r="P7250" s="5" t="str">
        <f t="shared" si="227"/>
        <v>Sep</v>
      </c>
    </row>
    <row r="7251" spans="2:16" ht="14.25" customHeight="1" x14ac:dyDescent="0.45">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c r="O7251" s="5">
        <f t="shared" si="226"/>
        <v>2021</v>
      </c>
      <c r="P7251" s="5" t="str">
        <f t="shared" si="227"/>
        <v>Oct</v>
      </c>
    </row>
    <row r="7252" spans="2:16" ht="14.25" customHeight="1" x14ac:dyDescent="0.45">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c r="O7252" s="5">
        <f t="shared" si="226"/>
        <v>2021</v>
      </c>
      <c r="P7252" s="5" t="str">
        <f t="shared" si="227"/>
        <v>Oct</v>
      </c>
    </row>
    <row r="7253" spans="2:16" ht="14.25" customHeight="1" x14ac:dyDescent="0.45">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c r="O7253" s="5">
        <f t="shared" si="226"/>
        <v>2021</v>
      </c>
      <c r="P7253" s="5" t="str">
        <f t="shared" si="227"/>
        <v>Oct</v>
      </c>
    </row>
    <row r="7254" spans="2:16" ht="14.25" customHeight="1" x14ac:dyDescent="0.45">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c r="O7254" s="5">
        <f t="shared" si="226"/>
        <v>2021</v>
      </c>
      <c r="P7254" s="5" t="str">
        <f t="shared" si="227"/>
        <v>Oct</v>
      </c>
    </row>
    <row r="7255" spans="2:16" ht="14.25" customHeight="1" x14ac:dyDescent="0.45">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c r="O7255" s="5">
        <f t="shared" si="226"/>
        <v>2021</v>
      </c>
      <c r="P7255" s="5" t="str">
        <f t="shared" si="227"/>
        <v>Oct</v>
      </c>
    </row>
    <row r="7256" spans="2:16" ht="14.25" customHeight="1" x14ac:dyDescent="0.45">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c r="O7256" s="5">
        <f t="shared" si="226"/>
        <v>2021</v>
      </c>
      <c r="P7256" s="5" t="str">
        <f t="shared" si="227"/>
        <v>Oct</v>
      </c>
    </row>
    <row r="7257" spans="2:16" ht="14.25" customHeight="1" x14ac:dyDescent="0.45">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c r="O7257" s="5">
        <f t="shared" si="226"/>
        <v>2021</v>
      </c>
      <c r="P7257" s="5" t="str">
        <f t="shared" si="227"/>
        <v>Nov</v>
      </c>
    </row>
    <row r="7258" spans="2:16" ht="14.25" customHeight="1" x14ac:dyDescent="0.45">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c r="O7258" s="5">
        <f t="shared" si="226"/>
        <v>2021</v>
      </c>
      <c r="P7258" s="5" t="str">
        <f t="shared" si="227"/>
        <v>Nov</v>
      </c>
    </row>
    <row r="7259" spans="2:16" ht="14.25" customHeight="1" x14ac:dyDescent="0.45">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c r="O7259" s="5">
        <f t="shared" si="226"/>
        <v>2021</v>
      </c>
      <c r="P7259" s="5" t="str">
        <f t="shared" si="227"/>
        <v>Nov</v>
      </c>
    </row>
    <row r="7260" spans="2:16" ht="14.25" customHeight="1" x14ac:dyDescent="0.45">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c r="O7260" s="5">
        <f t="shared" si="226"/>
        <v>2021</v>
      </c>
      <c r="P7260" s="5" t="str">
        <f t="shared" si="227"/>
        <v>Nov</v>
      </c>
    </row>
    <row r="7261" spans="2:16" ht="14.25" customHeight="1" x14ac:dyDescent="0.45">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c r="O7261" s="5">
        <f t="shared" si="226"/>
        <v>2021</v>
      </c>
      <c r="P7261" s="5" t="str">
        <f t="shared" si="227"/>
        <v>Nov</v>
      </c>
    </row>
    <row r="7262" spans="2:16" ht="14.25" customHeight="1" x14ac:dyDescent="0.45">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c r="O7262" s="5">
        <f t="shared" si="226"/>
        <v>2021</v>
      </c>
      <c r="P7262" s="5" t="str">
        <f t="shared" si="227"/>
        <v>Nov</v>
      </c>
    </row>
    <row r="7263" spans="2:16" ht="14.25" customHeight="1" x14ac:dyDescent="0.45">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c r="O7263" s="5">
        <f t="shared" si="226"/>
        <v>2021</v>
      </c>
      <c r="P7263" s="5" t="str">
        <f t="shared" si="227"/>
        <v>Dec</v>
      </c>
    </row>
    <row r="7264" spans="2:16" ht="14.25" customHeight="1" x14ac:dyDescent="0.45">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c r="O7264" s="5">
        <f t="shared" si="226"/>
        <v>2021</v>
      </c>
      <c r="P7264" s="5" t="str">
        <f t="shared" si="227"/>
        <v>Dec</v>
      </c>
    </row>
    <row r="7265" spans="2:16" ht="14.25" customHeight="1" x14ac:dyDescent="0.45">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c r="O7265" s="5">
        <f t="shared" si="226"/>
        <v>2021</v>
      </c>
      <c r="P7265" s="5" t="str">
        <f t="shared" si="227"/>
        <v>Dec</v>
      </c>
    </row>
    <row r="7266" spans="2:16" ht="14.25" customHeight="1" x14ac:dyDescent="0.45">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c r="O7266" s="5">
        <f t="shared" si="226"/>
        <v>2021</v>
      </c>
      <c r="P7266" s="5" t="str">
        <f t="shared" si="227"/>
        <v>Dec</v>
      </c>
    </row>
    <row r="7267" spans="2:16" ht="14.25" customHeight="1" x14ac:dyDescent="0.45">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c r="O7267" s="5">
        <f t="shared" si="226"/>
        <v>2021</v>
      </c>
      <c r="P7267" s="5" t="str">
        <f t="shared" si="227"/>
        <v>Dec</v>
      </c>
    </row>
    <row r="7268" spans="2:16" ht="14.25" customHeight="1" x14ac:dyDescent="0.45">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c r="O7268" s="5">
        <f t="shared" si="226"/>
        <v>2021</v>
      </c>
      <c r="P7268" s="5" t="str">
        <f t="shared" si="227"/>
        <v>Dec</v>
      </c>
    </row>
    <row r="7269" spans="2:16" ht="14.25" customHeight="1" x14ac:dyDescent="0.45">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c r="O7269" s="5">
        <f t="shared" si="226"/>
        <v>2021</v>
      </c>
      <c r="P7269" s="5" t="str">
        <f t="shared" si="227"/>
        <v>Jan</v>
      </c>
    </row>
    <row r="7270" spans="2:16" ht="14.25" customHeight="1" x14ac:dyDescent="0.45">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c r="O7270" s="5">
        <f t="shared" si="226"/>
        <v>2021</v>
      </c>
      <c r="P7270" s="5" t="str">
        <f t="shared" si="227"/>
        <v>Jan</v>
      </c>
    </row>
    <row r="7271" spans="2:16" ht="14.25" customHeight="1" x14ac:dyDescent="0.45">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c r="O7271" s="5">
        <f t="shared" si="226"/>
        <v>2021</v>
      </c>
      <c r="P7271" s="5" t="str">
        <f t="shared" si="227"/>
        <v>Jan</v>
      </c>
    </row>
    <row r="7272" spans="2:16" ht="14.25" customHeight="1" x14ac:dyDescent="0.45">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c r="O7272" s="5">
        <f t="shared" si="226"/>
        <v>2021</v>
      </c>
      <c r="P7272" s="5" t="str">
        <f t="shared" si="227"/>
        <v>Jan</v>
      </c>
    </row>
    <row r="7273" spans="2:16" ht="14.25" customHeight="1" x14ac:dyDescent="0.45">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c r="O7273" s="5">
        <f t="shared" si="226"/>
        <v>2021</v>
      </c>
      <c r="P7273" s="5" t="str">
        <f t="shared" si="227"/>
        <v>Jan</v>
      </c>
    </row>
    <row r="7274" spans="2:16" ht="14.25" customHeight="1" x14ac:dyDescent="0.45">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c r="O7274" s="5">
        <f t="shared" si="226"/>
        <v>2021</v>
      </c>
      <c r="P7274" s="5" t="str">
        <f t="shared" si="227"/>
        <v>Jan</v>
      </c>
    </row>
    <row r="7275" spans="2:16" ht="14.25" customHeight="1" x14ac:dyDescent="0.45">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c r="O7275" s="5">
        <f t="shared" si="226"/>
        <v>2021</v>
      </c>
      <c r="P7275" s="5" t="str">
        <f t="shared" si="227"/>
        <v>Feb</v>
      </c>
    </row>
    <row r="7276" spans="2:16" ht="14.25" customHeight="1" x14ac:dyDescent="0.45">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c r="O7276" s="5">
        <f t="shared" si="226"/>
        <v>2021</v>
      </c>
      <c r="P7276" s="5" t="str">
        <f t="shared" si="227"/>
        <v>Feb</v>
      </c>
    </row>
    <row r="7277" spans="2:16" ht="14.25" customHeight="1" x14ac:dyDescent="0.45">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c r="O7277" s="5">
        <f t="shared" si="226"/>
        <v>2021</v>
      </c>
      <c r="P7277" s="5" t="str">
        <f t="shared" si="227"/>
        <v>Feb</v>
      </c>
    </row>
    <row r="7278" spans="2:16" ht="14.25" customHeight="1" x14ac:dyDescent="0.45">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c r="O7278" s="5">
        <f t="shared" si="226"/>
        <v>2021</v>
      </c>
      <c r="P7278" s="5" t="str">
        <f t="shared" si="227"/>
        <v>Feb</v>
      </c>
    </row>
    <row r="7279" spans="2:16" ht="14.25" customHeight="1" x14ac:dyDescent="0.45">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c r="O7279" s="5">
        <f t="shared" si="226"/>
        <v>2021</v>
      </c>
      <c r="P7279" s="5" t="str">
        <f t="shared" si="227"/>
        <v>Feb</v>
      </c>
    </row>
    <row r="7280" spans="2:16" ht="14.25" customHeight="1" x14ac:dyDescent="0.45">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c r="O7280" s="5">
        <f t="shared" si="226"/>
        <v>2021</v>
      </c>
      <c r="P7280" s="5" t="str">
        <f t="shared" si="227"/>
        <v>Feb</v>
      </c>
    </row>
    <row r="7281" spans="2:16" ht="14.25" customHeight="1" x14ac:dyDescent="0.45">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c r="O7281" s="5">
        <f t="shared" si="226"/>
        <v>2021</v>
      </c>
      <c r="P7281" s="5" t="str">
        <f t="shared" si="227"/>
        <v>Mar</v>
      </c>
    </row>
    <row r="7282" spans="2:16" ht="14.25" customHeight="1" x14ac:dyDescent="0.45">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c r="O7282" s="5">
        <f t="shared" si="226"/>
        <v>2021</v>
      </c>
      <c r="P7282" s="5" t="str">
        <f t="shared" si="227"/>
        <v>Mar</v>
      </c>
    </row>
    <row r="7283" spans="2:16" ht="14.25" customHeight="1" x14ac:dyDescent="0.45">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c r="O7283" s="5">
        <f t="shared" si="226"/>
        <v>2021</v>
      </c>
      <c r="P7283" s="5" t="str">
        <f t="shared" si="227"/>
        <v>Mar</v>
      </c>
    </row>
    <row r="7284" spans="2:16" ht="14.25" customHeight="1" x14ac:dyDescent="0.45">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c r="O7284" s="5">
        <f t="shared" si="226"/>
        <v>2021</v>
      </c>
      <c r="P7284" s="5" t="str">
        <f t="shared" si="227"/>
        <v>Mar</v>
      </c>
    </row>
    <row r="7285" spans="2:16" ht="14.25" customHeight="1" x14ac:dyDescent="0.45">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c r="O7285" s="5">
        <f t="shared" si="226"/>
        <v>2021</v>
      </c>
      <c r="P7285" s="5" t="str">
        <f t="shared" si="227"/>
        <v>Mar</v>
      </c>
    </row>
    <row r="7286" spans="2:16" ht="14.25" customHeight="1" x14ac:dyDescent="0.45">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c r="O7286" s="5">
        <f t="shared" si="226"/>
        <v>2021</v>
      </c>
      <c r="P7286" s="5" t="str">
        <f t="shared" si="227"/>
        <v>Mar</v>
      </c>
    </row>
    <row r="7287" spans="2:16" ht="14.25" customHeight="1" x14ac:dyDescent="0.45">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c r="O7287" s="5">
        <f t="shared" si="226"/>
        <v>2021</v>
      </c>
      <c r="P7287" s="5" t="str">
        <f t="shared" si="227"/>
        <v>Apr</v>
      </c>
    </row>
    <row r="7288" spans="2:16" ht="14.25" customHeight="1" x14ac:dyDescent="0.45">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c r="O7288" s="5">
        <f t="shared" si="226"/>
        <v>2021</v>
      </c>
      <c r="P7288" s="5" t="str">
        <f t="shared" si="227"/>
        <v>Apr</v>
      </c>
    </row>
    <row r="7289" spans="2:16" ht="14.25" customHeight="1" x14ac:dyDescent="0.45">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c r="O7289" s="5">
        <f t="shared" si="226"/>
        <v>2021</v>
      </c>
      <c r="P7289" s="5" t="str">
        <f t="shared" si="227"/>
        <v>Apr</v>
      </c>
    </row>
    <row r="7290" spans="2:16" ht="14.25" customHeight="1" x14ac:dyDescent="0.45">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c r="O7290" s="5">
        <f t="shared" si="226"/>
        <v>2021</v>
      </c>
      <c r="P7290" s="5" t="str">
        <f t="shared" si="227"/>
        <v>Apr</v>
      </c>
    </row>
    <row r="7291" spans="2:16" ht="14.25" customHeight="1" x14ac:dyDescent="0.45">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c r="O7291" s="5">
        <f t="shared" si="226"/>
        <v>2021</v>
      </c>
      <c r="P7291" s="5" t="str">
        <f t="shared" si="227"/>
        <v>Apr</v>
      </c>
    </row>
    <row r="7292" spans="2:16" ht="14.25" customHeight="1" x14ac:dyDescent="0.45">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c r="O7292" s="5">
        <f t="shared" si="226"/>
        <v>2021</v>
      </c>
      <c r="P7292" s="5" t="str">
        <f t="shared" si="227"/>
        <v>Apr</v>
      </c>
    </row>
    <row r="7293" spans="2:16" ht="14.25" customHeight="1" x14ac:dyDescent="0.45">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c r="O7293" s="5">
        <f t="shared" si="226"/>
        <v>2021</v>
      </c>
      <c r="P7293" s="5" t="str">
        <f t="shared" si="227"/>
        <v>May</v>
      </c>
    </row>
    <row r="7294" spans="2:16" ht="14.25" customHeight="1" x14ac:dyDescent="0.45">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c r="O7294" s="5">
        <f t="shared" si="226"/>
        <v>2021</v>
      </c>
      <c r="P7294" s="5" t="str">
        <f t="shared" si="227"/>
        <v>May</v>
      </c>
    </row>
    <row r="7295" spans="2:16" ht="14.25" customHeight="1" x14ac:dyDescent="0.45">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c r="O7295" s="5">
        <f t="shared" si="226"/>
        <v>2021</v>
      </c>
      <c r="P7295" s="5" t="str">
        <f t="shared" si="227"/>
        <v>May</v>
      </c>
    </row>
    <row r="7296" spans="2:16" ht="14.25" customHeight="1" x14ac:dyDescent="0.45">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c r="O7296" s="5">
        <f t="shared" si="226"/>
        <v>2021</v>
      </c>
      <c r="P7296" s="5" t="str">
        <f t="shared" si="227"/>
        <v>May</v>
      </c>
    </row>
    <row r="7297" spans="2:16" ht="14.25" customHeight="1" x14ac:dyDescent="0.45">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c r="O7297" s="5">
        <f t="shared" si="226"/>
        <v>2021</v>
      </c>
      <c r="P7297" s="5" t="str">
        <f t="shared" si="227"/>
        <v>May</v>
      </c>
    </row>
    <row r="7298" spans="2:16" ht="14.25" customHeight="1" x14ac:dyDescent="0.45">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c r="O7298" s="5">
        <f t="shared" si="226"/>
        <v>2021</v>
      </c>
      <c r="P7298" s="5" t="str">
        <f t="shared" si="227"/>
        <v>May</v>
      </c>
    </row>
    <row r="7299" spans="2:16" ht="14.25" customHeight="1" x14ac:dyDescent="0.45">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c r="O7299" s="5">
        <f t="shared" si="226"/>
        <v>2021</v>
      </c>
      <c r="P7299" s="5" t="str">
        <f t="shared" si="227"/>
        <v>Jun</v>
      </c>
    </row>
    <row r="7300" spans="2:16" ht="14.25" customHeight="1" x14ac:dyDescent="0.45">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c r="O7300" s="5">
        <f t="shared" si="226"/>
        <v>2021</v>
      </c>
      <c r="P7300" s="5" t="str">
        <f t="shared" si="227"/>
        <v>Jun</v>
      </c>
    </row>
    <row r="7301" spans="2:16" ht="14.25" customHeight="1" x14ac:dyDescent="0.45">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c r="O7301" s="5">
        <f t="shared" si="226"/>
        <v>2021</v>
      </c>
      <c r="P7301" s="5" t="str">
        <f t="shared" si="227"/>
        <v>Jun</v>
      </c>
    </row>
    <row r="7302" spans="2:16" ht="14.25" customHeight="1" x14ac:dyDescent="0.45">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c r="O7302" s="5">
        <f t="shared" si="226"/>
        <v>2021</v>
      </c>
      <c r="P7302" s="5" t="str">
        <f t="shared" si="227"/>
        <v>Jun</v>
      </c>
    </row>
    <row r="7303" spans="2:16" ht="14.25" customHeight="1" x14ac:dyDescent="0.45">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c r="O7303" s="5">
        <f t="shared" ref="O7303:O7366" si="228">YEAR(D7303)</f>
        <v>2021</v>
      </c>
      <c r="P7303" s="5" t="str">
        <f t="shared" ref="P7303:P7366" si="229">TEXT(D7303, "mmm")</f>
        <v>Jun</v>
      </c>
    </row>
    <row r="7304" spans="2:16" ht="14.25" customHeight="1" x14ac:dyDescent="0.45">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c r="O7304" s="5">
        <f t="shared" si="228"/>
        <v>2021</v>
      </c>
      <c r="P7304" s="5" t="str">
        <f t="shared" si="229"/>
        <v>Jun</v>
      </c>
    </row>
    <row r="7305" spans="2:16" ht="14.25" customHeight="1" x14ac:dyDescent="0.45">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c r="O7305" s="5">
        <f t="shared" si="228"/>
        <v>2021</v>
      </c>
      <c r="P7305" s="5" t="str">
        <f t="shared" si="229"/>
        <v>Jul</v>
      </c>
    </row>
    <row r="7306" spans="2:16" ht="14.25" customHeight="1" x14ac:dyDescent="0.45">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c r="O7306" s="5">
        <f t="shared" si="228"/>
        <v>2021</v>
      </c>
      <c r="P7306" s="5" t="str">
        <f t="shared" si="229"/>
        <v>Jul</v>
      </c>
    </row>
    <row r="7307" spans="2:16" ht="14.25" customHeight="1" x14ac:dyDescent="0.45">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c r="O7307" s="5">
        <f t="shared" si="228"/>
        <v>2021</v>
      </c>
      <c r="P7307" s="5" t="str">
        <f t="shared" si="229"/>
        <v>Jul</v>
      </c>
    </row>
    <row r="7308" spans="2:16" ht="14.25" customHeight="1" x14ac:dyDescent="0.45">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c r="O7308" s="5">
        <f t="shared" si="228"/>
        <v>2021</v>
      </c>
      <c r="P7308" s="5" t="str">
        <f t="shared" si="229"/>
        <v>Jul</v>
      </c>
    </row>
    <row r="7309" spans="2:16" ht="14.25" customHeight="1" x14ac:dyDescent="0.45">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c r="O7309" s="5">
        <f t="shared" si="228"/>
        <v>2021</v>
      </c>
      <c r="P7309" s="5" t="str">
        <f t="shared" si="229"/>
        <v>Jul</v>
      </c>
    </row>
    <row r="7310" spans="2:16" ht="14.25" customHeight="1" x14ac:dyDescent="0.45">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c r="O7310" s="5">
        <f t="shared" si="228"/>
        <v>2021</v>
      </c>
      <c r="P7310" s="5" t="str">
        <f t="shared" si="229"/>
        <v>Jul</v>
      </c>
    </row>
    <row r="7311" spans="2:16" ht="14.25" customHeight="1" x14ac:dyDescent="0.45">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c r="O7311" s="5">
        <f t="shared" si="228"/>
        <v>2021</v>
      </c>
      <c r="P7311" s="5" t="str">
        <f t="shared" si="229"/>
        <v>Aug</v>
      </c>
    </row>
    <row r="7312" spans="2:16" ht="14.25" customHeight="1" x14ac:dyDescent="0.45">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c r="O7312" s="5">
        <f t="shared" si="228"/>
        <v>2021</v>
      </c>
      <c r="P7312" s="5" t="str">
        <f t="shared" si="229"/>
        <v>Aug</v>
      </c>
    </row>
    <row r="7313" spans="2:16" ht="14.25" customHeight="1" x14ac:dyDescent="0.45">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c r="O7313" s="5">
        <f t="shared" si="228"/>
        <v>2021</v>
      </c>
      <c r="P7313" s="5" t="str">
        <f t="shared" si="229"/>
        <v>Aug</v>
      </c>
    </row>
    <row r="7314" spans="2:16" ht="14.25" customHeight="1" x14ac:dyDescent="0.45">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c r="O7314" s="5">
        <f t="shared" si="228"/>
        <v>2021</v>
      </c>
      <c r="P7314" s="5" t="str">
        <f t="shared" si="229"/>
        <v>Aug</v>
      </c>
    </row>
    <row r="7315" spans="2:16" ht="14.25" customHeight="1" x14ac:dyDescent="0.45">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c r="O7315" s="5">
        <f t="shared" si="228"/>
        <v>2021</v>
      </c>
      <c r="P7315" s="5" t="str">
        <f t="shared" si="229"/>
        <v>Aug</v>
      </c>
    </row>
    <row r="7316" spans="2:16" ht="14.25" customHeight="1" x14ac:dyDescent="0.45">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c r="O7316" s="5">
        <f t="shared" si="228"/>
        <v>2021</v>
      </c>
      <c r="P7316" s="5" t="str">
        <f t="shared" si="229"/>
        <v>Aug</v>
      </c>
    </row>
    <row r="7317" spans="2:16" ht="14.25" customHeight="1" x14ac:dyDescent="0.45">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c r="O7317" s="5">
        <f t="shared" si="228"/>
        <v>2021</v>
      </c>
      <c r="P7317" s="5" t="str">
        <f t="shared" si="229"/>
        <v>Sep</v>
      </c>
    </row>
    <row r="7318" spans="2:16" ht="14.25" customHeight="1" x14ac:dyDescent="0.45">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c r="O7318" s="5">
        <f t="shared" si="228"/>
        <v>2021</v>
      </c>
      <c r="P7318" s="5" t="str">
        <f t="shared" si="229"/>
        <v>Sep</v>
      </c>
    </row>
    <row r="7319" spans="2:16" ht="14.25" customHeight="1" x14ac:dyDescent="0.45">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c r="O7319" s="5">
        <f t="shared" si="228"/>
        <v>2021</v>
      </c>
      <c r="P7319" s="5" t="str">
        <f t="shared" si="229"/>
        <v>Sep</v>
      </c>
    </row>
    <row r="7320" spans="2:16" ht="14.25" customHeight="1" x14ac:dyDescent="0.45">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c r="O7320" s="5">
        <f t="shared" si="228"/>
        <v>2021</v>
      </c>
      <c r="P7320" s="5" t="str">
        <f t="shared" si="229"/>
        <v>Sep</v>
      </c>
    </row>
    <row r="7321" spans="2:16" ht="14.25" customHeight="1" x14ac:dyDescent="0.45">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c r="O7321" s="5">
        <f t="shared" si="228"/>
        <v>2021</v>
      </c>
      <c r="P7321" s="5" t="str">
        <f t="shared" si="229"/>
        <v>Sep</v>
      </c>
    </row>
    <row r="7322" spans="2:16" ht="14.25" customHeight="1" x14ac:dyDescent="0.45">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c r="O7322" s="5">
        <f t="shared" si="228"/>
        <v>2021</v>
      </c>
      <c r="P7322" s="5" t="str">
        <f t="shared" si="229"/>
        <v>Sep</v>
      </c>
    </row>
    <row r="7323" spans="2:16" ht="14.25" customHeight="1" x14ac:dyDescent="0.45">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c r="O7323" s="5">
        <f t="shared" si="228"/>
        <v>2021</v>
      </c>
      <c r="P7323" s="5" t="str">
        <f t="shared" si="229"/>
        <v>Oct</v>
      </c>
    </row>
    <row r="7324" spans="2:16" ht="14.25" customHeight="1" x14ac:dyDescent="0.45">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c r="O7324" s="5">
        <f t="shared" si="228"/>
        <v>2021</v>
      </c>
      <c r="P7324" s="5" t="str">
        <f t="shared" si="229"/>
        <v>Oct</v>
      </c>
    </row>
    <row r="7325" spans="2:16" ht="14.25" customHeight="1" x14ac:dyDescent="0.45">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c r="O7325" s="5">
        <f t="shared" si="228"/>
        <v>2021</v>
      </c>
      <c r="P7325" s="5" t="str">
        <f t="shared" si="229"/>
        <v>Oct</v>
      </c>
    </row>
    <row r="7326" spans="2:16" ht="14.25" customHeight="1" x14ac:dyDescent="0.45">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c r="O7326" s="5">
        <f t="shared" si="228"/>
        <v>2021</v>
      </c>
      <c r="P7326" s="5" t="str">
        <f t="shared" si="229"/>
        <v>Oct</v>
      </c>
    </row>
    <row r="7327" spans="2:16" ht="14.25" customHeight="1" x14ac:dyDescent="0.45">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c r="O7327" s="5">
        <f t="shared" si="228"/>
        <v>2021</v>
      </c>
      <c r="P7327" s="5" t="str">
        <f t="shared" si="229"/>
        <v>Oct</v>
      </c>
    </row>
    <row r="7328" spans="2:16" ht="14.25" customHeight="1" x14ac:dyDescent="0.45">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c r="O7328" s="5">
        <f t="shared" si="228"/>
        <v>2021</v>
      </c>
      <c r="P7328" s="5" t="str">
        <f t="shared" si="229"/>
        <v>Oct</v>
      </c>
    </row>
    <row r="7329" spans="2:16" ht="14.25" customHeight="1" x14ac:dyDescent="0.45">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c r="O7329" s="5">
        <f t="shared" si="228"/>
        <v>2021</v>
      </c>
      <c r="P7329" s="5" t="str">
        <f t="shared" si="229"/>
        <v>Nov</v>
      </c>
    </row>
    <row r="7330" spans="2:16" ht="14.25" customHeight="1" x14ac:dyDescent="0.45">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c r="O7330" s="5">
        <f t="shared" si="228"/>
        <v>2021</v>
      </c>
      <c r="P7330" s="5" t="str">
        <f t="shared" si="229"/>
        <v>Nov</v>
      </c>
    </row>
    <row r="7331" spans="2:16" ht="14.25" customHeight="1" x14ac:dyDescent="0.45">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c r="O7331" s="5">
        <f t="shared" si="228"/>
        <v>2021</v>
      </c>
      <c r="P7331" s="5" t="str">
        <f t="shared" si="229"/>
        <v>Nov</v>
      </c>
    </row>
    <row r="7332" spans="2:16" ht="14.25" customHeight="1" x14ac:dyDescent="0.45">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c r="O7332" s="5">
        <f t="shared" si="228"/>
        <v>2021</v>
      </c>
      <c r="P7332" s="5" t="str">
        <f t="shared" si="229"/>
        <v>Nov</v>
      </c>
    </row>
    <row r="7333" spans="2:16" ht="14.25" customHeight="1" x14ac:dyDescent="0.45">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c r="O7333" s="5">
        <f t="shared" si="228"/>
        <v>2021</v>
      </c>
      <c r="P7333" s="5" t="str">
        <f t="shared" si="229"/>
        <v>Nov</v>
      </c>
    </row>
    <row r="7334" spans="2:16" ht="14.25" customHeight="1" x14ac:dyDescent="0.45">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c r="O7334" s="5">
        <f t="shared" si="228"/>
        <v>2021</v>
      </c>
      <c r="P7334" s="5" t="str">
        <f t="shared" si="229"/>
        <v>Nov</v>
      </c>
    </row>
    <row r="7335" spans="2:16" ht="14.25" customHeight="1" x14ac:dyDescent="0.45">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c r="O7335" s="5">
        <f t="shared" si="228"/>
        <v>2021</v>
      </c>
      <c r="P7335" s="5" t="str">
        <f t="shared" si="229"/>
        <v>Dec</v>
      </c>
    </row>
    <row r="7336" spans="2:16" ht="14.25" customHeight="1" x14ac:dyDescent="0.45">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c r="O7336" s="5">
        <f t="shared" si="228"/>
        <v>2021</v>
      </c>
      <c r="P7336" s="5" t="str">
        <f t="shared" si="229"/>
        <v>Dec</v>
      </c>
    </row>
    <row r="7337" spans="2:16" ht="14.25" customHeight="1" x14ac:dyDescent="0.45">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c r="O7337" s="5">
        <f t="shared" si="228"/>
        <v>2021</v>
      </c>
      <c r="P7337" s="5" t="str">
        <f t="shared" si="229"/>
        <v>Dec</v>
      </c>
    </row>
    <row r="7338" spans="2:16" ht="14.25" customHeight="1" x14ac:dyDescent="0.45">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c r="O7338" s="5">
        <f t="shared" si="228"/>
        <v>2021</v>
      </c>
      <c r="P7338" s="5" t="str">
        <f t="shared" si="229"/>
        <v>Dec</v>
      </c>
    </row>
    <row r="7339" spans="2:16" ht="14.25" customHeight="1" x14ac:dyDescent="0.45">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c r="O7339" s="5">
        <f t="shared" si="228"/>
        <v>2021</v>
      </c>
      <c r="P7339" s="5" t="str">
        <f t="shared" si="229"/>
        <v>Dec</v>
      </c>
    </row>
    <row r="7340" spans="2:16" ht="14.25" customHeight="1" x14ac:dyDescent="0.45">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c r="O7340" s="5">
        <f t="shared" si="228"/>
        <v>2021</v>
      </c>
      <c r="P7340" s="5" t="str">
        <f t="shared" si="229"/>
        <v>Dec</v>
      </c>
    </row>
    <row r="7341" spans="2:16" ht="14.25" customHeight="1" x14ac:dyDescent="0.45">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c r="O7341" s="5">
        <f t="shared" si="228"/>
        <v>2021</v>
      </c>
      <c r="P7341" s="5" t="str">
        <f t="shared" si="229"/>
        <v>Jan</v>
      </c>
    </row>
    <row r="7342" spans="2:16" ht="14.25" customHeight="1" x14ac:dyDescent="0.45">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c r="O7342" s="5">
        <f t="shared" si="228"/>
        <v>2021</v>
      </c>
      <c r="P7342" s="5" t="str">
        <f t="shared" si="229"/>
        <v>Jan</v>
      </c>
    </row>
    <row r="7343" spans="2:16" ht="14.25" customHeight="1" x14ac:dyDescent="0.45">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c r="O7343" s="5">
        <f t="shared" si="228"/>
        <v>2021</v>
      </c>
      <c r="P7343" s="5" t="str">
        <f t="shared" si="229"/>
        <v>Jan</v>
      </c>
    </row>
    <row r="7344" spans="2:16" ht="14.25" customHeight="1" x14ac:dyDescent="0.45">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c r="O7344" s="5">
        <f t="shared" si="228"/>
        <v>2021</v>
      </c>
      <c r="P7344" s="5" t="str">
        <f t="shared" si="229"/>
        <v>Jan</v>
      </c>
    </row>
    <row r="7345" spans="2:16" ht="14.25" customHeight="1" x14ac:dyDescent="0.45">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c r="O7345" s="5">
        <f t="shared" si="228"/>
        <v>2021</v>
      </c>
      <c r="P7345" s="5" t="str">
        <f t="shared" si="229"/>
        <v>Jan</v>
      </c>
    </row>
    <row r="7346" spans="2:16" ht="14.25" customHeight="1" x14ac:dyDescent="0.45">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c r="O7346" s="5">
        <f t="shared" si="228"/>
        <v>2021</v>
      </c>
      <c r="P7346" s="5" t="str">
        <f t="shared" si="229"/>
        <v>Jan</v>
      </c>
    </row>
    <row r="7347" spans="2:16" ht="14.25" customHeight="1" x14ac:dyDescent="0.45">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c r="O7347" s="5">
        <f t="shared" si="228"/>
        <v>2021</v>
      </c>
      <c r="P7347" s="5" t="str">
        <f t="shared" si="229"/>
        <v>Feb</v>
      </c>
    </row>
    <row r="7348" spans="2:16" ht="14.25" customHeight="1" x14ac:dyDescent="0.45">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c r="O7348" s="5">
        <f t="shared" si="228"/>
        <v>2021</v>
      </c>
      <c r="P7348" s="5" t="str">
        <f t="shared" si="229"/>
        <v>Feb</v>
      </c>
    </row>
    <row r="7349" spans="2:16" ht="14.25" customHeight="1" x14ac:dyDescent="0.45">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c r="O7349" s="5">
        <f t="shared" si="228"/>
        <v>2021</v>
      </c>
      <c r="P7349" s="5" t="str">
        <f t="shared" si="229"/>
        <v>Feb</v>
      </c>
    </row>
    <row r="7350" spans="2:16" ht="14.25" customHeight="1" x14ac:dyDescent="0.45">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c r="O7350" s="5">
        <f t="shared" si="228"/>
        <v>2021</v>
      </c>
      <c r="P7350" s="5" t="str">
        <f t="shared" si="229"/>
        <v>Feb</v>
      </c>
    </row>
    <row r="7351" spans="2:16" ht="14.25" customHeight="1" x14ac:dyDescent="0.45">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c r="O7351" s="5">
        <f t="shared" si="228"/>
        <v>2021</v>
      </c>
      <c r="P7351" s="5" t="str">
        <f t="shared" si="229"/>
        <v>Feb</v>
      </c>
    </row>
    <row r="7352" spans="2:16" ht="14.25" customHeight="1" x14ac:dyDescent="0.45">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c r="O7352" s="5">
        <f t="shared" si="228"/>
        <v>2021</v>
      </c>
      <c r="P7352" s="5" t="str">
        <f t="shared" si="229"/>
        <v>Feb</v>
      </c>
    </row>
    <row r="7353" spans="2:16" ht="14.25" customHeight="1" x14ac:dyDescent="0.45">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c r="O7353" s="5">
        <f t="shared" si="228"/>
        <v>2021</v>
      </c>
      <c r="P7353" s="5" t="str">
        <f t="shared" si="229"/>
        <v>Mar</v>
      </c>
    </row>
    <row r="7354" spans="2:16" ht="14.25" customHeight="1" x14ac:dyDescent="0.45">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c r="O7354" s="5">
        <f t="shared" si="228"/>
        <v>2021</v>
      </c>
      <c r="P7354" s="5" t="str">
        <f t="shared" si="229"/>
        <v>Mar</v>
      </c>
    </row>
    <row r="7355" spans="2:16" ht="14.25" customHeight="1" x14ac:dyDescent="0.45">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c r="O7355" s="5">
        <f t="shared" si="228"/>
        <v>2021</v>
      </c>
      <c r="P7355" s="5" t="str">
        <f t="shared" si="229"/>
        <v>Mar</v>
      </c>
    </row>
    <row r="7356" spans="2:16" ht="14.25" customHeight="1" x14ac:dyDescent="0.45">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c r="O7356" s="5">
        <f t="shared" si="228"/>
        <v>2021</v>
      </c>
      <c r="P7356" s="5" t="str">
        <f t="shared" si="229"/>
        <v>Mar</v>
      </c>
    </row>
    <row r="7357" spans="2:16" ht="14.25" customHeight="1" x14ac:dyDescent="0.45">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c r="O7357" s="5">
        <f t="shared" si="228"/>
        <v>2021</v>
      </c>
      <c r="P7357" s="5" t="str">
        <f t="shared" si="229"/>
        <v>Mar</v>
      </c>
    </row>
    <row r="7358" spans="2:16" ht="14.25" customHeight="1" x14ac:dyDescent="0.45">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c r="O7358" s="5">
        <f t="shared" si="228"/>
        <v>2021</v>
      </c>
      <c r="P7358" s="5" t="str">
        <f t="shared" si="229"/>
        <v>Mar</v>
      </c>
    </row>
    <row r="7359" spans="2:16" ht="14.25" customHeight="1" x14ac:dyDescent="0.45">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c r="O7359" s="5">
        <f t="shared" si="228"/>
        <v>2021</v>
      </c>
      <c r="P7359" s="5" t="str">
        <f t="shared" si="229"/>
        <v>Apr</v>
      </c>
    </row>
    <row r="7360" spans="2:16" ht="14.25" customHeight="1" x14ac:dyDescent="0.45">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c r="O7360" s="5">
        <f t="shared" si="228"/>
        <v>2021</v>
      </c>
      <c r="P7360" s="5" t="str">
        <f t="shared" si="229"/>
        <v>Apr</v>
      </c>
    </row>
    <row r="7361" spans="2:16" ht="14.25" customHeight="1" x14ac:dyDescent="0.45">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c r="O7361" s="5">
        <f t="shared" si="228"/>
        <v>2021</v>
      </c>
      <c r="P7361" s="5" t="str">
        <f t="shared" si="229"/>
        <v>Apr</v>
      </c>
    </row>
    <row r="7362" spans="2:16" ht="14.25" customHeight="1" x14ac:dyDescent="0.45">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c r="O7362" s="5">
        <f t="shared" si="228"/>
        <v>2021</v>
      </c>
      <c r="P7362" s="5" t="str">
        <f t="shared" si="229"/>
        <v>Apr</v>
      </c>
    </row>
    <row r="7363" spans="2:16" ht="14.25" customHeight="1" x14ac:dyDescent="0.45">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c r="O7363" s="5">
        <f t="shared" si="228"/>
        <v>2021</v>
      </c>
      <c r="P7363" s="5" t="str">
        <f t="shared" si="229"/>
        <v>Apr</v>
      </c>
    </row>
    <row r="7364" spans="2:16" ht="14.25" customHeight="1" x14ac:dyDescent="0.45">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c r="O7364" s="5">
        <f t="shared" si="228"/>
        <v>2021</v>
      </c>
      <c r="P7364" s="5" t="str">
        <f t="shared" si="229"/>
        <v>Apr</v>
      </c>
    </row>
    <row r="7365" spans="2:16" ht="14.25" customHeight="1" x14ac:dyDescent="0.45">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c r="O7365" s="5">
        <f t="shared" si="228"/>
        <v>2021</v>
      </c>
      <c r="P7365" s="5" t="str">
        <f t="shared" si="229"/>
        <v>May</v>
      </c>
    </row>
    <row r="7366" spans="2:16" ht="14.25" customHeight="1" x14ac:dyDescent="0.45">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c r="O7366" s="5">
        <f t="shared" si="228"/>
        <v>2021</v>
      </c>
      <c r="P7366" s="5" t="str">
        <f t="shared" si="229"/>
        <v>May</v>
      </c>
    </row>
    <row r="7367" spans="2:16" ht="14.25" customHeight="1" x14ac:dyDescent="0.45">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c r="O7367" s="5">
        <f t="shared" ref="O7367:O7430" si="230">YEAR(D7367)</f>
        <v>2021</v>
      </c>
      <c r="P7367" s="5" t="str">
        <f t="shared" ref="P7367:P7430" si="231">TEXT(D7367, "mmm")</f>
        <v>May</v>
      </c>
    </row>
    <row r="7368" spans="2:16" ht="14.25" customHeight="1" x14ac:dyDescent="0.45">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c r="O7368" s="5">
        <f t="shared" si="230"/>
        <v>2021</v>
      </c>
      <c r="P7368" s="5" t="str">
        <f t="shared" si="231"/>
        <v>May</v>
      </c>
    </row>
    <row r="7369" spans="2:16" ht="14.25" customHeight="1" x14ac:dyDescent="0.45">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c r="O7369" s="5">
        <f t="shared" si="230"/>
        <v>2021</v>
      </c>
      <c r="P7369" s="5" t="str">
        <f t="shared" si="231"/>
        <v>May</v>
      </c>
    </row>
    <row r="7370" spans="2:16" ht="14.25" customHeight="1" x14ac:dyDescent="0.45">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c r="O7370" s="5">
        <f t="shared" si="230"/>
        <v>2021</v>
      </c>
      <c r="P7370" s="5" t="str">
        <f t="shared" si="231"/>
        <v>May</v>
      </c>
    </row>
    <row r="7371" spans="2:16" ht="14.25" customHeight="1" x14ac:dyDescent="0.45">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c r="O7371" s="5">
        <f t="shared" si="230"/>
        <v>2021</v>
      </c>
      <c r="P7371" s="5" t="str">
        <f t="shared" si="231"/>
        <v>Jun</v>
      </c>
    </row>
    <row r="7372" spans="2:16" ht="14.25" customHeight="1" x14ac:dyDescent="0.45">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c r="O7372" s="5">
        <f t="shared" si="230"/>
        <v>2021</v>
      </c>
      <c r="P7372" s="5" t="str">
        <f t="shared" si="231"/>
        <v>Jun</v>
      </c>
    </row>
    <row r="7373" spans="2:16" ht="14.25" customHeight="1" x14ac:dyDescent="0.45">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c r="O7373" s="5">
        <f t="shared" si="230"/>
        <v>2021</v>
      </c>
      <c r="P7373" s="5" t="str">
        <f t="shared" si="231"/>
        <v>Jun</v>
      </c>
    </row>
    <row r="7374" spans="2:16" ht="14.25" customHeight="1" x14ac:dyDescent="0.45">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c r="O7374" s="5">
        <f t="shared" si="230"/>
        <v>2021</v>
      </c>
      <c r="P7374" s="5" t="str">
        <f t="shared" si="231"/>
        <v>Jun</v>
      </c>
    </row>
    <row r="7375" spans="2:16" ht="14.25" customHeight="1" x14ac:dyDescent="0.45">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c r="O7375" s="5">
        <f t="shared" si="230"/>
        <v>2021</v>
      </c>
      <c r="P7375" s="5" t="str">
        <f t="shared" si="231"/>
        <v>Jun</v>
      </c>
    </row>
    <row r="7376" spans="2:16" ht="14.25" customHeight="1" x14ac:dyDescent="0.45">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c r="O7376" s="5">
        <f t="shared" si="230"/>
        <v>2021</v>
      </c>
      <c r="P7376" s="5" t="str">
        <f t="shared" si="231"/>
        <v>Jun</v>
      </c>
    </row>
    <row r="7377" spans="2:16" ht="14.25" customHeight="1" x14ac:dyDescent="0.45">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c r="O7377" s="5">
        <f t="shared" si="230"/>
        <v>2021</v>
      </c>
      <c r="P7377" s="5" t="str">
        <f t="shared" si="231"/>
        <v>Jul</v>
      </c>
    </row>
    <row r="7378" spans="2:16" ht="14.25" customHeight="1" x14ac:dyDescent="0.45">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c r="O7378" s="5">
        <f t="shared" si="230"/>
        <v>2021</v>
      </c>
      <c r="P7378" s="5" t="str">
        <f t="shared" si="231"/>
        <v>Jul</v>
      </c>
    </row>
    <row r="7379" spans="2:16" ht="14.25" customHeight="1" x14ac:dyDescent="0.45">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c r="O7379" s="5">
        <f t="shared" si="230"/>
        <v>2021</v>
      </c>
      <c r="P7379" s="5" t="str">
        <f t="shared" si="231"/>
        <v>Jul</v>
      </c>
    </row>
    <row r="7380" spans="2:16" ht="14.25" customHeight="1" x14ac:dyDescent="0.45">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c r="O7380" s="5">
        <f t="shared" si="230"/>
        <v>2021</v>
      </c>
      <c r="P7380" s="5" t="str">
        <f t="shared" si="231"/>
        <v>Jul</v>
      </c>
    </row>
    <row r="7381" spans="2:16" ht="14.25" customHeight="1" x14ac:dyDescent="0.45">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c r="O7381" s="5">
        <f t="shared" si="230"/>
        <v>2021</v>
      </c>
      <c r="P7381" s="5" t="str">
        <f t="shared" si="231"/>
        <v>Jul</v>
      </c>
    </row>
    <row r="7382" spans="2:16" ht="14.25" customHeight="1" x14ac:dyDescent="0.45">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c r="O7382" s="5">
        <f t="shared" si="230"/>
        <v>2021</v>
      </c>
      <c r="P7382" s="5" t="str">
        <f t="shared" si="231"/>
        <v>Jul</v>
      </c>
    </row>
    <row r="7383" spans="2:16" ht="14.25" customHeight="1" x14ac:dyDescent="0.45">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c r="O7383" s="5">
        <f t="shared" si="230"/>
        <v>2021</v>
      </c>
      <c r="P7383" s="5" t="str">
        <f t="shared" si="231"/>
        <v>Aug</v>
      </c>
    </row>
    <row r="7384" spans="2:16" ht="14.25" customHeight="1" x14ac:dyDescent="0.45">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c r="O7384" s="5">
        <f t="shared" si="230"/>
        <v>2021</v>
      </c>
      <c r="P7384" s="5" t="str">
        <f t="shared" si="231"/>
        <v>Aug</v>
      </c>
    </row>
    <row r="7385" spans="2:16" ht="14.25" customHeight="1" x14ac:dyDescent="0.45">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c r="O7385" s="5">
        <f t="shared" si="230"/>
        <v>2021</v>
      </c>
      <c r="P7385" s="5" t="str">
        <f t="shared" si="231"/>
        <v>Aug</v>
      </c>
    </row>
    <row r="7386" spans="2:16" ht="14.25" customHeight="1" x14ac:dyDescent="0.45">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c r="O7386" s="5">
        <f t="shared" si="230"/>
        <v>2021</v>
      </c>
      <c r="P7386" s="5" t="str">
        <f t="shared" si="231"/>
        <v>Aug</v>
      </c>
    </row>
    <row r="7387" spans="2:16" ht="14.25" customHeight="1" x14ac:dyDescent="0.45">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c r="O7387" s="5">
        <f t="shared" si="230"/>
        <v>2021</v>
      </c>
      <c r="P7387" s="5" t="str">
        <f t="shared" si="231"/>
        <v>Aug</v>
      </c>
    </row>
    <row r="7388" spans="2:16" ht="14.25" customHeight="1" x14ac:dyDescent="0.45">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c r="O7388" s="5">
        <f t="shared" si="230"/>
        <v>2021</v>
      </c>
      <c r="P7388" s="5" t="str">
        <f t="shared" si="231"/>
        <v>Aug</v>
      </c>
    </row>
    <row r="7389" spans="2:16" ht="14.25" customHeight="1" x14ac:dyDescent="0.45">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c r="O7389" s="5">
        <f t="shared" si="230"/>
        <v>2021</v>
      </c>
      <c r="P7389" s="5" t="str">
        <f t="shared" si="231"/>
        <v>Sep</v>
      </c>
    </row>
    <row r="7390" spans="2:16" ht="14.25" customHeight="1" x14ac:dyDescent="0.45">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c r="O7390" s="5">
        <f t="shared" si="230"/>
        <v>2021</v>
      </c>
      <c r="P7390" s="5" t="str">
        <f t="shared" si="231"/>
        <v>Sep</v>
      </c>
    </row>
    <row r="7391" spans="2:16" ht="14.25" customHeight="1" x14ac:dyDescent="0.45">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c r="O7391" s="5">
        <f t="shared" si="230"/>
        <v>2021</v>
      </c>
      <c r="P7391" s="5" t="str">
        <f t="shared" si="231"/>
        <v>Sep</v>
      </c>
    </row>
    <row r="7392" spans="2:16" ht="14.25" customHeight="1" x14ac:dyDescent="0.45">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c r="O7392" s="5">
        <f t="shared" si="230"/>
        <v>2021</v>
      </c>
      <c r="P7392" s="5" t="str">
        <f t="shared" si="231"/>
        <v>Sep</v>
      </c>
    </row>
    <row r="7393" spans="2:16" ht="14.25" customHeight="1" x14ac:dyDescent="0.45">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c r="O7393" s="5">
        <f t="shared" si="230"/>
        <v>2021</v>
      </c>
      <c r="P7393" s="5" t="str">
        <f t="shared" si="231"/>
        <v>Sep</v>
      </c>
    </row>
    <row r="7394" spans="2:16" ht="14.25" customHeight="1" x14ac:dyDescent="0.45">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c r="O7394" s="5">
        <f t="shared" si="230"/>
        <v>2021</v>
      </c>
      <c r="P7394" s="5" t="str">
        <f t="shared" si="231"/>
        <v>Sep</v>
      </c>
    </row>
    <row r="7395" spans="2:16" ht="14.25" customHeight="1" x14ac:dyDescent="0.45">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c r="O7395" s="5">
        <f t="shared" si="230"/>
        <v>2021</v>
      </c>
      <c r="P7395" s="5" t="str">
        <f t="shared" si="231"/>
        <v>Oct</v>
      </c>
    </row>
    <row r="7396" spans="2:16" ht="14.25" customHeight="1" x14ac:dyDescent="0.45">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c r="O7396" s="5">
        <f t="shared" si="230"/>
        <v>2021</v>
      </c>
      <c r="P7396" s="5" t="str">
        <f t="shared" si="231"/>
        <v>Oct</v>
      </c>
    </row>
    <row r="7397" spans="2:16" ht="14.25" customHeight="1" x14ac:dyDescent="0.45">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c r="O7397" s="5">
        <f t="shared" si="230"/>
        <v>2021</v>
      </c>
      <c r="P7397" s="5" t="str">
        <f t="shared" si="231"/>
        <v>Oct</v>
      </c>
    </row>
    <row r="7398" spans="2:16" ht="14.25" customHeight="1" x14ac:dyDescent="0.45">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c r="O7398" s="5">
        <f t="shared" si="230"/>
        <v>2021</v>
      </c>
      <c r="P7398" s="5" t="str">
        <f t="shared" si="231"/>
        <v>Oct</v>
      </c>
    </row>
    <row r="7399" spans="2:16" ht="14.25" customHeight="1" x14ac:dyDescent="0.45">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c r="O7399" s="5">
        <f t="shared" si="230"/>
        <v>2021</v>
      </c>
      <c r="P7399" s="5" t="str">
        <f t="shared" si="231"/>
        <v>Oct</v>
      </c>
    </row>
    <row r="7400" spans="2:16" ht="14.25" customHeight="1" x14ac:dyDescent="0.45">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c r="O7400" s="5">
        <f t="shared" si="230"/>
        <v>2021</v>
      </c>
      <c r="P7400" s="5" t="str">
        <f t="shared" si="231"/>
        <v>Oct</v>
      </c>
    </row>
    <row r="7401" spans="2:16" ht="14.25" customHeight="1" x14ac:dyDescent="0.45">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c r="O7401" s="5">
        <f t="shared" si="230"/>
        <v>2021</v>
      </c>
      <c r="P7401" s="5" t="str">
        <f t="shared" si="231"/>
        <v>Nov</v>
      </c>
    </row>
    <row r="7402" spans="2:16" ht="14.25" customHeight="1" x14ac:dyDescent="0.45">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c r="O7402" s="5">
        <f t="shared" si="230"/>
        <v>2021</v>
      </c>
      <c r="P7402" s="5" t="str">
        <f t="shared" si="231"/>
        <v>Nov</v>
      </c>
    </row>
    <row r="7403" spans="2:16" ht="14.25" customHeight="1" x14ac:dyDescent="0.45">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c r="O7403" s="5">
        <f t="shared" si="230"/>
        <v>2021</v>
      </c>
      <c r="P7403" s="5" t="str">
        <f t="shared" si="231"/>
        <v>Nov</v>
      </c>
    </row>
    <row r="7404" spans="2:16" ht="14.25" customHeight="1" x14ac:dyDescent="0.45">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c r="O7404" s="5">
        <f t="shared" si="230"/>
        <v>2021</v>
      </c>
      <c r="P7404" s="5" t="str">
        <f t="shared" si="231"/>
        <v>Nov</v>
      </c>
    </row>
    <row r="7405" spans="2:16" ht="14.25" customHeight="1" x14ac:dyDescent="0.45">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c r="O7405" s="5">
        <f t="shared" si="230"/>
        <v>2021</v>
      </c>
      <c r="P7405" s="5" t="str">
        <f t="shared" si="231"/>
        <v>Nov</v>
      </c>
    </row>
    <row r="7406" spans="2:16" ht="14.25" customHeight="1" x14ac:dyDescent="0.45">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c r="O7406" s="5">
        <f t="shared" si="230"/>
        <v>2021</v>
      </c>
      <c r="P7406" s="5" t="str">
        <f t="shared" si="231"/>
        <v>Nov</v>
      </c>
    </row>
    <row r="7407" spans="2:16" ht="14.25" customHeight="1" x14ac:dyDescent="0.45">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c r="O7407" s="5">
        <f t="shared" si="230"/>
        <v>2021</v>
      </c>
      <c r="P7407" s="5" t="str">
        <f t="shared" si="231"/>
        <v>Dec</v>
      </c>
    </row>
    <row r="7408" spans="2:16" ht="14.25" customHeight="1" x14ac:dyDescent="0.45">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c r="O7408" s="5">
        <f t="shared" si="230"/>
        <v>2021</v>
      </c>
      <c r="P7408" s="5" t="str">
        <f t="shared" si="231"/>
        <v>Dec</v>
      </c>
    </row>
    <row r="7409" spans="2:16" ht="14.25" customHeight="1" x14ac:dyDescent="0.45">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c r="O7409" s="5">
        <f t="shared" si="230"/>
        <v>2021</v>
      </c>
      <c r="P7409" s="5" t="str">
        <f t="shared" si="231"/>
        <v>Dec</v>
      </c>
    </row>
    <row r="7410" spans="2:16" ht="14.25" customHeight="1" x14ac:dyDescent="0.45">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c r="O7410" s="5">
        <f t="shared" si="230"/>
        <v>2021</v>
      </c>
      <c r="P7410" s="5" t="str">
        <f t="shared" si="231"/>
        <v>Dec</v>
      </c>
    </row>
    <row r="7411" spans="2:16" ht="14.25" customHeight="1" x14ac:dyDescent="0.45">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c r="O7411" s="5">
        <f t="shared" si="230"/>
        <v>2021</v>
      </c>
      <c r="P7411" s="5" t="str">
        <f t="shared" si="231"/>
        <v>Dec</v>
      </c>
    </row>
    <row r="7412" spans="2:16" ht="14.25" customHeight="1" x14ac:dyDescent="0.45">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c r="O7412" s="5">
        <f t="shared" si="230"/>
        <v>2021</v>
      </c>
      <c r="P7412" s="5" t="str">
        <f t="shared" si="231"/>
        <v>Dec</v>
      </c>
    </row>
    <row r="7413" spans="2:16" ht="14.25" customHeight="1" x14ac:dyDescent="0.45">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c r="O7413" s="5">
        <f t="shared" si="230"/>
        <v>2021</v>
      </c>
      <c r="P7413" s="5" t="str">
        <f t="shared" si="231"/>
        <v>Jan</v>
      </c>
    </row>
    <row r="7414" spans="2:16" ht="14.25" customHeight="1" x14ac:dyDescent="0.45">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c r="O7414" s="5">
        <f t="shared" si="230"/>
        <v>2021</v>
      </c>
      <c r="P7414" s="5" t="str">
        <f t="shared" si="231"/>
        <v>Jan</v>
      </c>
    </row>
    <row r="7415" spans="2:16" ht="14.25" customHeight="1" x14ac:dyDescent="0.45">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c r="O7415" s="5">
        <f t="shared" si="230"/>
        <v>2021</v>
      </c>
      <c r="P7415" s="5" t="str">
        <f t="shared" si="231"/>
        <v>Jan</v>
      </c>
    </row>
    <row r="7416" spans="2:16" ht="14.25" customHeight="1" x14ac:dyDescent="0.45">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c r="O7416" s="5">
        <f t="shared" si="230"/>
        <v>2021</v>
      </c>
      <c r="P7416" s="5" t="str">
        <f t="shared" si="231"/>
        <v>Jan</v>
      </c>
    </row>
    <row r="7417" spans="2:16" ht="14.25" customHeight="1" x14ac:dyDescent="0.45">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c r="O7417" s="5">
        <f t="shared" si="230"/>
        <v>2021</v>
      </c>
      <c r="P7417" s="5" t="str">
        <f t="shared" si="231"/>
        <v>Jan</v>
      </c>
    </row>
    <row r="7418" spans="2:16" ht="14.25" customHeight="1" x14ac:dyDescent="0.45">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c r="O7418" s="5">
        <f t="shared" si="230"/>
        <v>2021</v>
      </c>
      <c r="P7418" s="5" t="str">
        <f t="shared" si="231"/>
        <v>Jan</v>
      </c>
    </row>
    <row r="7419" spans="2:16" ht="14.25" customHeight="1" x14ac:dyDescent="0.45">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c r="O7419" s="5">
        <f t="shared" si="230"/>
        <v>2021</v>
      </c>
      <c r="P7419" s="5" t="str">
        <f t="shared" si="231"/>
        <v>Feb</v>
      </c>
    </row>
    <row r="7420" spans="2:16" ht="14.25" customHeight="1" x14ac:dyDescent="0.45">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c r="O7420" s="5">
        <f t="shared" si="230"/>
        <v>2021</v>
      </c>
      <c r="P7420" s="5" t="str">
        <f t="shared" si="231"/>
        <v>Feb</v>
      </c>
    </row>
    <row r="7421" spans="2:16" ht="14.25" customHeight="1" x14ac:dyDescent="0.45">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c r="O7421" s="5">
        <f t="shared" si="230"/>
        <v>2021</v>
      </c>
      <c r="P7421" s="5" t="str">
        <f t="shared" si="231"/>
        <v>Feb</v>
      </c>
    </row>
    <row r="7422" spans="2:16" ht="14.25" customHeight="1" x14ac:dyDescent="0.45">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c r="O7422" s="5">
        <f t="shared" si="230"/>
        <v>2021</v>
      </c>
      <c r="P7422" s="5" t="str">
        <f t="shared" si="231"/>
        <v>Feb</v>
      </c>
    </row>
    <row r="7423" spans="2:16" ht="14.25" customHeight="1" x14ac:dyDescent="0.45">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c r="O7423" s="5">
        <f t="shared" si="230"/>
        <v>2021</v>
      </c>
      <c r="P7423" s="5" t="str">
        <f t="shared" si="231"/>
        <v>Feb</v>
      </c>
    </row>
    <row r="7424" spans="2:16" ht="14.25" customHeight="1" x14ac:dyDescent="0.45">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c r="O7424" s="5">
        <f t="shared" si="230"/>
        <v>2021</v>
      </c>
      <c r="P7424" s="5" t="str">
        <f t="shared" si="231"/>
        <v>Feb</v>
      </c>
    </row>
    <row r="7425" spans="2:16" ht="14.25" customHeight="1" x14ac:dyDescent="0.45">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c r="O7425" s="5">
        <f t="shared" si="230"/>
        <v>2021</v>
      </c>
      <c r="P7425" s="5" t="str">
        <f t="shared" si="231"/>
        <v>Mar</v>
      </c>
    </row>
    <row r="7426" spans="2:16" ht="14.25" customHeight="1" x14ac:dyDescent="0.45">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c r="O7426" s="5">
        <f t="shared" si="230"/>
        <v>2021</v>
      </c>
      <c r="P7426" s="5" t="str">
        <f t="shared" si="231"/>
        <v>Mar</v>
      </c>
    </row>
    <row r="7427" spans="2:16" ht="14.25" customHeight="1" x14ac:dyDescent="0.45">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c r="O7427" s="5">
        <f t="shared" si="230"/>
        <v>2021</v>
      </c>
      <c r="P7427" s="5" t="str">
        <f t="shared" si="231"/>
        <v>Mar</v>
      </c>
    </row>
    <row r="7428" spans="2:16" ht="14.25" customHeight="1" x14ac:dyDescent="0.45">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c r="O7428" s="5">
        <f t="shared" si="230"/>
        <v>2021</v>
      </c>
      <c r="P7428" s="5" t="str">
        <f t="shared" si="231"/>
        <v>Mar</v>
      </c>
    </row>
    <row r="7429" spans="2:16" ht="14.25" customHeight="1" x14ac:dyDescent="0.45">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c r="O7429" s="5">
        <f t="shared" si="230"/>
        <v>2021</v>
      </c>
      <c r="P7429" s="5" t="str">
        <f t="shared" si="231"/>
        <v>Mar</v>
      </c>
    </row>
    <row r="7430" spans="2:16" ht="14.25" customHeight="1" x14ac:dyDescent="0.45">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c r="O7430" s="5">
        <f t="shared" si="230"/>
        <v>2021</v>
      </c>
      <c r="P7430" s="5" t="str">
        <f t="shared" si="231"/>
        <v>Mar</v>
      </c>
    </row>
    <row r="7431" spans="2:16" ht="14.25" customHeight="1" x14ac:dyDescent="0.45">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c r="O7431" s="5">
        <f t="shared" ref="O7431:O7494" si="232">YEAR(D7431)</f>
        <v>2021</v>
      </c>
      <c r="P7431" s="5" t="str">
        <f t="shared" ref="P7431:P7494" si="233">TEXT(D7431, "mmm")</f>
        <v>Apr</v>
      </c>
    </row>
    <row r="7432" spans="2:16" ht="14.25" customHeight="1" x14ac:dyDescent="0.45">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c r="O7432" s="5">
        <f t="shared" si="232"/>
        <v>2021</v>
      </c>
      <c r="P7432" s="5" t="str">
        <f t="shared" si="233"/>
        <v>Apr</v>
      </c>
    </row>
    <row r="7433" spans="2:16" ht="14.25" customHeight="1" x14ac:dyDescent="0.45">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c r="O7433" s="5">
        <f t="shared" si="232"/>
        <v>2021</v>
      </c>
      <c r="P7433" s="5" t="str">
        <f t="shared" si="233"/>
        <v>Apr</v>
      </c>
    </row>
    <row r="7434" spans="2:16" ht="14.25" customHeight="1" x14ac:dyDescent="0.45">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c r="O7434" s="5">
        <f t="shared" si="232"/>
        <v>2021</v>
      </c>
      <c r="P7434" s="5" t="str">
        <f t="shared" si="233"/>
        <v>Apr</v>
      </c>
    </row>
    <row r="7435" spans="2:16" ht="14.25" customHeight="1" x14ac:dyDescent="0.45">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c r="O7435" s="5">
        <f t="shared" si="232"/>
        <v>2021</v>
      </c>
      <c r="P7435" s="5" t="str">
        <f t="shared" si="233"/>
        <v>Apr</v>
      </c>
    </row>
    <row r="7436" spans="2:16" ht="14.25" customHeight="1" x14ac:dyDescent="0.45">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c r="O7436" s="5">
        <f t="shared" si="232"/>
        <v>2021</v>
      </c>
      <c r="P7436" s="5" t="str">
        <f t="shared" si="233"/>
        <v>Apr</v>
      </c>
    </row>
    <row r="7437" spans="2:16" ht="14.25" customHeight="1" x14ac:dyDescent="0.45">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c r="O7437" s="5">
        <f t="shared" si="232"/>
        <v>2021</v>
      </c>
      <c r="P7437" s="5" t="str">
        <f t="shared" si="233"/>
        <v>May</v>
      </c>
    </row>
    <row r="7438" spans="2:16" ht="14.25" customHeight="1" x14ac:dyDescent="0.45">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c r="O7438" s="5">
        <f t="shared" si="232"/>
        <v>2021</v>
      </c>
      <c r="P7438" s="5" t="str">
        <f t="shared" si="233"/>
        <v>May</v>
      </c>
    </row>
    <row r="7439" spans="2:16" ht="14.25" customHeight="1" x14ac:dyDescent="0.45">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c r="O7439" s="5">
        <f t="shared" si="232"/>
        <v>2021</v>
      </c>
      <c r="P7439" s="5" t="str">
        <f t="shared" si="233"/>
        <v>May</v>
      </c>
    </row>
    <row r="7440" spans="2:16" ht="14.25" customHeight="1" x14ac:dyDescent="0.45">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c r="O7440" s="5">
        <f t="shared" si="232"/>
        <v>2021</v>
      </c>
      <c r="P7440" s="5" t="str">
        <f t="shared" si="233"/>
        <v>May</v>
      </c>
    </row>
    <row r="7441" spans="2:16" ht="14.25" customHeight="1" x14ac:dyDescent="0.45">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c r="O7441" s="5">
        <f t="shared" si="232"/>
        <v>2021</v>
      </c>
      <c r="P7441" s="5" t="str">
        <f t="shared" si="233"/>
        <v>May</v>
      </c>
    </row>
    <row r="7442" spans="2:16" ht="14.25" customHeight="1" x14ac:dyDescent="0.45">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c r="O7442" s="5">
        <f t="shared" si="232"/>
        <v>2021</v>
      </c>
      <c r="P7442" s="5" t="str">
        <f t="shared" si="233"/>
        <v>May</v>
      </c>
    </row>
    <row r="7443" spans="2:16" ht="14.25" customHeight="1" x14ac:dyDescent="0.45">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c r="O7443" s="5">
        <f t="shared" si="232"/>
        <v>2021</v>
      </c>
      <c r="P7443" s="5" t="str">
        <f t="shared" si="233"/>
        <v>Jun</v>
      </c>
    </row>
    <row r="7444" spans="2:16" ht="14.25" customHeight="1" x14ac:dyDescent="0.45">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c r="O7444" s="5">
        <f t="shared" si="232"/>
        <v>2021</v>
      </c>
      <c r="P7444" s="5" t="str">
        <f t="shared" si="233"/>
        <v>Jun</v>
      </c>
    </row>
    <row r="7445" spans="2:16" ht="14.25" customHeight="1" x14ac:dyDescent="0.45">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c r="O7445" s="5">
        <f t="shared" si="232"/>
        <v>2021</v>
      </c>
      <c r="P7445" s="5" t="str">
        <f t="shared" si="233"/>
        <v>Jun</v>
      </c>
    </row>
    <row r="7446" spans="2:16" ht="14.25" customHeight="1" x14ac:dyDescent="0.45">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c r="O7446" s="5">
        <f t="shared" si="232"/>
        <v>2021</v>
      </c>
      <c r="P7446" s="5" t="str">
        <f t="shared" si="233"/>
        <v>Jun</v>
      </c>
    </row>
    <row r="7447" spans="2:16" ht="14.25" customHeight="1" x14ac:dyDescent="0.45">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c r="O7447" s="5">
        <f t="shared" si="232"/>
        <v>2021</v>
      </c>
      <c r="P7447" s="5" t="str">
        <f t="shared" si="233"/>
        <v>Jun</v>
      </c>
    </row>
    <row r="7448" spans="2:16" ht="14.25" customHeight="1" x14ac:dyDescent="0.45">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c r="O7448" s="5">
        <f t="shared" si="232"/>
        <v>2021</v>
      </c>
      <c r="P7448" s="5" t="str">
        <f t="shared" si="233"/>
        <v>Jun</v>
      </c>
    </row>
    <row r="7449" spans="2:16" ht="14.25" customHeight="1" x14ac:dyDescent="0.45">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c r="O7449" s="5">
        <f t="shared" si="232"/>
        <v>2021</v>
      </c>
      <c r="P7449" s="5" t="str">
        <f t="shared" si="233"/>
        <v>Jul</v>
      </c>
    </row>
    <row r="7450" spans="2:16" ht="14.25" customHeight="1" x14ac:dyDescent="0.45">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c r="O7450" s="5">
        <f t="shared" si="232"/>
        <v>2021</v>
      </c>
      <c r="P7450" s="5" t="str">
        <f t="shared" si="233"/>
        <v>Jul</v>
      </c>
    </row>
    <row r="7451" spans="2:16" ht="14.25" customHeight="1" x14ac:dyDescent="0.45">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c r="O7451" s="5">
        <f t="shared" si="232"/>
        <v>2021</v>
      </c>
      <c r="P7451" s="5" t="str">
        <f t="shared" si="233"/>
        <v>Jul</v>
      </c>
    </row>
    <row r="7452" spans="2:16" ht="14.25" customHeight="1" x14ac:dyDescent="0.45">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c r="O7452" s="5">
        <f t="shared" si="232"/>
        <v>2021</v>
      </c>
      <c r="P7452" s="5" t="str">
        <f t="shared" si="233"/>
        <v>Jul</v>
      </c>
    </row>
    <row r="7453" spans="2:16" ht="14.25" customHeight="1" x14ac:dyDescent="0.45">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c r="O7453" s="5">
        <f t="shared" si="232"/>
        <v>2021</v>
      </c>
      <c r="P7453" s="5" t="str">
        <f t="shared" si="233"/>
        <v>Jul</v>
      </c>
    </row>
    <row r="7454" spans="2:16" ht="14.25" customHeight="1" x14ac:dyDescent="0.45">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c r="O7454" s="5">
        <f t="shared" si="232"/>
        <v>2021</v>
      </c>
      <c r="P7454" s="5" t="str">
        <f t="shared" si="233"/>
        <v>Jul</v>
      </c>
    </row>
    <row r="7455" spans="2:16" ht="14.25" customHeight="1" x14ac:dyDescent="0.45">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c r="O7455" s="5">
        <f t="shared" si="232"/>
        <v>2021</v>
      </c>
      <c r="P7455" s="5" t="str">
        <f t="shared" si="233"/>
        <v>Aug</v>
      </c>
    </row>
    <row r="7456" spans="2:16" ht="14.25" customHeight="1" x14ac:dyDescent="0.45">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c r="O7456" s="5">
        <f t="shared" si="232"/>
        <v>2021</v>
      </c>
      <c r="P7456" s="5" t="str">
        <f t="shared" si="233"/>
        <v>Aug</v>
      </c>
    </row>
    <row r="7457" spans="2:16" ht="14.25" customHeight="1" x14ac:dyDescent="0.45">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c r="O7457" s="5">
        <f t="shared" si="232"/>
        <v>2021</v>
      </c>
      <c r="P7457" s="5" t="str">
        <f t="shared" si="233"/>
        <v>Aug</v>
      </c>
    </row>
    <row r="7458" spans="2:16" ht="14.25" customHeight="1" x14ac:dyDescent="0.45">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c r="O7458" s="5">
        <f t="shared" si="232"/>
        <v>2021</v>
      </c>
      <c r="P7458" s="5" t="str">
        <f t="shared" si="233"/>
        <v>Aug</v>
      </c>
    </row>
    <row r="7459" spans="2:16" ht="14.25" customHeight="1" x14ac:dyDescent="0.45">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c r="O7459" s="5">
        <f t="shared" si="232"/>
        <v>2021</v>
      </c>
      <c r="P7459" s="5" t="str">
        <f t="shared" si="233"/>
        <v>Aug</v>
      </c>
    </row>
    <row r="7460" spans="2:16" ht="14.25" customHeight="1" x14ac:dyDescent="0.45">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c r="O7460" s="5">
        <f t="shared" si="232"/>
        <v>2021</v>
      </c>
      <c r="P7460" s="5" t="str">
        <f t="shared" si="233"/>
        <v>Aug</v>
      </c>
    </row>
    <row r="7461" spans="2:16" ht="14.25" customHeight="1" x14ac:dyDescent="0.45">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c r="O7461" s="5">
        <f t="shared" si="232"/>
        <v>2021</v>
      </c>
      <c r="P7461" s="5" t="str">
        <f t="shared" si="233"/>
        <v>Sep</v>
      </c>
    </row>
    <row r="7462" spans="2:16" ht="14.25" customHeight="1" x14ac:dyDescent="0.45">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c r="O7462" s="5">
        <f t="shared" si="232"/>
        <v>2021</v>
      </c>
      <c r="P7462" s="5" t="str">
        <f t="shared" si="233"/>
        <v>Sep</v>
      </c>
    </row>
    <row r="7463" spans="2:16" ht="14.25" customHeight="1" x14ac:dyDescent="0.45">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c r="O7463" s="5">
        <f t="shared" si="232"/>
        <v>2021</v>
      </c>
      <c r="P7463" s="5" t="str">
        <f t="shared" si="233"/>
        <v>Sep</v>
      </c>
    </row>
    <row r="7464" spans="2:16" ht="14.25" customHeight="1" x14ac:dyDescent="0.45">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c r="O7464" s="5">
        <f t="shared" si="232"/>
        <v>2021</v>
      </c>
      <c r="P7464" s="5" t="str">
        <f t="shared" si="233"/>
        <v>Sep</v>
      </c>
    </row>
    <row r="7465" spans="2:16" ht="14.25" customHeight="1" x14ac:dyDescent="0.45">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c r="O7465" s="5">
        <f t="shared" si="232"/>
        <v>2021</v>
      </c>
      <c r="P7465" s="5" t="str">
        <f t="shared" si="233"/>
        <v>Sep</v>
      </c>
    </row>
    <row r="7466" spans="2:16" ht="14.25" customHeight="1" x14ac:dyDescent="0.45">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c r="O7466" s="5">
        <f t="shared" si="232"/>
        <v>2021</v>
      </c>
      <c r="P7466" s="5" t="str">
        <f t="shared" si="233"/>
        <v>Sep</v>
      </c>
    </row>
    <row r="7467" spans="2:16" ht="14.25" customHeight="1" x14ac:dyDescent="0.45">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c r="O7467" s="5">
        <f t="shared" si="232"/>
        <v>2021</v>
      </c>
      <c r="P7467" s="5" t="str">
        <f t="shared" si="233"/>
        <v>Oct</v>
      </c>
    </row>
    <row r="7468" spans="2:16" ht="14.25" customHeight="1" x14ac:dyDescent="0.45">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c r="O7468" s="5">
        <f t="shared" si="232"/>
        <v>2021</v>
      </c>
      <c r="P7468" s="5" t="str">
        <f t="shared" si="233"/>
        <v>Oct</v>
      </c>
    </row>
    <row r="7469" spans="2:16" ht="14.25" customHeight="1" x14ac:dyDescent="0.45">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c r="O7469" s="5">
        <f t="shared" si="232"/>
        <v>2021</v>
      </c>
      <c r="P7469" s="5" t="str">
        <f t="shared" si="233"/>
        <v>Oct</v>
      </c>
    </row>
    <row r="7470" spans="2:16" ht="14.25" customHeight="1" x14ac:dyDescent="0.45">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c r="O7470" s="5">
        <f t="shared" si="232"/>
        <v>2021</v>
      </c>
      <c r="P7470" s="5" t="str">
        <f t="shared" si="233"/>
        <v>Oct</v>
      </c>
    </row>
    <row r="7471" spans="2:16" ht="14.25" customHeight="1" x14ac:dyDescent="0.45">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c r="O7471" s="5">
        <f t="shared" si="232"/>
        <v>2021</v>
      </c>
      <c r="P7471" s="5" t="str">
        <f t="shared" si="233"/>
        <v>Oct</v>
      </c>
    </row>
    <row r="7472" spans="2:16" ht="14.25" customHeight="1" x14ac:dyDescent="0.45">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c r="O7472" s="5">
        <f t="shared" si="232"/>
        <v>2021</v>
      </c>
      <c r="P7472" s="5" t="str">
        <f t="shared" si="233"/>
        <v>Oct</v>
      </c>
    </row>
    <row r="7473" spans="2:16" ht="14.25" customHeight="1" x14ac:dyDescent="0.45">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c r="O7473" s="5">
        <f t="shared" si="232"/>
        <v>2021</v>
      </c>
      <c r="P7473" s="5" t="str">
        <f t="shared" si="233"/>
        <v>Nov</v>
      </c>
    </row>
    <row r="7474" spans="2:16" ht="14.25" customHeight="1" x14ac:dyDescent="0.45">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c r="O7474" s="5">
        <f t="shared" si="232"/>
        <v>2021</v>
      </c>
      <c r="P7474" s="5" t="str">
        <f t="shared" si="233"/>
        <v>Nov</v>
      </c>
    </row>
    <row r="7475" spans="2:16" ht="14.25" customHeight="1" x14ac:dyDescent="0.45">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c r="O7475" s="5">
        <f t="shared" si="232"/>
        <v>2021</v>
      </c>
      <c r="P7475" s="5" t="str">
        <f t="shared" si="233"/>
        <v>Nov</v>
      </c>
    </row>
    <row r="7476" spans="2:16" ht="14.25" customHeight="1" x14ac:dyDescent="0.45">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c r="O7476" s="5">
        <f t="shared" si="232"/>
        <v>2021</v>
      </c>
      <c r="P7476" s="5" t="str">
        <f t="shared" si="233"/>
        <v>Nov</v>
      </c>
    </row>
    <row r="7477" spans="2:16" ht="14.25" customHeight="1" x14ac:dyDescent="0.45">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c r="O7477" s="5">
        <f t="shared" si="232"/>
        <v>2021</v>
      </c>
      <c r="P7477" s="5" t="str">
        <f t="shared" si="233"/>
        <v>Nov</v>
      </c>
    </row>
    <row r="7478" spans="2:16" ht="14.25" customHeight="1" x14ac:dyDescent="0.45">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c r="O7478" s="5">
        <f t="shared" si="232"/>
        <v>2021</v>
      </c>
      <c r="P7478" s="5" t="str">
        <f t="shared" si="233"/>
        <v>Nov</v>
      </c>
    </row>
    <row r="7479" spans="2:16" ht="14.25" customHeight="1" x14ac:dyDescent="0.45">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c r="O7479" s="5">
        <f t="shared" si="232"/>
        <v>2021</v>
      </c>
      <c r="P7479" s="5" t="str">
        <f t="shared" si="233"/>
        <v>Dec</v>
      </c>
    </row>
    <row r="7480" spans="2:16" ht="14.25" customHeight="1" x14ac:dyDescent="0.45">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c r="O7480" s="5">
        <f t="shared" si="232"/>
        <v>2021</v>
      </c>
      <c r="P7480" s="5" t="str">
        <f t="shared" si="233"/>
        <v>Dec</v>
      </c>
    </row>
    <row r="7481" spans="2:16" ht="14.25" customHeight="1" x14ac:dyDescent="0.45">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c r="O7481" s="5">
        <f t="shared" si="232"/>
        <v>2021</v>
      </c>
      <c r="P7481" s="5" t="str">
        <f t="shared" si="233"/>
        <v>Dec</v>
      </c>
    </row>
    <row r="7482" spans="2:16" ht="14.25" customHeight="1" x14ac:dyDescent="0.45">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c r="O7482" s="5">
        <f t="shared" si="232"/>
        <v>2021</v>
      </c>
      <c r="P7482" s="5" t="str">
        <f t="shared" si="233"/>
        <v>Dec</v>
      </c>
    </row>
    <row r="7483" spans="2:16" ht="14.25" customHeight="1" x14ac:dyDescent="0.45">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c r="O7483" s="5">
        <f t="shared" si="232"/>
        <v>2021</v>
      </c>
      <c r="P7483" s="5" t="str">
        <f t="shared" si="233"/>
        <v>Dec</v>
      </c>
    </row>
    <row r="7484" spans="2:16" ht="14.25" customHeight="1" x14ac:dyDescent="0.45">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c r="O7484" s="5">
        <f t="shared" si="232"/>
        <v>2021</v>
      </c>
      <c r="P7484" s="5" t="str">
        <f t="shared" si="233"/>
        <v>Dec</v>
      </c>
    </row>
    <row r="7485" spans="2:16" ht="14.25" customHeight="1" x14ac:dyDescent="0.45">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c r="O7485" s="5">
        <f t="shared" si="232"/>
        <v>2021</v>
      </c>
      <c r="P7485" s="5" t="str">
        <f t="shared" si="233"/>
        <v>Jan</v>
      </c>
    </row>
    <row r="7486" spans="2:16" ht="14.25" customHeight="1" x14ac:dyDescent="0.45">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c r="O7486" s="5">
        <f t="shared" si="232"/>
        <v>2021</v>
      </c>
      <c r="P7486" s="5" t="str">
        <f t="shared" si="233"/>
        <v>Jan</v>
      </c>
    </row>
    <row r="7487" spans="2:16" ht="14.25" customHeight="1" x14ac:dyDescent="0.45">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c r="O7487" s="5">
        <f t="shared" si="232"/>
        <v>2021</v>
      </c>
      <c r="P7487" s="5" t="str">
        <f t="shared" si="233"/>
        <v>Jan</v>
      </c>
    </row>
    <row r="7488" spans="2:16" ht="14.25" customHeight="1" x14ac:dyDescent="0.45">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c r="O7488" s="5">
        <f t="shared" si="232"/>
        <v>2021</v>
      </c>
      <c r="P7488" s="5" t="str">
        <f t="shared" si="233"/>
        <v>Jan</v>
      </c>
    </row>
    <row r="7489" spans="2:16" ht="14.25" customHeight="1" x14ac:dyDescent="0.45">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c r="O7489" s="5">
        <f t="shared" si="232"/>
        <v>2021</v>
      </c>
      <c r="P7489" s="5" t="str">
        <f t="shared" si="233"/>
        <v>Jan</v>
      </c>
    </row>
    <row r="7490" spans="2:16" ht="14.25" customHeight="1" x14ac:dyDescent="0.45">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c r="O7490" s="5">
        <f t="shared" si="232"/>
        <v>2021</v>
      </c>
      <c r="P7490" s="5" t="str">
        <f t="shared" si="233"/>
        <v>Jan</v>
      </c>
    </row>
    <row r="7491" spans="2:16" ht="14.25" customHeight="1" x14ac:dyDescent="0.45">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c r="O7491" s="5">
        <f t="shared" si="232"/>
        <v>2021</v>
      </c>
      <c r="P7491" s="5" t="str">
        <f t="shared" si="233"/>
        <v>Feb</v>
      </c>
    </row>
    <row r="7492" spans="2:16" ht="14.25" customHeight="1" x14ac:dyDescent="0.45">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c r="O7492" s="5">
        <f t="shared" si="232"/>
        <v>2021</v>
      </c>
      <c r="P7492" s="5" t="str">
        <f t="shared" si="233"/>
        <v>Feb</v>
      </c>
    </row>
    <row r="7493" spans="2:16" ht="14.25" customHeight="1" x14ac:dyDescent="0.45">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c r="O7493" s="5">
        <f t="shared" si="232"/>
        <v>2021</v>
      </c>
      <c r="P7493" s="5" t="str">
        <f t="shared" si="233"/>
        <v>Feb</v>
      </c>
    </row>
    <row r="7494" spans="2:16" ht="14.25" customHeight="1" x14ac:dyDescent="0.45">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c r="O7494" s="5">
        <f t="shared" si="232"/>
        <v>2021</v>
      </c>
      <c r="P7494" s="5" t="str">
        <f t="shared" si="233"/>
        <v>Feb</v>
      </c>
    </row>
    <row r="7495" spans="2:16" ht="14.25" customHeight="1" x14ac:dyDescent="0.45">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c r="O7495" s="5">
        <f t="shared" ref="O7495:O7558" si="234">YEAR(D7495)</f>
        <v>2021</v>
      </c>
      <c r="P7495" s="5" t="str">
        <f t="shared" ref="P7495:P7558" si="235">TEXT(D7495, "mmm")</f>
        <v>Feb</v>
      </c>
    </row>
    <row r="7496" spans="2:16" ht="14.25" customHeight="1" x14ac:dyDescent="0.45">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c r="O7496" s="5">
        <f t="shared" si="234"/>
        <v>2021</v>
      </c>
      <c r="P7496" s="5" t="str">
        <f t="shared" si="235"/>
        <v>Feb</v>
      </c>
    </row>
    <row r="7497" spans="2:16" ht="14.25" customHeight="1" x14ac:dyDescent="0.45">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c r="O7497" s="5">
        <f t="shared" si="234"/>
        <v>2021</v>
      </c>
      <c r="P7497" s="5" t="str">
        <f t="shared" si="235"/>
        <v>Mar</v>
      </c>
    </row>
    <row r="7498" spans="2:16" ht="14.25" customHeight="1" x14ac:dyDescent="0.45">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c r="O7498" s="5">
        <f t="shared" si="234"/>
        <v>2021</v>
      </c>
      <c r="P7498" s="5" t="str">
        <f t="shared" si="235"/>
        <v>Mar</v>
      </c>
    </row>
    <row r="7499" spans="2:16" ht="14.25" customHeight="1" x14ac:dyDescent="0.45">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c r="O7499" s="5">
        <f t="shared" si="234"/>
        <v>2021</v>
      </c>
      <c r="P7499" s="5" t="str">
        <f t="shared" si="235"/>
        <v>Mar</v>
      </c>
    </row>
    <row r="7500" spans="2:16" ht="14.25" customHeight="1" x14ac:dyDescent="0.45">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c r="O7500" s="5">
        <f t="shared" si="234"/>
        <v>2021</v>
      </c>
      <c r="P7500" s="5" t="str">
        <f t="shared" si="235"/>
        <v>Mar</v>
      </c>
    </row>
    <row r="7501" spans="2:16" ht="14.25" customHeight="1" x14ac:dyDescent="0.45">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c r="O7501" s="5">
        <f t="shared" si="234"/>
        <v>2021</v>
      </c>
      <c r="P7501" s="5" t="str">
        <f t="shared" si="235"/>
        <v>Mar</v>
      </c>
    </row>
    <row r="7502" spans="2:16" ht="14.25" customHeight="1" x14ac:dyDescent="0.45">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c r="O7502" s="5">
        <f t="shared" si="234"/>
        <v>2021</v>
      </c>
      <c r="P7502" s="5" t="str">
        <f t="shared" si="235"/>
        <v>Mar</v>
      </c>
    </row>
    <row r="7503" spans="2:16" ht="14.25" customHeight="1" x14ac:dyDescent="0.45">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c r="O7503" s="5">
        <f t="shared" si="234"/>
        <v>2021</v>
      </c>
      <c r="P7503" s="5" t="str">
        <f t="shared" si="235"/>
        <v>Apr</v>
      </c>
    </row>
    <row r="7504" spans="2:16" ht="14.25" customHeight="1" x14ac:dyDescent="0.45">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c r="O7504" s="5">
        <f t="shared" si="234"/>
        <v>2021</v>
      </c>
      <c r="P7504" s="5" t="str">
        <f t="shared" si="235"/>
        <v>Apr</v>
      </c>
    </row>
    <row r="7505" spans="2:16" ht="14.25" customHeight="1" x14ac:dyDescent="0.45">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c r="O7505" s="5">
        <f t="shared" si="234"/>
        <v>2021</v>
      </c>
      <c r="P7505" s="5" t="str">
        <f t="shared" si="235"/>
        <v>Apr</v>
      </c>
    </row>
    <row r="7506" spans="2:16" ht="14.25" customHeight="1" x14ac:dyDescent="0.45">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c r="O7506" s="5">
        <f t="shared" si="234"/>
        <v>2021</v>
      </c>
      <c r="P7506" s="5" t="str">
        <f t="shared" si="235"/>
        <v>Apr</v>
      </c>
    </row>
    <row r="7507" spans="2:16" ht="14.25" customHeight="1" x14ac:dyDescent="0.45">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c r="O7507" s="5">
        <f t="shared" si="234"/>
        <v>2021</v>
      </c>
      <c r="P7507" s="5" t="str">
        <f t="shared" si="235"/>
        <v>Apr</v>
      </c>
    </row>
    <row r="7508" spans="2:16" ht="14.25" customHeight="1" x14ac:dyDescent="0.45">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c r="O7508" s="5">
        <f t="shared" si="234"/>
        <v>2021</v>
      </c>
      <c r="P7508" s="5" t="str">
        <f t="shared" si="235"/>
        <v>Apr</v>
      </c>
    </row>
    <row r="7509" spans="2:16" ht="14.25" customHeight="1" x14ac:dyDescent="0.45">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c r="O7509" s="5">
        <f t="shared" si="234"/>
        <v>2021</v>
      </c>
      <c r="P7509" s="5" t="str">
        <f t="shared" si="235"/>
        <v>May</v>
      </c>
    </row>
    <row r="7510" spans="2:16" ht="14.25" customHeight="1" x14ac:dyDescent="0.45">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c r="O7510" s="5">
        <f t="shared" si="234"/>
        <v>2021</v>
      </c>
      <c r="P7510" s="5" t="str">
        <f t="shared" si="235"/>
        <v>May</v>
      </c>
    </row>
    <row r="7511" spans="2:16" ht="14.25" customHeight="1" x14ac:dyDescent="0.45">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c r="O7511" s="5">
        <f t="shared" si="234"/>
        <v>2021</v>
      </c>
      <c r="P7511" s="5" t="str">
        <f t="shared" si="235"/>
        <v>May</v>
      </c>
    </row>
    <row r="7512" spans="2:16" ht="14.25" customHeight="1" x14ac:dyDescent="0.45">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c r="O7512" s="5">
        <f t="shared" si="234"/>
        <v>2021</v>
      </c>
      <c r="P7512" s="5" t="str">
        <f t="shared" si="235"/>
        <v>May</v>
      </c>
    </row>
    <row r="7513" spans="2:16" ht="14.25" customHeight="1" x14ac:dyDescent="0.45">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c r="O7513" s="5">
        <f t="shared" si="234"/>
        <v>2021</v>
      </c>
      <c r="P7513" s="5" t="str">
        <f t="shared" si="235"/>
        <v>May</v>
      </c>
    </row>
    <row r="7514" spans="2:16" ht="14.25" customHeight="1" x14ac:dyDescent="0.45">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c r="O7514" s="5">
        <f t="shared" si="234"/>
        <v>2021</v>
      </c>
      <c r="P7514" s="5" t="str">
        <f t="shared" si="235"/>
        <v>May</v>
      </c>
    </row>
    <row r="7515" spans="2:16" ht="14.25" customHeight="1" x14ac:dyDescent="0.45">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c r="O7515" s="5">
        <f t="shared" si="234"/>
        <v>2021</v>
      </c>
      <c r="P7515" s="5" t="str">
        <f t="shared" si="235"/>
        <v>Jun</v>
      </c>
    </row>
    <row r="7516" spans="2:16" ht="14.25" customHeight="1" x14ac:dyDescent="0.45">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c r="O7516" s="5">
        <f t="shared" si="234"/>
        <v>2021</v>
      </c>
      <c r="P7516" s="5" t="str">
        <f t="shared" si="235"/>
        <v>Jun</v>
      </c>
    </row>
    <row r="7517" spans="2:16" ht="14.25" customHeight="1" x14ac:dyDescent="0.45">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c r="O7517" s="5">
        <f t="shared" si="234"/>
        <v>2021</v>
      </c>
      <c r="P7517" s="5" t="str">
        <f t="shared" si="235"/>
        <v>Jun</v>
      </c>
    </row>
    <row r="7518" spans="2:16" ht="14.25" customHeight="1" x14ac:dyDescent="0.45">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c r="O7518" s="5">
        <f t="shared" si="234"/>
        <v>2021</v>
      </c>
      <c r="P7518" s="5" t="str">
        <f t="shared" si="235"/>
        <v>Jun</v>
      </c>
    </row>
    <row r="7519" spans="2:16" ht="14.25" customHeight="1" x14ac:dyDescent="0.45">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c r="O7519" s="5">
        <f t="shared" si="234"/>
        <v>2021</v>
      </c>
      <c r="P7519" s="5" t="str">
        <f t="shared" si="235"/>
        <v>Jun</v>
      </c>
    </row>
    <row r="7520" spans="2:16" ht="14.25" customHeight="1" x14ac:dyDescent="0.45">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c r="O7520" s="5">
        <f t="shared" si="234"/>
        <v>2021</v>
      </c>
      <c r="P7520" s="5" t="str">
        <f t="shared" si="235"/>
        <v>Jun</v>
      </c>
    </row>
    <row r="7521" spans="2:16" ht="14.25" customHeight="1" x14ac:dyDescent="0.45">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c r="O7521" s="5">
        <f t="shared" si="234"/>
        <v>2021</v>
      </c>
      <c r="P7521" s="5" t="str">
        <f t="shared" si="235"/>
        <v>Jul</v>
      </c>
    </row>
    <row r="7522" spans="2:16" ht="14.25" customHeight="1" x14ac:dyDescent="0.45">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c r="O7522" s="5">
        <f t="shared" si="234"/>
        <v>2021</v>
      </c>
      <c r="P7522" s="5" t="str">
        <f t="shared" si="235"/>
        <v>Jul</v>
      </c>
    </row>
    <row r="7523" spans="2:16" ht="14.25" customHeight="1" x14ac:dyDescent="0.45">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c r="O7523" s="5">
        <f t="shared" si="234"/>
        <v>2021</v>
      </c>
      <c r="P7523" s="5" t="str">
        <f t="shared" si="235"/>
        <v>Jul</v>
      </c>
    </row>
    <row r="7524" spans="2:16" ht="14.25" customHeight="1" x14ac:dyDescent="0.45">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c r="O7524" s="5">
        <f t="shared" si="234"/>
        <v>2021</v>
      </c>
      <c r="P7524" s="5" t="str">
        <f t="shared" si="235"/>
        <v>Jul</v>
      </c>
    </row>
    <row r="7525" spans="2:16" ht="14.25" customHeight="1" x14ac:dyDescent="0.45">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c r="O7525" s="5">
        <f t="shared" si="234"/>
        <v>2021</v>
      </c>
      <c r="P7525" s="5" t="str">
        <f t="shared" si="235"/>
        <v>Jul</v>
      </c>
    </row>
    <row r="7526" spans="2:16" ht="14.25" customHeight="1" x14ac:dyDescent="0.45">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c r="O7526" s="5">
        <f t="shared" si="234"/>
        <v>2021</v>
      </c>
      <c r="P7526" s="5" t="str">
        <f t="shared" si="235"/>
        <v>Jul</v>
      </c>
    </row>
    <row r="7527" spans="2:16" ht="14.25" customHeight="1" x14ac:dyDescent="0.45">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c r="O7527" s="5">
        <f t="shared" si="234"/>
        <v>2021</v>
      </c>
      <c r="P7527" s="5" t="str">
        <f t="shared" si="235"/>
        <v>Aug</v>
      </c>
    </row>
    <row r="7528" spans="2:16" ht="14.25" customHeight="1" x14ac:dyDescent="0.45">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c r="O7528" s="5">
        <f t="shared" si="234"/>
        <v>2021</v>
      </c>
      <c r="P7528" s="5" t="str">
        <f t="shared" si="235"/>
        <v>Aug</v>
      </c>
    </row>
    <row r="7529" spans="2:16" ht="14.25" customHeight="1" x14ac:dyDescent="0.45">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c r="O7529" s="5">
        <f t="shared" si="234"/>
        <v>2021</v>
      </c>
      <c r="P7529" s="5" t="str">
        <f t="shared" si="235"/>
        <v>Aug</v>
      </c>
    </row>
    <row r="7530" spans="2:16" ht="14.25" customHeight="1" x14ac:dyDescent="0.45">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c r="O7530" s="5">
        <f t="shared" si="234"/>
        <v>2021</v>
      </c>
      <c r="P7530" s="5" t="str">
        <f t="shared" si="235"/>
        <v>Aug</v>
      </c>
    </row>
    <row r="7531" spans="2:16" ht="14.25" customHeight="1" x14ac:dyDescent="0.45">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c r="O7531" s="5">
        <f t="shared" si="234"/>
        <v>2021</v>
      </c>
      <c r="P7531" s="5" t="str">
        <f t="shared" si="235"/>
        <v>Aug</v>
      </c>
    </row>
    <row r="7532" spans="2:16" ht="14.25" customHeight="1" x14ac:dyDescent="0.45">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c r="O7532" s="5">
        <f t="shared" si="234"/>
        <v>2021</v>
      </c>
      <c r="P7532" s="5" t="str">
        <f t="shared" si="235"/>
        <v>Aug</v>
      </c>
    </row>
    <row r="7533" spans="2:16" ht="14.25" customHeight="1" x14ac:dyDescent="0.45">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c r="O7533" s="5">
        <f t="shared" si="234"/>
        <v>2021</v>
      </c>
      <c r="P7533" s="5" t="str">
        <f t="shared" si="235"/>
        <v>Sep</v>
      </c>
    </row>
    <row r="7534" spans="2:16" ht="14.25" customHeight="1" x14ac:dyDescent="0.45">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c r="O7534" s="5">
        <f t="shared" si="234"/>
        <v>2021</v>
      </c>
      <c r="P7534" s="5" t="str">
        <f t="shared" si="235"/>
        <v>Sep</v>
      </c>
    </row>
    <row r="7535" spans="2:16" ht="14.25" customHeight="1" x14ac:dyDescent="0.45">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c r="O7535" s="5">
        <f t="shared" si="234"/>
        <v>2021</v>
      </c>
      <c r="P7535" s="5" t="str">
        <f t="shared" si="235"/>
        <v>Sep</v>
      </c>
    </row>
    <row r="7536" spans="2:16" ht="14.25" customHeight="1" x14ac:dyDescent="0.45">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c r="O7536" s="5">
        <f t="shared" si="234"/>
        <v>2021</v>
      </c>
      <c r="P7536" s="5" t="str">
        <f t="shared" si="235"/>
        <v>Sep</v>
      </c>
    </row>
    <row r="7537" spans="2:16" ht="14.25" customHeight="1" x14ac:dyDescent="0.45">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c r="O7537" s="5">
        <f t="shared" si="234"/>
        <v>2021</v>
      </c>
      <c r="P7537" s="5" t="str">
        <f t="shared" si="235"/>
        <v>Sep</v>
      </c>
    </row>
    <row r="7538" spans="2:16" ht="14.25" customHeight="1" x14ac:dyDescent="0.45">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c r="O7538" s="5">
        <f t="shared" si="234"/>
        <v>2021</v>
      </c>
      <c r="P7538" s="5" t="str">
        <f t="shared" si="235"/>
        <v>Sep</v>
      </c>
    </row>
    <row r="7539" spans="2:16" ht="14.25" customHeight="1" x14ac:dyDescent="0.45">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c r="O7539" s="5">
        <f t="shared" si="234"/>
        <v>2021</v>
      </c>
      <c r="P7539" s="5" t="str">
        <f t="shared" si="235"/>
        <v>Oct</v>
      </c>
    </row>
    <row r="7540" spans="2:16" ht="14.25" customHeight="1" x14ac:dyDescent="0.45">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c r="O7540" s="5">
        <f t="shared" si="234"/>
        <v>2021</v>
      </c>
      <c r="P7540" s="5" t="str">
        <f t="shared" si="235"/>
        <v>Oct</v>
      </c>
    </row>
    <row r="7541" spans="2:16" ht="14.25" customHeight="1" x14ac:dyDescent="0.45">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c r="O7541" s="5">
        <f t="shared" si="234"/>
        <v>2021</v>
      </c>
      <c r="P7541" s="5" t="str">
        <f t="shared" si="235"/>
        <v>Oct</v>
      </c>
    </row>
    <row r="7542" spans="2:16" ht="14.25" customHeight="1" x14ac:dyDescent="0.45">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c r="O7542" s="5">
        <f t="shared" si="234"/>
        <v>2021</v>
      </c>
      <c r="P7542" s="5" t="str">
        <f t="shared" si="235"/>
        <v>Oct</v>
      </c>
    </row>
    <row r="7543" spans="2:16" ht="14.25" customHeight="1" x14ac:dyDescent="0.45">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c r="O7543" s="5">
        <f t="shared" si="234"/>
        <v>2021</v>
      </c>
      <c r="P7543" s="5" t="str">
        <f t="shared" si="235"/>
        <v>Oct</v>
      </c>
    </row>
    <row r="7544" spans="2:16" ht="14.25" customHeight="1" x14ac:dyDescent="0.45">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c r="O7544" s="5">
        <f t="shared" si="234"/>
        <v>2021</v>
      </c>
      <c r="P7544" s="5" t="str">
        <f t="shared" si="235"/>
        <v>Oct</v>
      </c>
    </row>
    <row r="7545" spans="2:16" ht="14.25" customHeight="1" x14ac:dyDescent="0.45">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c r="O7545" s="5">
        <f t="shared" si="234"/>
        <v>2021</v>
      </c>
      <c r="P7545" s="5" t="str">
        <f t="shared" si="235"/>
        <v>Nov</v>
      </c>
    </row>
    <row r="7546" spans="2:16" ht="14.25" customHeight="1" x14ac:dyDescent="0.45">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c r="O7546" s="5">
        <f t="shared" si="234"/>
        <v>2021</v>
      </c>
      <c r="P7546" s="5" t="str">
        <f t="shared" si="235"/>
        <v>Nov</v>
      </c>
    </row>
    <row r="7547" spans="2:16" ht="14.25" customHeight="1" x14ac:dyDescent="0.45">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c r="O7547" s="5">
        <f t="shared" si="234"/>
        <v>2021</v>
      </c>
      <c r="P7547" s="5" t="str">
        <f t="shared" si="235"/>
        <v>Nov</v>
      </c>
    </row>
    <row r="7548" spans="2:16" ht="14.25" customHeight="1" x14ac:dyDescent="0.45">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c r="O7548" s="5">
        <f t="shared" si="234"/>
        <v>2021</v>
      </c>
      <c r="P7548" s="5" t="str">
        <f t="shared" si="235"/>
        <v>Nov</v>
      </c>
    </row>
    <row r="7549" spans="2:16" ht="14.25" customHeight="1" x14ac:dyDescent="0.45">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c r="O7549" s="5">
        <f t="shared" si="234"/>
        <v>2021</v>
      </c>
      <c r="P7549" s="5" t="str">
        <f t="shared" si="235"/>
        <v>Nov</v>
      </c>
    </row>
    <row r="7550" spans="2:16" ht="14.25" customHeight="1" x14ac:dyDescent="0.45">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c r="O7550" s="5">
        <f t="shared" si="234"/>
        <v>2021</v>
      </c>
      <c r="P7550" s="5" t="str">
        <f t="shared" si="235"/>
        <v>Nov</v>
      </c>
    </row>
    <row r="7551" spans="2:16" ht="14.25" customHeight="1" x14ac:dyDescent="0.45">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c r="O7551" s="5">
        <f t="shared" si="234"/>
        <v>2021</v>
      </c>
      <c r="P7551" s="5" t="str">
        <f t="shared" si="235"/>
        <v>Dec</v>
      </c>
    </row>
    <row r="7552" spans="2:16" ht="14.25" customHeight="1" x14ac:dyDescent="0.45">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c r="O7552" s="5">
        <f t="shared" si="234"/>
        <v>2021</v>
      </c>
      <c r="P7552" s="5" t="str">
        <f t="shared" si="235"/>
        <v>Dec</v>
      </c>
    </row>
    <row r="7553" spans="2:16" ht="14.25" customHeight="1" x14ac:dyDescent="0.45">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c r="O7553" s="5">
        <f t="shared" si="234"/>
        <v>2021</v>
      </c>
      <c r="P7553" s="5" t="str">
        <f t="shared" si="235"/>
        <v>Dec</v>
      </c>
    </row>
    <row r="7554" spans="2:16" ht="14.25" customHeight="1" x14ac:dyDescent="0.45">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c r="O7554" s="5">
        <f t="shared" si="234"/>
        <v>2021</v>
      </c>
      <c r="P7554" s="5" t="str">
        <f t="shared" si="235"/>
        <v>Dec</v>
      </c>
    </row>
    <row r="7555" spans="2:16" ht="14.25" customHeight="1" x14ac:dyDescent="0.45">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c r="O7555" s="5">
        <f t="shared" si="234"/>
        <v>2021</v>
      </c>
      <c r="P7555" s="5" t="str">
        <f t="shared" si="235"/>
        <v>Dec</v>
      </c>
    </row>
    <row r="7556" spans="2:16" ht="14.25" customHeight="1" x14ac:dyDescent="0.45">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c r="O7556" s="5">
        <f t="shared" si="234"/>
        <v>2021</v>
      </c>
      <c r="P7556" s="5" t="str">
        <f t="shared" si="235"/>
        <v>Dec</v>
      </c>
    </row>
    <row r="7557" spans="2:16" ht="14.25" customHeight="1" x14ac:dyDescent="0.45">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c r="O7557" s="5">
        <f t="shared" si="234"/>
        <v>2021</v>
      </c>
      <c r="P7557" s="5" t="str">
        <f t="shared" si="235"/>
        <v>Jan</v>
      </c>
    </row>
    <row r="7558" spans="2:16" ht="14.25" customHeight="1" x14ac:dyDescent="0.45">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c r="O7558" s="5">
        <f t="shared" si="234"/>
        <v>2021</v>
      </c>
      <c r="P7558" s="5" t="str">
        <f t="shared" si="235"/>
        <v>Jan</v>
      </c>
    </row>
    <row r="7559" spans="2:16" ht="14.25" customHeight="1" x14ac:dyDescent="0.45">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c r="O7559" s="5">
        <f t="shared" ref="O7559:O7622" si="236">YEAR(D7559)</f>
        <v>2021</v>
      </c>
      <c r="P7559" s="5" t="str">
        <f t="shared" ref="P7559:P7622" si="237">TEXT(D7559, "mmm")</f>
        <v>Jan</v>
      </c>
    </row>
    <row r="7560" spans="2:16" ht="14.25" customHeight="1" x14ac:dyDescent="0.45">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c r="O7560" s="5">
        <f t="shared" si="236"/>
        <v>2021</v>
      </c>
      <c r="P7560" s="5" t="str">
        <f t="shared" si="237"/>
        <v>Jan</v>
      </c>
    </row>
    <row r="7561" spans="2:16" ht="14.25" customHeight="1" x14ac:dyDescent="0.45">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c r="O7561" s="5">
        <f t="shared" si="236"/>
        <v>2021</v>
      </c>
      <c r="P7561" s="5" t="str">
        <f t="shared" si="237"/>
        <v>Jan</v>
      </c>
    </row>
    <row r="7562" spans="2:16" ht="14.25" customHeight="1" x14ac:dyDescent="0.45">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c r="O7562" s="5">
        <f t="shared" si="236"/>
        <v>2021</v>
      </c>
      <c r="P7562" s="5" t="str">
        <f t="shared" si="237"/>
        <v>Jan</v>
      </c>
    </row>
    <row r="7563" spans="2:16" ht="14.25" customHeight="1" x14ac:dyDescent="0.45">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c r="O7563" s="5">
        <f t="shared" si="236"/>
        <v>2021</v>
      </c>
      <c r="P7563" s="5" t="str">
        <f t="shared" si="237"/>
        <v>Feb</v>
      </c>
    </row>
    <row r="7564" spans="2:16" ht="14.25" customHeight="1" x14ac:dyDescent="0.45">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c r="O7564" s="5">
        <f t="shared" si="236"/>
        <v>2021</v>
      </c>
      <c r="P7564" s="5" t="str">
        <f t="shared" si="237"/>
        <v>Feb</v>
      </c>
    </row>
    <row r="7565" spans="2:16" ht="14.25" customHeight="1" x14ac:dyDescent="0.45">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c r="O7565" s="5">
        <f t="shared" si="236"/>
        <v>2021</v>
      </c>
      <c r="P7565" s="5" t="str">
        <f t="shared" si="237"/>
        <v>Feb</v>
      </c>
    </row>
    <row r="7566" spans="2:16" ht="14.25" customHeight="1" x14ac:dyDescent="0.45">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c r="O7566" s="5">
        <f t="shared" si="236"/>
        <v>2021</v>
      </c>
      <c r="P7566" s="5" t="str">
        <f t="shared" si="237"/>
        <v>Feb</v>
      </c>
    </row>
    <row r="7567" spans="2:16" ht="14.25" customHeight="1" x14ac:dyDescent="0.45">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c r="O7567" s="5">
        <f t="shared" si="236"/>
        <v>2021</v>
      </c>
      <c r="P7567" s="5" t="str">
        <f t="shared" si="237"/>
        <v>Feb</v>
      </c>
    </row>
    <row r="7568" spans="2:16" ht="14.25" customHeight="1" x14ac:dyDescent="0.45">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c r="O7568" s="5">
        <f t="shared" si="236"/>
        <v>2021</v>
      </c>
      <c r="P7568" s="5" t="str">
        <f t="shared" si="237"/>
        <v>Feb</v>
      </c>
    </row>
    <row r="7569" spans="2:16" ht="14.25" customHeight="1" x14ac:dyDescent="0.45">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c r="O7569" s="5">
        <f t="shared" si="236"/>
        <v>2021</v>
      </c>
      <c r="P7569" s="5" t="str">
        <f t="shared" si="237"/>
        <v>Mar</v>
      </c>
    </row>
    <row r="7570" spans="2:16" ht="14.25" customHeight="1" x14ac:dyDescent="0.45">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c r="O7570" s="5">
        <f t="shared" si="236"/>
        <v>2021</v>
      </c>
      <c r="P7570" s="5" t="str">
        <f t="shared" si="237"/>
        <v>Mar</v>
      </c>
    </row>
    <row r="7571" spans="2:16" ht="14.25" customHeight="1" x14ac:dyDescent="0.45">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c r="O7571" s="5">
        <f t="shared" si="236"/>
        <v>2021</v>
      </c>
      <c r="P7571" s="5" t="str">
        <f t="shared" si="237"/>
        <v>Mar</v>
      </c>
    </row>
    <row r="7572" spans="2:16" ht="14.25" customHeight="1" x14ac:dyDescent="0.45">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c r="O7572" s="5">
        <f t="shared" si="236"/>
        <v>2021</v>
      </c>
      <c r="P7572" s="5" t="str">
        <f t="shared" si="237"/>
        <v>Mar</v>
      </c>
    </row>
    <row r="7573" spans="2:16" ht="14.25" customHeight="1" x14ac:dyDescent="0.45">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c r="O7573" s="5">
        <f t="shared" si="236"/>
        <v>2021</v>
      </c>
      <c r="P7573" s="5" t="str">
        <f t="shared" si="237"/>
        <v>Mar</v>
      </c>
    </row>
    <row r="7574" spans="2:16" ht="14.25" customHeight="1" x14ac:dyDescent="0.45">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c r="O7574" s="5">
        <f t="shared" si="236"/>
        <v>2021</v>
      </c>
      <c r="P7574" s="5" t="str">
        <f t="shared" si="237"/>
        <v>Mar</v>
      </c>
    </row>
    <row r="7575" spans="2:16" ht="14.25" customHeight="1" x14ac:dyDescent="0.45">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c r="O7575" s="5">
        <f t="shared" si="236"/>
        <v>2021</v>
      </c>
      <c r="P7575" s="5" t="str">
        <f t="shared" si="237"/>
        <v>Apr</v>
      </c>
    </row>
    <row r="7576" spans="2:16" ht="14.25" customHeight="1" x14ac:dyDescent="0.45">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c r="O7576" s="5">
        <f t="shared" si="236"/>
        <v>2021</v>
      </c>
      <c r="P7576" s="5" t="str">
        <f t="shared" si="237"/>
        <v>Apr</v>
      </c>
    </row>
    <row r="7577" spans="2:16" ht="14.25" customHeight="1" x14ac:dyDescent="0.45">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c r="O7577" s="5">
        <f t="shared" si="236"/>
        <v>2021</v>
      </c>
      <c r="P7577" s="5" t="str">
        <f t="shared" si="237"/>
        <v>Apr</v>
      </c>
    </row>
    <row r="7578" spans="2:16" ht="14.25" customHeight="1" x14ac:dyDescent="0.45">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c r="O7578" s="5">
        <f t="shared" si="236"/>
        <v>2021</v>
      </c>
      <c r="P7578" s="5" t="str">
        <f t="shared" si="237"/>
        <v>Apr</v>
      </c>
    </row>
    <row r="7579" spans="2:16" ht="14.25" customHeight="1" x14ac:dyDescent="0.45">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c r="O7579" s="5">
        <f t="shared" si="236"/>
        <v>2021</v>
      </c>
      <c r="P7579" s="5" t="str">
        <f t="shared" si="237"/>
        <v>Apr</v>
      </c>
    </row>
    <row r="7580" spans="2:16" ht="14.25" customHeight="1" x14ac:dyDescent="0.45">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c r="O7580" s="5">
        <f t="shared" si="236"/>
        <v>2021</v>
      </c>
      <c r="P7580" s="5" t="str">
        <f t="shared" si="237"/>
        <v>Apr</v>
      </c>
    </row>
    <row r="7581" spans="2:16" ht="14.25" customHeight="1" x14ac:dyDescent="0.45">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c r="O7581" s="5">
        <f t="shared" si="236"/>
        <v>2021</v>
      </c>
      <c r="P7581" s="5" t="str">
        <f t="shared" si="237"/>
        <v>May</v>
      </c>
    </row>
    <row r="7582" spans="2:16" ht="14.25" customHeight="1" x14ac:dyDescent="0.45">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c r="O7582" s="5">
        <f t="shared" si="236"/>
        <v>2021</v>
      </c>
      <c r="P7582" s="5" t="str">
        <f t="shared" si="237"/>
        <v>May</v>
      </c>
    </row>
    <row r="7583" spans="2:16" ht="14.25" customHeight="1" x14ac:dyDescent="0.45">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c r="O7583" s="5">
        <f t="shared" si="236"/>
        <v>2021</v>
      </c>
      <c r="P7583" s="5" t="str">
        <f t="shared" si="237"/>
        <v>May</v>
      </c>
    </row>
    <row r="7584" spans="2:16" ht="14.25" customHeight="1" x14ac:dyDescent="0.45">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c r="O7584" s="5">
        <f t="shared" si="236"/>
        <v>2021</v>
      </c>
      <c r="P7584" s="5" t="str">
        <f t="shared" si="237"/>
        <v>May</v>
      </c>
    </row>
    <row r="7585" spans="2:16" ht="14.25" customHeight="1" x14ac:dyDescent="0.45">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c r="O7585" s="5">
        <f t="shared" si="236"/>
        <v>2021</v>
      </c>
      <c r="P7585" s="5" t="str">
        <f t="shared" si="237"/>
        <v>May</v>
      </c>
    </row>
    <row r="7586" spans="2:16" ht="14.25" customHeight="1" x14ac:dyDescent="0.45">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c r="O7586" s="5">
        <f t="shared" si="236"/>
        <v>2021</v>
      </c>
      <c r="P7586" s="5" t="str">
        <f t="shared" si="237"/>
        <v>May</v>
      </c>
    </row>
    <row r="7587" spans="2:16" ht="14.25" customHeight="1" x14ac:dyDescent="0.45">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c r="O7587" s="5">
        <f t="shared" si="236"/>
        <v>2021</v>
      </c>
      <c r="P7587" s="5" t="str">
        <f t="shared" si="237"/>
        <v>Jun</v>
      </c>
    </row>
    <row r="7588" spans="2:16" ht="14.25" customHeight="1" x14ac:dyDescent="0.45">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c r="O7588" s="5">
        <f t="shared" si="236"/>
        <v>2021</v>
      </c>
      <c r="P7588" s="5" t="str">
        <f t="shared" si="237"/>
        <v>Jun</v>
      </c>
    </row>
    <row r="7589" spans="2:16" ht="14.25" customHeight="1" x14ac:dyDescent="0.45">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c r="O7589" s="5">
        <f t="shared" si="236"/>
        <v>2021</v>
      </c>
      <c r="P7589" s="5" t="str">
        <f t="shared" si="237"/>
        <v>Jun</v>
      </c>
    </row>
    <row r="7590" spans="2:16" ht="14.25" customHeight="1" x14ac:dyDescent="0.45">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c r="O7590" s="5">
        <f t="shared" si="236"/>
        <v>2021</v>
      </c>
      <c r="P7590" s="5" t="str">
        <f t="shared" si="237"/>
        <v>Jun</v>
      </c>
    </row>
    <row r="7591" spans="2:16" ht="14.25" customHeight="1" x14ac:dyDescent="0.45">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c r="O7591" s="5">
        <f t="shared" si="236"/>
        <v>2021</v>
      </c>
      <c r="P7591" s="5" t="str">
        <f t="shared" si="237"/>
        <v>Jun</v>
      </c>
    </row>
    <row r="7592" spans="2:16" ht="14.25" customHeight="1" x14ac:dyDescent="0.45">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c r="O7592" s="5">
        <f t="shared" si="236"/>
        <v>2021</v>
      </c>
      <c r="P7592" s="5" t="str">
        <f t="shared" si="237"/>
        <v>Jun</v>
      </c>
    </row>
    <row r="7593" spans="2:16" ht="14.25" customHeight="1" x14ac:dyDescent="0.45">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c r="O7593" s="5">
        <f t="shared" si="236"/>
        <v>2021</v>
      </c>
      <c r="P7593" s="5" t="str">
        <f t="shared" si="237"/>
        <v>Jul</v>
      </c>
    </row>
    <row r="7594" spans="2:16" ht="14.25" customHeight="1" x14ac:dyDescent="0.45">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c r="O7594" s="5">
        <f t="shared" si="236"/>
        <v>2021</v>
      </c>
      <c r="P7594" s="5" t="str">
        <f t="shared" si="237"/>
        <v>Jul</v>
      </c>
    </row>
    <row r="7595" spans="2:16" ht="14.25" customHeight="1" x14ac:dyDescent="0.45">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c r="O7595" s="5">
        <f t="shared" si="236"/>
        <v>2021</v>
      </c>
      <c r="P7595" s="5" t="str">
        <f t="shared" si="237"/>
        <v>Jul</v>
      </c>
    </row>
    <row r="7596" spans="2:16" ht="14.25" customHeight="1" x14ac:dyDescent="0.45">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c r="O7596" s="5">
        <f t="shared" si="236"/>
        <v>2021</v>
      </c>
      <c r="P7596" s="5" t="str">
        <f t="shared" si="237"/>
        <v>Jul</v>
      </c>
    </row>
    <row r="7597" spans="2:16" ht="14.25" customHeight="1" x14ac:dyDescent="0.45">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c r="O7597" s="5">
        <f t="shared" si="236"/>
        <v>2021</v>
      </c>
      <c r="P7597" s="5" t="str">
        <f t="shared" si="237"/>
        <v>Jul</v>
      </c>
    </row>
    <row r="7598" spans="2:16" ht="14.25" customHeight="1" x14ac:dyDescent="0.45">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c r="O7598" s="5">
        <f t="shared" si="236"/>
        <v>2021</v>
      </c>
      <c r="P7598" s="5" t="str">
        <f t="shared" si="237"/>
        <v>Jul</v>
      </c>
    </row>
    <row r="7599" spans="2:16" ht="14.25" customHeight="1" x14ac:dyDescent="0.45">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c r="O7599" s="5">
        <f t="shared" si="236"/>
        <v>2021</v>
      </c>
      <c r="P7599" s="5" t="str">
        <f t="shared" si="237"/>
        <v>Aug</v>
      </c>
    </row>
    <row r="7600" spans="2:16" ht="14.25" customHeight="1" x14ac:dyDescent="0.45">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c r="O7600" s="5">
        <f t="shared" si="236"/>
        <v>2021</v>
      </c>
      <c r="P7600" s="5" t="str">
        <f t="shared" si="237"/>
        <v>Aug</v>
      </c>
    </row>
    <row r="7601" spans="2:16" ht="14.25" customHeight="1" x14ac:dyDescent="0.45">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c r="O7601" s="5">
        <f t="shared" si="236"/>
        <v>2021</v>
      </c>
      <c r="P7601" s="5" t="str">
        <f t="shared" si="237"/>
        <v>Aug</v>
      </c>
    </row>
    <row r="7602" spans="2:16" ht="14.25" customHeight="1" x14ac:dyDescent="0.45">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c r="O7602" s="5">
        <f t="shared" si="236"/>
        <v>2021</v>
      </c>
      <c r="P7602" s="5" t="str">
        <f t="shared" si="237"/>
        <v>Aug</v>
      </c>
    </row>
    <row r="7603" spans="2:16" ht="14.25" customHeight="1" x14ac:dyDescent="0.45">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c r="O7603" s="5">
        <f t="shared" si="236"/>
        <v>2021</v>
      </c>
      <c r="P7603" s="5" t="str">
        <f t="shared" si="237"/>
        <v>Aug</v>
      </c>
    </row>
    <row r="7604" spans="2:16" ht="14.25" customHeight="1" x14ac:dyDescent="0.45">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c r="O7604" s="5">
        <f t="shared" si="236"/>
        <v>2021</v>
      </c>
      <c r="P7604" s="5" t="str">
        <f t="shared" si="237"/>
        <v>Aug</v>
      </c>
    </row>
    <row r="7605" spans="2:16" ht="14.25" customHeight="1" x14ac:dyDescent="0.45">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c r="O7605" s="5">
        <f t="shared" si="236"/>
        <v>2021</v>
      </c>
      <c r="P7605" s="5" t="str">
        <f t="shared" si="237"/>
        <v>Sep</v>
      </c>
    </row>
    <row r="7606" spans="2:16" ht="14.25" customHeight="1" x14ac:dyDescent="0.45">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c r="O7606" s="5">
        <f t="shared" si="236"/>
        <v>2021</v>
      </c>
      <c r="P7606" s="5" t="str">
        <f t="shared" si="237"/>
        <v>Sep</v>
      </c>
    </row>
    <row r="7607" spans="2:16" ht="14.25" customHeight="1" x14ac:dyDescent="0.45">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c r="O7607" s="5">
        <f t="shared" si="236"/>
        <v>2021</v>
      </c>
      <c r="P7607" s="5" t="str">
        <f t="shared" si="237"/>
        <v>Sep</v>
      </c>
    </row>
    <row r="7608" spans="2:16" ht="14.25" customHeight="1" x14ac:dyDescent="0.45">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c r="O7608" s="5">
        <f t="shared" si="236"/>
        <v>2021</v>
      </c>
      <c r="P7608" s="5" t="str">
        <f t="shared" si="237"/>
        <v>Sep</v>
      </c>
    </row>
    <row r="7609" spans="2:16" ht="14.25" customHeight="1" x14ac:dyDescent="0.45">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c r="O7609" s="5">
        <f t="shared" si="236"/>
        <v>2021</v>
      </c>
      <c r="P7609" s="5" t="str">
        <f t="shared" si="237"/>
        <v>Sep</v>
      </c>
    </row>
    <row r="7610" spans="2:16" ht="14.25" customHeight="1" x14ac:dyDescent="0.45">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c r="O7610" s="5">
        <f t="shared" si="236"/>
        <v>2021</v>
      </c>
      <c r="P7610" s="5" t="str">
        <f t="shared" si="237"/>
        <v>Sep</v>
      </c>
    </row>
    <row r="7611" spans="2:16" ht="14.25" customHeight="1" x14ac:dyDescent="0.45">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c r="O7611" s="5">
        <f t="shared" si="236"/>
        <v>2021</v>
      </c>
      <c r="P7611" s="5" t="str">
        <f t="shared" si="237"/>
        <v>Oct</v>
      </c>
    </row>
    <row r="7612" spans="2:16" ht="14.25" customHeight="1" x14ac:dyDescent="0.45">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c r="O7612" s="5">
        <f t="shared" si="236"/>
        <v>2021</v>
      </c>
      <c r="P7612" s="5" t="str">
        <f t="shared" si="237"/>
        <v>Oct</v>
      </c>
    </row>
    <row r="7613" spans="2:16" ht="14.25" customHeight="1" x14ac:dyDescent="0.45">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c r="O7613" s="5">
        <f t="shared" si="236"/>
        <v>2021</v>
      </c>
      <c r="P7613" s="5" t="str">
        <f t="shared" si="237"/>
        <v>Oct</v>
      </c>
    </row>
    <row r="7614" spans="2:16" ht="14.25" customHeight="1" x14ac:dyDescent="0.45">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c r="O7614" s="5">
        <f t="shared" si="236"/>
        <v>2021</v>
      </c>
      <c r="P7614" s="5" t="str">
        <f t="shared" si="237"/>
        <v>Oct</v>
      </c>
    </row>
    <row r="7615" spans="2:16" ht="14.25" customHeight="1" x14ac:dyDescent="0.45">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c r="O7615" s="5">
        <f t="shared" si="236"/>
        <v>2021</v>
      </c>
      <c r="P7615" s="5" t="str">
        <f t="shared" si="237"/>
        <v>Oct</v>
      </c>
    </row>
    <row r="7616" spans="2:16" ht="14.25" customHeight="1" x14ac:dyDescent="0.45">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c r="O7616" s="5">
        <f t="shared" si="236"/>
        <v>2021</v>
      </c>
      <c r="P7616" s="5" t="str">
        <f t="shared" si="237"/>
        <v>Oct</v>
      </c>
    </row>
    <row r="7617" spans="2:16" ht="14.25" customHeight="1" x14ac:dyDescent="0.45">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c r="O7617" s="5">
        <f t="shared" si="236"/>
        <v>2021</v>
      </c>
      <c r="P7617" s="5" t="str">
        <f t="shared" si="237"/>
        <v>Nov</v>
      </c>
    </row>
    <row r="7618" spans="2:16" ht="14.25" customHeight="1" x14ac:dyDescent="0.45">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c r="O7618" s="5">
        <f t="shared" si="236"/>
        <v>2021</v>
      </c>
      <c r="P7618" s="5" t="str">
        <f t="shared" si="237"/>
        <v>Nov</v>
      </c>
    </row>
    <row r="7619" spans="2:16" ht="14.25" customHeight="1" x14ac:dyDescent="0.45">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c r="O7619" s="5">
        <f t="shared" si="236"/>
        <v>2021</v>
      </c>
      <c r="P7619" s="5" t="str">
        <f t="shared" si="237"/>
        <v>Nov</v>
      </c>
    </row>
    <row r="7620" spans="2:16" ht="14.25" customHeight="1" x14ac:dyDescent="0.45">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c r="O7620" s="5">
        <f t="shared" si="236"/>
        <v>2021</v>
      </c>
      <c r="P7620" s="5" t="str">
        <f t="shared" si="237"/>
        <v>Nov</v>
      </c>
    </row>
    <row r="7621" spans="2:16" ht="14.25" customHeight="1" x14ac:dyDescent="0.45">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c r="O7621" s="5">
        <f t="shared" si="236"/>
        <v>2021</v>
      </c>
      <c r="P7621" s="5" t="str">
        <f t="shared" si="237"/>
        <v>Nov</v>
      </c>
    </row>
    <row r="7622" spans="2:16" ht="14.25" customHeight="1" x14ac:dyDescent="0.45">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c r="O7622" s="5">
        <f t="shared" si="236"/>
        <v>2021</v>
      </c>
      <c r="P7622" s="5" t="str">
        <f t="shared" si="237"/>
        <v>Nov</v>
      </c>
    </row>
    <row r="7623" spans="2:16" ht="14.25" customHeight="1" x14ac:dyDescent="0.45">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c r="O7623" s="5">
        <f t="shared" ref="O7623:O7686" si="238">YEAR(D7623)</f>
        <v>2021</v>
      </c>
      <c r="P7623" s="5" t="str">
        <f t="shared" ref="P7623:P7686" si="239">TEXT(D7623, "mmm")</f>
        <v>Dec</v>
      </c>
    </row>
    <row r="7624" spans="2:16" ht="14.25" customHeight="1" x14ac:dyDescent="0.45">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c r="O7624" s="5">
        <f t="shared" si="238"/>
        <v>2021</v>
      </c>
      <c r="P7624" s="5" t="str">
        <f t="shared" si="239"/>
        <v>Dec</v>
      </c>
    </row>
    <row r="7625" spans="2:16" ht="14.25" customHeight="1" x14ac:dyDescent="0.45">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c r="O7625" s="5">
        <f t="shared" si="238"/>
        <v>2021</v>
      </c>
      <c r="P7625" s="5" t="str">
        <f t="shared" si="239"/>
        <v>Dec</v>
      </c>
    </row>
    <row r="7626" spans="2:16" ht="14.25" customHeight="1" x14ac:dyDescent="0.45">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c r="O7626" s="5">
        <f t="shared" si="238"/>
        <v>2021</v>
      </c>
      <c r="P7626" s="5" t="str">
        <f t="shared" si="239"/>
        <v>Dec</v>
      </c>
    </row>
    <row r="7627" spans="2:16" ht="14.25" customHeight="1" x14ac:dyDescent="0.45">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c r="O7627" s="5">
        <f t="shared" si="238"/>
        <v>2021</v>
      </c>
      <c r="P7627" s="5" t="str">
        <f t="shared" si="239"/>
        <v>Dec</v>
      </c>
    </row>
    <row r="7628" spans="2:16" ht="14.25" customHeight="1" x14ac:dyDescent="0.45">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c r="O7628" s="5">
        <f t="shared" si="238"/>
        <v>2021</v>
      </c>
      <c r="P7628" s="5" t="str">
        <f t="shared" si="239"/>
        <v>Dec</v>
      </c>
    </row>
    <row r="7629" spans="2:16" ht="14.25" customHeight="1" x14ac:dyDescent="0.45">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c r="O7629" s="5">
        <f t="shared" si="238"/>
        <v>2021</v>
      </c>
      <c r="P7629" s="5" t="str">
        <f t="shared" si="239"/>
        <v>Jan</v>
      </c>
    </row>
    <row r="7630" spans="2:16" ht="14.25" customHeight="1" x14ac:dyDescent="0.45">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c r="O7630" s="5">
        <f t="shared" si="238"/>
        <v>2021</v>
      </c>
      <c r="P7630" s="5" t="str">
        <f t="shared" si="239"/>
        <v>Jan</v>
      </c>
    </row>
    <row r="7631" spans="2:16" ht="14.25" customHeight="1" x14ac:dyDescent="0.45">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c r="O7631" s="5">
        <f t="shared" si="238"/>
        <v>2021</v>
      </c>
      <c r="P7631" s="5" t="str">
        <f t="shared" si="239"/>
        <v>Jan</v>
      </c>
    </row>
    <row r="7632" spans="2:16" ht="14.25" customHeight="1" x14ac:dyDescent="0.45">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c r="O7632" s="5">
        <f t="shared" si="238"/>
        <v>2021</v>
      </c>
      <c r="P7632" s="5" t="str">
        <f t="shared" si="239"/>
        <v>Jan</v>
      </c>
    </row>
    <row r="7633" spans="2:16" ht="14.25" customHeight="1" x14ac:dyDescent="0.45">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c r="O7633" s="5">
        <f t="shared" si="238"/>
        <v>2021</v>
      </c>
      <c r="P7633" s="5" t="str">
        <f t="shared" si="239"/>
        <v>Jan</v>
      </c>
    </row>
    <row r="7634" spans="2:16" ht="14.25" customHeight="1" x14ac:dyDescent="0.45">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c r="O7634" s="5">
        <f t="shared" si="238"/>
        <v>2021</v>
      </c>
      <c r="P7634" s="5" t="str">
        <f t="shared" si="239"/>
        <v>Jan</v>
      </c>
    </row>
    <row r="7635" spans="2:16" ht="14.25" customHeight="1" x14ac:dyDescent="0.45">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c r="O7635" s="5">
        <f t="shared" si="238"/>
        <v>2021</v>
      </c>
      <c r="P7635" s="5" t="str">
        <f t="shared" si="239"/>
        <v>Feb</v>
      </c>
    </row>
    <row r="7636" spans="2:16" ht="14.25" customHeight="1" x14ac:dyDescent="0.45">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c r="O7636" s="5">
        <f t="shared" si="238"/>
        <v>2021</v>
      </c>
      <c r="P7636" s="5" t="str">
        <f t="shared" si="239"/>
        <v>Feb</v>
      </c>
    </row>
    <row r="7637" spans="2:16" ht="14.25" customHeight="1" x14ac:dyDescent="0.45">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c r="O7637" s="5">
        <f t="shared" si="238"/>
        <v>2021</v>
      </c>
      <c r="P7637" s="5" t="str">
        <f t="shared" si="239"/>
        <v>Feb</v>
      </c>
    </row>
    <row r="7638" spans="2:16" ht="14.25" customHeight="1" x14ac:dyDescent="0.45">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c r="O7638" s="5">
        <f t="shared" si="238"/>
        <v>2021</v>
      </c>
      <c r="P7638" s="5" t="str">
        <f t="shared" si="239"/>
        <v>Feb</v>
      </c>
    </row>
    <row r="7639" spans="2:16" ht="14.25" customHeight="1" x14ac:dyDescent="0.45">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c r="O7639" s="5">
        <f t="shared" si="238"/>
        <v>2021</v>
      </c>
      <c r="P7639" s="5" t="str">
        <f t="shared" si="239"/>
        <v>Feb</v>
      </c>
    </row>
    <row r="7640" spans="2:16" ht="14.25" customHeight="1" x14ac:dyDescent="0.45">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c r="O7640" s="5">
        <f t="shared" si="238"/>
        <v>2021</v>
      </c>
      <c r="P7640" s="5" t="str">
        <f t="shared" si="239"/>
        <v>Feb</v>
      </c>
    </row>
    <row r="7641" spans="2:16" ht="14.25" customHeight="1" x14ac:dyDescent="0.45">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c r="O7641" s="5">
        <f t="shared" si="238"/>
        <v>2021</v>
      </c>
      <c r="P7641" s="5" t="str">
        <f t="shared" si="239"/>
        <v>Mar</v>
      </c>
    </row>
    <row r="7642" spans="2:16" ht="14.25" customHeight="1" x14ac:dyDescent="0.45">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c r="O7642" s="5">
        <f t="shared" si="238"/>
        <v>2021</v>
      </c>
      <c r="P7642" s="5" t="str">
        <f t="shared" si="239"/>
        <v>Mar</v>
      </c>
    </row>
    <row r="7643" spans="2:16" ht="14.25" customHeight="1" x14ac:dyDescent="0.45">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c r="O7643" s="5">
        <f t="shared" si="238"/>
        <v>2021</v>
      </c>
      <c r="P7643" s="5" t="str">
        <f t="shared" si="239"/>
        <v>Mar</v>
      </c>
    </row>
    <row r="7644" spans="2:16" ht="14.25" customHeight="1" x14ac:dyDescent="0.45">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c r="O7644" s="5">
        <f t="shared" si="238"/>
        <v>2021</v>
      </c>
      <c r="P7644" s="5" t="str">
        <f t="shared" si="239"/>
        <v>Mar</v>
      </c>
    </row>
    <row r="7645" spans="2:16" ht="14.25" customHeight="1" x14ac:dyDescent="0.45">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c r="O7645" s="5">
        <f t="shared" si="238"/>
        <v>2021</v>
      </c>
      <c r="P7645" s="5" t="str">
        <f t="shared" si="239"/>
        <v>Mar</v>
      </c>
    </row>
    <row r="7646" spans="2:16" ht="14.25" customHeight="1" x14ac:dyDescent="0.45">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c r="O7646" s="5">
        <f t="shared" si="238"/>
        <v>2021</v>
      </c>
      <c r="P7646" s="5" t="str">
        <f t="shared" si="239"/>
        <v>Mar</v>
      </c>
    </row>
    <row r="7647" spans="2:16" ht="14.25" customHeight="1" x14ac:dyDescent="0.45">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c r="O7647" s="5">
        <f t="shared" si="238"/>
        <v>2021</v>
      </c>
      <c r="P7647" s="5" t="str">
        <f t="shared" si="239"/>
        <v>Apr</v>
      </c>
    </row>
    <row r="7648" spans="2:16" ht="14.25" customHeight="1" x14ac:dyDescent="0.45">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c r="O7648" s="5">
        <f t="shared" si="238"/>
        <v>2021</v>
      </c>
      <c r="P7648" s="5" t="str">
        <f t="shared" si="239"/>
        <v>Apr</v>
      </c>
    </row>
    <row r="7649" spans="2:16" ht="14.25" customHeight="1" x14ac:dyDescent="0.45">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c r="O7649" s="5">
        <f t="shared" si="238"/>
        <v>2021</v>
      </c>
      <c r="P7649" s="5" t="str">
        <f t="shared" si="239"/>
        <v>Apr</v>
      </c>
    </row>
    <row r="7650" spans="2:16" ht="14.25" customHeight="1" x14ac:dyDescent="0.45">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c r="O7650" s="5">
        <f t="shared" si="238"/>
        <v>2021</v>
      </c>
      <c r="P7650" s="5" t="str">
        <f t="shared" si="239"/>
        <v>Apr</v>
      </c>
    </row>
    <row r="7651" spans="2:16" ht="14.25" customHeight="1" x14ac:dyDescent="0.45">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c r="O7651" s="5">
        <f t="shared" si="238"/>
        <v>2021</v>
      </c>
      <c r="P7651" s="5" t="str">
        <f t="shared" si="239"/>
        <v>Apr</v>
      </c>
    </row>
    <row r="7652" spans="2:16" ht="14.25" customHeight="1" x14ac:dyDescent="0.45">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c r="O7652" s="5">
        <f t="shared" si="238"/>
        <v>2021</v>
      </c>
      <c r="P7652" s="5" t="str">
        <f t="shared" si="239"/>
        <v>Apr</v>
      </c>
    </row>
    <row r="7653" spans="2:16" ht="14.25" customHeight="1" x14ac:dyDescent="0.45">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c r="O7653" s="5">
        <f t="shared" si="238"/>
        <v>2021</v>
      </c>
      <c r="P7653" s="5" t="str">
        <f t="shared" si="239"/>
        <v>May</v>
      </c>
    </row>
    <row r="7654" spans="2:16" ht="14.25" customHeight="1" x14ac:dyDescent="0.45">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c r="O7654" s="5">
        <f t="shared" si="238"/>
        <v>2021</v>
      </c>
      <c r="P7654" s="5" t="str">
        <f t="shared" si="239"/>
        <v>May</v>
      </c>
    </row>
    <row r="7655" spans="2:16" ht="14.25" customHeight="1" x14ac:dyDescent="0.45">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c r="O7655" s="5">
        <f t="shared" si="238"/>
        <v>2021</v>
      </c>
      <c r="P7655" s="5" t="str">
        <f t="shared" si="239"/>
        <v>May</v>
      </c>
    </row>
    <row r="7656" spans="2:16" ht="14.25" customHeight="1" x14ac:dyDescent="0.45">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c r="O7656" s="5">
        <f t="shared" si="238"/>
        <v>2021</v>
      </c>
      <c r="P7656" s="5" t="str">
        <f t="shared" si="239"/>
        <v>May</v>
      </c>
    </row>
    <row r="7657" spans="2:16" ht="14.25" customHeight="1" x14ac:dyDescent="0.45">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c r="O7657" s="5">
        <f t="shared" si="238"/>
        <v>2021</v>
      </c>
      <c r="P7657" s="5" t="str">
        <f t="shared" si="239"/>
        <v>May</v>
      </c>
    </row>
    <row r="7658" spans="2:16" ht="14.25" customHeight="1" x14ac:dyDescent="0.45">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c r="O7658" s="5">
        <f t="shared" si="238"/>
        <v>2021</v>
      </c>
      <c r="P7658" s="5" t="str">
        <f t="shared" si="239"/>
        <v>May</v>
      </c>
    </row>
    <row r="7659" spans="2:16" ht="14.25" customHeight="1" x14ac:dyDescent="0.45">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c r="O7659" s="5">
        <f t="shared" si="238"/>
        <v>2021</v>
      </c>
      <c r="P7659" s="5" t="str">
        <f t="shared" si="239"/>
        <v>Jun</v>
      </c>
    </row>
    <row r="7660" spans="2:16" ht="14.25" customHeight="1" x14ac:dyDescent="0.45">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c r="O7660" s="5">
        <f t="shared" si="238"/>
        <v>2021</v>
      </c>
      <c r="P7660" s="5" t="str">
        <f t="shared" si="239"/>
        <v>Jun</v>
      </c>
    </row>
    <row r="7661" spans="2:16" ht="14.25" customHeight="1" x14ac:dyDescent="0.45">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c r="O7661" s="5">
        <f t="shared" si="238"/>
        <v>2021</v>
      </c>
      <c r="P7661" s="5" t="str">
        <f t="shared" si="239"/>
        <v>Jun</v>
      </c>
    </row>
    <row r="7662" spans="2:16" ht="14.25" customHeight="1" x14ac:dyDescent="0.45">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c r="O7662" s="5">
        <f t="shared" si="238"/>
        <v>2021</v>
      </c>
      <c r="P7662" s="5" t="str">
        <f t="shared" si="239"/>
        <v>Jun</v>
      </c>
    </row>
    <row r="7663" spans="2:16" ht="14.25" customHeight="1" x14ac:dyDescent="0.45">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c r="O7663" s="5">
        <f t="shared" si="238"/>
        <v>2021</v>
      </c>
      <c r="P7663" s="5" t="str">
        <f t="shared" si="239"/>
        <v>Jun</v>
      </c>
    </row>
    <row r="7664" spans="2:16" ht="14.25" customHeight="1" x14ac:dyDescent="0.45">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c r="O7664" s="5">
        <f t="shared" si="238"/>
        <v>2021</v>
      </c>
      <c r="P7664" s="5" t="str">
        <f t="shared" si="239"/>
        <v>Jun</v>
      </c>
    </row>
    <row r="7665" spans="2:16" ht="14.25" customHeight="1" x14ac:dyDescent="0.45">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c r="O7665" s="5">
        <f t="shared" si="238"/>
        <v>2021</v>
      </c>
      <c r="P7665" s="5" t="str">
        <f t="shared" si="239"/>
        <v>Jul</v>
      </c>
    </row>
    <row r="7666" spans="2:16" ht="14.25" customHeight="1" x14ac:dyDescent="0.45">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c r="O7666" s="5">
        <f t="shared" si="238"/>
        <v>2021</v>
      </c>
      <c r="P7666" s="5" t="str">
        <f t="shared" si="239"/>
        <v>Jul</v>
      </c>
    </row>
    <row r="7667" spans="2:16" ht="14.25" customHeight="1" x14ac:dyDescent="0.45">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c r="O7667" s="5">
        <f t="shared" si="238"/>
        <v>2021</v>
      </c>
      <c r="P7667" s="5" t="str">
        <f t="shared" si="239"/>
        <v>Jul</v>
      </c>
    </row>
    <row r="7668" spans="2:16" ht="14.25" customHeight="1" x14ac:dyDescent="0.45">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c r="O7668" s="5">
        <f t="shared" si="238"/>
        <v>2021</v>
      </c>
      <c r="P7668" s="5" t="str">
        <f t="shared" si="239"/>
        <v>Jul</v>
      </c>
    </row>
    <row r="7669" spans="2:16" ht="14.25" customHeight="1" x14ac:dyDescent="0.45">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c r="O7669" s="5">
        <f t="shared" si="238"/>
        <v>2021</v>
      </c>
      <c r="P7669" s="5" t="str">
        <f t="shared" si="239"/>
        <v>Jul</v>
      </c>
    </row>
    <row r="7670" spans="2:16" ht="14.25" customHeight="1" x14ac:dyDescent="0.45">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c r="O7670" s="5">
        <f t="shared" si="238"/>
        <v>2021</v>
      </c>
      <c r="P7670" s="5" t="str">
        <f t="shared" si="239"/>
        <v>Jul</v>
      </c>
    </row>
    <row r="7671" spans="2:16" ht="14.25" customHeight="1" x14ac:dyDescent="0.45">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c r="O7671" s="5">
        <f t="shared" si="238"/>
        <v>2021</v>
      </c>
      <c r="P7671" s="5" t="str">
        <f t="shared" si="239"/>
        <v>Aug</v>
      </c>
    </row>
    <row r="7672" spans="2:16" ht="14.25" customHeight="1" x14ac:dyDescent="0.45">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c r="O7672" s="5">
        <f t="shared" si="238"/>
        <v>2021</v>
      </c>
      <c r="P7672" s="5" t="str">
        <f t="shared" si="239"/>
        <v>Aug</v>
      </c>
    </row>
    <row r="7673" spans="2:16" ht="14.25" customHeight="1" x14ac:dyDescent="0.45">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c r="O7673" s="5">
        <f t="shared" si="238"/>
        <v>2021</v>
      </c>
      <c r="P7673" s="5" t="str">
        <f t="shared" si="239"/>
        <v>Aug</v>
      </c>
    </row>
    <row r="7674" spans="2:16" ht="14.25" customHeight="1" x14ac:dyDescent="0.45">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c r="O7674" s="5">
        <f t="shared" si="238"/>
        <v>2021</v>
      </c>
      <c r="P7674" s="5" t="str">
        <f t="shared" si="239"/>
        <v>Aug</v>
      </c>
    </row>
    <row r="7675" spans="2:16" ht="14.25" customHeight="1" x14ac:dyDescent="0.45">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c r="O7675" s="5">
        <f t="shared" si="238"/>
        <v>2021</v>
      </c>
      <c r="P7675" s="5" t="str">
        <f t="shared" si="239"/>
        <v>Aug</v>
      </c>
    </row>
    <row r="7676" spans="2:16" ht="14.25" customHeight="1" x14ac:dyDescent="0.45">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c r="O7676" s="5">
        <f t="shared" si="238"/>
        <v>2021</v>
      </c>
      <c r="P7676" s="5" t="str">
        <f t="shared" si="239"/>
        <v>Aug</v>
      </c>
    </row>
    <row r="7677" spans="2:16" ht="14.25" customHeight="1" x14ac:dyDescent="0.45">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c r="O7677" s="5">
        <f t="shared" si="238"/>
        <v>2021</v>
      </c>
      <c r="P7677" s="5" t="str">
        <f t="shared" si="239"/>
        <v>Sep</v>
      </c>
    </row>
    <row r="7678" spans="2:16" ht="14.25" customHeight="1" x14ac:dyDescent="0.45">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c r="O7678" s="5">
        <f t="shared" si="238"/>
        <v>2021</v>
      </c>
      <c r="P7678" s="5" t="str">
        <f t="shared" si="239"/>
        <v>Sep</v>
      </c>
    </row>
    <row r="7679" spans="2:16" ht="14.25" customHeight="1" x14ac:dyDescent="0.45">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c r="O7679" s="5">
        <f t="shared" si="238"/>
        <v>2021</v>
      </c>
      <c r="P7679" s="5" t="str">
        <f t="shared" si="239"/>
        <v>Sep</v>
      </c>
    </row>
    <row r="7680" spans="2:16" ht="14.25" customHeight="1" x14ac:dyDescent="0.45">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c r="O7680" s="5">
        <f t="shared" si="238"/>
        <v>2021</v>
      </c>
      <c r="P7680" s="5" t="str">
        <f t="shared" si="239"/>
        <v>Sep</v>
      </c>
    </row>
    <row r="7681" spans="2:16" ht="14.25" customHeight="1" x14ac:dyDescent="0.45">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c r="O7681" s="5">
        <f t="shared" si="238"/>
        <v>2021</v>
      </c>
      <c r="P7681" s="5" t="str">
        <f t="shared" si="239"/>
        <v>Sep</v>
      </c>
    </row>
    <row r="7682" spans="2:16" ht="14.25" customHeight="1" x14ac:dyDescent="0.45">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c r="O7682" s="5">
        <f t="shared" si="238"/>
        <v>2021</v>
      </c>
      <c r="P7682" s="5" t="str">
        <f t="shared" si="239"/>
        <v>Sep</v>
      </c>
    </row>
    <row r="7683" spans="2:16" ht="14.25" customHeight="1" x14ac:dyDescent="0.45">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c r="O7683" s="5">
        <f t="shared" si="238"/>
        <v>2021</v>
      </c>
      <c r="P7683" s="5" t="str">
        <f t="shared" si="239"/>
        <v>Oct</v>
      </c>
    </row>
    <row r="7684" spans="2:16" ht="14.25" customHeight="1" x14ac:dyDescent="0.45">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c r="O7684" s="5">
        <f t="shared" si="238"/>
        <v>2021</v>
      </c>
      <c r="P7684" s="5" t="str">
        <f t="shared" si="239"/>
        <v>Oct</v>
      </c>
    </row>
    <row r="7685" spans="2:16" ht="14.25" customHeight="1" x14ac:dyDescent="0.45">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c r="O7685" s="5">
        <f t="shared" si="238"/>
        <v>2021</v>
      </c>
      <c r="P7685" s="5" t="str">
        <f t="shared" si="239"/>
        <v>Oct</v>
      </c>
    </row>
    <row r="7686" spans="2:16" ht="14.25" customHeight="1" x14ac:dyDescent="0.45">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c r="O7686" s="5">
        <f t="shared" si="238"/>
        <v>2021</v>
      </c>
      <c r="P7686" s="5" t="str">
        <f t="shared" si="239"/>
        <v>Oct</v>
      </c>
    </row>
    <row r="7687" spans="2:16" ht="14.25" customHeight="1" x14ac:dyDescent="0.45">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c r="O7687" s="5">
        <f t="shared" ref="O7687:O7750" si="240">YEAR(D7687)</f>
        <v>2021</v>
      </c>
      <c r="P7687" s="5" t="str">
        <f t="shared" ref="P7687:P7750" si="241">TEXT(D7687, "mmm")</f>
        <v>Oct</v>
      </c>
    </row>
    <row r="7688" spans="2:16" ht="14.25" customHeight="1" x14ac:dyDescent="0.45">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c r="O7688" s="5">
        <f t="shared" si="240"/>
        <v>2021</v>
      </c>
      <c r="P7688" s="5" t="str">
        <f t="shared" si="241"/>
        <v>Oct</v>
      </c>
    </row>
    <row r="7689" spans="2:16" ht="14.25" customHeight="1" x14ac:dyDescent="0.45">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c r="O7689" s="5">
        <f t="shared" si="240"/>
        <v>2021</v>
      </c>
      <c r="P7689" s="5" t="str">
        <f t="shared" si="241"/>
        <v>Nov</v>
      </c>
    </row>
    <row r="7690" spans="2:16" ht="14.25" customHeight="1" x14ac:dyDescent="0.45">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c r="O7690" s="5">
        <f t="shared" si="240"/>
        <v>2021</v>
      </c>
      <c r="P7690" s="5" t="str">
        <f t="shared" si="241"/>
        <v>Nov</v>
      </c>
    </row>
    <row r="7691" spans="2:16" ht="14.25" customHeight="1" x14ac:dyDescent="0.45">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c r="O7691" s="5">
        <f t="shared" si="240"/>
        <v>2021</v>
      </c>
      <c r="P7691" s="5" t="str">
        <f t="shared" si="241"/>
        <v>Nov</v>
      </c>
    </row>
    <row r="7692" spans="2:16" ht="14.25" customHeight="1" x14ac:dyDescent="0.45">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c r="O7692" s="5">
        <f t="shared" si="240"/>
        <v>2021</v>
      </c>
      <c r="P7692" s="5" t="str">
        <f t="shared" si="241"/>
        <v>Nov</v>
      </c>
    </row>
    <row r="7693" spans="2:16" ht="14.25" customHeight="1" x14ac:dyDescent="0.45">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c r="O7693" s="5">
        <f t="shared" si="240"/>
        <v>2021</v>
      </c>
      <c r="P7693" s="5" t="str">
        <f t="shared" si="241"/>
        <v>Nov</v>
      </c>
    </row>
    <row r="7694" spans="2:16" ht="14.25" customHeight="1" x14ac:dyDescent="0.45">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c r="O7694" s="5">
        <f t="shared" si="240"/>
        <v>2021</v>
      </c>
      <c r="P7694" s="5" t="str">
        <f t="shared" si="241"/>
        <v>Nov</v>
      </c>
    </row>
    <row r="7695" spans="2:16" ht="14.25" customHeight="1" x14ac:dyDescent="0.45">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c r="O7695" s="5">
        <f t="shared" si="240"/>
        <v>2021</v>
      </c>
      <c r="P7695" s="5" t="str">
        <f t="shared" si="241"/>
        <v>Dec</v>
      </c>
    </row>
    <row r="7696" spans="2:16" ht="14.25" customHeight="1" x14ac:dyDescent="0.45">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c r="O7696" s="5">
        <f t="shared" si="240"/>
        <v>2021</v>
      </c>
      <c r="P7696" s="5" t="str">
        <f t="shared" si="241"/>
        <v>Dec</v>
      </c>
    </row>
    <row r="7697" spans="2:16" ht="14.25" customHeight="1" x14ac:dyDescent="0.45">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c r="O7697" s="5">
        <f t="shared" si="240"/>
        <v>2021</v>
      </c>
      <c r="P7697" s="5" t="str">
        <f t="shared" si="241"/>
        <v>Dec</v>
      </c>
    </row>
    <row r="7698" spans="2:16" ht="14.25" customHeight="1" x14ac:dyDescent="0.45">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c r="O7698" s="5">
        <f t="shared" si="240"/>
        <v>2021</v>
      </c>
      <c r="P7698" s="5" t="str">
        <f t="shared" si="241"/>
        <v>Dec</v>
      </c>
    </row>
    <row r="7699" spans="2:16" ht="14.25" customHeight="1" x14ac:dyDescent="0.45">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c r="O7699" s="5">
        <f t="shared" si="240"/>
        <v>2021</v>
      </c>
      <c r="P7699" s="5" t="str">
        <f t="shared" si="241"/>
        <v>Dec</v>
      </c>
    </row>
    <row r="7700" spans="2:16" ht="14.25" customHeight="1" x14ac:dyDescent="0.45">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c r="O7700" s="5">
        <f t="shared" si="240"/>
        <v>2021</v>
      </c>
      <c r="P7700" s="5" t="str">
        <f t="shared" si="241"/>
        <v>Dec</v>
      </c>
    </row>
    <row r="7701" spans="2:16" ht="14.25" customHeight="1" x14ac:dyDescent="0.45">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c r="O7701" s="5">
        <f t="shared" si="240"/>
        <v>2021</v>
      </c>
      <c r="P7701" s="5" t="str">
        <f t="shared" si="241"/>
        <v>Jan</v>
      </c>
    </row>
    <row r="7702" spans="2:16" ht="14.25" customHeight="1" x14ac:dyDescent="0.45">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c r="O7702" s="5">
        <f t="shared" si="240"/>
        <v>2021</v>
      </c>
      <c r="P7702" s="5" t="str">
        <f t="shared" si="241"/>
        <v>Jan</v>
      </c>
    </row>
    <row r="7703" spans="2:16" ht="14.25" customHeight="1" x14ac:dyDescent="0.45">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c r="O7703" s="5">
        <f t="shared" si="240"/>
        <v>2021</v>
      </c>
      <c r="P7703" s="5" t="str">
        <f t="shared" si="241"/>
        <v>Jan</v>
      </c>
    </row>
    <row r="7704" spans="2:16" ht="14.25" customHeight="1" x14ac:dyDescent="0.45">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c r="O7704" s="5">
        <f t="shared" si="240"/>
        <v>2021</v>
      </c>
      <c r="P7704" s="5" t="str">
        <f t="shared" si="241"/>
        <v>Jan</v>
      </c>
    </row>
    <row r="7705" spans="2:16" ht="14.25" customHeight="1" x14ac:dyDescent="0.45">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c r="O7705" s="5">
        <f t="shared" si="240"/>
        <v>2021</v>
      </c>
      <c r="P7705" s="5" t="str">
        <f t="shared" si="241"/>
        <v>Jan</v>
      </c>
    </row>
    <row r="7706" spans="2:16" ht="14.25" customHeight="1" x14ac:dyDescent="0.45">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c r="O7706" s="5">
        <f t="shared" si="240"/>
        <v>2021</v>
      </c>
      <c r="P7706" s="5" t="str">
        <f t="shared" si="241"/>
        <v>Jan</v>
      </c>
    </row>
    <row r="7707" spans="2:16" ht="14.25" customHeight="1" x14ac:dyDescent="0.45">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c r="O7707" s="5">
        <f t="shared" si="240"/>
        <v>2021</v>
      </c>
      <c r="P7707" s="5" t="str">
        <f t="shared" si="241"/>
        <v>Feb</v>
      </c>
    </row>
    <row r="7708" spans="2:16" ht="14.25" customHeight="1" x14ac:dyDescent="0.45">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c r="O7708" s="5">
        <f t="shared" si="240"/>
        <v>2021</v>
      </c>
      <c r="P7708" s="5" t="str">
        <f t="shared" si="241"/>
        <v>Feb</v>
      </c>
    </row>
    <row r="7709" spans="2:16" ht="14.25" customHeight="1" x14ac:dyDescent="0.45">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c r="O7709" s="5">
        <f t="shared" si="240"/>
        <v>2021</v>
      </c>
      <c r="P7709" s="5" t="str">
        <f t="shared" si="241"/>
        <v>Feb</v>
      </c>
    </row>
    <row r="7710" spans="2:16" ht="14.25" customHeight="1" x14ac:dyDescent="0.45">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c r="O7710" s="5">
        <f t="shared" si="240"/>
        <v>2021</v>
      </c>
      <c r="P7710" s="5" t="str">
        <f t="shared" si="241"/>
        <v>Feb</v>
      </c>
    </row>
    <row r="7711" spans="2:16" ht="14.25" customHeight="1" x14ac:dyDescent="0.45">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c r="O7711" s="5">
        <f t="shared" si="240"/>
        <v>2021</v>
      </c>
      <c r="P7711" s="5" t="str">
        <f t="shared" si="241"/>
        <v>Feb</v>
      </c>
    </row>
    <row r="7712" spans="2:16" ht="14.25" customHeight="1" x14ac:dyDescent="0.45">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c r="O7712" s="5">
        <f t="shared" si="240"/>
        <v>2021</v>
      </c>
      <c r="P7712" s="5" t="str">
        <f t="shared" si="241"/>
        <v>Feb</v>
      </c>
    </row>
    <row r="7713" spans="2:16" ht="14.25" customHeight="1" x14ac:dyDescent="0.45">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c r="O7713" s="5">
        <f t="shared" si="240"/>
        <v>2021</v>
      </c>
      <c r="P7713" s="5" t="str">
        <f t="shared" si="241"/>
        <v>Mar</v>
      </c>
    </row>
    <row r="7714" spans="2:16" ht="14.25" customHeight="1" x14ac:dyDescent="0.45">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c r="O7714" s="5">
        <f t="shared" si="240"/>
        <v>2021</v>
      </c>
      <c r="P7714" s="5" t="str">
        <f t="shared" si="241"/>
        <v>Mar</v>
      </c>
    </row>
    <row r="7715" spans="2:16" ht="14.25" customHeight="1" x14ac:dyDescent="0.45">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c r="O7715" s="5">
        <f t="shared" si="240"/>
        <v>2021</v>
      </c>
      <c r="P7715" s="5" t="str">
        <f t="shared" si="241"/>
        <v>Mar</v>
      </c>
    </row>
    <row r="7716" spans="2:16" ht="14.25" customHeight="1" x14ac:dyDescent="0.45">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c r="O7716" s="5">
        <f t="shared" si="240"/>
        <v>2021</v>
      </c>
      <c r="P7716" s="5" t="str">
        <f t="shared" si="241"/>
        <v>Mar</v>
      </c>
    </row>
    <row r="7717" spans="2:16" ht="14.25" customHeight="1" x14ac:dyDescent="0.45">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c r="O7717" s="5">
        <f t="shared" si="240"/>
        <v>2021</v>
      </c>
      <c r="P7717" s="5" t="str">
        <f t="shared" si="241"/>
        <v>Mar</v>
      </c>
    </row>
    <row r="7718" spans="2:16" ht="14.25" customHeight="1" x14ac:dyDescent="0.45">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c r="O7718" s="5">
        <f t="shared" si="240"/>
        <v>2021</v>
      </c>
      <c r="P7718" s="5" t="str">
        <f t="shared" si="241"/>
        <v>Mar</v>
      </c>
    </row>
    <row r="7719" spans="2:16" ht="14.25" customHeight="1" x14ac:dyDescent="0.45">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c r="O7719" s="5">
        <f t="shared" si="240"/>
        <v>2021</v>
      </c>
      <c r="P7719" s="5" t="str">
        <f t="shared" si="241"/>
        <v>Apr</v>
      </c>
    </row>
    <row r="7720" spans="2:16" ht="14.25" customHeight="1" x14ac:dyDescent="0.45">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c r="O7720" s="5">
        <f t="shared" si="240"/>
        <v>2021</v>
      </c>
      <c r="P7720" s="5" t="str">
        <f t="shared" si="241"/>
        <v>Apr</v>
      </c>
    </row>
    <row r="7721" spans="2:16" ht="14.25" customHeight="1" x14ac:dyDescent="0.45">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c r="O7721" s="5">
        <f t="shared" si="240"/>
        <v>2021</v>
      </c>
      <c r="P7721" s="5" t="str">
        <f t="shared" si="241"/>
        <v>Apr</v>
      </c>
    </row>
    <row r="7722" spans="2:16" ht="14.25" customHeight="1" x14ac:dyDescent="0.45">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c r="O7722" s="5">
        <f t="shared" si="240"/>
        <v>2021</v>
      </c>
      <c r="P7722" s="5" t="str">
        <f t="shared" si="241"/>
        <v>Apr</v>
      </c>
    </row>
    <row r="7723" spans="2:16" ht="14.25" customHeight="1" x14ac:dyDescent="0.45">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c r="O7723" s="5">
        <f t="shared" si="240"/>
        <v>2021</v>
      </c>
      <c r="P7723" s="5" t="str">
        <f t="shared" si="241"/>
        <v>Apr</v>
      </c>
    </row>
    <row r="7724" spans="2:16" ht="14.25" customHeight="1" x14ac:dyDescent="0.45">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c r="O7724" s="5">
        <f t="shared" si="240"/>
        <v>2021</v>
      </c>
      <c r="P7724" s="5" t="str">
        <f t="shared" si="241"/>
        <v>Apr</v>
      </c>
    </row>
    <row r="7725" spans="2:16" ht="14.25" customHeight="1" x14ac:dyDescent="0.45">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c r="O7725" s="5">
        <f t="shared" si="240"/>
        <v>2021</v>
      </c>
      <c r="P7725" s="5" t="str">
        <f t="shared" si="241"/>
        <v>May</v>
      </c>
    </row>
    <row r="7726" spans="2:16" ht="14.25" customHeight="1" x14ac:dyDescent="0.45">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c r="O7726" s="5">
        <f t="shared" si="240"/>
        <v>2021</v>
      </c>
      <c r="P7726" s="5" t="str">
        <f t="shared" si="241"/>
        <v>May</v>
      </c>
    </row>
    <row r="7727" spans="2:16" ht="14.25" customHeight="1" x14ac:dyDescent="0.45">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c r="O7727" s="5">
        <f t="shared" si="240"/>
        <v>2021</v>
      </c>
      <c r="P7727" s="5" t="str">
        <f t="shared" si="241"/>
        <v>May</v>
      </c>
    </row>
    <row r="7728" spans="2:16" ht="14.25" customHeight="1" x14ac:dyDescent="0.45">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c r="O7728" s="5">
        <f t="shared" si="240"/>
        <v>2021</v>
      </c>
      <c r="P7728" s="5" t="str">
        <f t="shared" si="241"/>
        <v>May</v>
      </c>
    </row>
    <row r="7729" spans="2:16" ht="14.25" customHeight="1" x14ac:dyDescent="0.45">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c r="O7729" s="5">
        <f t="shared" si="240"/>
        <v>2021</v>
      </c>
      <c r="P7729" s="5" t="str">
        <f t="shared" si="241"/>
        <v>May</v>
      </c>
    </row>
    <row r="7730" spans="2:16" ht="14.25" customHeight="1" x14ac:dyDescent="0.45">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c r="O7730" s="5">
        <f t="shared" si="240"/>
        <v>2021</v>
      </c>
      <c r="P7730" s="5" t="str">
        <f t="shared" si="241"/>
        <v>May</v>
      </c>
    </row>
    <row r="7731" spans="2:16" ht="14.25" customHeight="1" x14ac:dyDescent="0.45">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c r="O7731" s="5">
        <f t="shared" si="240"/>
        <v>2021</v>
      </c>
      <c r="P7731" s="5" t="str">
        <f t="shared" si="241"/>
        <v>Jun</v>
      </c>
    </row>
    <row r="7732" spans="2:16" ht="14.25" customHeight="1" x14ac:dyDescent="0.45">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c r="O7732" s="5">
        <f t="shared" si="240"/>
        <v>2021</v>
      </c>
      <c r="P7732" s="5" t="str">
        <f t="shared" si="241"/>
        <v>Jun</v>
      </c>
    </row>
    <row r="7733" spans="2:16" ht="14.25" customHeight="1" x14ac:dyDescent="0.45">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c r="O7733" s="5">
        <f t="shared" si="240"/>
        <v>2021</v>
      </c>
      <c r="P7733" s="5" t="str">
        <f t="shared" si="241"/>
        <v>Jun</v>
      </c>
    </row>
    <row r="7734" spans="2:16" ht="14.25" customHeight="1" x14ac:dyDescent="0.45">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c r="O7734" s="5">
        <f t="shared" si="240"/>
        <v>2021</v>
      </c>
      <c r="P7734" s="5" t="str">
        <f t="shared" si="241"/>
        <v>Jun</v>
      </c>
    </row>
    <row r="7735" spans="2:16" ht="14.25" customHeight="1" x14ac:dyDescent="0.45">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c r="O7735" s="5">
        <f t="shared" si="240"/>
        <v>2021</v>
      </c>
      <c r="P7735" s="5" t="str">
        <f t="shared" si="241"/>
        <v>Jun</v>
      </c>
    </row>
    <row r="7736" spans="2:16" ht="14.25" customHeight="1" x14ac:dyDescent="0.45">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c r="O7736" s="5">
        <f t="shared" si="240"/>
        <v>2021</v>
      </c>
      <c r="P7736" s="5" t="str">
        <f t="shared" si="241"/>
        <v>Jun</v>
      </c>
    </row>
    <row r="7737" spans="2:16" ht="14.25" customHeight="1" x14ac:dyDescent="0.45">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c r="O7737" s="5">
        <f t="shared" si="240"/>
        <v>2021</v>
      </c>
      <c r="P7737" s="5" t="str">
        <f t="shared" si="241"/>
        <v>Jul</v>
      </c>
    </row>
    <row r="7738" spans="2:16" ht="14.25" customHeight="1" x14ac:dyDescent="0.45">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c r="O7738" s="5">
        <f t="shared" si="240"/>
        <v>2021</v>
      </c>
      <c r="P7738" s="5" t="str">
        <f t="shared" si="241"/>
        <v>Jul</v>
      </c>
    </row>
    <row r="7739" spans="2:16" ht="14.25" customHeight="1" x14ac:dyDescent="0.45">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c r="O7739" s="5">
        <f t="shared" si="240"/>
        <v>2021</v>
      </c>
      <c r="P7739" s="5" t="str">
        <f t="shared" si="241"/>
        <v>Jul</v>
      </c>
    </row>
    <row r="7740" spans="2:16" ht="14.25" customHeight="1" x14ac:dyDescent="0.45">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c r="O7740" s="5">
        <f t="shared" si="240"/>
        <v>2021</v>
      </c>
      <c r="P7740" s="5" t="str">
        <f t="shared" si="241"/>
        <v>Jul</v>
      </c>
    </row>
    <row r="7741" spans="2:16" ht="14.25" customHeight="1" x14ac:dyDescent="0.45">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c r="O7741" s="5">
        <f t="shared" si="240"/>
        <v>2021</v>
      </c>
      <c r="P7741" s="5" t="str">
        <f t="shared" si="241"/>
        <v>Jul</v>
      </c>
    </row>
    <row r="7742" spans="2:16" ht="14.25" customHeight="1" x14ac:dyDescent="0.45">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c r="O7742" s="5">
        <f t="shared" si="240"/>
        <v>2021</v>
      </c>
      <c r="P7742" s="5" t="str">
        <f t="shared" si="241"/>
        <v>Jul</v>
      </c>
    </row>
    <row r="7743" spans="2:16" ht="14.25" customHeight="1" x14ac:dyDescent="0.45">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c r="O7743" s="5">
        <f t="shared" si="240"/>
        <v>2021</v>
      </c>
      <c r="P7743" s="5" t="str">
        <f t="shared" si="241"/>
        <v>Aug</v>
      </c>
    </row>
    <row r="7744" spans="2:16" ht="14.25" customHeight="1" x14ac:dyDescent="0.45">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c r="O7744" s="5">
        <f t="shared" si="240"/>
        <v>2021</v>
      </c>
      <c r="P7744" s="5" t="str">
        <f t="shared" si="241"/>
        <v>Aug</v>
      </c>
    </row>
    <row r="7745" spans="2:16" ht="14.25" customHeight="1" x14ac:dyDescent="0.45">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c r="O7745" s="5">
        <f t="shared" si="240"/>
        <v>2021</v>
      </c>
      <c r="P7745" s="5" t="str">
        <f t="shared" si="241"/>
        <v>Aug</v>
      </c>
    </row>
    <row r="7746" spans="2:16" ht="14.25" customHeight="1" x14ac:dyDescent="0.45">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c r="O7746" s="5">
        <f t="shared" si="240"/>
        <v>2021</v>
      </c>
      <c r="P7746" s="5" t="str">
        <f t="shared" si="241"/>
        <v>Aug</v>
      </c>
    </row>
    <row r="7747" spans="2:16" ht="14.25" customHeight="1" x14ac:dyDescent="0.45">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c r="O7747" s="5">
        <f t="shared" si="240"/>
        <v>2021</v>
      </c>
      <c r="P7747" s="5" t="str">
        <f t="shared" si="241"/>
        <v>Aug</v>
      </c>
    </row>
    <row r="7748" spans="2:16" ht="14.25" customHeight="1" x14ac:dyDescent="0.45">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c r="O7748" s="5">
        <f t="shared" si="240"/>
        <v>2021</v>
      </c>
      <c r="P7748" s="5" t="str">
        <f t="shared" si="241"/>
        <v>Aug</v>
      </c>
    </row>
    <row r="7749" spans="2:16" ht="14.25" customHeight="1" x14ac:dyDescent="0.45">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c r="O7749" s="5">
        <f t="shared" si="240"/>
        <v>2021</v>
      </c>
      <c r="P7749" s="5" t="str">
        <f t="shared" si="241"/>
        <v>Sep</v>
      </c>
    </row>
    <row r="7750" spans="2:16" ht="14.25" customHeight="1" x14ac:dyDescent="0.45">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c r="O7750" s="5">
        <f t="shared" si="240"/>
        <v>2021</v>
      </c>
      <c r="P7750" s="5" t="str">
        <f t="shared" si="241"/>
        <v>Sep</v>
      </c>
    </row>
    <row r="7751" spans="2:16" ht="14.25" customHeight="1" x14ac:dyDescent="0.45">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c r="O7751" s="5">
        <f t="shared" ref="O7751:O7814" si="242">YEAR(D7751)</f>
        <v>2021</v>
      </c>
      <c r="P7751" s="5" t="str">
        <f t="shared" ref="P7751:P7814" si="243">TEXT(D7751, "mmm")</f>
        <v>Sep</v>
      </c>
    </row>
    <row r="7752" spans="2:16" ht="14.25" customHeight="1" x14ac:dyDescent="0.45">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c r="O7752" s="5">
        <f t="shared" si="242"/>
        <v>2021</v>
      </c>
      <c r="P7752" s="5" t="str">
        <f t="shared" si="243"/>
        <v>Sep</v>
      </c>
    </row>
    <row r="7753" spans="2:16" ht="14.25" customHeight="1" x14ac:dyDescent="0.45">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c r="O7753" s="5">
        <f t="shared" si="242"/>
        <v>2021</v>
      </c>
      <c r="P7753" s="5" t="str">
        <f t="shared" si="243"/>
        <v>Sep</v>
      </c>
    </row>
    <row r="7754" spans="2:16" ht="14.25" customHeight="1" x14ac:dyDescent="0.45">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c r="O7754" s="5">
        <f t="shared" si="242"/>
        <v>2021</v>
      </c>
      <c r="P7754" s="5" t="str">
        <f t="shared" si="243"/>
        <v>Sep</v>
      </c>
    </row>
    <row r="7755" spans="2:16" ht="14.25" customHeight="1" x14ac:dyDescent="0.45">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c r="O7755" s="5">
        <f t="shared" si="242"/>
        <v>2021</v>
      </c>
      <c r="P7755" s="5" t="str">
        <f t="shared" si="243"/>
        <v>Oct</v>
      </c>
    </row>
    <row r="7756" spans="2:16" ht="14.25" customHeight="1" x14ac:dyDescent="0.45">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c r="O7756" s="5">
        <f t="shared" si="242"/>
        <v>2021</v>
      </c>
      <c r="P7756" s="5" t="str">
        <f t="shared" si="243"/>
        <v>Oct</v>
      </c>
    </row>
    <row r="7757" spans="2:16" ht="14.25" customHeight="1" x14ac:dyDescent="0.45">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c r="O7757" s="5">
        <f t="shared" si="242"/>
        <v>2021</v>
      </c>
      <c r="P7757" s="5" t="str">
        <f t="shared" si="243"/>
        <v>Oct</v>
      </c>
    </row>
    <row r="7758" spans="2:16" ht="14.25" customHeight="1" x14ac:dyDescent="0.45">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c r="O7758" s="5">
        <f t="shared" si="242"/>
        <v>2021</v>
      </c>
      <c r="P7758" s="5" t="str">
        <f t="shared" si="243"/>
        <v>Oct</v>
      </c>
    </row>
    <row r="7759" spans="2:16" ht="14.25" customHeight="1" x14ac:dyDescent="0.45">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c r="O7759" s="5">
        <f t="shared" si="242"/>
        <v>2021</v>
      </c>
      <c r="P7759" s="5" t="str">
        <f t="shared" si="243"/>
        <v>Oct</v>
      </c>
    </row>
    <row r="7760" spans="2:16" ht="14.25" customHeight="1" x14ac:dyDescent="0.45">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c r="O7760" s="5">
        <f t="shared" si="242"/>
        <v>2021</v>
      </c>
      <c r="P7760" s="5" t="str">
        <f t="shared" si="243"/>
        <v>Oct</v>
      </c>
    </row>
    <row r="7761" spans="2:16" ht="14.25" customHeight="1" x14ac:dyDescent="0.45">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c r="O7761" s="5">
        <f t="shared" si="242"/>
        <v>2021</v>
      </c>
      <c r="P7761" s="5" t="str">
        <f t="shared" si="243"/>
        <v>Nov</v>
      </c>
    </row>
    <row r="7762" spans="2:16" ht="14.25" customHeight="1" x14ac:dyDescent="0.45">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c r="O7762" s="5">
        <f t="shared" si="242"/>
        <v>2021</v>
      </c>
      <c r="P7762" s="5" t="str">
        <f t="shared" si="243"/>
        <v>Nov</v>
      </c>
    </row>
    <row r="7763" spans="2:16" ht="14.25" customHeight="1" x14ac:dyDescent="0.45">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c r="O7763" s="5">
        <f t="shared" si="242"/>
        <v>2021</v>
      </c>
      <c r="P7763" s="5" t="str">
        <f t="shared" si="243"/>
        <v>Nov</v>
      </c>
    </row>
    <row r="7764" spans="2:16" ht="14.25" customHeight="1" x14ac:dyDescent="0.45">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c r="O7764" s="5">
        <f t="shared" si="242"/>
        <v>2021</v>
      </c>
      <c r="P7764" s="5" t="str">
        <f t="shared" si="243"/>
        <v>Nov</v>
      </c>
    </row>
    <row r="7765" spans="2:16" ht="14.25" customHeight="1" x14ac:dyDescent="0.45">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c r="O7765" s="5">
        <f t="shared" si="242"/>
        <v>2021</v>
      </c>
      <c r="P7765" s="5" t="str">
        <f t="shared" si="243"/>
        <v>Nov</v>
      </c>
    </row>
    <row r="7766" spans="2:16" ht="14.25" customHeight="1" x14ac:dyDescent="0.45">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c r="O7766" s="5">
        <f t="shared" si="242"/>
        <v>2021</v>
      </c>
      <c r="P7766" s="5" t="str">
        <f t="shared" si="243"/>
        <v>Nov</v>
      </c>
    </row>
    <row r="7767" spans="2:16" ht="14.25" customHeight="1" x14ac:dyDescent="0.45">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c r="O7767" s="5">
        <f t="shared" si="242"/>
        <v>2021</v>
      </c>
      <c r="P7767" s="5" t="str">
        <f t="shared" si="243"/>
        <v>Dec</v>
      </c>
    </row>
    <row r="7768" spans="2:16" ht="14.25" customHeight="1" x14ac:dyDescent="0.45">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c r="O7768" s="5">
        <f t="shared" si="242"/>
        <v>2021</v>
      </c>
      <c r="P7768" s="5" t="str">
        <f t="shared" si="243"/>
        <v>Dec</v>
      </c>
    </row>
    <row r="7769" spans="2:16" ht="14.25" customHeight="1" x14ac:dyDescent="0.45">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c r="O7769" s="5">
        <f t="shared" si="242"/>
        <v>2021</v>
      </c>
      <c r="P7769" s="5" t="str">
        <f t="shared" si="243"/>
        <v>Dec</v>
      </c>
    </row>
    <row r="7770" spans="2:16" ht="14.25" customHeight="1" x14ac:dyDescent="0.45">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c r="O7770" s="5">
        <f t="shared" si="242"/>
        <v>2021</v>
      </c>
      <c r="P7770" s="5" t="str">
        <f t="shared" si="243"/>
        <v>Dec</v>
      </c>
    </row>
    <row r="7771" spans="2:16" ht="14.25" customHeight="1" x14ac:dyDescent="0.45">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c r="O7771" s="5">
        <f t="shared" si="242"/>
        <v>2021</v>
      </c>
      <c r="P7771" s="5" t="str">
        <f t="shared" si="243"/>
        <v>Dec</v>
      </c>
    </row>
    <row r="7772" spans="2:16" ht="14.25" customHeight="1" x14ac:dyDescent="0.45">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c r="O7772" s="5">
        <f t="shared" si="242"/>
        <v>2021</v>
      </c>
      <c r="P7772" s="5" t="str">
        <f t="shared" si="243"/>
        <v>Dec</v>
      </c>
    </row>
    <row r="7773" spans="2:16" ht="14.25" customHeight="1" x14ac:dyDescent="0.45">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c r="O7773" s="5">
        <f t="shared" si="242"/>
        <v>2021</v>
      </c>
      <c r="P7773" s="5" t="str">
        <f t="shared" si="243"/>
        <v>Jan</v>
      </c>
    </row>
    <row r="7774" spans="2:16" ht="14.25" customHeight="1" x14ac:dyDescent="0.45">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c r="O7774" s="5">
        <f t="shared" si="242"/>
        <v>2021</v>
      </c>
      <c r="P7774" s="5" t="str">
        <f t="shared" si="243"/>
        <v>Jan</v>
      </c>
    </row>
    <row r="7775" spans="2:16" ht="14.25" customHeight="1" x14ac:dyDescent="0.45">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c r="O7775" s="5">
        <f t="shared" si="242"/>
        <v>2021</v>
      </c>
      <c r="P7775" s="5" t="str">
        <f t="shared" si="243"/>
        <v>Jan</v>
      </c>
    </row>
    <row r="7776" spans="2:16" ht="14.25" customHeight="1" x14ac:dyDescent="0.45">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c r="O7776" s="5">
        <f t="shared" si="242"/>
        <v>2021</v>
      </c>
      <c r="P7776" s="5" t="str">
        <f t="shared" si="243"/>
        <v>Jan</v>
      </c>
    </row>
    <row r="7777" spans="2:16" ht="14.25" customHeight="1" x14ac:dyDescent="0.45">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c r="O7777" s="5">
        <f t="shared" si="242"/>
        <v>2021</v>
      </c>
      <c r="P7777" s="5" t="str">
        <f t="shared" si="243"/>
        <v>Jan</v>
      </c>
    </row>
    <row r="7778" spans="2:16" ht="14.25" customHeight="1" x14ac:dyDescent="0.45">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c r="O7778" s="5">
        <f t="shared" si="242"/>
        <v>2021</v>
      </c>
      <c r="P7778" s="5" t="str">
        <f t="shared" si="243"/>
        <v>Jan</v>
      </c>
    </row>
    <row r="7779" spans="2:16" ht="14.25" customHeight="1" x14ac:dyDescent="0.45">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c r="O7779" s="5">
        <f t="shared" si="242"/>
        <v>2021</v>
      </c>
      <c r="P7779" s="5" t="str">
        <f t="shared" si="243"/>
        <v>Feb</v>
      </c>
    </row>
    <row r="7780" spans="2:16" ht="14.25" customHeight="1" x14ac:dyDescent="0.45">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c r="O7780" s="5">
        <f t="shared" si="242"/>
        <v>2021</v>
      </c>
      <c r="P7780" s="5" t="str">
        <f t="shared" si="243"/>
        <v>Feb</v>
      </c>
    </row>
    <row r="7781" spans="2:16" ht="14.25" customHeight="1" x14ac:dyDescent="0.45">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c r="O7781" s="5">
        <f t="shared" si="242"/>
        <v>2021</v>
      </c>
      <c r="P7781" s="5" t="str">
        <f t="shared" si="243"/>
        <v>Feb</v>
      </c>
    </row>
    <row r="7782" spans="2:16" ht="14.25" customHeight="1" x14ac:dyDescent="0.45">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c r="O7782" s="5">
        <f t="shared" si="242"/>
        <v>2020</v>
      </c>
      <c r="P7782" s="5" t="str">
        <f t="shared" si="243"/>
        <v>Jan</v>
      </c>
    </row>
    <row r="7783" spans="2:16" ht="14.25" customHeight="1" x14ac:dyDescent="0.45">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c r="O7783" s="5">
        <f t="shared" si="242"/>
        <v>2020</v>
      </c>
      <c r="P7783" s="5" t="str">
        <f t="shared" si="243"/>
        <v>Jan</v>
      </c>
    </row>
    <row r="7784" spans="2:16" ht="14.25" customHeight="1" x14ac:dyDescent="0.45">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c r="O7784" s="5">
        <f t="shared" si="242"/>
        <v>2020</v>
      </c>
      <c r="P7784" s="5" t="str">
        <f t="shared" si="243"/>
        <v>Jan</v>
      </c>
    </row>
    <row r="7785" spans="2:16" ht="14.25" customHeight="1" x14ac:dyDescent="0.45">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c r="O7785" s="5">
        <f t="shared" si="242"/>
        <v>2020</v>
      </c>
      <c r="P7785" s="5" t="str">
        <f t="shared" si="243"/>
        <v>Jan</v>
      </c>
    </row>
    <row r="7786" spans="2:16" ht="14.25" customHeight="1" x14ac:dyDescent="0.45">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c r="O7786" s="5">
        <f t="shared" si="242"/>
        <v>2020</v>
      </c>
      <c r="P7786" s="5" t="str">
        <f t="shared" si="243"/>
        <v>Jan</v>
      </c>
    </row>
    <row r="7787" spans="2:16" ht="14.25" customHeight="1" x14ac:dyDescent="0.45">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c r="O7787" s="5">
        <f t="shared" si="242"/>
        <v>2020</v>
      </c>
      <c r="P7787" s="5" t="str">
        <f t="shared" si="243"/>
        <v>Jan</v>
      </c>
    </row>
    <row r="7788" spans="2:16" ht="14.25" customHeight="1" x14ac:dyDescent="0.45">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c r="O7788" s="5">
        <f t="shared" si="242"/>
        <v>2020</v>
      </c>
      <c r="P7788" s="5" t="str">
        <f t="shared" si="243"/>
        <v>Jan</v>
      </c>
    </row>
    <row r="7789" spans="2:16" ht="14.25" customHeight="1" x14ac:dyDescent="0.45">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c r="O7789" s="5">
        <f t="shared" si="242"/>
        <v>2020</v>
      </c>
      <c r="P7789" s="5" t="str">
        <f t="shared" si="243"/>
        <v>Jan</v>
      </c>
    </row>
    <row r="7790" spans="2:16" ht="14.25" customHeight="1" x14ac:dyDescent="0.45">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c r="O7790" s="5">
        <f t="shared" si="242"/>
        <v>2020</v>
      </c>
      <c r="P7790" s="5" t="str">
        <f t="shared" si="243"/>
        <v>Jan</v>
      </c>
    </row>
    <row r="7791" spans="2:16" ht="14.25" customHeight="1" x14ac:dyDescent="0.45">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c r="O7791" s="5">
        <f t="shared" si="242"/>
        <v>2020</v>
      </c>
      <c r="P7791" s="5" t="str">
        <f t="shared" si="243"/>
        <v>Jan</v>
      </c>
    </row>
    <row r="7792" spans="2:16" ht="14.25" customHeight="1" x14ac:dyDescent="0.45">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c r="O7792" s="5">
        <f t="shared" si="242"/>
        <v>2020</v>
      </c>
      <c r="P7792" s="5" t="str">
        <f t="shared" si="243"/>
        <v>Jan</v>
      </c>
    </row>
    <row r="7793" spans="2:16" ht="14.25" customHeight="1" x14ac:dyDescent="0.45">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c r="O7793" s="5">
        <f t="shared" si="242"/>
        <v>2020</v>
      </c>
      <c r="P7793" s="5" t="str">
        <f t="shared" si="243"/>
        <v>Jan</v>
      </c>
    </row>
    <row r="7794" spans="2:16" ht="14.25" customHeight="1" x14ac:dyDescent="0.45">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c r="O7794" s="5">
        <f t="shared" si="242"/>
        <v>2020</v>
      </c>
      <c r="P7794" s="5" t="str">
        <f t="shared" si="243"/>
        <v>Jan</v>
      </c>
    </row>
    <row r="7795" spans="2:16" ht="14.25" customHeight="1" x14ac:dyDescent="0.45">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c r="O7795" s="5">
        <f t="shared" si="242"/>
        <v>2020</v>
      </c>
      <c r="P7795" s="5" t="str">
        <f t="shared" si="243"/>
        <v>Jan</v>
      </c>
    </row>
    <row r="7796" spans="2:16" ht="14.25" customHeight="1" x14ac:dyDescent="0.45">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c r="O7796" s="5">
        <f t="shared" si="242"/>
        <v>2020</v>
      </c>
      <c r="P7796" s="5" t="str">
        <f t="shared" si="243"/>
        <v>Jan</v>
      </c>
    </row>
    <row r="7797" spans="2:16" ht="14.25" customHeight="1" x14ac:dyDescent="0.45">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c r="O7797" s="5">
        <f t="shared" si="242"/>
        <v>2020</v>
      </c>
      <c r="P7797" s="5" t="str">
        <f t="shared" si="243"/>
        <v>Jan</v>
      </c>
    </row>
    <row r="7798" spans="2:16" ht="14.25" customHeight="1" x14ac:dyDescent="0.45">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c r="O7798" s="5">
        <f t="shared" si="242"/>
        <v>2020</v>
      </c>
      <c r="P7798" s="5" t="str">
        <f t="shared" si="243"/>
        <v>Jan</v>
      </c>
    </row>
    <row r="7799" spans="2:16" ht="14.25" customHeight="1" x14ac:dyDescent="0.45">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c r="O7799" s="5">
        <f t="shared" si="242"/>
        <v>2020</v>
      </c>
      <c r="P7799" s="5" t="str">
        <f t="shared" si="243"/>
        <v>Jan</v>
      </c>
    </row>
    <row r="7800" spans="2:16" ht="14.25" customHeight="1" x14ac:dyDescent="0.45">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c r="O7800" s="5">
        <f t="shared" si="242"/>
        <v>2020</v>
      </c>
      <c r="P7800" s="5" t="str">
        <f t="shared" si="243"/>
        <v>Jan</v>
      </c>
    </row>
    <row r="7801" spans="2:16" ht="14.25" customHeight="1" x14ac:dyDescent="0.45">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c r="O7801" s="5">
        <f t="shared" si="242"/>
        <v>2020</v>
      </c>
      <c r="P7801" s="5" t="str">
        <f t="shared" si="243"/>
        <v>Feb</v>
      </c>
    </row>
    <row r="7802" spans="2:16" ht="14.25" customHeight="1" x14ac:dyDescent="0.45">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c r="O7802" s="5">
        <f t="shared" si="242"/>
        <v>2020</v>
      </c>
      <c r="P7802" s="5" t="str">
        <f t="shared" si="243"/>
        <v>Feb</v>
      </c>
    </row>
    <row r="7803" spans="2:16" ht="14.25" customHeight="1" x14ac:dyDescent="0.45">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c r="O7803" s="5">
        <f t="shared" si="242"/>
        <v>2020</v>
      </c>
      <c r="P7803" s="5" t="str">
        <f t="shared" si="243"/>
        <v>Feb</v>
      </c>
    </row>
    <row r="7804" spans="2:16" ht="14.25" customHeight="1" x14ac:dyDescent="0.45">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c r="O7804" s="5">
        <f t="shared" si="242"/>
        <v>2020</v>
      </c>
      <c r="P7804" s="5" t="str">
        <f t="shared" si="243"/>
        <v>Feb</v>
      </c>
    </row>
    <row r="7805" spans="2:16" ht="14.25" customHeight="1" x14ac:dyDescent="0.45">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c r="O7805" s="5">
        <f t="shared" si="242"/>
        <v>2020</v>
      </c>
      <c r="P7805" s="5" t="str">
        <f t="shared" si="243"/>
        <v>Feb</v>
      </c>
    </row>
    <row r="7806" spans="2:16" ht="14.25" customHeight="1" x14ac:dyDescent="0.45">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c r="O7806" s="5">
        <f t="shared" si="242"/>
        <v>2020</v>
      </c>
      <c r="P7806" s="5" t="str">
        <f t="shared" si="243"/>
        <v>Feb</v>
      </c>
    </row>
    <row r="7807" spans="2:16" ht="14.25" customHeight="1" x14ac:dyDescent="0.45">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c r="O7807" s="5">
        <f t="shared" si="242"/>
        <v>2020</v>
      </c>
      <c r="P7807" s="5" t="str">
        <f t="shared" si="243"/>
        <v>Feb</v>
      </c>
    </row>
    <row r="7808" spans="2:16" ht="14.25" customHeight="1" x14ac:dyDescent="0.45">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c r="O7808" s="5">
        <f t="shared" si="242"/>
        <v>2020</v>
      </c>
      <c r="P7808" s="5" t="str">
        <f t="shared" si="243"/>
        <v>Feb</v>
      </c>
    </row>
    <row r="7809" spans="2:16" ht="14.25" customHeight="1" x14ac:dyDescent="0.45">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c r="O7809" s="5">
        <f t="shared" si="242"/>
        <v>2020</v>
      </c>
      <c r="P7809" s="5" t="str">
        <f t="shared" si="243"/>
        <v>Feb</v>
      </c>
    </row>
    <row r="7810" spans="2:16" ht="14.25" customHeight="1" x14ac:dyDescent="0.45">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c r="O7810" s="5">
        <f t="shared" si="242"/>
        <v>2020</v>
      </c>
      <c r="P7810" s="5" t="str">
        <f t="shared" si="243"/>
        <v>Feb</v>
      </c>
    </row>
    <row r="7811" spans="2:16" ht="14.25" customHeight="1" x14ac:dyDescent="0.45">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c r="O7811" s="5">
        <f t="shared" si="242"/>
        <v>2020</v>
      </c>
      <c r="P7811" s="5" t="str">
        <f t="shared" si="243"/>
        <v>Mar</v>
      </c>
    </row>
    <row r="7812" spans="2:16" ht="14.25" customHeight="1" x14ac:dyDescent="0.45">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c r="O7812" s="5">
        <f t="shared" si="242"/>
        <v>2020</v>
      </c>
      <c r="P7812" s="5" t="str">
        <f t="shared" si="243"/>
        <v>Mar</v>
      </c>
    </row>
    <row r="7813" spans="2:16" ht="14.25" customHeight="1" x14ac:dyDescent="0.45">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c r="O7813" s="5">
        <f t="shared" si="242"/>
        <v>2020</v>
      </c>
      <c r="P7813" s="5" t="str">
        <f t="shared" si="243"/>
        <v>Mar</v>
      </c>
    </row>
    <row r="7814" spans="2:16" ht="14.25" customHeight="1" x14ac:dyDescent="0.45">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c r="O7814" s="5">
        <f t="shared" si="242"/>
        <v>2020</v>
      </c>
      <c r="P7814" s="5" t="str">
        <f t="shared" si="243"/>
        <v>Mar</v>
      </c>
    </row>
    <row r="7815" spans="2:16" ht="14.25" customHeight="1" x14ac:dyDescent="0.45">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c r="O7815" s="5">
        <f t="shared" ref="O7815:O7878" si="244">YEAR(D7815)</f>
        <v>2020</v>
      </c>
      <c r="P7815" s="5" t="str">
        <f t="shared" ref="P7815:P7878" si="245">TEXT(D7815, "mmm")</f>
        <v>Mar</v>
      </c>
    </row>
    <row r="7816" spans="2:16" ht="14.25" customHeight="1" x14ac:dyDescent="0.45">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c r="O7816" s="5">
        <f t="shared" si="244"/>
        <v>2020</v>
      </c>
      <c r="P7816" s="5" t="str">
        <f t="shared" si="245"/>
        <v>Mar</v>
      </c>
    </row>
    <row r="7817" spans="2:16" ht="14.25" customHeight="1" x14ac:dyDescent="0.45">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c r="O7817" s="5">
        <f t="shared" si="244"/>
        <v>2020</v>
      </c>
      <c r="P7817" s="5" t="str">
        <f t="shared" si="245"/>
        <v>Mar</v>
      </c>
    </row>
    <row r="7818" spans="2:16" ht="14.25" customHeight="1" x14ac:dyDescent="0.45">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c r="O7818" s="5">
        <f t="shared" si="244"/>
        <v>2020</v>
      </c>
      <c r="P7818" s="5" t="str">
        <f t="shared" si="245"/>
        <v>Mar</v>
      </c>
    </row>
    <row r="7819" spans="2:16" ht="14.25" customHeight="1" x14ac:dyDescent="0.45">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c r="O7819" s="5">
        <f t="shared" si="244"/>
        <v>2020</v>
      </c>
      <c r="P7819" s="5" t="str">
        <f t="shared" si="245"/>
        <v>Mar</v>
      </c>
    </row>
    <row r="7820" spans="2:16" ht="14.25" customHeight="1" x14ac:dyDescent="0.45">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c r="O7820" s="5">
        <f t="shared" si="244"/>
        <v>2020</v>
      </c>
      <c r="P7820" s="5" t="str">
        <f t="shared" si="245"/>
        <v>Mar</v>
      </c>
    </row>
    <row r="7821" spans="2:16" ht="14.25" customHeight="1" x14ac:dyDescent="0.45">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c r="O7821" s="5">
        <f t="shared" si="244"/>
        <v>2020</v>
      </c>
      <c r="P7821" s="5" t="str">
        <f t="shared" si="245"/>
        <v>Mar</v>
      </c>
    </row>
    <row r="7822" spans="2:16" ht="14.25" customHeight="1" x14ac:dyDescent="0.45">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c r="O7822" s="5">
        <f t="shared" si="244"/>
        <v>2020</v>
      </c>
      <c r="P7822" s="5" t="str">
        <f t="shared" si="245"/>
        <v>Mar</v>
      </c>
    </row>
    <row r="7823" spans="2:16" ht="14.25" customHeight="1" x14ac:dyDescent="0.45">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c r="O7823" s="5">
        <f t="shared" si="244"/>
        <v>2020</v>
      </c>
      <c r="P7823" s="5" t="str">
        <f t="shared" si="245"/>
        <v>Mar</v>
      </c>
    </row>
    <row r="7824" spans="2:16" ht="14.25" customHeight="1" x14ac:dyDescent="0.45">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c r="O7824" s="5">
        <f t="shared" si="244"/>
        <v>2020</v>
      </c>
      <c r="P7824" s="5" t="str">
        <f t="shared" si="245"/>
        <v>Mar</v>
      </c>
    </row>
    <row r="7825" spans="2:16" ht="14.25" customHeight="1" x14ac:dyDescent="0.45">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c r="O7825" s="5">
        <f t="shared" si="244"/>
        <v>2020</v>
      </c>
      <c r="P7825" s="5" t="str">
        <f t="shared" si="245"/>
        <v>Mar</v>
      </c>
    </row>
    <row r="7826" spans="2:16" ht="14.25" customHeight="1" x14ac:dyDescent="0.45">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c r="O7826" s="5">
        <f t="shared" si="244"/>
        <v>2020</v>
      </c>
      <c r="P7826" s="5" t="str">
        <f t="shared" si="245"/>
        <v>Mar</v>
      </c>
    </row>
    <row r="7827" spans="2:16" ht="14.25" customHeight="1" x14ac:dyDescent="0.45">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c r="O7827" s="5">
        <f t="shared" si="244"/>
        <v>2020</v>
      </c>
      <c r="P7827" s="5" t="str">
        <f t="shared" si="245"/>
        <v>Mar</v>
      </c>
    </row>
    <row r="7828" spans="2:16" ht="14.25" customHeight="1" x14ac:dyDescent="0.45">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c r="O7828" s="5">
        <f t="shared" si="244"/>
        <v>2020</v>
      </c>
      <c r="P7828" s="5" t="str">
        <f t="shared" si="245"/>
        <v>Apr</v>
      </c>
    </row>
    <row r="7829" spans="2:16" ht="14.25" customHeight="1" x14ac:dyDescent="0.45">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c r="O7829" s="5">
        <f t="shared" si="244"/>
        <v>2020</v>
      </c>
      <c r="P7829" s="5" t="str">
        <f t="shared" si="245"/>
        <v>Apr</v>
      </c>
    </row>
    <row r="7830" spans="2:16" ht="14.25" customHeight="1" x14ac:dyDescent="0.45">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c r="O7830" s="5">
        <f t="shared" si="244"/>
        <v>2020</v>
      </c>
      <c r="P7830" s="5" t="str">
        <f t="shared" si="245"/>
        <v>Apr</v>
      </c>
    </row>
    <row r="7831" spans="2:16" ht="14.25" customHeight="1" x14ac:dyDescent="0.45">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c r="O7831" s="5">
        <f t="shared" si="244"/>
        <v>2020</v>
      </c>
      <c r="P7831" s="5" t="str">
        <f t="shared" si="245"/>
        <v>Apr</v>
      </c>
    </row>
    <row r="7832" spans="2:16" ht="14.25" customHeight="1" x14ac:dyDescent="0.45">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c r="O7832" s="5">
        <f t="shared" si="244"/>
        <v>2020</v>
      </c>
      <c r="P7832" s="5" t="str">
        <f t="shared" si="245"/>
        <v>Apr</v>
      </c>
    </row>
    <row r="7833" spans="2:16" ht="14.25" customHeight="1" x14ac:dyDescent="0.45">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c r="O7833" s="5">
        <f t="shared" si="244"/>
        <v>2020</v>
      </c>
      <c r="P7833" s="5" t="str">
        <f t="shared" si="245"/>
        <v>Apr</v>
      </c>
    </row>
    <row r="7834" spans="2:16" ht="14.25" customHeight="1" x14ac:dyDescent="0.45">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c r="O7834" s="5">
        <f t="shared" si="244"/>
        <v>2020</v>
      </c>
      <c r="P7834" s="5" t="str">
        <f t="shared" si="245"/>
        <v>Apr</v>
      </c>
    </row>
    <row r="7835" spans="2:16" ht="14.25" customHeight="1" x14ac:dyDescent="0.45">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c r="O7835" s="5">
        <f t="shared" si="244"/>
        <v>2020</v>
      </c>
      <c r="P7835" s="5" t="str">
        <f t="shared" si="245"/>
        <v>Apr</v>
      </c>
    </row>
    <row r="7836" spans="2:16" ht="14.25" customHeight="1" x14ac:dyDescent="0.45">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c r="O7836" s="5">
        <f t="shared" si="244"/>
        <v>2020</v>
      </c>
      <c r="P7836" s="5" t="str">
        <f t="shared" si="245"/>
        <v>Apr</v>
      </c>
    </row>
    <row r="7837" spans="2:16" ht="14.25" customHeight="1" x14ac:dyDescent="0.45">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c r="O7837" s="5">
        <f t="shared" si="244"/>
        <v>2020</v>
      </c>
      <c r="P7837" s="5" t="str">
        <f t="shared" si="245"/>
        <v>Apr</v>
      </c>
    </row>
    <row r="7838" spans="2:16" ht="14.25" customHeight="1" x14ac:dyDescent="0.45">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c r="O7838" s="5">
        <f t="shared" si="244"/>
        <v>2020</v>
      </c>
      <c r="P7838" s="5" t="str">
        <f t="shared" si="245"/>
        <v>Apr</v>
      </c>
    </row>
    <row r="7839" spans="2:16" ht="14.25" customHeight="1" x14ac:dyDescent="0.45">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c r="O7839" s="5">
        <f t="shared" si="244"/>
        <v>2020</v>
      </c>
      <c r="P7839" s="5" t="str">
        <f t="shared" si="245"/>
        <v>Apr</v>
      </c>
    </row>
    <row r="7840" spans="2:16" ht="14.25" customHeight="1" x14ac:dyDescent="0.45">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c r="O7840" s="5">
        <f t="shared" si="244"/>
        <v>2020</v>
      </c>
      <c r="P7840" s="5" t="str">
        <f t="shared" si="245"/>
        <v>Apr</v>
      </c>
    </row>
    <row r="7841" spans="2:16" ht="14.25" customHeight="1" x14ac:dyDescent="0.45">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c r="O7841" s="5">
        <f t="shared" si="244"/>
        <v>2020</v>
      </c>
      <c r="P7841" s="5" t="str">
        <f t="shared" si="245"/>
        <v>Apr</v>
      </c>
    </row>
    <row r="7842" spans="2:16" ht="14.25" customHeight="1" x14ac:dyDescent="0.45">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c r="O7842" s="5">
        <f t="shared" si="244"/>
        <v>2020</v>
      </c>
      <c r="P7842" s="5" t="str">
        <f t="shared" si="245"/>
        <v>May</v>
      </c>
    </row>
    <row r="7843" spans="2:16" ht="14.25" customHeight="1" x14ac:dyDescent="0.45">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c r="O7843" s="5">
        <f t="shared" si="244"/>
        <v>2020</v>
      </c>
      <c r="P7843" s="5" t="str">
        <f t="shared" si="245"/>
        <v>May</v>
      </c>
    </row>
    <row r="7844" spans="2:16" ht="14.25" customHeight="1" x14ac:dyDescent="0.45">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c r="O7844" s="5">
        <f t="shared" si="244"/>
        <v>2020</v>
      </c>
      <c r="P7844" s="5" t="str">
        <f t="shared" si="245"/>
        <v>May</v>
      </c>
    </row>
    <row r="7845" spans="2:16" ht="14.25" customHeight="1" x14ac:dyDescent="0.45">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c r="O7845" s="5">
        <f t="shared" si="244"/>
        <v>2020</v>
      </c>
      <c r="P7845" s="5" t="str">
        <f t="shared" si="245"/>
        <v>May</v>
      </c>
    </row>
    <row r="7846" spans="2:16" ht="14.25" customHeight="1" x14ac:dyDescent="0.45">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c r="O7846" s="5">
        <f t="shared" si="244"/>
        <v>2020</v>
      </c>
      <c r="P7846" s="5" t="str">
        <f t="shared" si="245"/>
        <v>May</v>
      </c>
    </row>
    <row r="7847" spans="2:16" ht="14.25" customHeight="1" x14ac:dyDescent="0.45">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c r="O7847" s="5">
        <f t="shared" si="244"/>
        <v>2020</v>
      </c>
      <c r="P7847" s="5" t="str">
        <f t="shared" si="245"/>
        <v>May</v>
      </c>
    </row>
    <row r="7848" spans="2:16" ht="14.25" customHeight="1" x14ac:dyDescent="0.45">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c r="O7848" s="5">
        <f t="shared" si="244"/>
        <v>2020</v>
      </c>
      <c r="P7848" s="5" t="str">
        <f t="shared" si="245"/>
        <v>May</v>
      </c>
    </row>
    <row r="7849" spans="2:16" ht="14.25" customHeight="1" x14ac:dyDescent="0.45">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c r="O7849" s="5">
        <f t="shared" si="244"/>
        <v>2020</v>
      </c>
      <c r="P7849" s="5" t="str">
        <f t="shared" si="245"/>
        <v>Jul</v>
      </c>
    </row>
    <row r="7850" spans="2:16" ht="14.25" customHeight="1" x14ac:dyDescent="0.45">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c r="O7850" s="5">
        <f t="shared" si="244"/>
        <v>2020</v>
      </c>
      <c r="P7850" s="5" t="str">
        <f t="shared" si="245"/>
        <v>Jul</v>
      </c>
    </row>
    <row r="7851" spans="2:16" ht="14.25" customHeight="1" x14ac:dyDescent="0.45">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c r="O7851" s="5">
        <f t="shared" si="244"/>
        <v>2020</v>
      </c>
      <c r="P7851" s="5" t="str">
        <f t="shared" si="245"/>
        <v>Jul</v>
      </c>
    </row>
    <row r="7852" spans="2:16" ht="14.25" customHeight="1" x14ac:dyDescent="0.45">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c r="O7852" s="5">
        <f t="shared" si="244"/>
        <v>2020</v>
      </c>
      <c r="P7852" s="5" t="str">
        <f t="shared" si="245"/>
        <v>Jul</v>
      </c>
    </row>
    <row r="7853" spans="2:16" ht="14.25" customHeight="1" x14ac:dyDescent="0.45">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c r="O7853" s="5">
        <f t="shared" si="244"/>
        <v>2020</v>
      </c>
      <c r="P7853" s="5" t="str">
        <f t="shared" si="245"/>
        <v>Jul</v>
      </c>
    </row>
    <row r="7854" spans="2:16" ht="14.25" customHeight="1" x14ac:dyDescent="0.45">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c r="O7854" s="5">
        <f t="shared" si="244"/>
        <v>2020</v>
      </c>
      <c r="P7854" s="5" t="str">
        <f t="shared" si="245"/>
        <v>Jul</v>
      </c>
    </row>
    <row r="7855" spans="2:16" ht="14.25" customHeight="1" x14ac:dyDescent="0.45">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c r="O7855" s="5">
        <f t="shared" si="244"/>
        <v>2020</v>
      </c>
      <c r="P7855" s="5" t="str">
        <f t="shared" si="245"/>
        <v>Jul</v>
      </c>
    </row>
    <row r="7856" spans="2:16" ht="14.25" customHeight="1" x14ac:dyDescent="0.45">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c r="O7856" s="5">
        <f t="shared" si="244"/>
        <v>2020</v>
      </c>
      <c r="P7856" s="5" t="str">
        <f t="shared" si="245"/>
        <v>Jul</v>
      </c>
    </row>
    <row r="7857" spans="2:16" ht="14.25" customHeight="1" x14ac:dyDescent="0.45">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c r="O7857" s="5">
        <f t="shared" si="244"/>
        <v>2020</v>
      </c>
      <c r="P7857" s="5" t="str">
        <f t="shared" si="245"/>
        <v>Jul</v>
      </c>
    </row>
    <row r="7858" spans="2:16" ht="14.25" customHeight="1" x14ac:dyDescent="0.45">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c r="O7858" s="5">
        <f t="shared" si="244"/>
        <v>2020</v>
      </c>
      <c r="P7858" s="5" t="str">
        <f t="shared" si="245"/>
        <v>Jul</v>
      </c>
    </row>
    <row r="7859" spans="2:16" ht="14.25" customHeight="1" x14ac:dyDescent="0.45">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c r="O7859" s="5">
        <f t="shared" si="244"/>
        <v>2020</v>
      </c>
      <c r="P7859" s="5" t="str">
        <f t="shared" si="245"/>
        <v>Jul</v>
      </c>
    </row>
    <row r="7860" spans="2:16" ht="14.25" customHeight="1" x14ac:dyDescent="0.45">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c r="O7860" s="5">
        <f t="shared" si="244"/>
        <v>2020</v>
      </c>
      <c r="P7860" s="5" t="str">
        <f t="shared" si="245"/>
        <v>Jul</v>
      </c>
    </row>
    <row r="7861" spans="2:16" ht="14.25" customHeight="1" x14ac:dyDescent="0.45">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c r="O7861" s="5">
        <f t="shared" si="244"/>
        <v>2020</v>
      </c>
      <c r="P7861" s="5" t="str">
        <f t="shared" si="245"/>
        <v>Jul</v>
      </c>
    </row>
    <row r="7862" spans="2:16" ht="14.25" customHeight="1" x14ac:dyDescent="0.45">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c r="O7862" s="5">
        <f t="shared" si="244"/>
        <v>2020</v>
      </c>
      <c r="P7862" s="5" t="str">
        <f t="shared" si="245"/>
        <v>Jul</v>
      </c>
    </row>
    <row r="7863" spans="2:16" ht="14.25" customHeight="1" x14ac:dyDescent="0.45">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c r="O7863" s="5">
        <f t="shared" si="244"/>
        <v>2020</v>
      </c>
      <c r="P7863" s="5" t="str">
        <f t="shared" si="245"/>
        <v>Aug</v>
      </c>
    </row>
    <row r="7864" spans="2:16" ht="14.25" customHeight="1" x14ac:dyDescent="0.45">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c r="O7864" s="5">
        <f t="shared" si="244"/>
        <v>2020</v>
      </c>
      <c r="P7864" s="5" t="str">
        <f t="shared" si="245"/>
        <v>Aug</v>
      </c>
    </row>
    <row r="7865" spans="2:16" ht="14.25" customHeight="1" x14ac:dyDescent="0.45">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c r="O7865" s="5">
        <f t="shared" si="244"/>
        <v>2020</v>
      </c>
      <c r="P7865" s="5" t="str">
        <f t="shared" si="245"/>
        <v>Aug</v>
      </c>
    </row>
    <row r="7866" spans="2:16" ht="14.25" customHeight="1" x14ac:dyDescent="0.45">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c r="O7866" s="5">
        <f t="shared" si="244"/>
        <v>2020</v>
      </c>
      <c r="P7866" s="5" t="str">
        <f t="shared" si="245"/>
        <v>Aug</v>
      </c>
    </row>
    <row r="7867" spans="2:16" ht="14.25" customHeight="1" x14ac:dyDescent="0.45">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c r="O7867" s="5">
        <f t="shared" si="244"/>
        <v>2020</v>
      </c>
      <c r="P7867" s="5" t="str">
        <f t="shared" si="245"/>
        <v>Aug</v>
      </c>
    </row>
    <row r="7868" spans="2:16" ht="14.25" customHeight="1" x14ac:dyDescent="0.45">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c r="O7868" s="5">
        <f t="shared" si="244"/>
        <v>2020</v>
      </c>
      <c r="P7868" s="5" t="str">
        <f t="shared" si="245"/>
        <v>Aug</v>
      </c>
    </row>
    <row r="7869" spans="2:16" ht="14.25" customHeight="1" x14ac:dyDescent="0.45">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c r="O7869" s="5">
        <f t="shared" si="244"/>
        <v>2020</v>
      </c>
      <c r="P7869" s="5" t="str">
        <f t="shared" si="245"/>
        <v>Aug</v>
      </c>
    </row>
    <row r="7870" spans="2:16" ht="14.25" customHeight="1" x14ac:dyDescent="0.45">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c r="O7870" s="5">
        <f t="shared" si="244"/>
        <v>2020</v>
      </c>
      <c r="P7870" s="5" t="str">
        <f t="shared" si="245"/>
        <v>Aug</v>
      </c>
    </row>
    <row r="7871" spans="2:16" ht="14.25" customHeight="1" x14ac:dyDescent="0.45">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c r="O7871" s="5">
        <f t="shared" si="244"/>
        <v>2020</v>
      </c>
      <c r="P7871" s="5" t="str">
        <f t="shared" si="245"/>
        <v>Aug</v>
      </c>
    </row>
    <row r="7872" spans="2:16" ht="14.25" customHeight="1" x14ac:dyDescent="0.45">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c r="O7872" s="5">
        <f t="shared" si="244"/>
        <v>2020</v>
      </c>
      <c r="P7872" s="5" t="str">
        <f t="shared" si="245"/>
        <v>Aug</v>
      </c>
    </row>
    <row r="7873" spans="2:16" ht="14.25" customHeight="1" x14ac:dyDescent="0.45">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c r="O7873" s="5">
        <f t="shared" si="244"/>
        <v>2020</v>
      </c>
      <c r="P7873" s="5" t="str">
        <f t="shared" si="245"/>
        <v>Aug</v>
      </c>
    </row>
    <row r="7874" spans="2:16" ht="14.25" customHeight="1" x14ac:dyDescent="0.45">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c r="O7874" s="5">
        <f t="shared" si="244"/>
        <v>2020</v>
      </c>
      <c r="P7874" s="5" t="str">
        <f t="shared" si="245"/>
        <v>Aug</v>
      </c>
    </row>
    <row r="7875" spans="2:16" ht="14.25" customHeight="1" x14ac:dyDescent="0.45">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c r="O7875" s="5">
        <f t="shared" si="244"/>
        <v>2020</v>
      </c>
      <c r="P7875" s="5" t="str">
        <f t="shared" si="245"/>
        <v>Aug</v>
      </c>
    </row>
    <row r="7876" spans="2:16" ht="14.25" customHeight="1" x14ac:dyDescent="0.45">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c r="O7876" s="5">
        <f t="shared" si="244"/>
        <v>2020</v>
      </c>
      <c r="P7876" s="5" t="str">
        <f t="shared" si="245"/>
        <v>Aug</v>
      </c>
    </row>
    <row r="7877" spans="2:16" ht="14.25" customHeight="1" x14ac:dyDescent="0.45">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c r="O7877" s="5">
        <f t="shared" si="244"/>
        <v>2020</v>
      </c>
      <c r="P7877" s="5" t="str">
        <f t="shared" si="245"/>
        <v>Aug</v>
      </c>
    </row>
    <row r="7878" spans="2:16" ht="14.25" customHeight="1" x14ac:dyDescent="0.45">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c r="O7878" s="5">
        <f t="shared" si="244"/>
        <v>2020</v>
      </c>
      <c r="P7878" s="5" t="str">
        <f t="shared" si="245"/>
        <v>Aug</v>
      </c>
    </row>
    <row r="7879" spans="2:16" ht="14.25" customHeight="1" x14ac:dyDescent="0.45">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c r="O7879" s="5">
        <f t="shared" ref="O7879:O7942" si="246">YEAR(D7879)</f>
        <v>2020</v>
      </c>
      <c r="P7879" s="5" t="str">
        <f t="shared" ref="P7879:P7942" si="247">TEXT(D7879, "mmm")</f>
        <v>Aug</v>
      </c>
    </row>
    <row r="7880" spans="2:16" ht="14.25" customHeight="1" x14ac:dyDescent="0.45">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c r="O7880" s="5">
        <f t="shared" si="246"/>
        <v>2020</v>
      </c>
      <c r="P7880" s="5" t="str">
        <f t="shared" si="247"/>
        <v>Aug</v>
      </c>
    </row>
    <row r="7881" spans="2:16" ht="14.25" customHeight="1" x14ac:dyDescent="0.45">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c r="O7881" s="5">
        <f t="shared" si="246"/>
        <v>2020</v>
      </c>
      <c r="P7881" s="5" t="str">
        <f t="shared" si="247"/>
        <v>Aug</v>
      </c>
    </row>
    <row r="7882" spans="2:16" ht="14.25" customHeight="1" x14ac:dyDescent="0.45">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c r="O7882" s="5">
        <f t="shared" si="246"/>
        <v>2020</v>
      </c>
      <c r="P7882" s="5" t="str">
        <f t="shared" si="247"/>
        <v>Aug</v>
      </c>
    </row>
    <row r="7883" spans="2:16" ht="14.25" customHeight="1" x14ac:dyDescent="0.45">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c r="O7883" s="5">
        <f t="shared" si="246"/>
        <v>2020</v>
      </c>
      <c r="P7883" s="5" t="str">
        <f t="shared" si="247"/>
        <v>Aug</v>
      </c>
    </row>
    <row r="7884" spans="2:16" ht="14.25" customHeight="1" x14ac:dyDescent="0.45">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c r="O7884" s="5">
        <f t="shared" si="246"/>
        <v>2020</v>
      </c>
      <c r="P7884" s="5" t="str">
        <f t="shared" si="247"/>
        <v>Aug</v>
      </c>
    </row>
    <row r="7885" spans="2:16" ht="14.25" customHeight="1" x14ac:dyDescent="0.45">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c r="O7885" s="5">
        <f t="shared" si="246"/>
        <v>2020</v>
      </c>
      <c r="P7885" s="5" t="str">
        <f t="shared" si="247"/>
        <v>Aug</v>
      </c>
    </row>
    <row r="7886" spans="2:16" ht="14.25" customHeight="1" x14ac:dyDescent="0.45">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c r="O7886" s="5">
        <f t="shared" si="246"/>
        <v>2020</v>
      </c>
      <c r="P7886" s="5" t="str">
        <f t="shared" si="247"/>
        <v>Aug</v>
      </c>
    </row>
    <row r="7887" spans="2:16" ht="14.25" customHeight="1" x14ac:dyDescent="0.45">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c r="O7887" s="5">
        <f t="shared" si="246"/>
        <v>2020</v>
      </c>
      <c r="P7887" s="5" t="str">
        <f t="shared" si="247"/>
        <v>Aug</v>
      </c>
    </row>
    <row r="7888" spans="2:16" ht="14.25" customHeight="1" x14ac:dyDescent="0.45">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c r="O7888" s="5">
        <f t="shared" si="246"/>
        <v>2020</v>
      </c>
      <c r="P7888" s="5" t="str">
        <f t="shared" si="247"/>
        <v>Aug</v>
      </c>
    </row>
    <row r="7889" spans="2:16" ht="14.25" customHeight="1" x14ac:dyDescent="0.45">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c r="O7889" s="5">
        <f t="shared" si="246"/>
        <v>2020</v>
      </c>
      <c r="P7889" s="5" t="str">
        <f t="shared" si="247"/>
        <v>Aug</v>
      </c>
    </row>
    <row r="7890" spans="2:16" ht="14.25" customHeight="1" x14ac:dyDescent="0.45">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c r="O7890" s="5">
        <f t="shared" si="246"/>
        <v>2020</v>
      </c>
      <c r="P7890" s="5" t="str">
        <f t="shared" si="247"/>
        <v>Aug</v>
      </c>
    </row>
    <row r="7891" spans="2:16" ht="14.25" customHeight="1" x14ac:dyDescent="0.45">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c r="O7891" s="5">
        <f t="shared" si="246"/>
        <v>2020</v>
      </c>
      <c r="P7891" s="5" t="str">
        <f t="shared" si="247"/>
        <v>Aug</v>
      </c>
    </row>
    <row r="7892" spans="2:16" ht="14.25" customHeight="1" x14ac:dyDescent="0.45">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c r="O7892" s="5">
        <f t="shared" si="246"/>
        <v>2020</v>
      </c>
      <c r="P7892" s="5" t="str">
        <f t="shared" si="247"/>
        <v>Aug</v>
      </c>
    </row>
    <row r="7893" spans="2:16" ht="14.25" customHeight="1" x14ac:dyDescent="0.45">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c r="O7893" s="5">
        <f t="shared" si="246"/>
        <v>2020</v>
      </c>
      <c r="P7893" s="5" t="str">
        <f t="shared" si="247"/>
        <v>Aug</v>
      </c>
    </row>
    <row r="7894" spans="2:16" ht="14.25" customHeight="1" x14ac:dyDescent="0.45">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c r="O7894" s="5">
        <f t="shared" si="246"/>
        <v>2020</v>
      </c>
      <c r="P7894" s="5" t="str">
        <f t="shared" si="247"/>
        <v>Sep</v>
      </c>
    </row>
    <row r="7895" spans="2:16" ht="14.25" customHeight="1" x14ac:dyDescent="0.45">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c r="O7895" s="5">
        <f t="shared" si="246"/>
        <v>2020</v>
      </c>
      <c r="P7895" s="5" t="str">
        <f t="shared" si="247"/>
        <v>Sep</v>
      </c>
    </row>
    <row r="7896" spans="2:16" ht="14.25" customHeight="1" x14ac:dyDescent="0.45">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c r="O7896" s="5">
        <f t="shared" si="246"/>
        <v>2020</v>
      </c>
      <c r="P7896" s="5" t="str">
        <f t="shared" si="247"/>
        <v>Sep</v>
      </c>
    </row>
    <row r="7897" spans="2:16" ht="14.25" customHeight="1" x14ac:dyDescent="0.45">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c r="O7897" s="5">
        <f t="shared" si="246"/>
        <v>2020</v>
      </c>
      <c r="P7897" s="5" t="str">
        <f t="shared" si="247"/>
        <v>Sep</v>
      </c>
    </row>
    <row r="7898" spans="2:16" ht="14.25" customHeight="1" x14ac:dyDescent="0.45">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c r="O7898" s="5">
        <f t="shared" si="246"/>
        <v>2020</v>
      </c>
      <c r="P7898" s="5" t="str">
        <f t="shared" si="247"/>
        <v>Sep</v>
      </c>
    </row>
    <row r="7899" spans="2:16" ht="14.25" customHeight="1" x14ac:dyDescent="0.45">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c r="O7899" s="5">
        <f t="shared" si="246"/>
        <v>2020</v>
      </c>
      <c r="P7899" s="5" t="str">
        <f t="shared" si="247"/>
        <v>Sep</v>
      </c>
    </row>
    <row r="7900" spans="2:16" ht="14.25" customHeight="1" x14ac:dyDescent="0.45">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c r="O7900" s="5">
        <f t="shared" si="246"/>
        <v>2020</v>
      </c>
      <c r="P7900" s="5" t="str">
        <f t="shared" si="247"/>
        <v>Sep</v>
      </c>
    </row>
    <row r="7901" spans="2:16" ht="14.25" customHeight="1" x14ac:dyDescent="0.45">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c r="O7901" s="5">
        <f t="shared" si="246"/>
        <v>2020</v>
      </c>
      <c r="P7901" s="5" t="str">
        <f t="shared" si="247"/>
        <v>Sep</v>
      </c>
    </row>
    <row r="7902" spans="2:16" ht="14.25" customHeight="1" x14ac:dyDescent="0.45">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c r="O7902" s="5">
        <f t="shared" si="246"/>
        <v>2020</v>
      </c>
      <c r="P7902" s="5" t="str">
        <f t="shared" si="247"/>
        <v>Sep</v>
      </c>
    </row>
    <row r="7903" spans="2:16" ht="14.25" customHeight="1" x14ac:dyDescent="0.45">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c r="O7903" s="5">
        <f t="shared" si="246"/>
        <v>2020</v>
      </c>
      <c r="P7903" s="5" t="str">
        <f t="shared" si="247"/>
        <v>Sep</v>
      </c>
    </row>
    <row r="7904" spans="2:16" ht="14.25" customHeight="1" x14ac:dyDescent="0.45">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c r="O7904" s="5">
        <f t="shared" si="246"/>
        <v>2020</v>
      </c>
      <c r="P7904" s="5" t="str">
        <f t="shared" si="247"/>
        <v>Sep</v>
      </c>
    </row>
    <row r="7905" spans="2:16" ht="14.25" customHeight="1" x14ac:dyDescent="0.45">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c r="O7905" s="5">
        <f t="shared" si="246"/>
        <v>2020</v>
      </c>
      <c r="P7905" s="5" t="str">
        <f t="shared" si="247"/>
        <v>Sep</v>
      </c>
    </row>
    <row r="7906" spans="2:16" ht="14.25" customHeight="1" x14ac:dyDescent="0.45">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c r="O7906" s="5">
        <f t="shared" si="246"/>
        <v>2020</v>
      </c>
      <c r="P7906" s="5" t="str">
        <f t="shared" si="247"/>
        <v>Sep</v>
      </c>
    </row>
    <row r="7907" spans="2:16" ht="14.25" customHeight="1" x14ac:dyDescent="0.45">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c r="O7907" s="5">
        <f t="shared" si="246"/>
        <v>2020</v>
      </c>
      <c r="P7907" s="5" t="str">
        <f t="shared" si="247"/>
        <v>Sep</v>
      </c>
    </row>
    <row r="7908" spans="2:16" ht="14.25" customHeight="1" x14ac:dyDescent="0.45">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c r="O7908" s="5">
        <f t="shared" si="246"/>
        <v>2020</v>
      </c>
      <c r="P7908" s="5" t="str">
        <f t="shared" si="247"/>
        <v>Sep</v>
      </c>
    </row>
    <row r="7909" spans="2:16" ht="14.25" customHeight="1" x14ac:dyDescent="0.45">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c r="O7909" s="5">
        <f t="shared" si="246"/>
        <v>2020</v>
      </c>
      <c r="P7909" s="5" t="str">
        <f t="shared" si="247"/>
        <v>Sep</v>
      </c>
    </row>
    <row r="7910" spans="2:16" ht="14.25" customHeight="1" x14ac:dyDescent="0.45">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c r="O7910" s="5">
        <f t="shared" si="246"/>
        <v>2020</v>
      </c>
      <c r="P7910" s="5" t="str">
        <f t="shared" si="247"/>
        <v>Oct</v>
      </c>
    </row>
    <row r="7911" spans="2:16" ht="14.25" customHeight="1" x14ac:dyDescent="0.45">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c r="O7911" s="5">
        <f t="shared" si="246"/>
        <v>2020</v>
      </c>
      <c r="P7911" s="5" t="str">
        <f t="shared" si="247"/>
        <v>Oct</v>
      </c>
    </row>
    <row r="7912" spans="2:16" ht="14.25" customHeight="1" x14ac:dyDescent="0.45">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c r="O7912" s="5">
        <f t="shared" si="246"/>
        <v>2020</v>
      </c>
      <c r="P7912" s="5" t="str">
        <f t="shared" si="247"/>
        <v>Oct</v>
      </c>
    </row>
    <row r="7913" spans="2:16" ht="14.25" customHeight="1" x14ac:dyDescent="0.45">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c r="O7913" s="5">
        <f t="shared" si="246"/>
        <v>2020</v>
      </c>
      <c r="P7913" s="5" t="str">
        <f t="shared" si="247"/>
        <v>Oct</v>
      </c>
    </row>
    <row r="7914" spans="2:16" ht="14.25" customHeight="1" x14ac:dyDescent="0.45">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c r="O7914" s="5">
        <f t="shared" si="246"/>
        <v>2020</v>
      </c>
      <c r="P7914" s="5" t="str">
        <f t="shared" si="247"/>
        <v>Oct</v>
      </c>
    </row>
    <row r="7915" spans="2:16" ht="14.25" customHeight="1" x14ac:dyDescent="0.45">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c r="O7915" s="5">
        <f t="shared" si="246"/>
        <v>2020</v>
      </c>
      <c r="P7915" s="5" t="str">
        <f t="shared" si="247"/>
        <v>Oct</v>
      </c>
    </row>
    <row r="7916" spans="2:16" ht="14.25" customHeight="1" x14ac:dyDescent="0.45">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c r="O7916" s="5">
        <f t="shared" si="246"/>
        <v>2020</v>
      </c>
      <c r="P7916" s="5" t="str">
        <f t="shared" si="247"/>
        <v>Oct</v>
      </c>
    </row>
    <row r="7917" spans="2:16" ht="14.25" customHeight="1" x14ac:dyDescent="0.45">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c r="O7917" s="5">
        <f t="shared" si="246"/>
        <v>2020</v>
      </c>
      <c r="P7917" s="5" t="str">
        <f t="shared" si="247"/>
        <v>Oct</v>
      </c>
    </row>
    <row r="7918" spans="2:16" ht="14.25" customHeight="1" x14ac:dyDescent="0.45">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c r="O7918" s="5">
        <f t="shared" si="246"/>
        <v>2020</v>
      </c>
      <c r="P7918" s="5" t="str">
        <f t="shared" si="247"/>
        <v>Oct</v>
      </c>
    </row>
    <row r="7919" spans="2:16" ht="14.25" customHeight="1" x14ac:dyDescent="0.45">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c r="O7919" s="5">
        <f t="shared" si="246"/>
        <v>2020</v>
      </c>
      <c r="P7919" s="5" t="str">
        <f t="shared" si="247"/>
        <v>Oct</v>
      </c>
    </row>
    <row r="7920" spans="2:16" ht="14.25" customHeight="1" x14ac:dyDescent="0.45">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c r="O7920" s="5">
        <f t="shared" si="246"/>
        <v>2020</v>
      </c>
      <c r="P7920" s="5" t="str">
        <f t="shared" si="247"/>
        <v>Oct</v>
      </c>
    </row>
    <row r="7921" spans="2:16" ht="14.25" customHeight="1" x14ac:dyDescent="0.45">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c r="O7921" s="5">
        <f t="shared" si="246"/>
        <v>2020</v>
      </c>
      <c r="P7921" s="5" t="str">
        <f t="shared" si="247"/>
        <v>Oct</v>
      </c>
    </row>
    <row r="7922" spans="2:16" ht="14.25" customHeight="1" x14ac:dyDescent="0.45">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c r="O7922" s="5">
        <f t="shared" si="246"/>
        <v>2020</v>
      </c>
      <c r="P7922" s="5" t="str">
        <f t="shared" si="247"/>
        <v>Nov</v>
      </c>
    </row>
    <row r="7923" spans="2:16" ht="14.25" customHeight="1" x14ac:dyDescent="0.45">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c r="O7923" s="5">
        <f t="shared" si="246"/>
        <v>2020</v>
      </c>
      <c r="P7923" s="5" t="str">
        <f t="shared" si="247"/>
        <v>Nov</v>
      </c>
    </row>
    <row r="7924" spans="2:16" ht="14.25" customHeight="1" x14ac:dyDescent="0.45">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c r="O7924" s="5">
        <f t="shared" si="246"/>
        <v>2020</v>
      </c>
      <c r="P7924" s="5" t="str">
        <f t="shared" si="247"/>
        <v>Nov</v>
      </c>
    </row>
    <row r="7925" spans="2:16" ht="14.25" customHeight="1" x14ac:dyDescent="0.45">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c r="O7925" s="5">
        <f t="shared" si="246"/>
        <v>2020</v>
      </c>
      <c r="P7925" s="5" t="str">
        <f t="shared" si="247"/>
        <v>Nov</v>
      </c>
    </row>
    <row r="7926" spans="2:16" ht="14.25" customHeight="1" x14ac:dyDescent="0.45">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c r="O7926" s="5">
        <f t="shared" si="246"/>
        <v>2020</v>
      </c>
      <c r="P7926" s="5" t="str">
        <f t="shared" si="247"/>
        <v>Nov</v>
      </c>
    </row>
    <row r="7927" spans="2:16" ht="14.25" customHeight="1" x14ac:dyDescent="0.45">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c r="O7927" s="5">
        <f t="shared" si="246"/>
        <v>2020</v>
      </c>
      <c r="P7927" s="5" t="str">
        <f t="shared" si="247"/>
        <v>Nov</v>
      </c>
    </row>
    <row r="7928" spans="2:16" ht="14.25" customHeight="1" x14ac:dyDescent="0.45">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c r="O7928" s="5">
        <f t="shared" si="246"/>
        <v>2020</v>
      </c>
      <c r="P7928" s="5" t="str">
        <f t="shared" si="247"/>
        <v>Nov</v>
      </c>
    </row>
    <row r="7929" spans="2:16" ht="14.25" customHeight="1" x14ac:dyDescent="0.45">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c r="O7929" s="5">
        <f t="shared" si="246"/>
        <v>2020</v>
      </c>
      <c r="P7929" s="5" t="str">
        <f t="shared" si="247"/>
        <v>Nov</v>
      </c>
    </row>
    <row r="7930" spans="2:16" ht="14.25" customHeight="1" x14ac:dyDescent="0.45">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c r="O7930" s="5">
        <f t="shared" si="246"/>
        <v>2020</v>
      </c>
      <c r="P7930" s="5" t="str">
        <f t="shared" si="247"/>
        <v>Nov</v>
      </c>
    </row>
    <row r="7931" spans="2:16" ht="14.25" customHeight="1" x14ac:dyDescent="0.45">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c r="O7931" s="5">
        <f t="shared" si="246"/>
        <v>2020</v>
      </c>
      <c r="P7931" s="5" t="str">
        <f t="shared" si="247"/>
        <v>Nov</v>
      </c>
    </row>
    <row r="7932" spans="2:16" ht="14.25" customHeight="1" x14ac:dyDescent="0.45">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c r="O7932" s="5">
        <f t="shared" si="246"/>
        <v>2020</v>
      </c>
      <c r="P7932" s="5" t="str">
        <f t="shared" si="247"/>
        <v>Nov</v>
      </c>
    </row>
    <row r="7933" spans="2:16" ht="14.25" customHeight="1" x14ac:dyDescent="0.45">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c r="O7933" s="5">
        <f t="shared" si="246"/>
        <v>2020</v>
      </c>
      <c r="P7933" s="5" t="str">
        <f t="shared" si="247"/>
        <v>Nov</v>
      </c>
    </row>
    <row r="7934" spans="2:16" ht="14.25" customHeight="1" x14ac:dyDescent="0.45">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c r="O7934" s="5">
        <f t="shared" si="246"/>
        <v>2020</v>
      </c>
      <c r="P7934" s="5" t="str">
        <f t="shared" si="247"/>
        <v>Nov</v>
      </c>
    </row>
    <row r="7935" spans="2:16" ht="14.25" customHeight="1" x14ac:dyDescent="0.45">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c r="O7935" s="5">
        <f t="shared" si="246"/>
        <v>2020</v>
      </c>
      <c r="P7935" s="5" t="str">
        <f t="shared" si="247"/>
        <v>Nov</v>
      </c>
    </row>
    <row r="7936" spans="2:16" ht="14.25" customHeight="1" x14ac:dyDescent="0.45">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c r="O7936" s="5">
        <f t="shared" si="246"/>
        <v>2020</v>
      </c>
      <c r="P7936" s="5" t="str">
        <f t="shared" si="247"/>
        <v>Nov</v>
      </c>
    </row>
    <row r="7937" spans="2:16" ht="14.25" customHeight="1" x14ac:dyDescent="0.45">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c r="O7937" s="5">
        <f t="shared" si="246"/>
        <v>2020</v>
      </c>
      <c r="P7937" s="5" t="str">
        <f t="shared" si="247"/>
        <v>Dec</v>
      </c>
    </row>
    <row r="7938" spans="2:16" ht="14.25" customHeight="1" x14ac:dyDescent="0.45">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c r="O7938" s="5">
        <f t="shared" si="246"/>
        <v>2020</v>
      </c>
      <c r="P7938" s="5" t="str">
        <f t="shared" si="247"/>
        <v>Dec</v>
      </c>
    </row>
    <row r="7939" spans="2:16" ht="14.25" customHeight="1" x14ac:dyDescent="0.45">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c r="O7939" s="5">
        <f t="shared" si="246"/>
        <v>2020</v>
      </c>
      <c r="P7939" s="5" t="str">
        <f t="shared" si="247"/>
        <v>Dec</v>
      </c>
    </row>
    <row r="7940" spans="2:16" ht="14.25" customHeight="1" x14ac:dyDescent="0.45">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c r="O7940" s="5">
        <f t="shared" si="246"/>
        <v>2020</v>
      </c>
      <c r="P7940" s="5" t="str">
        <f t="shared" si="247"/>
        <v>Dec</v>
      </c>
    </row>
    <row r="7941" spans="2:16" ht="14.25" customHeight="1" x14ac:dyDescent="0.45">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c r="O7941" s="5">
        <f t="shared" si="246"/>
        <v>2020</v>
      </c>
      <c r="P7941" s="5" t="str">
        <f t="shared" si="247"/>
        <v>Dec</v>
      </c>
    </row>
    <row r="7942" spans="2:16" ht="14.25" customHeight="1" x14ac:dyDescent="0.45">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c r="O7942" s="5">
        <f t="shared" si="246"/>
        <v>2020</v>
      </c>
      <c r="P7942" s="5" t="str">
        <f t="shared" si="247"/>
        <v>Dec</v>
      </c>
    </row>
    <row r="7943" spans="2:16" ht="14.25" customHeight="1" x14ac:dyDescent="0.45">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c r="O7943" s="5">
        <f t="shared" ref="O7943:O8006" si="248">YEAR(D7943)</f>
        <v>2020</v>
      </c>
      <c r="P7943" s="5" t="str">
        <f t="shared" ref="P7943:P8006" si="249">TEXT(D7943, "mmm")</f>
        <v>Dec</v>
      </c>
    </row>
    <row r="7944" spans="2:16" ht="14.25" customHeight="1" x14ac:dyDescent="0.45">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c r="O7944" s="5">
        <f t="shared" si="248"/>
        <v>2020</v>
      </c>
      <c r="P7944" s="5" t="str">
        <f t="shared" si="249"/>
        <v>Dec</v>
      </c>
    </row>
    <row r="7945" spans="2:16" ht="14.25" customHeight="1" x14ac:dyDescent="0.45">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c r="O7945" s="5">
        <f t="shared" si="248"/>
        <v>2020</v>
      </c>
      <c r="P7945" s="5" t="str">
        <f t="shared" si="249"/>
        <v>Dec</v>
      </c>
    </row>
    <row r="7946" spans="2:16" ht="14.25" customHeight="1" x14ac:dyDescent="0.45">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c r="O7946" s="5">
        <f t="shared" si="248"/>
        <v>2020</v>
      </c>
      <c r="P7946" s="5" t="str">
        <f t="shared" si="249"/>
        <v>Dec</v>
      </c>
    </row>
    <row r="7947" spans="2:16" ht="14.25" customHeight="1" x14ac:dyDescent="0.45">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c r="O7947" s="5">
        <f t="shared" si="248"/>
        <v>2021</v>
      </c>
      <c r="P7947" s="5" t="str">
        <f t="shared" si="249"/>
        <v>Jan</v>
      </c>
    </row>
    <row r="7948" spans="2:16" ht="14.25" customHeight="1" x14ac:dyDescent="0.45">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c r="O7948" s="5">
        <f t="shared" si="248"/>
        <v>2021</v>
      </c>
      <c r="P7948" s="5" t="str">
        <f t="shared" si="249"/>
        <v>Jan</v>
      </c>
    </row>
    <row r="7949" spans="2:16" ht="14.25" customHeight="1" x14ac:dyDescent="0.45">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c r="O7949" s="5">
        <f t="shared" si="248"/>
        <v>2021</v>
      </c>
      <c r="P7949" s="5" t="str">
        <f t="shared" si="249"/>
        <v>Jan</v>
      </c>
    </row>
    <row r="7950" spans="2:16" ht="14.25" customHeight="1" x14ac:dyDescent="0.45">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c r="O7950" s="5">
        <f t="shared" si="248"/>
        <v>2021</v>
      </c>
      <c r="P7950" s="5" t="str">
        <f t="shared" si="249"/>
        <v>Jan</v>
      </c>
    </row>
    <row r="7951" spans="2:16" ht="14.25" customHeight="1" x14ac:dyDescent="0.45">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c r="O7951" s="5">
        <f t="shared" si="248"/>
        <v>2021</v>
      </c>
      <c r="P7951" s="5" t="str">
        <f t="shared" si="249"/>
        <v>Jan</v>
      </c>
    </row>
    <row r="7952" spans="2:16" ht="14.25" customHeight="1" x14ac:dyDescent="0.45">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c r="O7952" s="5">
        <f t="shared" si="248"/>
        <v>2021</v>
      </c>
      <c r="P7952" s="5" t="str">
        <f t="shared" si="249"/>
        <v>Jan</v>
      </c>
    </row>
    <row r="7953" spans="2:16" ht="14.25" customHeight="1" x14ac:dyDescent="0.45">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c r="O7953" s="5">
        <f t="shared" si="248"/>
        <v>2021</v>
      </c>
      <c r="P7953" s="5" t="str">
        <f t="shared" si="249"/>
        <v>Jan</v>
      </c>
    </row>
    <row r="7954" spans="2:16" ht="14.25" customHeight="1" x14ac:dyDescent="0.45">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c r="O7954" s="5">
        <f t="shared" si="248"/>
        <v>2021</v>
      </c>
      <c r="P7954" s="5" t="str">
        <f t="shared" si="249"/>
        <v>Jan</v>
      </c>
    </row>
    <row r="7955" spans="2:16" ht="14.25" customHeight="1" x14ac:dyDescent="0.45">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c r="O7955" s="5">
        <f t="shared" si="248"/>
        <v>2021</v>
      </c>
      <c r="P7955" s="5" t="str">
        <f t="shared" si="249"/>
        <v>Jan</v>
      </c>
    </row>
    <row r="7956" spans="2:16" ht="14.25" customHeight="1" x14ac:dyDescent="0.45">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c r="O7956" s="5">
        <f t="shared" si="248"/>
        <v>2021</v>
      </c>
      <c r="P7956" s="5" t="str">
        <f t="shared" si="249"/>
        <v>Jan</v>
      </c>
    </row>
    <row r="7957" spans="2:16" ht="14.25" customHeight="1" x14ac:dyDescent="0.45">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c r="O7957" s="5">
        <f t="shared" si="248"/>
        <v>2021</v>
      </c>
      <c r="P7957" s="5" t="str">
        <f t="shared" si="249"/>
        <v>Jan</v>
      </c>
    </row>
    <row r="7958" spans="2:16" ht="14.25" customHeight="1" x14ac:dyDescent="0.45">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c r="O7958" s="5">
        <f t="shared" si="248"/>
        <v>2021</v>
      </c>
      <c r="P7958" s="5" t="str">
        <f t="shared" si="249"/>
        <v>Jan</v>
      </c>
    </row>
    <row r="7959" spans="2:16" ht="14.25" customHeight="1" x14ac:dyDescent="0.45">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c r="O7959" s="5">
        <f t="shared" si="248"/>
        <v>2021</v>
      </c>
      <c r="P7959" s="5" t="str">
        <f t="shared" si="249"/>
        <v>Jan</v>
      </c>
    </row>
    <row r="7960" spans="2:16" ht="14.25" customHeight="1" x14ac:dyDescent="0.45">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c r="O7960" s="5">
        <f t="shared" si="248"/>
        <v>2021</v>
      </c>
      <c r="P7960" s="5" t="str">
        <f t="shared" si="249"/>
        <v>Jan</v>
      </c>
    </row>
    <row r="7961" spans="2:16" ht="14.25" customHeight="1" x14ac:dyDescent="0.45">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c r="O7961" s="5">
        <f t="shared" si="248"/>
        <v>2021</v>
      </c>
      <c r="P7961" s="5" t="str">
        <f t="shared" si="249"/>
        <v>Jan</v>
      </c>
    </row>
    <row r="7962" spans="2:16" ht="14.25" customHeight="1" x14ac:dyDescent="0.45">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c r="O7962" s="5">
        <f t="shared" si="248"/>
        <v>2021</v>
      </c>
      <c r="P7962" s="5" t="str">
        <f t="shared" si="249"/>
        <v>Jan</v>
      </c>
    </row>
    <row r="7963" spans="2:16" ht="14.25" customHeight="1" x14ac:dyDescent="0.45">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c r="O7963" s="5">
        <f t="shared" si="248"/>
        <v>2021</v>
      </c>
      <c r="P7963" s="5" t="str">
        <f t="shared" si="249"/>
        <v>Jan</v>
      </c>
    </row>
    <row r="7964" spans="2:16" ht="14.25" customHeight="1" x14ac:dyDescent="0.45">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c r="O7964" s="5">
        <f t="shared" si="248"/>
        <v>2021</v>
      </c>
      <c r="P7964" s="5" t="str">
        <f t="shared" si="249"/>
        <v>Jan</v>
      </c>
    </row>
    <row r="7965" spans="2:16" ht="14.25" customHeight="1" x14ac:dyDescent="0.45">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c r="O7965" s="5">
        <f t="shared" si="248"/>
        <v>2021</v>
      </c>
      <c r="P7965" s="5" t="str">
        <f t="shared" si="249"/>
        <v>Jan</v>
      </c>
    </row>
    <row r="7966" spans="2:16" ht="14.25" customHeight="1" x14ac:dyDescent="0.45">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c r="O7966" s="5">
        <f t="shared" si="248"/>
        <v>2021</v>
      </c>
      <c r="P7966" s="5" t="str">
        <f t="shared" si="249"/>
        <v>Jan</v>
      </c>
    </row>
    <row r="7967" spans="2:16" ht="14.25" customHeight="1" x14ac:dyDescent="0.45">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c r="O7967" s="5">
        <f t="shared" si="248"/>
        <v>2021</v>
      </c>
      <c r="P7967" s="5" t="str">
        <f t="shared" si="249"/>
        <v>Jan</v>
      </c>
    </row>
    <row r="7968" spans="2:16" ht="14.25" customHeight="1" x14ac:dyDescent="0.45">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c r="O7968" s="5">
        <f t="shared" si="248"/>
        <v>2021</v>
      </c>
      <c r="P7968" s="5" t="str">
        <f t="shared" si="249"/>
        <v>Jan</v>
      </c>
    </row>
    <row r="7969" spans="2:16" ht="14.25" customHeight="1" x14ac:dyDescent="0.45">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c r="O7969" s="5">
        <f t="shared" si="248"/>
        <v>2021</v>
      </c>
      <c r="P7969" s="5" t="str">
        <f t="shared" si="249"/>
        <v>Jan</v>
      </c>
    </row>
    <row r="7970" spans="2:16" ht="14.25" customHeight="1" x14ac:dyDescent="0.45">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c r="O7970" s="5">
        <f t="shared" si="248"/>
        <v>2021</v>
      </c>
      <c r="P7970" s="5" t="str">
        <f t="shared" si="249"/>
        <v>Jan</v>
      </c>
    </row>
    <row r="7971" spans="2:16" ht="14.25" customHeight="1" x14ac:dyDescent="0.45">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c r="O7971" s="5">
        <f t="shared" si="248"/>
        <v>2021</v>
      </c>
      <c r="P7971" s="5" t="str">
        <f t="shared" si="249"/>
        <v>Jan</v>
      </c>
    </row>
    <row r="7972" spans="2:16" ht="14.25" customHeight="1" x14ac:dyDescent="0.45">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c r="O7972" s="5">
        <f t="shared" si="248"/>
        <v>2021</v>
      </c>
      <c r="P7972" s="5" t="str">
        <f t="shared" si="249"/>
        <v>Jan</v>
      </c>
    </row>
    <row r="7973" spans="2:16" ht="14.25" customHeight="1" x14ac:dyDescent="0.45">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c r="O7973" s="5">
        <f t="shared" si="248"/>
        <v>2021</v>
      </c>
      <c r="P7973" s="5" t="str">
        <f t="shared" si="249"/>
        <v>Jan</v>
      </c>
    </row>
    <row r="7974" spans="2:16" ht="14.25" customHeight="1" x14ac:dyDescent="0.45">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c r="O7974" s="5">
        <f t="shared" si="248"/>
        <v>2021</v>
      </c>
      <c r="P7974" s="5" t="str">
        <f t="shared" si="249"/>
        <v>Jan</v>
      </c>
    </row>
    <row r="7975" spans="2:16" ht="14.25" customHeight="1" x14ac:dyDescent="0.45">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c r="O7975" s="5">
        <f t="shared" si="248"/>
        <v>2021</v>
      </c>
      <c r="P7975" s="5" t="str">
        <f t="shared" si="249"/>
        <v>Jan</v>
      </c>
    </row>
    <row r="7976" spans="2:16" ht="14.25" customHeight="1" x14ac:dyDescent="0.45">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c r="O7976" s="5">
        <f t="shared" si="248"/>
        <v>2021</v>
      </c>
      <c r="P7976" s="5" t="str">
        <f t="shared" si="249"/>
        <v>Jan</v>
      </c>
    </row>
    <row r="7977" spans="2:16" ht="14.25" customHeight="1" x14ac:dyDescent="0.45">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c r="O7977" s="5">
        <f t="shared" si="248"/>
        <v>2021</v>
      </c>
      <c r="P7977" s="5" t="str">
        <f t="shared" si="249"/>
        <v>Jan</v>
      </c>
    </row>
    <row r="7978" spans="2:16" ht="14.25" customHeight="1" x14ac:dyDescent="0.45">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c r="O7978" s="5">
        <f t="shared" si="248"/>
        <v>2021</v>
      </c>
      <c r="P7978" s="5" t="str">
        <f t="shared" si="249"/>
        <v>Feb</v>
      </c>
    </row>
    <row r="7979" spans="2:16" ht="14.25" customHeight="1" x14ac:dyDescent="0.45">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c r="O7979" s="5">
        <f t="shared" si="248"/>
        <v>2021</v>
      </c>
      <c r="P7979" s="5" t="str">
        <f t="shared" si="249"/>
        <v>Feb</v>
      </c>
    </row>
    <row r="7980" spans="2:16" ht="14.25" customHeight="1" x14ac:dyDescent="0.45">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c r="O7980" s="5">
        <f t="shared" si="248"/>
        <v>2021</v>
      </c>
      <c r="P7980" s="5" t="str">
        <f t="shared" si="249"/>
        <v>Feb</v>
      </c>
    </row>
    <row r="7981" spans="2:16" ht="14.25" customHeight="1" x14ac:dyDescent="0.45">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c r="O7981" s="5">
        <f t="shared" si="248"/>
        <v>2021</v>
      </c>
      <c r="P7981" s="5" t="str">
        <f t="shared" si="249"/>
        <v>Feb</v>
      </c>
    </row>
    <row r="7982" spans="2:16" ht="14.25" customHeight="1" x14ac:dyDescent="0.45">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c r="O7982" s="5">
        <f t="shared" si="248"/>
        <v>2021</v>
      </c>
      <c r="P7982" s="5" t="str">
        <f t="shared" si="249"/>
        <v>Feb</v>
      </c>
    </row>
    <row r="7983" spans="2:16" ht="14.25" customHeight="1" x14ac:dyDescent="0.45">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c r="O7983" s="5">
        <f t="shared" si="248"/>
        <v>2021</v>
      </c>
      <c r="P7983" s="5" t="str">
        <f t="shared" si="249"/>
        <v>Feb</v>
      </c>
    </row>
    <row r="7984" spans="2:16" ht="14.25" customHeight="1" x14ac:dyDescent="0.45">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c r="O7984" s="5">
        <f t="shared" si="248"/>
        <v>2021</v>
      </c>
      <c r="P7984" s="5" t="str">
        <f t="shared" si="249"/>
        <v>Feb</v>
      </c>
    </row>
    <row r="7985" spans="2:16" ht="14.25" customHeight="1" x14ac:dyDescent="0.45">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c r="O7985" s="5">
        <f t="shared" si="248"/>
        <v>2021</v>
      </c>
      <c r="P7985" s="5" t="str">
        <f t="shared" si="249"/>
        <v>Feb</v>
      </c>
    </row>
    <row r="7986" spans="2:16" ht="14.25" customHeight="1" x14ac:dyDescent="0.45">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c r="O7986" s="5">
        <f t="shared" si="248"/>
        <v>2021</v>
      </c>
      <c r="P7986" s="5" t="str">
        <f t="shared" si="249"/>
        <v>Feb</v>
      </c>
    </row>
    <row r="7987" spans="2:16" ht="14.25" customHeight="1" x14ac:dyDescent="0.45">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c r="O7987" s="5">
        <f t="shared" si="248"/>
        <v>2021</v>
      </c>
      <c r="P7987" s="5" t="str">
        <f t="shared" si="249"/>
        <v>Feb</v>
      </c>
    </row>
    <row r="7988" spans="2:16" ht="14.25" customHeight="1" x14ac:dyDescent="0.45">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c r="O7988" s="5">
        <f t="shared" si="248"/>
        <v>2021</v>
      </c>
      <c r="P7988" s="5" t="str">
        <f t="shared" si="249"/>
        <v>Feb</v>
      </c>
    </row>
    <row r="7989" spans="2:16" ht="14.25" customHeight="1" x14ac:dyDescent="0.45">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c r="O7989" s="5">
        <f t="shared" si="248"/>
        <v>2021</v>
      </c>
      <c r="P7989" s="5" t="str">
        <f t="shared" si="249"/>
        <v>Feb</v>
      </c>
    </row>
    <row r="7990" spans="2:16" ht="14.25" customHeight="1" x14ac:dyDescent="0.45">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c r="O7990" s="5">
        <f t="shared" si="248"/>
        <v>2021</v>
      </c>
      <c r="P7990" s="5" t="str">
        <f t="shared" si="249"/>
        <v>Feb</v>
      </c>
    </row>
    <row r="7991" spans="2:16" ht="14.25" customHeight="1" x14ac:dyDescent="0.45">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c r="O7991" s="5">
        <f t="shared" si="248"/>
        <v>2021</v>
      </c>
      <c r="P7991" s="5" t="str">
        <f t="shared" si="249"/>
        <v>Feb</v>
      </c>
    </row>
    <row r="7992" spans="2:16" ht="14.25" customHeight="1" x14ac:dyDescent="0.45">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c r="O7992" s="5">
        <f t="shared" si="248"/>
        <v>2021</v>
      </c>
      <c r="P7992" s="5" t="str">
        <f t="shared" si="249"/>
        <v>Feb</v>
      </c>
    </row>
    <row r="7993" spans="2:16" ht="14.25" customHeight="1" x14ac:dyDescent="0.45">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c r="O7993" s="5">
        <f t="shared" si="248"/>
        <v>2021</v>
      </c>
      <c r="P7993" s="5" t="str">
        <f t="shared" si="249"/>
        <v>Feb</v>
      </c>
    </row>
    <row r="7994" spans="2:16" ht="14.25" customHeight="1" x14ac:dyDescent="0.45">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c r="O7994" s="5">
        <f t="shared" si="248"/>
        <v>2021</v>
      </c>
      <c r="P7994" s="5" t="str">
        <f t="shared" si="249"/>
        <v>Feb</v>
      </c>
    </row>
    <row r="7995" spans="2:16" ht="14.25" customHeight="1" x14ac:dyDescent="0.45">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c r="O7995" s="5">
        <f t="shared" si="248"/>
        <v>2021</v>
      </c>
      <c r="P7995" s="5" t="str">
        <f t="shared" si="249"/>
        <v>Feb</v>
      </c>
    </row>
    <row r="7996" spans="2:16" ht="14.25" customHeight="1" x14ac:dyDescent="0.45">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c r="O7996" s="5">
        <f t="shared" si="248"/>
        <v>2021</v>
      </c>
      <c r="P7996" s="5" t="str">
        <f t="shared" si="249"/>
        <v>Mar</v>
      </c>
    </row>
    <row r="7997" spans="2:16" ht="14.25" customHeight="1" x14ac:dyDescent="0.45">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c r="O7997" s="5">
        <f t="shared" si="248"/>
        <v>2021</v>
      </c>
      <c r="P7997" s="5" t="str">
        <f t="shared" si="249"/>
        <v>Mar</v>
      </c>
    </row>
    <row r="7998" spans="2:16" ht="14.25" customHeight="1" x14ac:dyDescent="0.45">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c r="O7998" s="5">
        <f t="shared" si="248"/>
        <v>2021</v>
      </c>
      <c r="P7998" s="5" t="str">
        <f t="shared" si="249"/>
        <v>Mar</v>
      </c>
    </row>
    <row r="7999" spans="2:16" ht="14.25" customHeight="1" x14ac:dyDescent="0.45">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c r="O7999" s="5">
        <f t="shared" si="248"/>
        <v>2021</v>
      </c>
      <c r="P7999" s="5" t="str">
        <f t="shared" si="249"/>
        <v>Mar</v>
      </c>
    </row>
    <row r="8000" spans="2:16" ht="14.25" customHeight="1" x14ac:dyDescent="0.45">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c r="O8000" s="5">
        <f t="shared" si="248"/>
        <v>2021</v>
      </c>
      <c r="P8000" s="5" t="str">
        <f t="shared" si="249"/>
        <v>Mar</v>
      </c>
    </row>
    <row r="8001" spans="2:16" ht="14.25" customHeight="1" x14ac:dyDescent="0.45">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c r="O8001" s="5">
        <f t="shared" si="248"/>
        <v>2021</v>
      </c>
      <c r="P8001" s="5" t="str">
        <f t="shared" si="249"/>
        <v>Mar</v>
      </c>
    </row>
    <row r="8002" spans="2:16" ht="14.25" customHeight="1" x14ac:dyDescent="0.45">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c r="O8002" s="5">
        <f t="shared" si="248"/>
        <v>2021</v>
      </c>
      <c r="P8002" s="5" t="str">
        <f t="shared" si="249"/>
        <v>Mar</v>
      </c>
    </row>
    <row r="8003" spans="2:16" ht="14.25" customHeight="1" x14ac:dyDescent="0.45">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c r="O8003" s="5">
        <f t="shared" si="248"/>
        <v>2021</v>
      </c>
      <c r="P8003" s="5" t="str">
        <f t="shared" si="249"/>
        <v>Mar</v>
      </c>
    </row>
    <row r="8004" spans="2:16" ht="14.25" customHeight="1" x14ac:dyDescent="0.45">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c r="O8004" s="5">
        <f t="shared" si="248"/>
        <v>2021</v>
      </c>
      <c r="P8004" s="5" t="str">
        <f t="shared" si="249"/>
        <v>Mar</v>
      </c>
    </row>
    <row r="8005" spans="2:16" ht="14.25" customHeight="1" x14ac:dyDescent="0.45">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c r="O8005" s="5">
        <f t="shared" si="248"/>
        <v>2021</v>
      </c>
      <c r="P8005" s="5" t="str">
        <f t="shared" si="249"/>
        <v>Mar</v>
      </c>
    </row>
    <row r="8006" spans="2:16" ht="14.25" customHeight="1" x14ac:dyDescent="0.45">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c r="O8006" s="5">
        <f t="shared" si="248"/>
        <v>2021</v>
      </c>
      <c r="P8006" s="5" t="str">
        <f t="shared" si="249"/>
        <v>Mar</v>
      </c>
    </row>
    <row r="8007" spans="2:16" ht="14.25" customHeight="1" x14ac:dyDescent="0.45">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c r="O8007" s="5">
        <f t="shared" ref="O8007:O8070" si="250">YEAR(D8007)</f>
        <v>2021</v>
      </c>
      <c r="P8007" s="5" t="str">
        <f t="shared" ref="P8007:P8070" si="251">TEXT(D8007, "mmm")</f>
        <v>Mar</v>
      </c>
    </row>
    <row r="8008" spans="2:16" ht="14.25" customHeight="1" x14ac:dyDescent="0.45">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c r="O8008" s="5">
        <f t="shared" si="250"/>
        <v>2021</v>
      </c>
      <c r="P8008" s="5" t="str">
        <f t="shared" si="251"/>
        <v>Mar</v>
      </c>
    </row>
    <row r="8009" spans="2:16" ht="14.25" customHeight="1" x14ac:dyDescent="0.45">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c r="O8009" s="5">
        <f t="shared" si="250"/>
        <v>2021</v>
      </c>
      <c r="P8009" s="5" t="str">
        <f t="shared" si="251"/>
        <v>Mar</v>
      </c>
    </row>
    <row r="8010" spans="2:16" ht="14.25" customHeight="1" x14ac:dyDescent="0.45">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c r="O8010" s="5">
        <f t="shared" si="250"/>
        <v>2021</v>
      </c>
      <c r="P8010" s="5" t="str">
        <f t="shared" si="251"/>
        <v>Mar</v>
      </c>
    </row>
    <row r="8011" spans="2:16" ht="14.25" customHeight="1" x14ac:dyDescent="0.45">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c r="O8011" s="5">
        <f t="shared" si="250"/>
        <v>2021</v>
      </c>
      <c r="P8011" s="5" t="str">
        <f t="shared" si="251"/>
        <v>Apr</v>
      </c>
    </row>
    <row r="8012" spans="2:16" ht="14.25" customHeight="1" x14ac:dyDescent="0.45">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c r="O8012" s="5">
        <f t="shared" si="250"/>
        <v>2021</v>
      </c>
      <c r="P8012" s="5" t="str">
        <f t="shared" si="251"/>
        <v>Apr</v>
      </c>
    </row>
    <row r="8013" spans="2:16" ht="14.25" customHeight="1" x14ac:dyDescent="0.45">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c r="O8013" s="5">
        <f t="shared" si="250"/>
        <v>2021</v>
      </c>
      <c r="P8013" s="5" t="str">
        <f t="shared" si="251"/>
        <v>Apr</v>
      </c>
    </row>
    <row r="8014" spans="2:16" ht="14.25" customHeight="1" x14ac:dyDescent="0.45">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c r="O8014" s="5">
        <f t="shared" si="250"/>
        <v>2021</v>
      </c>
      <c r="P8014" s="5" t="str">
        <f t="shared" si="251"/>
        <v>Apr</v>
      </c>
    </row>
    <row r="8015" spans="2:16" ht="14.25" customHeight="1" x14ac:dyDescent="0.45">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c r="O8015" s="5">
        <f t="shared" si="250"/>
        <v>2021</v>
      </c>
      <c r="P8015" s="5" t="str">
        <f t="shared" si="251"/>
        <v>Apr</v>
      </c>
    </row>
    <row r="8016" spans="2:16" ht="14.25" customHeight="1" x14ac:dyDescent="0.45">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c r="O8016" s="5">
        <f t="shared" si="250"/>
        <v>2021</v>
      </c>
      <c r="P8016" s="5" t="str">
        <f t="shared" si="251"/>
        <v>Apr</v>
      </c>
    </row>
    <row r="8017" spans="2:16" ht="14.25" customHeight="1" x14ac:dyDescent="0.45">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c r="O8017" s="5">
        <f t="shared" si="250"/>
        <v>2021</v>
      </c>
      <c r="P8017" s="5" t="str">
        <f t="shared" si="251"/>
        <v>Apr</v>
      </c>
    </row>
    <row r="8018" spans="2:16" ht="14.25" customHeight="1" x14ac:dyDescent="0.45">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c r="O8018" s="5">
        <f t="shared" si="250"/>
        <v>2021</v>
      </c>
      <c r="P8018" s="5" t="str">
        <f t="shared" si="251"/>
        <v>Apr</v>
      </c>
    </row>
    <row r="8019" spans="2:16" ht="14.25" customHeight="1" x14ac:dyDescent="0.45">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c r="O8019" s="5">
        <f t="shared" si="250"/>
        <v>2021</v>
      </c>
      <c r="P8019" s="5" t="str">
        <f t="shared" si="251"/>
        <v>Apr</v>
      </c>
    </row>
    <row r="8020" spans="2:16" ht="14.25" customHeight="1" x14ac:dyDescent="0.45">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c r="O8020" s="5">
        <f t="shared" si="250"/>
        <v>2021</v>
      </c>
      <c r="P8020" s="5" t="str">
        <f t="shared" si="251"/>
        <v>Apr</v>
      </c>
    </row>
    <row r="8021" spans="2:16" ht="14.25" customHeight="1" x14ac:dyDescent="0.45">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c r="O8021" s="5">
        <f t="shared" si="250"/>
        <v>2021</v>
      </c>
      <c r="P8021" s="5" t="str">
        <f t="shared" si="251"/>
        <v>Apr</v>
      </c>
    </row>
    <row r="8022" spans="2:16" ht="14.25" customHeight="1" x14ac:dyDescent="0.45">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c r="O8022" s="5">
        <f t="shared" si="250"/>
        <v>2021</v>
      </c>
      <c r="P8022" s="5" t="str">
        <f t="shared" si="251"/>
        <v>Apr</v>
      </c>
    </row>
    <row r="8023" spans="2:16" ht="14.25" customHeight="1" x14ac:dyDescent="0.45">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c r="O8023" s="5">
        <f t="shared" si="250"/>
        <v>2021</v>
      </c>
      <c r="P8023" s="5" t="str">
        <f t="shared" si="251"/>
        <v>Apr</v>
      </c>
    </row>
    <row r="8024" spans="2:16" ht="14.25" customHeight="1" x14ac:dyDescent="0.45">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c r="O8024" s="5">
        <f t="shared" si="250"/>
        <v>2021</v>
      </c>
      <c r="P8024" s="5" t="str">
        <f t="shared" si="251"/>
        <v>Apr</v>
      </c>
    </row>
    <row r="8025" spans="2:16" ht="14.25" customHeight="1" x14ac:dyDescent="0.45">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c r="O8025" s="5">
        <f t="shared" si="250"/>
        <v>2021</v>
      </c>
      <c r="P8025" s="5" t="str">
        <f t="shared" si="251"/>
        <v>Apr</v>
      </c>
    </row>
    <row r="8026" spans="2:16" ht="14.25" customHeight="1" x14ac:dyDescent="0.45">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c r="O8026" s="5">
        <f t="shared" si="250"/>
        <v>2021</v>
      </c>
      <c r="P8026" s="5" t="str">
        <f t="shared" si="251"/>
        <v>Apr</v>
      </c>
    </row>
    <row r="8027" spans="2:16" ht="14.25" customHeight="1" x14ac:dyDescent="0.45">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c r="O8027" s="5">
        <f t="shared" si="250"/>
        <v>2021</v>
      </c>
      <c r="P8027" s="5" t="str">
        <f t="shared" si="251"/>
        <v>Apr</v>
      </c>
    </row>
    <row r="8028" spans="2:16" ht="14.25" customHeight="1" x14ac:dyDescent="0.45">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c r="O8028" s="5">
        <f t="shared" si="250"/>
        <v>2021</v>
      </c>
      <c r="P8028" s="5" t="str">
        <f t="shared" si="251"/>
        <v>Apr</v>
      </c>
    </row>
    <row r="8029" spans="2:16" ht="14.25" customHeight="1" x14ac:dyDescent="0.45">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c r="O8029" s="5">
        <f t="shared" si="250"/>
        <v>2021</v>
      </c>
      <c r="P8029" s="5" t="str">
        <f t="shared" si="251"/>
        <v>Apr</v>
      </c>
    </row>
    <row r="8030" spans="2:16" ht="14.25" customHeight="1" x14ac:dyDescent="0.45">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c r="O8030" s="5">
        <f t="shared" si="250"/>
        <v>2021</v>
      </c>
      <c r="P8030" s="5" t="str">
        <f t="shared" si="251"/>
        <v>Apr</v>
      </c>
    </row>
    <row r="8031" spans="2:16" ht="14.25" customHeight="1" x14ac:dyDescent="0.45">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c r="O8031" s="5">
        <f t="shared" si="250"/>
        <v>2021</v>
      </c>
      <c r="P8031" s="5" t="str">
        <f t="shared" si="251"/>
        <v>Apr</v>
      </c>
    </row>
    <row r="8032" spans="2:16" ht="14.25" customHeight="1" x14ac:dyDescent="0.45">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c r="O8032" s="5">
        <f t="shared" si="250"/>
        <v>2021</v>
      </c>
      <c r="P8032" s="5" t="str">
        <f t="shared" si="251"/>
        <v>Apr</v>
      </c>
    </row>
    <row r="8033" spans="2:16" ht="14.25" customHeight="1" x14ac:dyDescent="0.45">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c r="O8033" s="5">
        <f t="shared" si="250"/>
        <v>2021</v>
      </c>
      <c r="P8033" s="5" t="str">
        <f t="shared" si="251"/>
        <v>Apr</v>
      </c>
    </row>
    <row r="8034" spans="2:16" ht="14.25" customHeight="1" x14ac:dyDescent="0.45">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c r="O8034" s="5">
        <f t="shared" si="250"/>
        <v>2021</v>
      </c>
      <c r="P8034" s="5" t="str">
        <f t="shared" si="251"/>
        <v>Apr</v>
      </c>
    </row>
    <row r="8035" spans="2:16" ht="14.25" customHeight="1" x14ac:dyDescent="0.45">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c r="O8035" s="5">
        <f t="shared" si="250"/>
        <v>2021</v>
      </c>
      <c r="P8035" s="5" t="str">
        <f t="shared" si="251"/>
        <v>Apr</v>
      </c>
    </row>
    <row r="8036" spans="2:16" ht="14.25" customHeight="1" x14ac:dyDescent="0.45">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c r="O8036" s="5">
        <f t="shared" si="250"/>
        <v>2021</v>
      </c>
      <c r="P8036" s="5" t="str">
        <f t="shared" si="251"/>
        <v>May</v>
      </c>
    </row>
    <row r="8037" spans="2:16" ht="14.25" customHeight="1" x14ac:dyDescent="0.45">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c r="O8037" s="5">
        <f t="shared" si="250"/>
        <v>2021</v>
      </c>
      <c r="P8037" s="5" t="str">
        <f t="shared" si="251"/>
        <v>May</v>
      </c>
    </row>
    <row r="8038" spans="2:16" ht="14.25" customHeight="1" x14ac:dyDescent="0.45">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c r="O8038" s="5">
        <f t="shared" si="250"/>
        <v>2021</v>
      </c>
      <c r="P8038" s="5" t="str">
        <f t="shared" si="251"/>
        <v>May</v>
      </c>
    </row>
    <row r="8039" spans="2:16" ht="14.25" customHeight="1" x14ac:dyDescent="0.45">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c r="O8039" s="5">
        <f t="shared" si="250"/>
        <v>2021</v>
      </c>
      <c r="P8039" s="5" t="str">
        <f t="shared" si="251"/>
        <v>May</v>
      </c>
    </row>
    <row r="8040" spans="2:16" ht="14.25" customHeight="1" x14ac:dyDescent="0.45">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c r="O8040" s="5">
        <f t="shared" si="250"/>
        <v>2021</v>
      </c>
      <c r="P8040" s="5" t="str">
        <f t="shared" si="251"/>
        <v>May</v>
      </c>
    </row>
    <row r="8041" spans="2:16" ht="14.25" customHeight="1" x14ac:dyDescent="0.45">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c r="O8041" s="5">
        <f t="shared" si="250"/>
        <v>2021</v>
      </c>
      <c r="P8041" s="5" t="str">
        <f t="shared" si="251"/>
        <v>May</v>
      </c>
    </row>
    <row r="8042" spans="2:16" ht="14.25" customHeight="1" x14ac:dyDescent="0.45">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c r="O8042" s="5">
        <f t="shared" si="250"/>
        <v>2021</v>
      </c>
      <c r="P8042" s="5" t="str">
        <f t="shared" si="251"/>
        <v>May</v>
      </c>
    </row>
    <row r="8043" spans="2:16" ht="14.25" customHeight="1" x14ac:dyDescent="0.45">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c r="O8043" s="5">
        <f t="shared" si="250"/>
        <v>2021</v>
      </c>
      <c r="P8043" s="5" t="str">
        <f t="shared" si="251"/>
        <v>May</v>
      </c>
    </row>
    <row r="8044" spans="2:16" ht="14.25" customHeight="1" x14ac:dyDescent="0.45">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c r="O8044" s="5">
        <f t="shared" si="250"/>
        <v>2021</v>
      </c>
      <c r="P8044" s="5" t="str">
        <f t="shared" si="251"/>
        <v>May</v>
      </c>
    </row>
    <row r="8045" spans="2:16" ht="14.25" customHeight="1" x14ac:dyDescent="0.45">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c r="O8045" s="5">
        <f t="shared" si="250"/>
        <v>2021</v>
      </c>
      <c r="P8045" s="5" t="str">
        <f t="shared" si="251"/>
        <v>May</v>
      </c>
    </row>
    <row r="8046" spans="2:16" ht="14.25" customHeight="1" x14ac:dyDescent="0.45">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c r="O8046" s="5">
        <f t="shared" si="250"/>
        <v>2021</v>
      </c>
      <c r="P8046" s="5" t="str">
        <f t="shared" si="251"/>
        <v>May</v>
      </c>
    </row>
    <row r="8047" spans="2:16" ht="14.25" customHeight="1" x14ac:dyDescent="0.45">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c r="O8047" s="5">
        <f t="shared" si="250"/>
        <v>2021</v>
      </c>
      <c r="P8047" s="5" t="str">
        <f t="shared" si="251"/>
        <v>May</v>
      </c>
    </row>
    <row r="8048" spans="2:16" ht="14.25" customHeight="1" x14ac:dyDescent="0.45">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c r="O8048" s="5">
        <f t="shared" si="250"/>
        <v>2021</v>
      </c>
      <c r="P8048" s="5" t="str">
        <f t="shared" si="251"/>
        <v>May</v>
      </c>
    </row>
    <row r="8049" spans="2:16" ht="14.25" customHeight="1" x14ac:dyDescent="0.45">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c r="O8049" s="5">
        <f t="shared" si="250"/>
        <v>2021</v>
      </c>
      <c r="P8049" s="5" t="str">
        <f t="shared" si="251"/>
        <v>May</v>
      </c>
    </row>
    <row r="8050" spans="2:16" ht="14.25" customHeight="1" x14ac:dyDescent="0.45">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c r="O8050" s="5">
        <f t="shared" si="250"/>
        <v>2021</v>
      </c>
      <c r="P8050" s="5" t="str">
        <f t="shared" si="251"/>
        <v>May</v>
      </c>
    </row>
    <row r="8051" spans="2:16" ht="14.25" customHeight="1" x14ac:dyDescent="0.45">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c r="O8051" s="5">
        <f t="shared" si="250"/>
        <v>2021</v>
      </c>
      <c r="P8051" s="5" t="str">
        <f t="shared" si="251"/>
        <v>May</v>
      </c>
    </row>
    <row r="8052" spans="2:16" ht="14.25" customHeight="1" x14ac:dyDescent="0.45">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c r="O8052" s="5">
        <f t="shared" si="250"/>
        <v>2021</v>
      </c>
      <c r="P8052" s="5" t="str">
        <f t="shared" si="251"/>
        <v>May</v>
      </c>
    </row>
    <row r="8053" spans="2:16" ht="14.25" customHeight="1" x14ac:dyDescent="0.45">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c r="O8053" s="5">
        <f t="shared" si="250"/>
        <v>2021</v>
      </c>
      <c r="P8053" s="5" t="str">
        <f t="shared" si="251"/>
        <v>May</v>
      </c>
    </row>
    <row r="8054" spans="2:16" ht="14.25" customHeight="1" x14ac:dyDescent="0.45">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c r="O8054" s="5">
        <f t="shared" si="250"/>
        <v>2021</v>
      </c>
      <c r="P8054" s="5" t="str">
        <f t="shared" si="251"/>
        <v>May</v>
      </c>
    </row>
    <row r="8055" spans="2:16" ht="14.25" customHeight="1" x14ac:dyDescent="0.45">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c r="O8055" s="5">
        <f t="shared" si="250"/>
        <v>2021</v>
      </c>
      <c r="P8055" s="5" t="str">
        <f t="shared" si="251"/>
        <v>May</v>
      </c>
    </row>
    <row r="8056" spans="2:16" ht="14.25" customHeight="1" x14ac:dyDescent="0.45">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c r="O8056" s="5">
        <f t="shared" si="250"/>
        <v>2021</v>
      </c>
      <c r="P8056" s="5" t="str">
        <f t="shared" si="251"/>
        <v>May</v>
      </c>
    </row>
    <row r="8057" spans="2:16" ht="14.25" customHeight="1" x14ac:dyDescent="0.45">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c r="O8057" s="5">
        <f t="shared" si="250"/>
        <v>2021</v>
      </c>
      <c r="P8057" s="5" t="str">
        <f t="shared" si="251"/>
        <v>May</v>
      </c>
    </row>
    <row r="8058" spans="2:16" ht="14.25" customHeight="1" x14ac:dyDescent="0.45">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c r="O8058" s="5">
        <f t="shared" si="250"/>
        <v>2021</v>
      </c>
      <c r="P8058" s="5" t="str">
        <f t="shared" si="251"/>
        <v>May</v>
      </c>
    </row>
    <row r="8059" spans="2:16" ht="14.25" customHeight="1" x14ac:dyDescent="0.45">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c r="O8059" s="5">
        <f t="shared" si="250"/>
        <v>2021</v>
      </c>
      <c r="P8059" s="5" t="str">
        <f t="shared" si="251"/>
        <v>May</v>
      </c>
    </row>
    <row r="8060" spans="2:16" ht="14.25" customHeight="1" x14ac:dyDescent="0.45">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c r="O8060" s="5">
        <f t="shared" si="250"/>
        <v>2021</v>
      </c>
      <c r="P8060" s="5" t="str">
        <f t="shared" si="251"/>
        <v>May</v>
      </c>
    </row>
    <row r="8061" spans="2:16" ht="14.25" customHeight="1" x14ac:dyDescent="0.45">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c r="O8061" s="5">
        <f t="shared" si="250"/>
        <v>2021</v>
      </c>
      <c r="P8061" s="5" t="str">
        <f t="shared" si="251"/>
        <v>May</v>
      </c>
    </row>
    <row r="8062" spans="2:16" ht="14.25" customHeight="1" x14ac:dyDescent="0.45">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c r="O8062" s="5">
        <f t="shared" si="250"/>
        <v>2021</v>
      </c>
      <c r="P8062" s="5" t="str">
        <f t="shared" si="251"/>
        <v>May</v>
      </c>
    </row>
    <row r="8063" spans="2:16" ht="14.25" customHeight="1" x14ac:dyDescent="0.45">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c r="O8063" s="5">
        <f t="shared" si="250"/>
        <v>2021</v>
      </c>
      <c r="P8063" s="5" t="str">
        <f t="shared" si="251"/>
        <v>May</v>
      </c>
    </row>
    <row r="8064" spans="2:16" ht="14.25" customHeight="1" x14ac:dyDescent="0.45">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c r="O8064" s="5">
        <f t="shared" si="250"/>
        <v>2021</v>
      </c>
      <c r="P8064" s="5" t="str">
        <f t="shared" si="251"/>
        <v>May</v>
      </c>
    </row>
    <row r="8065" spans="2:16" ht="14.25" customHeight="1" x14ac:dyDescent="0.45">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c r="O8065" s="5">
        <f t="shared" si="250"/>
        <v>2021</v>
      </c>
      <c r="P8065" s="5" t="str">
        <f t="shared" si="251"/>
        <v>May</v>
      </c>
    </row>
    <row r="8066" spans="2:16" ht="14.25" customHeight="1" x14ac:dyDescent="0.45">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c r="O8066" s="5">
        <f t="shared" si="250"/>
        <v>2021</v>
      </c>
      <c r="P8066" s="5" t="str">
        <f t="shared" si="251"/>
        <v>May</v>
      </c>
    </row>
    <row r="8067" spans="2:16" ht="14.25" customHeight="1" x14ac:dyDescent="0.45">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c r="O8067" s="5">
        <f t="shared" si="250"/>
        <v>2021</v>
      </c>
      <c r="P8067" s="5" t="str">
        <f t="shared" si="251"/>
        <v>Jun</v>
      </c>
    </row>
    <row r="8068" spans="2:16" ht="14.25" customHeight="1" x14ac:dyDescent="0.45">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c r="O8068" s="5">
        <f t="shared" si="250"/>
        <v>2021</v>
      </c>
      <c r="P8068" s="5" t="str">
        <f t="shared" si="251"/>
        <v>Jun</v>
      </c>
    </row>
    <row r="8069" spans="2:16" ht="14.25" customHeight="1" x14ac:dyDescent="0.45">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c r="O8069" s="5">
        <f t="shared" si="250"/>
        <v>2021</v>
      </c>
      <c r="P8069" s="5" t="str">
        <f t="shared" si="251"/>
        <v>Jun</v>
      </c>
    </row>
    <row r="8070" spans="2:16" ht="14.25" customHeight="1" x14ac:dyDescent="0.45">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c r="O8070" s="5">
        <f t="shared" si="250"/>
        <v>2021</v>
      </c>
      <c r="P8070" s="5" t="str">
        <f t="shared" si="251"/>
        <v>Aug</v>
      </c>
    </row>
    <row r="8071" spans="2:16" ht="14.25" customHeight="1" x14ac:dyDescent="0.45">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c r="O8071" s="5">
        <f t="shared" ref="O8071:O8134" si="252">YEAR(D8071)</f>
        <v>2021</v>
      </c>
      <c r="P8071" s="5" t="str">
        <f t="shared" ref="P8071:P8134" si="253">TEXT(D8071, "mmm")</f>
        <v>Aug</v>
      </c>
    </row>
    <row r="8072" spans="2:16" ht="14.25" customHeight="1" x14ac:dyDescent="0.45">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c r="O8072" s="5">
        <f t="shared" si="252"/>
        <v>2021</v>
      </c>
      <c r="P8072" s="5" t="str">
        <f t="shared" si="253"/>
        <v>Aug</v>
      </c>
    </row>
    <row r="8073" spans="2:16" ht="14.25" customHeight="1" x14ac:dyDescent="0.45">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c r="O8073" s="5">
        <f t="shared" si="252"/>
        <v>2021</v>
      </c>
      <c r="P8073" s="5" t="str">
        <f t="shared" si="253"/>
        <v>Aug</v>
      </c>
    </row>
    <row r="8074" spans="2:16" ht="14.25" customHeight="1" x14ac:dyDescent="0.45">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c r="O8074" s="5">
        <f t="shared" si="252"/>
        <v>2021</v>
      </c>
      <c r="P8074" s="5" t="str">
        <f t="shared" si="253"/>
        <v>Aug</v>
      </c>
    </row>
    <row r="8075" spans="2:16" ht="14.25" customHeight="1" x14ac:dyDescent="0.45">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c r="O8075" s="5">
        <f t="shared" si="252"/>
        <v>2021</v>
      </c>
      <c r="P8075" s="5" t="str">
        <f t="shared" si="253"/>
        <v>Aug</v>
      </c>
    </row>
    <row r="8076" spans="2:16" ht="14.25" customHeight="1" x14ac:dyDescent="0.45">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c r="O8076" s="5">
        <f t="shared" si="252"/>
        <v>2021</v>
      </c>
      <c r="P8076" s="5" t="str">
        <f t="shared" si="253"/>
        <v>Aug</v>
      </c>
    </row>
    <row r="8077" spans="2:16" ht="14.25" customHeight="1" x14ac:dyDescent="0.45">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c r="O8077" s="5">
        <f t="shared" si="252"/>
        <v>2021</v>
      </c>
      <c r="P8077" s="5" t="str">
        <f t="shared" si="253"/>
        <v>Aug</v>
      </c>
    </row>
    <row r="8078" spans="2:16" ht="14.25" customHeight="1" x14ac:dyDescent="0.45">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c r="O8078" s="5">
        <f t="shared" si="252"/>
        <v>2021</v>
      </c>
      <c r="P8078" s="5" t="str">
        <f t="shared" si="253"/>
        <v>Aug</v>
      </c>
    </row>
    <row r="8079" spans="2:16" ht="14.25" customHeight="1" x14ac:dyDescent="0.45">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c r="O8079" s="5">
        <f t="shared" si="252"/>
        <v>2021</v>
      </c>
      <c r="P8079" s="5" t="str">
        <f t="shared" si="253"/>
        <v>Aug</v>
      </c>
    </row>
    <row r="8080" spans="2:16" ht="14.25" customHeight="1" x14ac:dyDescent="0.45">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c r="O8080" s="5">
        <f t="shared" si="252"/>
        <v>2021</v>
      </c>
      <c r="P8080" s="5" t="str">
        <f t="shared" si="253"/>
        <v>Aug</v>
      </c>
    </row>
    <row r="8081" spans="2:16" ht="14.25" customHeight="1" x14ac:dyDescent="0.45">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c r="O8081" s="5">
        <f t="shared" si="252"/>
        <v>2021</v>
      </c>
      <c r="P8081" s="5" t="str">
        <f t="shared" si="253"/>
        <v>Aug</v>
      </c>
    </row>
    <row r="8082" spans="2:16" ht="14.25" customHeight="1" x14ac:dyDescent="0.45">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c r="O8082" s="5">
        <f t="shared" si="252"/>
        <v>2021</v>
      </c>
      <c r="P8082" s="5" t="str">
        <f t="shared" si="253"/>
        <v>Aug</v>
      </c>
    </row>
    <row r="8083" spans="2:16" ht="14.25" customHeight="1" x14ac:dyDescent="0.45">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c r="O8083" s="5">
        <f t="shared" si="252"/>
        <v>2021</v>
      </c>
      <c r="P8083" s="5" t="str">
        <f t="shared" si="253"/>
        <v>Aug</v>
      </c>
    </row>
    <row r="8084" spans="2:16" ht="14.25" customHeight="1" x14ac:dyDescent="0.45">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c r="O8084" s="5">
        <f t="shared" si="252"/>
        <v>2021</v>
      </c>
      <c r="P8084" s="5" t="str">
        <f t="shared" si="253"/>
        <v>Aug</v>
      </c>
    </row>
    <row r="8085" spans="2:16" ht="14.25" customHeight="1" x14ac:dyDescent="0.45">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c r="O8085" s="5">
        <f t="shared" si="252"/>
        <v>2021</v>
      </c>
      <c r="P8085" s="5" t="str">
        <f t="shared" si="253"/>
        <v>Aug</v>
      </c>
    </row>
    <row r="8086" spans="2:16" ht="14.25" customHeight="1" x14ac:dyDescent="0.45">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c r="O8086" s="5">
        <f t="shared" si="252"/>
        <v>2021</v>
      </c>
      <c r="P8086" s="5" t="str">
        <f t="shared" si="253"/>
        <v>Aug</v>
      </c>
    </row>
    <row r="8087" spans="2:16" ht="14.25" customHeight="1" x14ac:dyDescent="0.45">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c r="O8087" s="5">
        <f t="shared" si="252"/>
        <v>2021</v>
      </c>
      <c r="P8087" s="5" t="str">
        <f t="shared" si="253"/>
        <v>Sep</v>
      </c>
    </row>
    <row r="8088" spans="2:16" ht="14.25" customHeight="1" x14ac:dyDescent="0.45">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c r="O8088" s="5">
        <f t="shared" si="252"/>
        <v>2021</v>
      </c>
      <c r="P8088" s="5" t="str">
        <f t="shared" si="253"/>
        <v>Sep</v>
      </c>
    </row>
    <row r="8089" spans="2:16" ht="14.25" customHeight="1" x14ac:dyDescent="0.45">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c r="O8089" s="5">
        <f t="shared" si="252"/>
        <v>2021</v>
      </c>
      <c r="P8089" s="5" t="str">
        <f t="shared" si="253"/>
        <v>Sep</v>
      </c>
    </row>
    <row r="8090" spans="2:16" ht="14.25" customHeight="1" x14ac:dyDescent="0.45">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c r="O8090" s="5">
        <f t="shared" si="252"/>
        <v>2021</v>
      </c>
      <c r="P8090" s="5" t="str">
        <f t="shared" si="253"/>
        <v>Sep</v>
      </c>
    </row>
    <row r="8091" spans="2:16" ht="14.25" customHeight="1" x14ac:dyDescent="0.45">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c r="O8091" s="5">
        <f t="shared" si="252"/>
        <v>2021</v>
      </c>
      <c r="P8091" s="5" t="str">
        <f t="shared" si="253"/>
        <v>Sep</v>
      </c>
    </row>
    <row r="8092" spans="2:16" ht="14.25" customHeight="1" x14ac:dyDescent="0.45">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c r="O8092" s="5">
        <f t="shared" si="252"/>
        <v>2021</v>
      </c>
      <c r="P8092" s="5" t="str">
        <f t="shared" si="253"/>
        <v>Sep</v>
      </c>
    </row>
    <row r="8093" spans="2:16" ht="14.25" customHeight="1" x14ac:dyDescent="0.45">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c r="O8093" s="5">
        <f t="shared" si="252"/>
        <v>2021</v>
      </c>
      <c r="P8093" s="5" t="str">
        <f t="shared" si="253"/>
        <v>Sep</v>
      </c>
    </row>
    <row r="8094" spans="2:16" ht="14.25" customHeight="1" x14ac:dyDescent="0.45">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c r="O8094" s="5">
        <f t="shared" si="252"/>
        <v>2021</v>
      </c>
      <c r="P8094" s="5" t="str">
        <f t="shared" si="253"/>
        <v>Sep</v>
      </c>
    </row>
    <row r="8095" spans="2:16" ht="14.25" customHeight="1" x14ac:dyDescent="0.45">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c r="O8095" s="5">
        <f t="shared" si="252"/>
        <v>2021</v>
      </c>
      <c r="P8095" s="5" t="str">
        <f t="shared" si="253"/>
        <v>Sep</v>
      </c>
    </row>
    <row r="8096" spans="2:16" ht="14.25" customHeight="1" x14ac:dyDescent="0.45">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c r="O8096" s="5">
        <f t="shared" si="252"/>
        <v>2021</v>
      </c>
      <c r="P8096" s="5" t="str">
        <f t="shared" si="253"/>
        <v>Sep</v>
      </c>
    </row>
    <row r="8097" spans="2:16" ht="14.25" customHeight="1" x14ac:dyDescent="0.45">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c r="O8097" s="5">
        <f t="shared" si="252"/>
        <v>2021</v>
      </c>
      <c r="P8097" s="5" t="str">
        <f t="shared" si="253"/>
        <v>Sep</v>
      </c>
    </row>
    <row r="8098" spans="2:16" ht="14.25" customHeight="1" x14ac:dyDescent="0.45">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c r="O8098" s="5">
        <f t="shared" si="252"/>
        <v>2021</v>
      </c>
      <c r="P8098" s="5" t="str">
        <f t="shared" si="253"/>
        <v>Sep</v>
      </c>
    </row>
    <row r="8099" spans="2:16" ht="14.25" customHeight="1" x14ac:dyDescent="0.45">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c r="O8099" s="5">
        <f t="shared" si="252"/>
        <v>2021</v>
      </c>
      <c r="P8099" s="5" t="str">
        <f t="shared" si="253"/>
        <v>Sep</v>
      </c>
    </row>
    <row r="8100" spans="2:16" ht="14.25" customHeight="1" x14ac:dyDescent="0.45">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c r="O8100" s="5">
        <f t="shared" si="252"/>
        <v>2021</v>
      </c>
      <c r="P8100" s="5" t="str">
        <f t="shared" si="253"/>
        <v>Sep</v>
      </c>
    </row>
    <row r="8101" spans="2:16" ht="14.25" customHeight="1" x14ac:dyDescent="0.45">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c r="O8101" s="5">
        <f t="shared" si="252"/>
        <v>2021</v>
      </c>
      <c r="P8101" s="5" t="str">
        <f t="shared" si="253"/>
        <v>Sep</v>
      </c>
    </row>
    <row r="8102" spans="2:16" ht="14.25" customHeight="1" x14ac:dyDescent="0.45">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c r="O8102" s="5">
        <f t="shared" si="252"/>
        <v>2021</v>
      </c>
      <c r="P8102" s="5" t="str">
        <f t="shared" si="253"/>
        <v>Sep</v>
      </c>
    </row>
    <row r="8103" spans="2:16" ht="14.25" customHeight="1" x14ac:dyDescent="0.45">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c r="O8103" s="5">
        <f t="shared" si="252"/>
        <v>2021</v>
      </c>
      <c r="P8103" s="5" t="str">
        <f t="shared" si="253"/>
        <v>Sep</v>
      </c>
    </row>
    <row r="8104" spans="2:16" ht="14.25" customHeight="1" x14ac:dyDescent="0.45">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c r="O8104" s="5">
        <f t="shared" si="252"/>
        <v>2021</v>
      </c>
      <c r="P8104" s="5" t="str">
        <f t="shared" si="253"/>
        <v>Sep</v>
      </c>
    </row>
    <row r="8105" spans="2:16" ht="14.25" customHeight="1" x14ac:dyDescent="0.45">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c r="O8105" s="5">
        <f t="shared" si="252"/>
        <v>2021</v>
      </c>
      <c r="P8105" s="5" t="str">
        <f t="shared" si="253"/>
        <v>Sep</v>
      </c>
    </row>
    <row r="8106" spans="2:16" ht="14.25" customHeight="1" x14ac:dyDescent="0.45">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c r="O8106" s="5">
        <f t="shared" si="252"/>
        <v>2021</v>
      </c>
      <c r="P8106" s="5" t="str">
        <f t="shared" si="253"/>
        <v>Sep</v>
      </c>
    </row>
    <row r="8107" spans="2:16" ht="14.25" customHeight="1" x14ac:dyDescent="0.45">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c r="O8107" s="5">
        <f t="shared" si="252"/>
        <v>2021</v>
      </c>
      <c r="P8107" s="5" t="str">
        <f t="shared" si="253"/>
        <v>Sep</v>
      </c>
    </row>
    <row r="8108" spans="2:16" ht="14.25" customHeight="1" x14ac:dyDescent="0.45">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c r="O8108" s="5">
        <f t="shared" si="252"/>
        <v>2021</v>
      </c>
      <c r="P8108" s="5" t="str">
        <f t="shared" si="253"/>
        <v>Sep</v>
      </c>
    </row>
    <row r="8109" spans="2:16" ht="14.25" customHeight="1" x14ac:dyDescent="0.45">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c r="O8109" s="5">
        <f t="shared" si="252"/>
        <v>2021</v>
      </c>
      <c r="P8109" s="5" t="str">
        <f t="shared" si="253"/>
        <v>Sep</v>
      </c>
    </row>
    <row r="8110" spans="2:16" ht="14.25" customHeight="1" x14ac:dyDescent="0.45">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c r="O8110" s="5">
        <f t="shared" si="252"/>
        <v>2021</v>
      </c>
      <c r="P8110" s="5" t="str">
        <f t="shared" si="253"/>
        <v>Sep</v>
      </c>
    </row>
    <row r="8111" spans="2:16" ht="14.25" customHeight="1" x14ac:dyDescent="0.45">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c r="O8111" s="5">
        <f t="shared" si="252"/>
        <v>2021</v>
      </c>
      <c r="P8111" s="5" t="str">
        <f t="shared" si="253"/>
        <v>Sep</v>
      </c>
    </row>
    <row r="8112" spans="2:16" ht="14.25" customHeight="1" x14ac:dyDescent="0.45">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c r="O8112" s="5">
        <f t="shared" si="252"/>
        <v>2021</v>
      </c>
      <c r="P8112" s="5" t="str">
        <f t="shared" si="253"/>
        <v>Sep</v>
      </c>
    </row>
    <row r="8113" spans="2:16" ht="14.25" customHeight="1" x14ac:dyDescent="0.45">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c r="O8113" s="5">
        <f t="shared" si="252"/>
        <v>2021</v>
      </c>
      <c r="P8113" s="5" t="str">
        <f t="shared" si="253"/>
        <v>Sep</v>
      </c>
    </row>
    <row r="8114" spans="2:16" ht="14.25" customHeight="1" x14ac:dyDescent="0.45">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c r="O8114" s="5">
        <f t="shared" si="252"/>
        <v>2021</v>
      </c>
      <c r="P8114" s="5" t="str">
        <f t="shared" si="253"/>
        <v>Sep</v>
      </c>
    </row>
    <row r="8115" spans="2:16" ht="14.25" customHeight="1" x14ac:dyDescent="0.45">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c r="O8115" s="5">
        <f t="shared" si="252"/>
        <v>2021</v>
      </c>
      <c r="P8115" s="5" t="str">
        <f t="shared" si="253"/>
        <v>Sep</v>
      </c>
    </row>
    <row r="8116" spans="2:16" ht="14.25" customHeight="1" x14ac:dyDescent="0.45">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c r="O8116" s="5">
        <f t="shared" si="252"/>
        <v>2021</v>
      </c>
      <c r="P8116" s="5" t="str">
        <f t="shared" si="253"/>
        <v>Sep</v>
      </c>
    </row>
    <row r="8117" spans="2:16" ht="14.25" customHeight="1" x14ac:dyDescent="0.45">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c r="O8117" s="5">
        <f t="shared" si="252"/>
        <v>2021</v>
      </c>
      <c r="P8117" s="5" t="str">
        <f t="shared" si="253"/>
        <v>Oct</v>
      </c>
    </row>
    <row r="8118" spans="2:16" ht="14.25" customHeight="1" x14ac:dyDescent="0.45">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c r="O8118" s="5">
        <f t="shared" si="252"/>
        <v>2021</v>
      </c>
      <c r="P8118" s="5" t="str">
        <f t="shared" si="253"/>
        <v>Oct</v>
      </c>
    </row>
    <row r="8119" spans="2:16" ht="14.25" customHeight="1" x14ac:dyDescent="0.45">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c r="O8119" s="5">
        <f t="shared" si="252"/>
        <v>2021</v>
      </c>
      <c r="P8119" s="5" t="str">
        <f t="shared" si="253"/>
        <v>Oct</v>
      </c>
    </row>
    <row r="8120" spans="2:16" ht="14.25" customHeight="1" x14ac:dyDescent="0.45">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c r="O8120" s="5">
        <f t="shared" si="252"/>
        <v>2021</v>
      </c>
      <c r="P8120" s="5" t="str">
        <f t="shared" si="253"/>
        <v>Oct</v>
      </c>
    </row>
    <row r="8121" spans="2:16" ht="14.25" customHeight="1" x14ac:dyDescent="0.45">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c r="O8121" s="5">
        <f t="shared" si="252"/>
        <v>2021</v>
      </c>
      <c r="P8121" s="5" t="str">
        <f t="shared" si="253"/>
        <v>Oct</v>
      </c>
    </row>
    <row r="8122" spans="2:16" ht="14.25" customHeight="1" x14ac:dyDescent="0.45">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c r="O8122" s="5">
        <f t="shared" si="252"/>
        <v>2021</v>
      </c>
      <c r="P8122" s="5" t="str">
        <f t="shared" si="253"/>
        <v>Oct</v>
      </c>
    </row>
    <row r="8123" spans="2:16" ht="14.25" customHeight="1" x14ac:dyDescent="0.45">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c r="O8123" s="5">
        <f t="shared" si="252"/>
        <v>2021</v>
      </c>
      <c r="P8123" s="5" t="str">
        <f t="shared" si="253"/>
        <v>Oct</v>
      </c>
    </row>
    <row r="8124" spans="2:16" ht="14.25" customHeight="1" x14ac:dyDescent="0.45">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c r="O8124" s="5">
        <f t="shared" si="252"/>
        <v>2021</v>
      </c>
      <c r="P8124" s="5" t="str">
        <f t="shared" si="253"/>
        <v>Oct</v>
      </c>
    </row>
    <row r="8125" spans="2:16" ht="14.25" customHeight="1" x14ac:dyDescent="0.45">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c r="O8125" s="5">
        <f t="shared" si="252"/>
        <v>2021</v>
      </c>
      <c r="P8125" s="5" t="str">
        <f t="shared" si="253"/>
        <v>Oct</v>
      </c>
    </row>
    <row r="8126" spans="2:16" ht="14.25" customHeight="1" x14ac:dyDescent="0.45">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c r="O8126" s="5">
        <f t="shared" si="252"/>
        <v>2021</v>
      </c>
      <c r="P8126" s="5" t="str">
        <f t="shared" si="253"/>
        <v>Oct</v>
      </c>
    </row>
    <row r="8127" spans="2:16" ht="14.25" customHeight="1" x14ac:dyDescent="0.45">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c r="O8127" s="5">
        <f t="shared" si="252"/>
        <v>2021</v>
      </c>
      <c r="P8127" s="5" t="str">
        <f t="shared" si="253"/>
        <v>Oct</v>
      </c>
    </row>
    <row r="8128" spans="2:16" ht="14.25" customHeight="1" x14ac:dyDescent="0.45">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c r="O8128" s="5">
        <f t="shared" si="252"/>
        <v>2021</v>
      </c>
      <c r="P8128" s="5" t="str">
        <f t="shared" si="253"/>
        <v>Oct</v>
      </c>
    </row>
    <row r="8129" spans="2:16" ht="14.25" customHeight="1" x14ac:dyDescent="0.45">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c r="O8129" s="5">
        <f t="shared" si="252"/>
        <v>2021</v>
      </c>
      <c r="P8129" s="5" t="str">
        <f t="shared" si="253"/>
        <v>Oct</v>
      </c>
    </row>
    <row r="8130" spans="2:16" ht="14.25" customHeight="1" x14ac:dyDescent="0.45">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c r="O8130" s="5">
        <f t="shared" si="252"/>
        <v>2021</v>
      </c>
      <c r="P8130" s="5" t="str">
        <f t="shared" si="253"/>
        <v>Oct</v>
      </c>
    </row>
    <row r="8131" spans="2:16" ht="14.25" customHeight="1" x14ac:dyDescent="0.45">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c r="O8131" s="5">
        <f t="shared" si="252"/>
        <v>2021</v>
      </c>
      <c r="P8131" s="5" t="str">
        <f t="shared" si="253"/>
        <v>Oct</v>
      </c>
    </row>
    <row r="8132" spans="2:16" ht="14.25" customHeight="1" x14ac:dyDescent="0.45">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c r="O8132" s="5">
        <f t="shared" si="252"/>
        <v>2021</v>
      </c>
      <c r="P8132" s="5" t="str">
        <f t="shared" si="253"/>
        <v>Oct</v>
      </c>
    </row>
    <row r="8133" spans="2:16" ht="14.25" customHeight="1" x14ac:dyDescent="0.45">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c r="O8133" s="5">
        <f t="shared" si="252"/>
        <v>2021</v>
      </c>
      <c r="P8133" s="5" t="str">
        <f t="shared" si="253"/>
        <v>Oct</v>
      </c>
    </row>
    <row r="8134" spans="2:16" ht="14.25" customHeight="1" x14ac:dyDescent="0.45">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c r="O8134" s="5">
        <f t="shared" si="252"/>
        <v>2021</v>
      </c>
      <c r="P8134" s="5" t="str">
        <f t="shared" si="253"/>
        <v>Oct</v>
      </c>
    </row>
    <row r="8135" spans="2:16" ht="14.25" customHeight="1" x14ac:dyDescent="0.45">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c r="O8135" s="5">
        <f t="shared" ref="O8135:O8198" si="254">YEAR(D8135)</f>
        <v>2021</v>
      </c>
      <c r="P8135" s="5" t="str">
        <f t="shared" ref="P8135:P8198" si="255">TEXT(D8135, "mmm")</f>
        <v>Oct</v>
      </c>
    </row>
    <row r="8136" spans="2:16" ht="14.25" customHeight="1" x14ac:dyDescent="0.45">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c r="O8136" s="5">
        <f t="shared" si="254"/>
        <v>2021</v>
      </c>
      <c r="P8136" s="5" t="str">
        <f t="shared" si="255"/>
        <v>Oct</v>
      </c>
    </row>
    <row r="8137" spans="2:16" ht="14.25" customHeight="1" x14ac:dyDescent="0.45">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c r="O8137" s="5">
        <f t="shared" si="254"/>
        <v>2021</v>
      </c>
      <c r="P8137" s="5" t="str">
        <f t="shared" si="255"/>
        <v>Oct</v>
      </c>
    </row>
    <row r="8138" spans="2:16" ht="14.25" customHeight="1" x14ac:dyDescent="0.45">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c r="O8138" s="5">
        <f t="shared" si="254"/>
        <v>2021</v>
      </c>
      <c r="P8138" s="5" t="str">
        <f t="shared" si="255"/>
        <v>Oct</v>
      </c>
    </row>
    <row r="8139" spans="2:16" ht="14.25" customHeight="1" x14ac:dyDescent="0.45">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c r="O8139" s="5">
        <f t="shared" si="254"/>
        <v>2021</v>
      </c>
      <c r="P8139" s="5" t="str">
        <f t="shared" si="255"/>
        <v>Oct</v>
      </c>
    </row>
    <row r="8140" spans="2:16" ht="14.25" customHeight="1" x14ac:dyDescent="0.45">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c r="O8140" s="5">
        <f t="shared" si="254"/>
        <v>2021</v>
      </c>
      <c r="P8140" s="5" t="str">
        <f t="shared" si="255"/>
        <v>Oct</v>
      </c>
    </row>
    <row r="8141" spans="2:16" ht="14.25" customHeight="1" x14ac:dyDescent="0.45">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c r="O8141" s="5">
        <f t="shared" si="254"/>
        <v>2021</v>
      </c>
      <c r="P8141" s="5" t="str">
        <f t="shared" si="255"/>
        <v>Oct</v>
      </c>
    </row>
    <row r="8142" spans="2:16" ht="14.25" customHeight="1" x14ac:dyDescent="0.45">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c r="O8142" s="5">
        <f t="shared" si="254"/>
        <v>2021</v>
      </c>
      <c r="P8142" s="5" t="str">
        <f t="shared" si="255"/>
        <v>Oct</v>
      </c>
    </row>
    <row r="8143" spans="2:16" ht="14.25" customHeight="1" x14ac:dyDescent="0.45">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c r="O8143" s="5">
        <f t="shared" si="254"/>
        <v>2021</v>
      </c>
      <c r="P8143" s="5" t="str">
        <f t="shared" si="255"/>
        <v>Oct</v>
      </c>
    </row>
    <row r="8144" spans="2:16" ht="14.25" customHeight="1" x14ac:dyDescent="0.45">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c r="O8144" s="5">
        <f t="shared" si="254"/>
        <v>2021</v>
      </c>
      <c r="P8144" s="5" t="str">
        <f t="shared" si="255"/>
        <v>Oct</v>
      </c>
    </row>
    <row r="8145" spans="2:16" ht="14.25" customHeight="1" x14ac:dyDescent="0.45">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c r="O8145" s="5">
        <f t="shared" si="254"/>
        <v>2021</v>
      </c>
      <c r="P8145" s="5" t="str">
        <f t="shared" si="255"/>
        <v>Oct</v>
      </c>
    </row>
    <row r="8146" spans="2:16" ht="14.25" customHeight="1" x14ac:dyDescent="0.45">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c r="O8146" s="5">
        <f t="shared" si="254"/>
        <v>2021</v>
      </c>
      <c r="P8146" s="5" t="str">
        <f t="shared" si="255"/>
        <v>Oct</v>
      </c>
    </row>
    <row r="8147" spans="2:16" ht="14.25" customHeight="1" x14ac:dyDescent="0.45">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c r="O8147" s="5">
        <f t="shared" si="254"/>
        <v>2021</v>
      </c>
      <c r="P8147" s="5" t="str">
        <f t="shared" si="255"/>
        <v>Oct</v>
      </c>
    </row>
    <row r="8148" spans="2:16" ht="14.25" customHeight="1" x14ac:dyDescent="0.45">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c r="O8148" s="5">
        <f t="shared" si="254"/>
        <v>2021</v>
      </c>
      <c r="P8148" s="5" t="str">
        <f t="shared" si="255"/>
        <v>Nov</v>
      </c>
    </row>
    <row r="8149" spans="2:16" ht="14.25" customHeight="1" x14ac:dyDescent="0.45">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c r="O8149" s="5">
        <f t="shared" si="254"/>
        <v>2021</v>
      </c>
      <c r="P8149" s="5" t="str">
        <f t="shared" si="255"/>
        <v>Nov</v>
      </c>
    </row>
    <row r="8150" spans="2:16" ht="14.25" customHeight="1" x14ac:dyDescent="0.45">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c r="O8150" s="5">
        <f t="shared" si="254"/>
        <v>2021</v>
      </c>
      <c r="P8150" s="5" t="str">
        <f t="shared" si="255"/>
        <v>Nov</v>
      </c>
    </row>
    <row r="8151" spans="2:16" ht="14.25" customHeight="1" x14ac:dyDescent="0.45">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c r="O8151" s="5">
        <f t="shared" si="254"/>
        <v>2021</v>
      </c>
      <c r="P8151" s="5" t="str">
        <f t="shared" si="255"/>
        <v>Nov</v>
      </c>
    </row>
    <row r="8152" spans="2:16" ht="14.25" customHeight="1" x14ac:dyDescent="0.45">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c r="O8152" s="5">
        <f t="shared" si="254"/>
        <v>2021</v>
      </c>
      <c r="P8152" s="5" t="str">
        <f t="shared" si="255"/>
        <v>Nov</v>
      </c>
    </row>
    <row r="8153" spans="2:16" ht="14.25" customHeight="1" x14ac:dyDescent="0.45">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c r="O8153" s="5">
        <f t="shared" si="254"/>
        <v>2021</v>
      </c>
      <c r="P8153" s="5" t="str">
        <f t="shared" si="255"/>
        <v>Nov</v>
      </c>
    </row>
    <row r="8154" spans="2:16" ht="14.25" customHeight="1" x14ac:dyDescent="0.45">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c r="O8154" s="5">
        <f t="shared" si="254"/>
        <v>2021</v>
      </c>
      <c r="P8154" s="5" t="str">
        <f t="shared" si="255"/>
        <v>Nov</v>
      </c>
    </row>
    <row r="8155" spans="2:16" ht="14.25" customHeight="1" x14ac:dyDescent="0.45">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c r="O8155" s="5">
        <f t="shared" si="254"/>
        <v>2021</v>
      </c>
      <c r="P8155" s="5" t="str">
        <f t="shared" si="255"/>
        <v>Nov</v>
      </c>
    </row>
    <row r="8156" spans="2:16" ht="14.25" customHeight="1" x14ac:dyDescent="0.45">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c r="O8156" s="5">
        <f t="shared" si="254"/>
        <v>2021</v>
      </c>
      <c r="P8156" s="5" t="str">
        <f t="shared" si="255"/>
        <v>Nov</v>
      </c>
    </row>
    <row r="8157" spans="2:16" ht="14.25" customHeight="1" x14ac:dyDescent="0.45">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c r="O8157" s="5">
        <f t="shared" si="254"/>
        <v>2021</v>
      </c>
      <c r="P8157" s="5" t="str">
        <f t="shared" si="255"/>
        <v>Nov</v>
      </c>
    </row>
    <row r="8158" spans="2:16" ht="14.25" customHeight="1" x14ac:dyDescent="0.45">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c r="O8158" s="5">
        <f t="shared" si="254"/>
        <v>2021</v>
      </c>
      <c r="P8158" s="5" t="str">
        <f t="shared" si="255"/>
        <v>Nov</v>
      </c>
    </row>
    <row r="8159" spans="2:16" ht="14.25" customHeight="1" x14ac:dyDescent="0.45">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c r="O8159" s="5">
        <f t="shared" si="254"/>
        <v>2021</v>
      </c>
      <c r="P8159" s="5" t="str">
        <f t="shared" si="255"/>
        <v>Nov</v>
      </c>
    </row>
    <row r="8160" spans="2:16" ht="14.25" customHeight="1" x14ac:dyDescent="0.45">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c r="O8160" s="5">
        <f t="shared" si="254"/>
        <v>2021</v>
      </c>
      <c r="P8160" s="5" t="str">
        <f t="shared" si="255"/>
        <v>Nov</v>
      </c>
    </row>
    <row r="8161" spans="2:16" ht="14.25" customHeight="1" x14ac:dyDescent="0.45">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c r="O8161" s="5">
        <f t="shared" si="254"/>
        <v>2021</v>
      </c>
      <c r="P8161" s="5" t="str">
        <f t="shared" si="255"/>
        <v>Nov</v>
      </c>
    </row>
    <row r="8162" spans="2:16" ht="14.25" customHeight="1" x14ac:dyDescent="0.45">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c r="O8162" s="5">
        <f t="shared" si="254"/>
        <v>2021</v>
      </c>
      <c r="P8162" s="5" t="str">
        <f t="shared" si="255"/>
        <v>Nov</v>
      </c>
    </row>
    <row r="8163" spans="2:16" ht="14.25" customHeight="1" x14ac:dyDescent="0.45">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c r="O8163" s="5">
        <f t="shared" si="254"/>
        <v>2021</v>
      </c>
      <c r="P8163" s="5" t="str">
        <f t="shared" si="255"/>
        <v>Nov</v>
      </c>
    </row>
    <row r="8164" spans="2:16" ht="14.25" customHeight="1" x14ac:dyDescent="0.45">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c r="O8164" s="5">
        <f t="shared" si="254"/>
        <v>2021</v>
      </c>
      <c r="P8164" s="5" t="str">
        <f t="shared" si="255"/>
        <v>Nov</v>
      </c>
    </row>
    <row r="8165" spans="2:16" ht="14.25" customHeight="1" x14ac:dyDescent="0.45">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c r="O8165" s="5">
        <f t="shared" si="254"/>
        <v>2021</v>
      </c>
      <c r="P8165" s="5" t="str">
        <f t="shared" si="255"/>
        <v>Nov</v>
      </c>
    </row>
    <row r="8166" spans="2:16" ht="14.25" customHeight="1" x14ac:dyDescent="0.45">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c r="O8166" s="5">
        <f t="shared" si="254"/>
        <v>2021</v>
      </c>
      <c r="P8166" s="5" t="str">
        <f t="shared" si="255"/>
        <v>Nov</v>
      </c>
    </row>
    <row r="8167" spans="2:16" ht="14.25" customHeight="1" x14ac:dyDescent="0.45">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c r="O8167" s="5">
        <f t="shared" si="254"/>
        <v>2021</v>
      </c>
      <c r="P8167" s="5" t="str">
        <f t="shared" si="255"/>
        <v>Nov</v>
      </c>
    </row>
    <row r="8168" spans="2:16" ht="14.25" customHeight="1" x14ac:dyDescent="0.45">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c r="O8168" s="5">
        <f t="shared" si="254"/>
        <v>2021</v>
      </c>
      <c r="P8168" s="5" t="str">
        <f t="shared" si="255"/>
        <v>Nov</v>
      </c>
    </row>
    <row r="8169" spans="2:16" ht="14.25" customHeight="1" x14ac:dyDescent="0.45">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c r="O8169" s="5">
        <f t="shared" si="254"/>
        <v>2021</v>
      </c>
      <c r="P8169" s="5" t="str">
        <f t="shared" si="255"/>
        <v>Nov</v>
      </c>
    </row>
    <row r="8170" spans="2:16" ht="14.25" customHeight="1" x14ac:dyDescent="0.45">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c r="O8170" s="5">
        <f t="shared" si="254"/>
        <v>2021</v>
      </c>
      <c r="P8170" s="5" t="str">
        <f t="shared" si="255"/>
        <v>Nov</v>
      </c>
    </row>
    <row r="8171" spans="2:16" ht="14.25" customHeight="1" x14ac:dyDescent="0.45">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c r="O8171" s="5">
        <f t="shared" si="254"/>
        <v>2021</v>
      </c>
      <c r="P8171" s="5" t="str">
        <f t="shared" si="255"/>
        <v>Nov</v>
      </c>
    </row>
    <row r="8172" spans="2:16" ht="14.25" customHeight="1" x14ac:dyDescent="0.45">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c r="O8172" s="5">
        <f t="shared" si="254"/>
        <v>2021</v>
      </c>
      <c r="P8172" s="5" t="str">
        <f t="shared" si="255"/>
        <v>Nov</v>
      </c>
    </row>
    <row r="8173" spans="2:16" ht="14.25" customHeight="1" x14ac:dyDescent="0.45">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c r="O8173" s="5">
        <f t="shared" si="254"/>
        <v>2021</v>
      </c>
      <c r="P8173" s="5" t="str">
        <f t="shared" si="255"/>
        <v>Nov</v>
      </c>
    </row>
    <row r="8174" spans="2:16" ht="14.25" customHeight="1" x14ac:dyDescent="0.45">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c r="O8174" s="5">
        <f t="shared" si="254"/>
        <v>2021</v>
      </c>
      <c r="P8174" s="5" t="str">
        <f t="shared" si="255"/>
        <v>Nov</v>
      </c>
    </row>
    <row r="8175" spans="2:16" ht="14.25" customHeight="1" x14ac:dyDescent="0.45">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c r="O8175" s="5">
        <f t="shared" si="254"/>
        <v>2021</v>
      </c>
      <c r="P8175" s="5" t="str">
        <f t="shared" si="255"/>
        <v>Nov</v>
      </c>
    </row>
    <row r="8176" spans="2:16" ht="14.25" customHeight="1" x14ac:dyDescent="0.45">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c r="O8176" s="5">
        <f t="shared" si="254"/>
        <v>2021</v>
      </c>
      <c r="P8176" s="5" t="str">
        <f t="shared" si="255"/>
        <v>Nov</v>
      </c>
    </row>
    <row r="8177" spans="2:16" ht="14.25" customHeight="1" x14ac:dyDescent="0.45">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c r="O8177" s="5">
        <f t="shared" si="254"/>
        <v>2021</v>
      </c>
      <c r="P8177" s="5" t="str">
        <f t="shared" si="255"/>
        <v>Nov</v>
      </c>
    </row>
    <row r="8178" spans="2:16" ht="14.25" customHeight="1" x14ac:dyDescent="0.45">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c r="O8178" s="5">
        <f t="shared" si="254"/>
        <v>2021</v>
      </c>
      <c r="P8178" s="5" t="str">
        <f t="shared" si="255"/>
        <v>Dec</v>
      </c>
    </row>
    <row r="8179" spans="2:16" ht="14.25" customHeight="1" x14ac:dyDescent="0.45">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c r="O8179" s="5">
        <f t="shared" si="254"/>
        <v>2021</v>
      </c>
      <c r="P8179" s="5" t="str">
        <f t="shared" si="255"/>
        <v>Dec</v>
      </c>
    </row>
    <row r="8180" spans="2:16" ht="14.25" customHeight="1" x14ac:dyDescent="0.45">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c r="O8180" s="5">
        <f t="shared" si="254"/>
        <v>2021</v>
      </c>
      <c r="P8180" s="5" t="str">
        <f t="shared" si="255"/>
        <v>Dec</v>
      </c>
    </row>
    <row r="8181" spans="2:16" ht="14.25" customHeight="1" x14ac:dyDescent="0.45">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c r="O8181" s="5">
        <f t="shared" si="254"/>
        <v>2021</v>
      </c>
      <c r="P8181" s="5" t="str">
        <f t="shared" si="255"/>
        <v>Dec</v>
      </c>
    </row>
    <row r="8182" spans="2:16" ht="14.25" customHeight="1" x14ac:dyDescent="0.45">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c r="O8182" s="5">
        <f t="shared" si="254"/>
        <v>2021</v>
      </c>
      <c r="P8182" s="5" t="str">
        <f t="shared" si="255"/>
        <v>Dec</v>
      </c>
    </row>
    <row r="8183" spans="2:16" ht="14.25" customHeight="1" x14ac:dyDescent="0.45">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c r="O8183" s="5">
        <f t="shared" si="254"/>
        <v>2021</v>
      </c>
      <c r="P8183" s="5" t="str">
        <f t="shared" si="255"/>
        <v>Dec</v>
      </c>
    </row>
    <row r="8184" spans="2:16" ht="14.25" customHeight="1" x14ac:dyDescent="0.45">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c r="O8184" s="5">
        <f t="shared" si="254"/>
        <v>2021</v>
      </c>
      <c r="P8184" s="5" t="str">
        <f t="shared" si="255"/>
        <v>Dec</v>
      </c>
    </row>
    <row r="8185" spans="2:16" ht="14.25" customHeight="1" x14ac:dyDescent="0.45">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c r="O8185" s="5">
        <f t="shared" si="254"/>
        <v>2021</v>
      </c>
      <c r="P8185" s="5" t="str">
        <f t="shared" si="255"/>
        <v>Dec</v>
      </c>
    </row>
    <row r="8186" spans="2:16" ht="14.25" customHeight="1" x14ac:dyDescent="0.45">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c r="O8186" s="5">
        <f t="shared" si="254"/>
        <v>2021</v>
      </c>
      <c r="P8186" s="5" t="str">
        <f t="shared" si="255"/>
        <v>Dec</v>
      </c>
    </row>
    <row r="8187" spans="2:16" ht="14.25" customHeight="1" x14ac:dyDescent="0.45">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c r="O8187" s="5">
        <f t="shared" si="254"/>
        <v>2021</v>
      </c>
      <c r="P8187" s="5" t="str">
        <f t="shared" si="255"/>
        <v>Dec</v>
      </c>
    </row>
    <row r="8188" spans="2:16" ht="14.25" customHeight="1" x14ac:dyDescent="0.45">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c r="O8188" s="5">
        <f t="shared" si="254"/>
        <v>2021</v>
      </c>
      <c r="P8188" s="5" t="str">
        <f t="shared" si="255"/>
        <v>Dec</v>
      </c>
    </row>
    <row r="8189" spans="2:16" ht="14.25" customHeight="1" x14ac:dyDescent="0.45">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c r="O8189" s="5">
        <f t="shared" si="254"/>
        <v>2021</v>
      </c>
      <c r="P8189" s="5" t="str">
        <f t="shared" si="255"/>
        <v>Dec</v>
      </c>
    </row>
    <row r="8190" spans="2:16" ht="14.25" customHeight="1" x14ac:dyDescent="0.45">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c r="O8190" s="5">
        <f t="shared" si="254"/>
        <v>2021</v>
      </c>
      <c r="P8190" s="5" t="str">
        <f t="shared" si="255"/>
        <v>Dec</v>
      </c>
    </row>
    <row r="8191" spans="2:16" ht="14.25" customHeight="1" x14ac:dyDescent="0.45">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c r="O8191" s="5">
        <f t="shared" si="254"/>
        <v>2021</v>
      </c>
      <c r="P8191" s="5" t="str">
        <f t="shared" si="255"/>
        <v>Dec</v>
      </c>
    </row>
    <row r="8192" spans="2:16" ht="14.25" customHeight="1" x14ac:dyDescent="0.45">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c r="O8192" s="5">
        <f t="shared" si="254"/>
        <v>2021</v>
      </c>
      <c r="P8192" s="5" t="str">
        <f t="shared" si="255"/>
        <v>Dec</v>
      </c>
    </row>
    <row r="8193" spans="2:16" ht="14.25" customHeight="1" x14ac:dyDescent="0.45">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c r="O8193" s="5">
        <f t="shared" si="254"/>
        <v>2021</v>
      </c>
      <c r="P8193" s="5" t="str">
        <f t="shared" si="255"/>
        <v>Dec</v>
      </c>
    </row>
    <row r="8194" spans="2:16" ht="14.25" customHeight="1" x14ac:dyDescent="0.45">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c r="O8194" s="5">
        <f t="shared" si="254"/>
        <v>2021</v>
      </c>
      <c r="P8194" s="5" t="str">
        <f t="shared" si="255"/>
        <v>Dec</v>
      </c>
    </row>
    <row r="8195" spans="2:16" ht="14.25" customHeight="1" x14ac:dyDescent="0.45">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c r="O8195" s="5">
        <f t="shared" si="254"/>
        <v>2021</v>
      </c>
      <c r="P8195" s="5" t="str">
        <f t="shared" si="255"/>
        <v>Dec</v>
      </c>
    </row>
    <row r="8196" spans="2:16" ht="14.25" customHeight="1" x14ac:dyDescent="0.45">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c r="O8196" s="5">
        <f t="shared" si="254"/>
        <v>2021</v>
      </c>
      <c r="P8196" s="5" t="str">
        <f t="shared" si="255"/>
        <v>Dec</v>
      </c>
    </row>
    <row r="8197" spans="2:16" ht="14.25" customHeight="1" x14ac:dyDescent="0.45">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c r="O8197" s="5">
        <f t="shared" si="254"/>
        <v>2021</v>
      </c>
      <c r="P8197" s="5" t="str">
        <f t="shared" si="255"/>
        <v>Dec</v>
      </c>
    </row>
    <row r="8198" spans="2:16" ht="14.25" customHeight="1" x14ac:dyDescent="0.45">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c r="O8198" s="5">
        <f t="shared" si="254"/>
        <v>2021</v>
      </c>
      <c r="P8198" s="5" t="str">
        <f t="shared" si="255"/>
        <v>Dec</v>
      </c>
    </row>
    <row r="8199" spans="2:16" ht="14.25" customHeight="1" x14ac:dyDescent="0.45">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c r="O8199" s="5">
        <f t="shared" ref="O8199:O8262" si="256">YEAR(D8199)</f>
        <v>2021</v>
      </c>
      <c r="P8199" s="5" t="str">
        <f t="shared" ref="P8199:P8262" si="257">TEXT(D8199, "mmm")</f>
        <v>Dec</v>
      </c>
    </row>
    <row r="8200" spans="2:16" ht="14.25" customHeight="1" x14ac:dyDescent="0.45">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c r="O8200" s="5">
        <f t="shared" si="256"/>
        <v>2021</v>
      </c>
      <c r="P8200" s="5" t="str">
        <f t="shared" si="257"/>
        <v>Dec</v>
      </c>
    </row>
    <row r="8201" spans="2:16" ht="14.25" customHeight="1" x14ac:dyDescent="0.45">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c r="O8201" s="5">
        <f t="shared" si="256"/>
        <v>2021</v>
      </c>
      <c r="P8201" s="5" t="str">
        <f t="shared" si="257"/>
        <v>Dec</v>
      </c>
    </row>
    <row r="8202" spans="2:16" ht="14.25" customHeight="1" x14ac:dyDescent="0.45">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c r="O8202" s="5">
        <f t="shared" si="256"/>
        <v>2021</v>
      </c>
      <c r="P8202" s="5" t="str">
        <f t="shared" si="257"/>
        <v>Dec</v>
      </c>
    </row>
    <row r="8203" spans="2:16" ht="14.25" customHeight="1" x14ac:dyDescent="0.45">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c r="O8203" s="5">
        <f t="shared" si="256"/>
        <v>2021</v>
      </c>
      <c r="P8203" s="5" t="str">
        <f t="shared" si="257"/>
        <v>Dec</v>
      </c>
    </row>
    <row r="8204" spans="2:16" ht="14.25" customHeight="1" x14ac:dyDescent="0.45">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c r="O8204" s="5">
        <f t="shared" si="256"/>
        <v>2021</v>
      </c>
      <c r="P8204" s="5" t="str">
        <f t="shared" si="257"/>
        <v>Dec</v>
      </c>
    </row>
    <row r="8205" spans="2:16" ht="14.25" customHeight="1" x14ac:dyDescent="0.45">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c r="O8205" s="5">
        <f t="shared" si="256"/>
        <v>2021</v>
      </c>
      <c r="P8205" s="5" t="str">
        <f t="shared" si="257"/>
        <v>Dec</v>
      </c>
    </row>
    <row r="8206" spans="2:16" ht="14.25" customHeight="1" x14ac:dyDescent="0.45">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c r="O8206" s="5">
        <f t="shared" si="256"/>
        <v>2021</v>
      </c>
      <c r="P8206" s="5" t="str">
        <f t="shared" si="257"/>
        <v>Dec</v>
      </c>
    </row>
    <row r="8207" spans="2:16" ht="14.25" customHeight="1" x14ac:dyDescent="0.45">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c r="O8207" s="5">
        <f t="shared" si="256"/>
        <v>2021</v>
      </c>
      <c r="P8207" s="5" t="str">
        <f t="shared" si="257"/>
        <v>Dec</v>
      </c>
    </row>
    <row r="8208" spans="2:16" ht="14.25" customHeight="1" x14ac:dyDescent="0.45">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c r="O8208" s="5">
        <f t="shared" si="256"/>
        <v>2021</v>
      </c>
      <c r="P8208" s="5" t="str">
        <f t="shared" si="257"/>
        <v>Dec</v>
      </c>
    </row>
    <row r="8209" spans="2:16" ht="14.25" customHeight="1" x14ac:dyDescent="0.45">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c r="O8209" s="5">
        <f t="shared" si="256"/>
        <v>2020</v>
      </c>
      <c r="P8209" s="5" t="str">
        <f t="shared" si="257"/>
        <v>Jan</v>
      </c>
    </row>
    <row r="8210" spans="2:16" ht="14.25" customHeight="1" x14ac:dyDescent="0.45">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c r="O8210" s="5">
        <f t="shared" si="256"/>
        <v>2020</v>
      </c>
      <c r="P8210" s="5" t="str">
        <f t="shared" si="257"/>
        <v>Jan</v>
      </c>
    </row>
    <row r="8211" spans="2:16" ht="14.25" customHeight="1" x14ac:dyDescent="0.45">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c r="O8211" s="5">
        <f t="shared" si="256"/>
        <v>2020</v>
      </c>
      <c r="P8211" s="5" t="str">
        <f t="shared" si="257"/>
        <v>Jan</v>
      </c>
    </row>
    <row r="8212" spans="2:16" ht="14.25" customHeight="1" x14ac:dyDescent="0.45">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c r="O8212" s="5">
        <f t="shared" si="256"/>
        <v>2020</v>
      </c>
      <c r="P8212" s="5" t="str">
        <f t="shared" si="257"/>
        <v>Jan</v>
      </c>
    </row>
    <row r="8213" spans="2:16" ht="14.25" customHeight="1" x14ac:dyDescent="0.45">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c r="O8213" s="5">
        <f t="shared" si="256"/>
        <v>2020</v>
      </c>
      <c r="P8213" s="5" t="str">
        <f t="shared" si="257"/>
        <v>Jan</v>
      </c>
    </row>
    <row r="8214" spans="2:16" ht="14.25" customHeight="1" x14ac:dyDescent="0.45">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c r="O8214" s="5">
        <f t="shared" si="256"/>
        <v>2020</v>
      </c>
      <c r="P8214" s="5" t="str">
        <f t="shared" si="257"/>
        <v>Jan</v>
      </c>
    </row>
    <row r="8215" spans="2:16" ht="14.25" customHeight="1" x14ac:dyDescent="0.45">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c r="O8215" s="5">
        <f t="shared" si="256"/>
        <v>2020</v>
      </c>
      <c r="P8215" s="5" t="str">
        <f t="shared" si="257"/>
        <v>Jan</v>
      </c>
    </row>
    <row r="8216" spans="2:16" ht="14.25" customHeight="1" x14ac:dyDescent="0.45">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c r="O8216" s="5">
        <f t="shared" si="256"/>
        <v>2020</v>
      </c>
      <c r="P8216" s="5" t="str">
        <f t="shared" si="257"/>
        <v>Jan</v>
      </c>
    </row>
    <row r="8217" spans="2:16" ht="14.25" customHeight="1" x14ac:dyDescent="0.45">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c r="O8217" s="5">
        <f t="shared" si="256"/>
        <v>2020</v>
      </c>
      <c r="P8217" s="5" t="str">
        <f t="shared" si="257"/>
        <v>Jan</v>
      </c>
    </row>
    <row r="8218" spans="2:16" ht="14.25" customHeight="1" x14ac:dyDescent="0.45">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c r="O8218" s="5">
        <f t="shared" si="256"/>
        <v>2020</v>
      </c>
      <c r="P8218" s="5" t="str">
        <f t="shared" si="257"/>
        <v>Jan</v>
      </c>
    </row>
    <row r="8219" spans="2:16" ht="14.25" customHeight="1" x14ac:dyDescent="0.45">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c r="O8219" s="5">
        <f t="shared" si="256"/>
        <v>2020</v>
      </c>
      <c r="P8219" s="5" t="str">
        <f t="shared" si="257"/>
        <v>Jan</v>
      </c>
    </row>
    <row r="8220" spans="2:16" ht="14.25" customHeight="1" x14ac:dyDescent="0.45">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c r="O8220" s="5">
        <f t="shared" si="256"/>
        <v>2020</v>
      </c>
      <c r="P8220" s="5" t="str">
        <f t="shared" si="257"/>
        <v>Jan</v>
      </c>
    </row>
    <row r="8221" spans="2:16" ht="14.25" customHeight="1" x14ac:dyDescent="0.45">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c r="O8221" s="5">
        <f t="shared" si="256"/>
        <v>2020</v>
      </c>
      <c r="P8221" s="5" t="str">
        <f t="shared" si="257"/>
        <v>Jan</v>
      </c>
    </row>
    <row r="8222" spans="2:16" ht="14.25" customHeight="1" x14ac:dyDescent="0.45">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c r="O8222" s="5">
        <f t="shared" si="256"/>
        <v>2020</v>
      </c>
      <c r="P8222" s="5" t="str">
        <f t="shared" si="257"/>
        <v>Jan</v>
      </c>
    </row>
    <row r="8223" spans="2:16" ht="14.25" customHeight="1" x14ac:dyDescent="0.45">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c r="O8223" s="5">
        <f t="shared" si="256"/>
        <v>2020</v>
      </c>
      <c r="P8223" s="5" t="str">
        <f t="shared" si="257"/>
        <v>Jan</v>
      </c>
    </row>
    <row r="8224" spans="2:16" ht="14.25" customHeight="1" x14ac:dyDescent="0.45">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c r="O8224" s="5">
        <f t="shared" si="256"/>
        <v>2020</v>
      </c>
      <c r="P8224" s="5" t="str">
        <f t="shared" si="257"/>
        <v>Jan</v>
      </c>
    </row>
    <row r="8225" spans="2:16" ht="14.25" customHeight="1" x14ac:dyDescent="0.45">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c r="O8225" s="5">
        <f t="shared" si="256"/>
        <v>2020</v>
      </c>
      <c r="P8225" s="5" t="str">
        <f t="shared" si="257"/>
        <v>Jan</v>
      </c>
    </row>
    <row r="8226" spans="2:16" ht="14.25" customHeight="1" x14ac:dyDescent="0.45">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c r="O8226" s="5">
        <f t="shared" si="256"/>
        <v>2020</v>
      </c>
      <c r="P8226" s="5" t="str">
        <f t="shared" si="257"/>
        <v>Jan</v>
      </c>
    </row>
    <row r="8227" spans="2:16" ht="14.25" customHeight="1" x14ac:dyDescent="0.45">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c r="O8227" s="5">
        <f t="shared" si="256"/>
        <v>2020</v>
      </c>
      <c r="P8227" s="5" t="str">
        <f t="shared" si="257"/>
        <v>Jan</v>
      </c>
    </row>
    <row r="8228" spans="2:16" ht="14.25" customHeight="1" x14ac:dyDescent="0.45">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c r="O8228" s="5">
        <f t="shared" si="256"/>
        <v>2020</v>
      </c>
      <c r="P8228" s="5" t="str">
        <f t="shared" si="257"/>
        <v>Jan</v>
      </c>
    </row>
    <row r="8229" spans="2:16" ht="14.25" customHeight="1" x14ac:dyDescent="0.45">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c r="O8229" s="5">
        <f t="shared" si="256"/>
        <v>2020</v>
      </c>
      <c r="P8229" s="5" t="str">
        <f t="shared" si="257"/>
        <v>Jan</v>
      </c>
    </row>
    <row r="8230" spans="2:16" ht="14.25" customHeight="1" x14ac:dyDescent="0.45">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c r="O8230" s="5">
        <f t="shared" si="256"/>
        <v>2020</v>
      </c>
      <c r="P8230" s="5" t="str">
        <f t="shared" si="257"/>
        <v>Jan</v>
      </c>
    </row>
    <row r="8231" spans="2:16" ht="14.25" customHeight="1" x14ac:dyDescent="0.45">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c r="O8231" s="5">
        <f t="shared" si="256"/>
        <v>2020</v>
      </c>
      <c r="P8231" s="5" t="str">
        <f t="shared" si="257"/>
        <v>Jan</v>
      </c>
    </row>
    <row r="8232" spans="2:16" ht="14.25" customHeight="1" x14ac:dyDescent="0.45">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c r="O8232" s="5">
        <f t="shared" si="256"/>
        <v>2020</v>
      </c>
      <c r="P8232" s="5" t="str">
        <f t="shared" si="257"/>
        <v>Jan</v>
      </c>
    </row>
    <row r="8233" spans="2:16" ht="14.25" customHeight="1" x14ac:dyDescent="0.45">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c r="O8233" s="5">
        <f t="shared" si="256"/>
        <v>2020</v>
      </c>
      <c r="P8233" s="5" t="str">
        <f t="shared" si="257"/>
        <v>Jan</v>
      </c>
    </row>
    <row r="8234" spans="2:16" ht="14.25" customHeight="1" x14ac:dyDescent="0.45">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c r="O8234" s="5">
        <f t="shared" si="256"/>
        <v>2020</v>
      </c>
      <c r="P8234" s="5" t="str">
        <f t="shared" si="257"/>
        <v>Jan</v>
      </c>
    </row>
    <row r="8235" spans="2:16" ht="14.25" customHeight="1" x14ac:dyDescent="0.45">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c r="O8235" s="5">
        <f t="shared" si="256"/>
        <v>2020</v>
      </c>
      <c r="P8235" s="5" t="str">
        <f t="shared" si="257"/>
        <v>Jan</v>
      </c>
    </row>
    <row r="8236" spans="2:16" ht="14.25" customHeight="1" x14ac:dyDescent="0.45">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c r="O8236" s="5">
        <f t="shared" si="256"/>
        <v>2020</v>
      </c>
      <c r="P8236" s="5" t="str">
        <f t="shared" si="257"/>
        <v>Jan</v>
      </c>
    </row>
    <row r="8237" spans="2:16" ht="14.25" customHeight="1" x14ac:dyDescent="0.45">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c r="O8237" s="5">
        <f t="shared" si="256"/>
        <v>2020</v>
      </c>
      <c r="P8237" s="5" t="str">
        <f t="shared" si="257"/>
        <v>Jan</v>
      </c>
    </row>
    <row r="8238" spans="2:16" ht="14.25" customHeight="1" x14ac:dyDescent="0.45">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c r="O8238" s="5">
        <f t="shared" si="256"/>
        <v>2020</v>
      </c>
      <c r="P8238" s="5" t="str">
        <f t="shared" si="257"/>
        <v>Jan</v>
      </c>
    </row>
    <row r="8239" spans="2:16" ht="14.25" customHeight="1" x14ac:dyDescent="0.45">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c r="O8239" s="5">
        <f t="shared" si="256"/>
        <v>2020</v>
      </c>
      <c r="P8239" s="5" t="str">
        <f t="shared" si="257"/>
        <v>Jan</v>
      </c>
    </row>
    <row r="8240" spans="2:16" ht="14.25" customHeight="1" x14ac:dyDescent="0.45">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c r="O8240" s="5">
        <f t="shared" si="256"/>
        <v>2020</v>
      </c>
      <c r="P8240" s="5" t="str">
        <f t="shared" si="257"/>
        <v>Feb</v>
      </c>
    </row>
    <row r="8241" spans="2:16" ht="14.25" customHeight="1" x14ac:dyDescent="0.45">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c r="O8241" s="5">
        <f t="shared" si="256"/>
        <v>2020</v>
      </c>
      <c r="P8241" s="5" t="str">
        <f t="shared" si="257"/>
        <v>Feb</v>
      </c>
    </row>
    <row r="8242" spans="2:16" ht="14.25" customHeight="1" x14ac:dyDescent="0.45">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c r="O8242" s="5">
        <f t="shared" si="256"/>
        <v>2020</v>
      </c>
      <c r="P8242" s="5" t="str">
        <f t="shared" si="257"/>
        <v>Feb</v>
      </c>
    </row>
    <row r="8243" spans="2:16" ht="14.25" customHeight="1" x14ac:dyDescent="0.45">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c r="O8243" s="5">
        <f t="shared" si="256"/>
        <v>2020</v>
      </c>
      <c r="P8243" s="5" t="str">
        <f t="shared" si="257"/>
        <v>Feb</v>
      </c>
    </row>
    <row r="8244" spans="2:16" ht="14.25" customHeight="1" x14ac:dyDescent="0.45">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c r="O8244" s="5">
        <f t="shared" si="256"/>
        <v>2020</v>
      </c>
      <c r="P8244" s="5" t="str">
        <f t="shared" si="257"/>
        <v>Feb</v>
      </c>
    </row>
    <row r="8245" spans="2:16" ht="14.25" customHeight="1" x14ac:dyDescent="0.45">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c r="O8245" s="5">
        <f t="shared" si="256"/>
        <v>2020</v>
      </c>
      <c r="P8245" s="5" t="str">
        <f t="shared" si="257"/>
        <v>Feb</v>
      </c>
    </row>
    <row r="8246" spans="2:16" ht="14.25" customHeight="1" x14ac:dyDescent="0.45">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c r="O8246" s="5">
        <f t="shared" si="256"/>
        <v>2020</v>
      </c>
      <c r="P8246" s="5" t="str">
        <f t="shared" si="257"/>
        <v>Feb</v>
      </c>
    </row>
    <row r="8247" spans="2:16" ht="14.25" customHeight="1" x14ac:dyDescent="0.45">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c r="O8247" s="5">
        <f t="shared" si="256"/>
        <v>2020</v>
      </c>
      <c r="P8247" s="5" t="str">
        <f t="shared" si="257"/>
        <v>Feb</v>
      </c>
    </row>
    <row r="8248" spans="2:16" ht="14.25" customHeight="1" x14ac:dyDescent="0.45">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c r="O8248" s="5">
        <f t="shared" si="256"/>
        <v>2020</v>
      </c>
      <c r="P8248" s="5" t="str">
        <f t="shared" si="257"/>
        <v>Feb</v>
      </c>
    </row>
    <row r="8249" spans="2:16" ht="14.25" customHeight="1" x14ac:dyDescent="0.45">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c r="O8249" s="5">
        <f t="shared" si="256"/>
        <v>2020</v>
      </c>
      <c r="P8249" s="5" t="str">
        <f t="shared" si="257"/>
        <v>Feb</v>
      </c>
    </row>
    <row r="8250" spans="2:16" ht="14.25" customHeight="1" x14ac:dyDescent="0.45">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c r="O8250" s="5">
        <f t="shared" si="256"/>
        <v>2020</v>
      </c>
      <c r="P8250" s="5" t="str">
        <f t="shared" si="257"/>
        <v>Feb</v>
      </c>
    </row>
    <row r="8251" spans="2:16" ht="14.25" customHeight="1" x14ac:dyDescent="0.45">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c r="O8251" s="5">
        <f t="shared" si="256"/>
        <v>2020</v>
      </c>
      <c r="P8251" s="5" t="str">
        <f t="shared" si="257"/>
        <v>Feb</v>
      </c>
    </row>
    <row r="8252" spans="2:16" ht="14.25" customHeight="1" x14ac:dyDescent="0.45">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c r="O8252" s="5">
        <f t="shared" si="256"/>
        <v>2020</v>
      </c>
      <c r="P8252" s="5" t="str">
        <f t="shared" si="257"/>
        <v>Feb</v>
      </c>
    </row>
    <row r="8253" spans="2:16" ht="14.25" customHeight="1" x14ac:dyDescent="0.45">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c r="O8253" s="5">
        <f t="shared" si="256"/>
        <v>2020</v>
      </c>
      <c r="P8253" s="5" t="str">
        <f t="shared" si="257"/>
        <v>Feb</v>
      </c>
    </row>
    <row r="8254" spans="2:16" ht="14.25" customHeight="1" x14ac:dyDescent="0.45">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c r="O8254" s="5">
        <f t="shared" si="256"/>
        <v>2020</v>
      </c>
      <c r="P8254" s="5" t="str">
        <f t="shared" si="257"/>
        <v>Feb</v>
      </c>
    </row>
    <row r="8255" spans="2:16" ht="14.25" customHeight="1" x14ac:dyDescent="0.45">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c r="O8255" s="5">
        <f t="shared" si="256"/>
        <v>2020</v>
      </c>
      <c r="P8255" s="5" t="str">
        <f t="shared" si="257"/>
        <v>Feb</v>
      </c>
    </row>
    <row r="8256" spans="2:16" ht="14.25" customHeight="1" x14ac:dyDescent="0.45">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c r="O8256" s="5">
        <f t="shared" si="256"/>
        <v>2020</v>
      </c>
      <c r="P8256" s="5" t="str">
        <f t="shared" si="257"/>
        <v>Feb</v>
      </c>
    </row>
    <row r="8257" spans="2:16" ht="14.25" customHeight="1" x14ac:dyDescent="0.45">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c r="O8257" s="5">
        <f t="shared" si="256"/>
        <v>2020</v>
      </c>
      <c r="P8257" s="5" t="str">
        <f t="shared" si="257"/>
        <v>Feb</v>
      </c>
    </row>
    <row r="8258" spans="2:16" ht="14.25" customHeight="1" x14ac:dyDescent="0.45">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c r="O8258" s="5">
        <f t="shared" si="256"/>
        <v>2020</v>
      </c>
      <c r="P8258" s="5" t="str">
        <f t="shared" si="257"/>
        <v>Feb</v>
      </c>
    </row>
    <row r="8259" spans="2:16" ht="14.25" customHeight="1" x14ac:dyDescent="0.45">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c r="O8259" s="5">
        <f t="shared" si="256"/>
        <v>2020</v>
      </c>
      <c r="P8259" s="5" t="str">
        <f t="shared" si="257"/>
        <v>Feb</v>
      </c>
    </row>
    <row r="8260" spans="2:16" ht="14.25" customHeight="1" x14ac:dyDescent="0.45">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c r="O8260" s="5">
        <f t="shared" si="256"/>
        <v>2020</v>
      </c>
      <c r="P8260" s="5" t="str">
        <f t="shared" si="257"/>
        <v>Feb</v>
      </c>
    </row>
    <row r="8261" spans="2:16" ht="14.25" customHeight="1" x14ac:dyDescent="0.45">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c r="O8261" s="5">
        <f t="shared" si="256"/>
        <v>2020</v>
      </c>
      <c r="P8261" s="5" t="str">
        <f t="shared" si="257"/>
        <v>Feb</v>
      </c>
    </row>
    <row r="8262" spans="2:16" ht="14.25" customHeight="1" x14ac:dyDescent="0.45">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c r="O8262" s="5">
        <f t="shared" si="256"/>
        <v>2020</v>
      </c>
      <c r="P8262" s="5" t="str">
        <f t="shared" si="257"/>
        <v>Feb</v>
      </c>
    </row>
    <row r="8263" spans="2:16" ht="14.25" customHeight="1" x14ac:dyDescent="0.45">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c r="O8263" s="5">
        <f t="shared" ref="O8263:O8326" si="258">YEAR(D8263)</f>
        <v>2020</v>
      </c>
      <c r="P8263" s="5" t="str">
        <f t="shared" ref="P8263:P8326" si="259">TEXT(D8263, "mmm")</f>
        <v>Feb</v>
      </c>
    </row>
    <row r="8264" spans="2:16" ht="14.25" customHeight="1" x14ac:dyDescent="0.45">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c r="O8264" s="5">
        <f t="shared" si="258"/>
        <v>2020</v>
      </c>
      <c r="P8264" s="5" t="str">
        <f t="shared" si="259"/>
        <v>Feb</v>
      </c>
    </row>
    <row r="8265" spans="2:16" ht="14.25" customHeight="1" x14ac:dyDescent="0.45">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c r="O8265" s="5">
        <f t="shared" si="258"/>
        <v>2020</v>
      </c>
      <c r="P8265" s="5" t="str">
        <f t="shared" si="259"/>
        <v>Feb</v>
      </c>
    </row>
    <row r="8266" spans="2:16" ht="14.25" customHeight="1" x14ac:dyDescent="0.45">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c r="O8266" s="5">
        <f t="shared" si="258"/>
        <v>2020</v>
      </c>
      <c r="P8266" s="5" t="str">
        <f t="shared" si="259"/>
        <v>Feb</v>
      </c>
    </row>
    <row r="8267" spans="2:16" ht="14.25" customHeight="1" x14ac:dyDescent="0.45">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c r="O8267" s="5">
        <f t="shared" si="258"/>
        <v>2020</v>
      </c>
      <c r="P8267" s="5" t="str">
        <f t="shared" si="259"/>
        <v>Feb</v>
      </c>
    </row>
    <row r="8268" spans="2:16" ht="14.25" customHeight="1" x14ac:dyDescent="0.45">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c r="O8268" s="5">
        <f t="shared" si="258"/>
        <v>2020</v>
      </c>
      <c r="P8268" s="5" t="str">
        <f t="shared" si="259"/>
        <v>Mar</v>
      </c>
    </row>
    <row r="8269" spans="2:16" ht="14.25" customHeight="1" x14ac:dyDescent="0.45">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c r="O8269" s="5">
        <f t="shared" si="258"/>
        <v>2020</v>
      </c>
      <c r="P8269" s="5" t="str">
        <f t="shared" si="259"/>
        <v>Mar</v>
      </c>
    </row>
    <row r="8270" spans="2:16" ht="14.25" customHeight="1" x14ac:dyDescent="0.45">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c r="O8270" s="5">
        <f t="shared" si="258"/>
        <v>2020</v>
      </c>
      <c r="P8270" s="5" t="str">
        <f t="shared" si="259"/>
        <v>Mar</v>
      </c>
    </row>
    <row r="8271" spans="2:16" ht="14.25" customHeight="1" x14ac:dyDescent="0.45">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c r="O8271" s="5">
        <f t="shared" si="258"/>
        <v>2020</v>
      </c>
      <c r="P8271" s="5" t="str">
        <f t="shared" si="259"/>
        <v>Mar</v>
      </c>
    </row>
    <row r="8272" spans="2:16" ht="14.25" customHeight="1" x14ac:dyDescent="0.45">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c r="O8272" s="5">
        <f t="shared" si="258"/>
        <v>2020</v>
      </c>
      <c r="P8272" s="5" t="str">
        <f t="shared" si="259"/>
        <v>Mar</v>
      </c>
    </row>
    <row r="8273" spans="2:16" ht="14.25" customHeight="1" x14ac:dyDescent="0.45">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c r="O8273" s="5">
        <f t="shared" si="258"/>
        <v>2020</v>
      </c>
      <c r="P8273" s="5" t="str">
        <f t="shared" si="259"/>
        <v>Mar</v>
      </c>
    </row>
    <row r="8274" spans="2:16" ht="14.25" customHeight="1" x14ac:dyDescent="0.45">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c r="O8274" s="5">
        <f t="shared" si="258"/>
        <v>2020</v>
      </c>
      <c r="P8274" s="5" t="str">
        <f t="shared" si="259"/>
        <v>Mar</v>
      </c>
    </row>
    <row r="8275" spans="2:16" ht="14.25" customHeight="1" x14ac:dyDescent="0.45">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c r="O8275" s="5">
        <f t="shared" si="258"/>
        <v>2020</v>
      </c>
      <c r="P8275" s="5" t="str">
        <f t="shared" si="259"/>
        <v>Mar</v>
      </c>
    </row>
    <row r="8276" spans="2:16" ht="14.25" customHeight="1" x14ac:dyDescent="0.45">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c r="O8276" s="5">
        <f t="shared" si="258"/>
        <v>2020</v>
      </c>
      <c r="P8276" s="5" t="str">
        <f t="shared" si="259"/>
        <v>Mar</v>
      </c>
    </row>
    <row r="8277" spans="2:16" ht="14.25" customHeight="1" x14ac:dyDescent="0.45">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c r="O8277" s="5">
        <f t="shared" si="258"/>
        <v>2020</v>
      </c>
      <c r="P8277" s="5" t="str">
        <f t="shared" si="259"/>
        <v>Mar</v>
      </c>
    </row>
    <row r="8278" spans="2:16" ht="14.25" customHeight="1" x14ac:dyDescent="0.45">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c r="O8278" s="5">
        <f t="shared" si="258"/>
        <v>2020</v>
      </c>
      <c r="P8278" s="5" t="str">
        <f t="shared" si="259"/>
        <v>Mar</v>
      </c>
    </row>
    <row r="8279" spans="2:16" ht="14.25" customHeight="1" x14ac:dyDescent="0.45">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c r="O8279" s="5">
        <f t="shared" si="258"/>
        <v>2020</v>
      </c>
      <c r="P8279" s="5" t="str">
        <f t="shared" si="259"/>
        <v>Mar</v>
      </c>
    </row>
    <row r="8280" spans="2:16" ht="14.25" customHeight="1" x14ac:dyDescent="0.45">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c r="O8280" s="5">
        <f t="shared" si="258"/>
        <v>2020</v>
      </c>
      <c r="P8280" s="5" t="str">
        <f t="shared" si="259"/>
        <v>Mar</v>
      </c>
    </row>
    <row r="8281" spans="2:16" ht="14.25" customHeight="1" x14ac:dyDescent="0.45">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c r="O8281" s="5">
        <f t="shared" si="258"/>
        <v>2020</v>
      </c>
      <c r="P8281" s="5" t="str">
        <f t="shared" si="259"/>
        <v>Mar</v>
      </c>
    </row>
    <row r="8282" spans="2:16" ht="14.25" customHeight="1" x14ac:dyDescent="0.45">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c r="O8282" s="5">
        <f t="shared" si="258"/>
        <v>2020</v>
      </c>
      <c r="P8282" s="5" t="str">
        <f t="shared" si="259"/>
        <v>Mar</v>
      </c>
    </row>
    <row r="8283" spans="2:16" ht="14.25" customHeight="1" x14ac:dyDescent="0.45">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c r="O8283" s="5">
        <f t="shared" si="258"/>
        <v>2020</v>
      </c>
      <c r="P8283" s="5" t="str">
        <f t="shared" si="259"/>
        <v>Mar</v>
      </c>
    </row>
    <row r="8284" spans="2:16" ht="14.25" customHeight="1" x14ac:dyDescent="0.45">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c r="O8284" s="5">
        <f t="shared" si="258"/>
        <v>2020</v>
      </c>
      <c r="P8284" s="5" t="str">
        <f t="shared" si="259"/>
        <v>Mar</v>
      </c>
    </row>
    <row r="8285" spans="2:16" ht="14.25" customHeight="1" x14ac:dyDescent="0.45">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c r="O8285" s="5">
        <f t="shared" si="258"/>
        <v>2020</v>
      </c>
      <c r="P8285" s="5" t="str">
        <f t="shared" si="259"/>
        <v>Mar</v>
      </c>
    </row>
    <row r="8286" spans="2:16" ht="14.25" customHeight="1" x14ac:dyDescent="0.45">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c r="O8286" s="5">
        <f t="shared" si="258"/>
        <v>2021</v>
      </c>
      <c r="P8286" s="5" t="str">
        <f t="shared" si="259"/>
        <v>Mar</v>
      </c>
    </row>
    <row r="8287" spans="2:16" ht="14.25" customHeight="1" x14ac:dyDescent="0.45">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c r="O8287" s="5">
        <f t="shared" si="258"/>
        <v>2021</v>
      </c>
      <c r="P8287" s="5" t="str">
        <f t="shared" si="259"/>
        <v>Mar</v>
      </c>
    </row>
    <row r="8288" spans="2:16" ht="14.25" customHeight="1" x14ac:dyDescent="0.45">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c r="O8288" s="5">
        <f t="shared" si="258"/>
        <v>2021</v>
      </c>
      <c r="P8288" s="5" t="str">
        <f t="shared" si="259"/>
        <v>Mar</v>
      </c>
    </row>
    <row r="8289" spans="2:16" ht="14.25" customHeight="1" x14ac:dyDescent="0.45">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c r="O8289" s="5">
        <f t="shared" si="258"/>
        <v>2021</v>
      </c>
      <c r="P8289" s="5" t="str">
        <f t="shared" si="259"/>
        <v>Mar</v>
      </c>
    </row>
    <row r="8290" spans="2:16" ht="14.25" customHeight="1" x14ac:dyDescent="0.45">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c r="O8290" s="5">
        <f t="shared" si="258"/>
        <v>2021</v>
      </c>
      <c r="P8290" s="5" t="str">
        <f t="shared" si="259"/>
        <v>Mar</v>
      </c>
    </row>
    <row r="8291" spans="2:16" ht="14.25" customHeight="1" x14ac:dyDescent="0.45">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c r="O8291" s="5">
        <f t="shared" si="258"/>
        <v>2021</v>
      </c>
      <c r="P8291" s="5" t="str">
        <f t="shared" si="259"/>
        <v>Mar</v>
      </c>
    </row>
    <row r="8292" spans="2:16" ht="14.25" customHeight="1" x14ac:dyDescent="0.45">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c r="O8292" s="5">
        <f t="shared" si="258"/>
        <v>2021</v>
      </c>
      <c r="P8292" s="5" t="str">
        <f t="shared" si="259"/>
        <v>Mar</v>
      </c>
    </row>
    <row r="8293" spans="2:16" ht="14.25" customHeight="1" x14ac:dyDescent="0.45">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c r="O8293" s="5">
        <f t="shared" si="258"/>
        <v>2021</v>
      </c>
      <c r="P8293" s="5" t="str">
        <f t="shared" si="259"/>
        <v>Mar</v>
      </c>
    </row>
    <row r="8294" spans="2:16" ht="14.25" customHeight="1" x14ac:dyDescent="0.45">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c r="O8294" s="5">
        <f t="shared" si="258"/>
        <v>2021</v>
      </c>
      <c r="P8294" s="5" t="str">
        <f t="shared" si="259"/>
        <v>Mar</v>
      </c>
    </row>
    <row r="8295" spans="2:16" ht="14.25" customHeight="1" x14ac:dyDescent="0.45">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c r="O8295" s="5">
        <f t="shared" si="258"/>
        <v>2021</v>
      </c>
      <c r="P8295" s="5" t="str">
        <f t="shared" si="259"/>
        <v>Mar</v>
      </c>
    </row>
    <row r="8296" spans="2:16" ht="14.25" customHeight="1" x14ac:dyDescent="0.45">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c r="O8296" s="5">
        <f t="shared" si="258"/>
        <v>2021</v>
      </c>
      <c r="P8296" s="5" t="str">
        <f t="shared" si="259"/>
        <v>Mar</v>
      </c>
    </row>
    <row r="8297" spans="2:16" ht="14.25" customHeight="1" x14ac:dyDescent="0.45">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c r="O8297" s="5">
        <f t="shared" si="258"/>
        <v>2021</v>
      </c>
      <c r="P8297" s="5" t="str">
        <f t="shared" si="259"/>
        <v>Mar</v>
      </c>
    </row>
    <row r="8298" spans="2:16" ht="14.25" customHeight="1" x14ac:dyDescent="0.45">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c r="O8298" s="5">
        <f t="shared" si="258"/>
        <v>2021</v>
      </c>
      <c r="P8298" s="5" t="str">
        <f t="shared" si="259"/>
        <v>Mar</v>
      </c>
    </row>
    <row r="8299" spans="2:16" ht="14.25" customHeight="1" x14ac:dyDescent="0.45">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c r="O8299" s="5">
        <f t="shared" si="258"/>
        <v>2021</v>
      </c>
      <c r="P8299" s="5" t="str">
        <f t="shared" si="259"/>
        <v>Mar</v>
      </c>
    </row>
    <row r="8300" spans="2:16" ht="14.25" customHeight="1" x14ac:dyDescent="0.45">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c r="O8300" s="5">
        <f t="shared" si="258"/>
        <v>2021</v>
      </c>
      <c r="P8300" s="5" t="str">
        <f t="shared" si="259"/>
        <v>Mar</v>
      </c>
    </row>
    <row r="8301" spans="2:16" ht="14.25" customHeight="1" x14ac:dyDescent="0.45">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c r="O8301" s="5">
        <f t="shared" si="258"/>
        <v>2021</v>
      </c>
      <c r="P8301" s="5" t="str">
        <f t="shared" si="259"/>
        <v>Mar</v>
      </c>
    </row>
    <row r="8302" spans="2:16" ht="14.25" customHeight="1" x14ac:dyDescent="0.45">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c r="O8302" s="5">
        <f t="shared" si="258"/>
        <v>2021</v>
      </c>
      <c r="P8302" s="5" t="str">
        <f t="shared" si="259"/>
        <v>Mar</v>
      </c>
    </row>
    <row r="8303" spans="2:16" ht="14.25" customHeight="1" x14ac:dyDescent="0.45">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c r="O8303" s="5">
        <f t="shared" si="258"/>
        <v>2021</v>
      </c>
      <c r="P8303" s="5" t="str">
        <f t="shared" si="259"/>
        <v>Mar</v>
      </c>
    </row>
    <row r="8304" spans="2:16" ht="14.25" customHeight="1" x14ac:dyDescent="0.45">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c r="O8304" s="5">
        <f t="shared" si="258"/>
        <v>2021</v>
      </c>
      <c r="P8304" s="5" t="str">
        <f t="shared" si="259"/>
        <v>Apr</v>
      </c>
    </row>
    <row r="8305" spans="2:16" ht="14.25" customHeight="1" x14ac:dyDescent="0.45">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c r="O8305" s="5">
        <f t="shared" si="258"/>
        <v>2021</v>
      </c>
      <c r="P8305" s="5" t="str">
        <f t="shared" si="259"/>
        <v>Apr</v>
      </c>
    </row>
    <row r="8306" spans="2:16" ht="14.25" customHeight="1" x14ac:dyDescent="0.45">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c r="O8306" s="5">
        <f t="shared" si="258"/>
        <v>2021</v>
      </c>
      <c r="P8306" s="5" t="str">
        <f t="shared" si="259"/>
        <v>Apr</v>
      </c>
    </row>
    <row r="8307" spans="2:16" ht="14.25" customHeight="1" x14ac:dyDescent="0.45">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c r="O8307" s="5">
        <f t="shared" si="258"/>
        <v>2021</v>
      </c>
      <c r="P8307" s="5" t="str">
        <f t="shared" si="259"/>
        <v>Apr</v>
      </c>
    </row>
    <row r="8308" spans="2:16" ht="14.25" customHeight="1" x14ac:dyDescent="0.45">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c r="O8308" s="5">
        <f t="shared" si="258"/>
        <v>2021</v>
      </c>
      <c r="P8308" s="5" t="str">
        <f t="shared" si="259"/>
        <v>Apr</v>
      </c>
    </row>
    <row r="8309" spans="2:16" ht="14.25" customHeight="1" x14ac:dyDescent="0.45">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c r="O8309" s="5">
        <f t="shared" si="258"/>
        <v>2021</v>
      </c>
      <c r="P8309" s="5" t="str">
        <f t="shared" si="259"/>
        <v>Apr</v>
      </c>
    </row>
    <row r="8310" spans="2:16" ht="14.25" customHeight="1" x14ac:dyDescent="0.45">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c r="O8310" s="5">
        <f t="shared" si="258"/>
        <v>2021</v>
      </c>
      <c r="P8310" s="5" t="str">
        <f t="shared" si="259"/>
        <v>Apr</v>
      </c>
    </row>
    <row r="8311" spans="2:16" ht="14.25" customHeight="1" x14ac:dyDescent="0.45">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c r="O8311" s="5">
        <f t="shared" si="258"/>
        <v>2021</v>
      </c>
      <c r="P8311" s="5" t="str">
        <f t="shared" si="259"/>
        <v>Apr</v>
      </c>
    </row>
    <row r="8312" spans="2:16" ht="14.25" customHeight="1" x14ac:dyDescent="0.45">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c r="O8312" s="5">
        <f t="shared" si="258"/>
        <v>2021</v>
      </c>
      <c r="P8312" s="5" t="str">
        <f t="shared" si="259"/>
        <v>Apr</v>
      </c>
    </row>
    <row r="8313" spans="2:16" ht="14.25" customHeight="1" x14ac:dyDescent="0.45">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c r="O8313" s="5">
        <f t="shared" si="258"/>
        <v>2021</v>
      </c>
      <c r="P8313" s="5" t="str">
        <f t="shared" si="259"/>
        <v>Apr</v>
      </c>
    </row>
    <row r="8314" spans="2:16" ht="14.25" customHeight="1" x14ac:dyDescent="0.45">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c r="O8314" s="5">
        <f t="shared" si="258"/>
        <v>2021</v>
      </c>
      <c r="P8314" s="5" t="str">
        <f t="shared" si="259"/>
        <v>Apr</v>
      </c>
    </row>
    <row r="8315" spans="2:16" ht="14.25" customHeight="1" x14ac:dyDescent="0.45">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c r="O8315" s="5">
        <f t="shared" si="258"/>
        <v>2021</v>
      </c>
      <c r="P8315" s="5" t="str">
        <f t="shared" si="259"/>
        <v>Apr</v>
      </c>
    </row>
    <row r="8316" spans="2:16" ht="14.25" customHeight="1" x14ac:dyDescent="0.45">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c r="O8316" s="5">
        <f t="shared" si="258"/>
        <v>2021</v>
      </c>
      <c r="P8316" s="5" t="str">
        <f t="shared" si="259"/>
        <v>Apr</v>
      </c>
    </row>
    <row r="8317" spans="2:16" ht="14.25" customHeight="1" x14ac:dyDescent="0.45">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c r="O8317" s="5">
        <f t="shared" si="258"/>
        <v>2021</v>
      </c>
      <c r="P8317" s="5" t="str">
        <f t="shared" si="259"/>
        <v>Apr</v>
      </c>
    </row>
    <row r="8318" spans="2:16" ht="14.25" customHeight="1" x14ac:dyDescent="0.45">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c r="O8318" s="5">
        <f t="shared" si="258"/>
        <v>2021</v>
      </c>
      <c r="P8318" s="5" t="str">
        <f t="shared" si="259"/>
        <v>Apr</v>
      </c>
    </row>
    <row r="8319" spans="2:16" ht="14.25" customHeight="1" x14ac:dyDescent="0.45">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c r="O8319" s="5">
        <f t="shared" si="258"/>
        <v>2021</v>
      </c>
      <c r="P8319" s="5" t="str">
        <f t="shared" si="259"/>
        <v>Apr</v>
      </c>
    </row>
    <row r="8320" spans="2:16" ht="14.25" customHeight="1" x14ac:dyDescent="0.45">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c r="O8320" s="5">
        <f t="shared" si="258"/>
        <v>2021</v>
      </c>
      <c r="P8320" s="5" t="str">
        <f t="shared" si="259"/>
        <v>Apr</v>
      </c>
    </row>
    <row r="8321" spans="2:16" ht="14.25" customHeight="1" x14ac:dyDescent="0.45">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c r="O8321" s="5">
        <f t="shared" si="258"/>
        <v>2021</v>
      </c>
      <c r="P8321" s="5" t="str">
        <f t="shared" si="259"/>
        <v>Apr</v>
      </c>
    </row>
    <row r="8322" spans="2:16" ht="14.25" customHeight="1" x14ac:dyDescent="0.45">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c r="O8322" s="5">
        <f t="shared" si="258"/>
        <v>2021</v>
      </c>
      <c r="P8322" s="5" t="str">
        <f t="shared" si="259"/>
        <v>Apr</v>
      </c>
    </row>
    <row r="8323" spans="2:16" ht="14.25" customHeight="1" x14ac:dyDescent="0.45">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c r="O8323" s="5">
        <f t="shared" si="258"/>
        <v>2021</v>
      </c>
      <c r="P8323" s="5" t="str">
        <f t="shared" si="259"/>
        <v>Apr</v>
      </c>
    </row>
    <row r="8324" spans="2:16" ht="14.25" customHeight="1" x14ac:dyDescent="0.45">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c r="O8324" s="5">
        <f t="shared" si="258"/>
        <v>2021</v>
      </c>
      <c r="P8324" s="5" t="str">
        <f t="shared" si="259"/>
        <v>Apr</v>
      </c>
    </row>
    <row r="8325" spans="2:16" ht="14.25" customHeight="1" x14ac:dyDescent="0.45">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c r="O8325" s="5">
        <f t="shared" si="258"/>
        <v>2021</v>
      </c>
      <c r="P8325" s="5" t="str">
        <f t="shared" si="259"/>
        <v>Apr</v>
      </c>
    </row>
    <row r="8326" spans="2:16" ht="14.25" customHeight="1" x14ac:dyDescent="0.45">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c r="O8326" s="5">
        <f t="shared" si="258"/>
        <v>2021</v>
      </c>
      <c r="P8326" s="5" t="str">
        <f t="shared" si="259"/>
        <v>Apr</v>
      </c>
    </row>
    <row r="8327" spans="2:16" ht="14.25" customHeight="1" x14ac:dyDescent="0.45">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c r="O8327" s="5">
        <f t="shared" ref="O8327:O8390" si="260">YEAR(D8327)</f>
        <v>2021</v>
      </c>
      <c r="P8327" s="5" t="str">
        <f t="shared" ref="P8327:P8390" si="261">TEXT(D8327, "mmm")</f>
        <v>Apr</v>
      </c>
    </row>
    <row r="8328" spans="2:16" ht="14.25" customHeight="1" x14ac:dyDescent="0.45">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c r="O8328" s="5">
        <f t="shared" si="260"/>
        <v>2021</v>
      </c>
      <c r="P8328" s="5" t="str">
        <f t="shared" si="261"/>
        <v>Apr</v>
      </c>
    </row>
    <row r="8329" spans="2:16" ht="14.25" customHeight="1" x14ac:dyDescent="0.45">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c r="O8329" s="5">
        <f t="shared" si="260"/>
        <v>2021</v>
      </c>
      <c r="P8329" s="5" t="str">
        <f t="shared" si="261"/>
        <v>Apr</v>
      </c>
    </row>
    <row r="8330" spans="2:16" ht="14.25" customHeight="1" x14ac:dyDescent="0.45">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c r="O8330" s="5">
        <f t="shared" si="260"/>
        <v>2021</v>
      </c>
      <c r="P8330" s="5" t="str">
        <f t="shared" si="261"/>
        <v>Apr</v>
      </c>
    </row>
    <row r="8331" spans="2:16" ht="14.25" customHeight="1" x14ac:dyDescent="0.45">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c r="O8331" s="5">
        <f t="shared" si="260"/>
        <v>2021</v>
      </c>
      <c r="P8331" s="5" t="str">
        <f t="shared" si="261"/>
        <v>Apr</v>
      </c>
    </row>
    <row r="8332" spans="2:16" ht="14.25" customHeight="1" x14ac:dyDescent="0.45">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c r="O8332" s="5">
        <f t="shared" si="260"/>
        <v>2021</v>
      </c>
      <c r="P8332" s="5" t="str">
        <f t="shared" si="261"/>
        <v>Apr</v>
      </c>
    </row>
    <row r="8333" spans="2:16" ht="14.25" customHeight="1" x14ac:dyDescent="0.45">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c r="O8333" s="5">
        <f t="shared" si="260"/>
        <v>2021</v>
      </c>
      <c r="P8333" s="5" t="str">
        <f t="shared" si="261"/>
        <v>Apr</v>
      </c>
    </row>
    <row r="8334" spans="2:16" ht="14.25" customHeight="1" x14ac:dyDescent="0.45">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c r="O8334" s="5">
        <f t="shared" si="260"/>
        <v>2021</v>
      </c>
      <c r="P8334" s="5" t="str">
        <f t="shared" si="261"/>
        <v>May</v>
      </c>
    </row>
    <row r="8335" spans="2:16" ht="14.25" customHeight="1" x14ac:dyDescent="0.45">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c r="O8335" s="5">
        <f t="shared" si="260"/>
        <v>2021</v>
      </c>
      <c r="P8335" s="5" t="str">
        <f t="shared" si="261"/>
        <v>May</v>
      </c>
    </row>
    <row r="8336" spans="2:16" ht="14.25" customHeight="1" x14ac:dyDescent="0.45">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c r="O8336" s="5">
        <f t="shared" si="260"/>
        <v>2021</v>
      </c>
      <c r="P8336" s="5" t="str">
        <f t="shared" si="261"/>
        <v>May</v>
      </c>
    </row>
    <row r="8337" spans="2:16" ht="14.25" customHeight="1" x14ac:dyDescent="0.45">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c r="O8337" s="5">
        <f t="shared" si="260"/>
        <v>2021</v>
      </c>
      <c r="P8337" s="5" t="str">
        <f t="shared" si="261"/>
        <v>May</v>
      </c>
    </row>
    <row r="8338" spans="2:16" ht="14.25" customHeight="1" x14ac:dyDescent="0.45">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c r="O8338" s="5">
        <f t="shared" si="260"/>
        <v>2021</v>
      </c>
      <c r="P8338" s="5" t="str">
        <f t="shared" si="261"/>
        <v>May</v>
      </c>
    </row>
    <row r="8339" spans="2:16" ht="14.25" customHeight="1" x14ac:dyDescent="0.45">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c r="O8339" s="5">
        <f t="shared" si="260"/>
        <v>2021</v>
      </c>
      <c r="P8339" s="5" t="str">
        <f t="shared" si="261"/>
        <v>May</v>
      </c>
    </row>
    <row r="8340" spans="2:16" ht="14.25" customHeight="1" x14ac:dyDescent="0.45">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c r="O8340" s="5">
        <f t="shared" si="260"/>
        <v>2021</v>
      </c>
      <c r="P8340" s="5" t="str">
        <f t="shared" si="261"/>
        <v>May</v>
      </c>
    </row>
    <row r="8341" spans="2:16" ht="14.25" customHeight="1" x14ac:dyDescent="0.45">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c r="O8341" s="5">
        <f t="shared" si="260"/>
        <v>2021</v>
      </c>
      <c r="P8341" s="5" t="str">
        <f t="shared" si="261"/>
        <v>May</v>
      </c>
    </row>
    <row r="8342" spans="2:16" ht="14.25" customHeight="1" x14ac:dyDescent="0.45">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c r="O8342" s="5">
        <f t="shared" si="260"/>
        <v>2021</v>
      </c>
      <c r="P8342" s="5" t="str">
        <f t="shared" si="261"/>
        <v>May</v>
      </c>
    </row>
    <row r="8343" spans="2:16" ht="14.25" customHeight="1" x14ac:dyDescent="0.45">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c r="O8343" s="5">
        <f t="shared" si="260"/>
        <v>2021</v>
      </c>
      <c r="P8343" s="5" t="str">
        <f t="shared" si="261"/>
        <v>May</v>
      </c>
    </row>
    <row r="8344" spans="2:16" ht="14.25" customHeight="1" x14ac:dyDescent="0.45">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c r="O8344" s="5">
        <f t="shared" si="260"/>
        <v>2021</v>
      </c>
      <c r="P8344" s="5" t="str">
        <f t="shared" si="261"/>
        <v>May</v>
      </c>
    </row>
    <row r="8345" spans="2:16" ht="14.25" customHeight="1" x14ac:dyDescent="0.45">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c r="O8345" s="5">
        <f t="shared" si="260"/>
        <v>2021</v>
      </c>
      <c r="P8345" s="5" t="str">
        <f t="shared" si="261"/>
        <v>May</v>
      </c>
    </row>
    <row r="8346" spans="2:16" ht="14.25" customHeight="1" x14ac:dyDescent="0.45">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c r="O8346" s="5">
        <f t="shared" si="260"/>
        <v>2021</v>
      </c>
      <c r="P8346" s="5" t="str">
        <f t="shared" si="261"/>
        <v>May</v>
      </c>
    </row>
    <row r="8347" spans="2:16" ht="14.25" customHeight="1" x14ac:dyDescent="0.45">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c r="O8347" s="5">
        <f t="shared" si="260"/>
        <v>2021</v>
      </c>
      <c r="P8347" s="5" t="str">
        <f t="shared" si="261"/>
        <v>May</v>
      </c>
    </row>
    <row r="8348" spans="2:16" ht="14.25" customHeight="1" x14ac:dyDescent="0.45">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c r="O8348" s="5">
        <f t="shared" si="260"/>
        <v>2021</v>
      </c>
      <c r="P8348" s="5" t="str">
        <f t="shared" si="261"/>
        <v>May</v>
      </c>
    </row>
    <row r="8349" spans="2:16" ht="14.25" customHeight="1" x14ac:dyDescent="0.45">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c r="O8349" s="5">
        <f t="shared" si="260"/>
        <v>2021</v>
      </c>
      <c r="P8349" s="5" t="str">
        <f t="shared" si="261"/>
        <v>May</v>
      </c>
    </row>
    <row r="8350" spans="2:16" ht="14.25" customHeight="1" x14ac:dyDescent="0.45">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c r="O8350" s="5">
        <f t="shared" si="260"/>
        <v>2021</v>
      </c>
      <c r="P8350" s="5" t="str">
        <f t="shared" si="261"/>
        <v>May</v>
      </c>
    </row>
    <row r="8351" spans="2:16" ht="14.25" customHeight="1" x14ac:dyDescent="0.45">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c r="O8351" s="5">
        <f t="shared" si="260"/>
        <v>2021</v>
      </c>
      <c r="P8351" s="5" t="str">
        <f t="shared" si="261"/>
        <v>May</v>
      </c>
    </row>
    <row r="8352" spans="2:16" ht="14.25" customHeight="1" x14ac:dyDescent="0.45">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c r="O8352" s="5">
        <f t="shared" si="260"/>
        <v>2021</v>
      </c>
      <c r="P8352" s="5" t="str">
        <f t="shared" si="261"/>
        <v>May</v>
      </c>
    </row>
    <row r="8353" spans="2:16" ht="14.25" customHeight="1" x14ac:dyDescent="0.45">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c r="O8353" s="5">
        <f t="shared" si="260"/>
        <v>2021</v>
      </c>
      <c r="P8353" s="5" t="str">
        <f t="shared" si="261"/>
        <v>May</v>
      </c>
    </row>
    <row r="8354" spans="2:16" ht="14.25" customHeight="1" x14ac:dyDescent="0.45">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c r="O8354" s="5">
        <f t="shared" si="260"/>
        <v>2021</v>
      </c>
      <c r="P8354" s="5" t="str">
        <f t="shared" si="261"/>
        <v>May</v>
      </c>
    </row>
    <row r="8355" spans="2:16" ht="14.25" customHeight="1" x14ac:dyDescent="0.45">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c r="O8355" s="5">
        <f t="shared" si="260"/>
        <v>2021</v>
      </c>
      <c r="P8355" s="5" t="str">
        <f t="shared" si="261"/>
        <v>May</v>
      </c>
    </row>
    <row r="8356" spans="2:16" ht="14.25" customHeight="1" x14ac:dyDescent="0.45">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c r="O8356" s="5">
        <f t="shared" si="260"/>
        <v>2021</v>
      </c>
      <c r="P8356" s="5" t="str">
        <f t="shared" si="261"/>
        <v>May</v>
      </c>
    </row>
    <row r="8357" spans="2:16" ht="14.25" customHeight="1" x14ac:dyDescent="0.45">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c r="O8357" s="5">
        <f t="shared" si="260"/>
        <v>2021</v>
      </c>
      <c r="P8357" s="5" t="str">
        <f t="shared" si="261"/>
        <v>May</v>
      </c>
    </row>
    <row r="8358" spans="2:16" ht="14.25" customHeight="1" x14ac:dyDescent="0.45">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c r="O8358" s="5">
        <f t="shared" si="260"/>
        <v>2021</v>
      </c>
      <c r="P8358" s="5" t="str">
        <f t="shared" si="261"/>
        <v>Aug</v>
      </c>
    </row>
    <row r="8359" spans="2:16" ht="14.25" customHeight="1" x14ac:dyDescent="0.45">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c r="O8359" s="5">
        <f t="shared" si="260"/>
        <v>2021</v>
      </c>
      <c r="P8359" s="5" t="str">
        <f t="shared" si="261"/>
        <v>Aug</v>
      </c>
    </row>
    <row r="8360" spans="2:16" ht="14.25" customHeight="1" x14ac:dyDescent="0.45">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c r="O8360" s="5">
        <f t="shared" si="260"/>
        <v>2021</v>
      </c>
      <c r="P8360" s="5" t="str">
        <f t="shared" si="261"/>
        <v>Aug</v>
      </c>
    </row>
    <row r="8361" spans="2:16" ht="14.25" customHeight="1" x14ac:dyDescent="0.45">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c r="O8361" s="5">
        <f t="shared" si="260"/>
        <v>2021</v>
      </c>
      <c r="P8361" s="5" t="str">
        <f t="shared" si="261"/>
        <v>Aug</v>
      </c>
    </row>
    <row r="8362" spans="2:16" ht="14.25" customHeight="1" x14ac:dyDescent="0.45">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c r="O8362" s="5">
        <f t="shared" si="260"/>
        <v>2021</v>
      </c>
      <c r="P8362" s="5" t="str">
        <f t="shared" si="261"/>
        <v>Aug</v>
      </c>
    </row>
    <row r="8363" spans="2:16" ht="14.25" customHeight="1" x14ac:dyDescent="0.45">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c r="O8363" s="5">
        <f t="shared" si="260"/>
        <v>2021</v>
      </c>
      <c r="P8363" s="5" t="str">
        <f t="shared" si="261"/>
        <v>Aug</v>
      </c>
    </row>
    <row r="8364" spans="2:16" ht="14.25" customHeight="1" x14ac:dyDescent="0.45">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c r="O8364" s="5">
        <f t="shared" si="260"/>
        <v>2021</v>
      </c>
      <c r="P8364" s="5" t="str">
        <f t="shared" si="261"/>
        <v>Aug</v>
      </c>
    </row>
    <row r="8365" spans="2:16" ht="14.25" customHeight="1" x14ac:dyDescent="0.45">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c r="O8365" s="5">
        <f t="shared" si="260"/>
        <v>2021</v>
      </c>
      <c r="P8365" s="5" t="str">
        <f t="shared" si="261"/>
        <v>Aug</v>
      </c>
    </row>
    <row r="8366" spans="2:16" ht="14.25" customHeight="1" x14ac:dyDescent="0.45">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c r="O8366" s="5">
        <f t="shared" si="260"/>
        <v>2021</v>
      </c>
      <c r="P8366" s="5" t="str">
        <f t="shared" si="261"/>
        <v>Aug</v>
      </c>
    </row>
    <row r="8367" spans="2:16" ht="14.25" customHeight="1" x14ac:dyDescent="0.45">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c r="O8367" s="5">
        <f t="shared" si="260"/>
        <v>2021</v>
      </c>
      <c r="P8367" s="5" t="str">
        <f t="shared" si="261"/>
        <v>Aug</v>
      </c>
    </row>
    <row r="8368" spans="2:16" ht="14.25" customHeight="1" x14ac:dyDescent="0.45">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c r="O8368" s="5">
        <f t="shared" si="260"/>
        <v>2021</v>
      </c>
      <c r="P8368" s="5" t="str">
        <f t="shared" si="261"/>
        <v>Aug</v>
      </c>
    </row>
    <row r="8369" spans="2:16" ht="14.25" customHeight="1" x14ac:dyDescent="0.45">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c r="O8369" s="5">
        <f t="shared" si="260"/>
        <v>2021</v>
      </c>
      <c r="P8369" s="5" t="str">
        <f t="shared" si="261"/>
        <v>Aug</v>
      </c>
    </row>
    <row r="8370" spans="2:16" ht="14.25" customHeight="1" x14ac:dyDescent="0.45">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c r="O8370" s="5">
        <f t="shared" si="260"/>
        <v>2021</v>
      </c>
      <c r="P8370" s="5" t="str">
        <f t="shared" si="261"/>
        <v>Aug</v>
      </c>
    </row>
    <row r="8371" spans="2:16" ht="14.25" customHeight="1" x14ac:dyDescent="0.45">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c r="O8371" s="5">
        <f t="shared" si="260"/>
        <v>2021</v>
      </c>
      <c r="P8371" s="5" t="str">
        <f t="shared" si="261"/>
        <v>Aug</v>
      </c>
    </row>
    <row r="8372" spans="2:16" ht="14.25" customHeight="1" x14ac:dyDescent="0.45">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c r="O8372" s="5">
        <f t="shared" si="260"/>
        <v>2021</v>
      </c>
      <c r="P8372" s="5" t="str">
        <f t="shared" si="261"/>
        <v>Aug</v>
      </c>
    </row>
    <row r="8373" spans="2:16" ht="14.25" customHeight="1" x14ac:dyDescent="0.45">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c r="O8373" s="5">
        <f t="shared" si="260"/>
        <v>2021</v>
      </c>
      <c r="P8373" s="5" t="str">
        <f t="shared" si="261"/>
        <v>Aug</v>
      </c>
    </row>
    <row r="8374" spans="2:16" ht="14.25" customHeight="1" x14ac:dyDescent="0.45">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c r="O8374" s="5">
        <f t="shared" si="260"/>
        <v>2021</v>
      </c>
      <c r="P8374" s="5" t="str">
        <f t="shared" si="261"/>
        <v>Aug</v>
      </c>
    </row>
    <row r="8375" spans="2:16" ht="14.25" customHeight="1" x14ac:dyDescent="0.45">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c r="O8375" s="5">
        <f t="shared" si="260"/>
        <v>2021</v>
      </c>
      <c r="P8375" s="5" t="str">
        <f t="shared" si="261"/>
        <v>Aug</v>
      </c>
    </row>
    <row r="8376" spans="2:16" ht="14.25" customHeight="1" x14ac:dyDescent="0.45">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c r="O8376" s="5">
        <f t="shared" si="260"/>
        <v>2021</v>
      </c>
      <c r="P8376" s="5" t="str">
        <f t="shared" si="261"/>
        <v>Aug</v>
      </c>
    </row>
    <row r="8377" spans="2:16" ht="14.25" customHeight="1" x14ac:dyDescent="0.45">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c r="O8377" s="5">
        <f t="shared" si="260"/>
        <v>2021</v>
      </c>
      <c r="P8377" s="5" t="str">
        <f t="shared" si="261"/>
        <v>Aug</v>
      </c>
    </row>
    <row r="8378" spans="2:16" ht="14.25" customHeight="1" x14ac:dyDescent="0.45">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c r="O8378" s="5">
        <f t="shared" si="260"/>
        <v>2021</v>
      </c>
      <c r="P8378" s="5" t="str">
        <f t="shared" si="261"/>
        <v>Aug</v>
      </c>
    </row>
    <row r="8379" spans="2:16" ht="14.25" customHeight="1" x14ac:dyDescent="0.45">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c r="O8379" s="5">
        <f t="shared" si="260"/>
        <v>2021</v>
      </c>
      <c r="P8379" s="5" t="str">
        <f t="shared" si="261"/>
        <v>Aug</v>
      </c>
    </row>
    <row r="8380" spans="2:16" ht="14.25" customHeight="1" x14ac:dyDescent="0.45">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c r="O8380" s="5">
        <f t="shared" si="260"/>
        <v>2021</v>
      </c>
      <c r="P8380" s="5" t="str">
        <f t="shared" si="261"/>
        <v>Aug</v>
      </c>
    </row>
    <row r="8381" spans="2:16" ht="14.25" customHeight="1" x14ac:dyDescent="0.45">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c r="O8381" s="5">
        <f t="shared" si="260"/>
        <v>2021</v>
      </c>
      <c r="P8381" s="5" t="str">
        <f t="shared" si="261"/>
        <v>Aug</v>
      </c>
    </row>
    <row r="8382" spans="2:16" ht="14.25" customHeight="1" x14ac:dyDescent="0.45">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c r="O8382" s="5">
        <f t="shared" si="260"/>
        <v>2021</v>
      </c>
      <c r="P8382" s="5" t="str">
        <f t="shared" si="261"/>
        <v>Aug</v>
      </c>
    </row>
    <row r="8383" spans="2:16" ht="14.25" customHeight="1" x14ac:dyDescent="0.45">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c r="O8383" s="5">
        <f t="shared" si="260"/>
        <v>2021</v>
      </c>
      <c r="P8383" s="5" t="str">
        <f t="shared" si="261"/>
        <v>Aug</v>
      </c>
    </row>
    <row r="8384" spans="2:16" ht="14.25" customHeight="1" x14ac:dyDescent="0.45">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c r="O8384" s="5">
        <f t="shared" si="260"/>
        <v>2021</v>
      </c>
      <c r="P8384" s="5" t="str">
        <f t="shared" si="261"/>
        <v>Aug</v>
      </c>
    </row>
    <row r="8385" spans="2:16" ht="14.25" customHeight="1" x14ac:dyDescent="0.45">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c r="O8385" s="5">
        <f t="shared" si="260"/>
        <v>2021</v>
      </c>
      <c r="P8385" s="5" t="str">
        <f t="shared" si="261"/>
        <v>Sep</v>
      </c>
    </row>
    <row r="8386" spans="2:16" ht="14.25" customHeight="1" x14ac:dyDescent="0.45">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c r="O8386" s="5">
        <f t="shared" si="260"/>
        <v>2021</v>
      </c>
      <c r="P8386" s="5" t="str">
        <f t="shared" si="261"/>
        <v>Sep</v>
      </c>
    </row>
    <row r="8387" spans="2:16" ht="14.25" customHeight="1" x14ac:dyDescent="0.45">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c r="O8387" s="5">
        <f t="shared" si="260"/>
        <v>2021</v>
      </c>
      <c r="P8387" s="5" t="str">
        <f t="shared" si="261"/>
        <v>Sep</v>
      </c>
    </row>
    <row r="8388" spans="2:16" ht="14.25" customHeight="1" x14ac:dyDescent="0.45">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c r="O8388" s="5">
        <f t="shared" si="260"/>
        <v>2021</v>
      </c>
      <c r="P8388" s="5" t="str">
        <f t="shared" si="261"/>
        <v>Sep</v>
      </c>
    </row>
    <row r="8389" spans="2:16" ht="14.25" customHeight="1" x14ac:dyDescent="0.45">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c r="O8389" s="5">
        <f t="shared" si="260"/>
        <v>2021</v>
      </c>
      <c r="P8389" s="5" t="str">
        <f t="shared" si="261"/>
        <v>Sep</v>
      </c>
    </row>
    <row r="8390" spans="2:16" ht="14.25" customHeight="1" x14ac:dyDescent="0.45">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c r="O8390" s="5">
        <f t="shared" si="260"/>
        <v>2021</v>
      </c>
      <c r="P8390" s="5" t="str">
        <f t="shared" si="261"/>
        <v>Sep</v>
      </c>
    </row>
    <row r="8391" spans="2:16" ht="14.25" customHeight="1" x14ac:dyDescent="0.45">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c r="O8391" s="5">
        <f t="shared" ref="O8391:O8454" si="262">YEAR(D8391)</f>
        <v>2021</v>
      </c>
      <c r="P8391" s="5" t="str">
        <f t="shared" ref="P8391:P8454" si="263">TEXT(D8391, "mmm")</f>
        <v>Sep</v>
      </c>
    </row>
    <row r="8392" spans="2:16" ht="14.25" customHeight="1" x14ac:dyDescent="0.45">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c r="O8392" s="5">
        <f t="shared" si="262"/>
        <v>2021</v>
      </c>
      <c r="P8392" s="5" t="str">
        <f t="shared" si="263"/>
        <v>Sep</v>
      </c>
    </row>
    <row r="8393" spans="2:16" ht="14.25" customHeight="1" x14ac:dyDescent="0.45">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c r="O8393" s="5">
        <f t="shared" si="262"/>
        <v>2021</v>
      </c>
      <c r="P8393" s="5" t="str">
        <f t="shared" si="263"/>
        <v>Sep</v>
      </c>
    </row>
    <row r="8394" spans="2:16" ht="14.25" customHeight="1" x14ac:dyDescent="0.45">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c r="O8394" s="5">
        <f t="shared" si="262"/>
        <v>2021</v>
      </c>
      <c r="P8394" s="5" t="str">
        <f t="shared" si="263"/>
        <v>Sep</v>
      </c>
    </row>
    <row r="8395" spans="2:16" ht="14.25" customHeight="1" x14ac:dyDescent="0.45">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c r="O8395" s="5">
        <f t="shared" si="262"/>
        <v>2021</v>
      </c>
      <c r="P8395" s="5" t="str">
        <f t="shared" si="263"/>
        <v>Sep</v>
      </c>
    </row>
    <row r="8396" spans="2:16" ht="14.25" customHeight="1" x14ac:dyDescent="0.45">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c r="O8396" s="5">
        <f t="shared" si="262"/>
        <v>2021</v>
      </c>
      <c r="P8396" s="5" t="str">
        <f t="shared" si="263"/>
        <v>Sep</v>
      </c>
    </row>
    <row r="8397" spans="2:16" ht="14.25" customHeight="1" x14ac:dyDescent="0.45">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c r="O8397" s="5">
        <f t="shared" si="262"/>
        <v>2021</v>
      </c>
      <c r="P8397" s="5" t="str">
        <f t="shared" si="263"/>
        <v>Sep</v>
      </c>
    </row>
    <row r="8398" spans="2:16" ht="14.25" customHeight="1" x14ac:dyDescent="0.45">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c r="O8398" s="5">
        <f t="shared" si="262"/>
        <v>2021</v>
      </c>
      <c r="P8398" s="5" t="str">
        <f t="shared" si="263"/>
        <v>Sep</v>
      </c>
    </row>
    <row r="8399" spans="2:16" ht="14.25" customHeight="1" x14ac:dyDescent="0.45">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c r="O8399" s="5">
        <f t="shared" si="262"/>
        <v>2021</v>
      </c>
      <c r="P8399" s="5" t="str">
        <f t="shared" si="263"/>
        <v>Sep</v>
      </c>
    </row>
    <row r="8400" spans="2:16" ht="14.25" customHeight="1" x14ac:dyDescent="0.45">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c r="O8400" s="5">
        <f t="shared" si="262"/>
        <v>2021</v>
      </c>
      <c r="P8400" s="5" t="str">
        <f t="shared" si="263"/>
        <v>Sep</v>
      </c>
    </row>
    <row r="8401" spans="2:16" ht="14.25" customHeight="1" x14ac:dyDescent="0.45">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c r="O8401" s="5">
        <f t="shared" si="262"/>
        <v>2021</v>
      </c>
      <c r="P8401" s="5" t="str">
        <f t="shared" si="263"/>
        <v>Sep</v>
      </c>
    </row>
    <row r="8402" spans="2:16" ht="14.25" customHeight="1" x14ac:dyDescent="0.45">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c r="O8402" s="5">
        <f t="shared" si="262"/>
        <v>2021</v>
      </c>
      <c r="P8402" s="5" t="str">
        <f t="shared" si="263"/>
        <v>Sep</v>
      </c>
    </row>
    <row r="8403" spans="2:16" ht="14.25" customHeight="1" x14ac:dyDescent="0.45">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c r="O8403" s="5">
        <f t="shared" si="262"/>
        <v>2021</v>
      </c>
      <c r="P8403" s="5" t="str">
        <f t="shared" si="263"/>
        <v>Sep</v>
      </c>
    </row>
    <row r="8404" spans="2:16" ht="14.25" customHeight="1" x14ac:dyDescent="0.45">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c r="O8404" s="5">
        <f t="shared" si="262"/>
        <v>2021</v>
      </c>
      <c r="P8404" s="5" t="str">
        <f t="shared" si="263"/>
        <v>Sep</v>
      </c>
    </row>
    <row r="8405" spans="2:16" ht="14.25" customHeight="1" x14ac:dyDescent="0.45">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c r="O8405" s="5">
        <f t="shared" si="262"/>
        <v>2021</v>
      </c>
      <c r="P8405" s="5" t="str">
        <f t="shared" si="263"/>
        <v>Sep</v>
      </c>
    </row>
    <row r="8406" spans="2:16" ht="14.25" customHeight="1" x14ac:dyDescent="0.45">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c r="O8406" s="5">
        <f t="shared" si="262"/>
        <v>2021</v>
      </c>
      <c r="P8406" s="5" t="str">
        <f t="shared" si="263"/>
        <v>Sep</v>
      </c>
    </row>
    <row r="8407" spans="2:16" ht="14.25" customHeight="1" x14ac:dyDescent="0.45">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c r="O8407" s="5">
        <f t="shared" si="262"/>
        <v>2021</v>
      </c>
      <c r="P8407" s="5" t="str">
        <f t="shared" si="263"/>
        <v>Sep</v>
      </c>
    </row>
    <row r="8408" spans="2:16" ht="14.25" customHeight="1" x14ac:dyDescent="0.45">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c r="O8408" s="5">
        <f t="shared" si="262"/>
        <v>2021</v>
      </c>
      <c r="P8408" s="5" t="str">
        <f t="shared" si="263"/>
        <v>Sep</v>
      </c>
    </row>
    <row r="8409" spans="2:16" ht="14.25" customHeight="1" x14ac:dyDescent="0.45">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c r="O8409" s="5">
        <f t="shared" si="262"/>
        <v>2021</v>
      </c>
      <c r="P8409" s="5" t="str">
        <f t="shared" si="263"/>
        <v>Sep</v>
      </c>
    </row>
    <row r="8410" spans="2:16" ht="14.25" customHeight="1" x14ac:dyDescent="0.45">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c r="O8410" s="5">
        <f t="shared" si="262"/>
        <v>2021</v>
      </c>
      <c r="P8410" s="5" t="str">
        <f t="shared" si="263"/>
        <v>Sep</v>
      </c>
    </row>
    <row r="8411" spans="2:16" ht="14.25" customHeight="1" x14ac:dyDescent="0.45">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c r="O8411" s="5">
        <f t="shared" si="262"/>
        <v>2021</v>
      </c>
      <c r="P8411" s="5" t="str">
        <f t="shared" si="263"/>
        <v>Sep</v>
      </c>
    </row>
    <row r="8412" spans="2:16" ht="14.25" customHeight="1" x14ac:dyDescent="0.45">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c r="O8412" s="5">
        <f t="shared" si="262"/>
        <v>2021</v>
      </c>
      <c r="P8412" s="5" t="str">
        <f t="shared" si="263"/>
        <v>Sep</v>
      </c>
    </row>
    <row r="8413" spans="2:16" ht="14.25" customHeight="1" x14ac:dyDescent="0.45">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c r="O8413" s="5">
        <f t="shared" si="262"/>
        <v>2021</v>
      </c>
      <c r="P8413" s="5" t="str">
        <f t="shared" si="263"/>
        <v>Sep</v>
      </c>
    </row>
    <row r="8414" spans="2:16" ht="14.25" customHeight="1" x14ac:dyDescent="0.45">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c r="O8414" s="5">
        <f t="shared" si="262"/>
        <v>2021</v>
      </c>
      <c r="P8414" s="5" t="str">
        <f t="shared" si="263"/>
        <v>Sep</v>
      </c>
    </row>
    <row r="8415" spans="2:16" ht="14.25" customHeight="1" x14ac:dyDescent="0.45">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c r="O8415" s="5">
        <f t="shared" si="262"/>
        <v>2021</v>
      </c>
      <c r="P8415" s="5" t="str">
        <f t="shared" si="263"/>
        <v>Oct</v>
      </c>
    </row>
    <row r="8416" spans="2:16" ht="14.25" customHeight="1" x14ac:dyDescent="0.45">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c r="O8416" s="5">
        <f t="shared" si="262"/>
        <v>2021</v>
      </c>
      <c r="P8416" s="5" t="str">
        <f t="shared" si="263"/>
        <v>Oct</v>
      </c>
    </row>
    <row r="8417" spans="2:16" ht="14.25" customHeight="1" x14ac:dyDescent="0.45">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c r="O8417" s="5">
        <f t="shared" si="262"/>
        <v>2021</v>
      </c>
      <c r="P8417" s="5" t="str">
        <f t="shared" si="263"/>
        <v>Oct</v>
      </c>
    </row>
    <row r="8418" spans="2:16" ht="14.25" customHeight="1" x14ac:dyDescent="0.45">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c r="O8418" s="5">
        <f t="shared" si="262"/>
        <v>2021</v>
      </c>
      <c r="P8418" s="5" t="str">
        <f t="shared" si="263"/>
        <v>Oct</v>
      </c>
    </row>
    <row r="8419" spans="2:16" ht="14.25" customHeight="1" x14ac:dyDescent="0.45">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c r="O8419" s="5">
        <f t="shared" si="262"/>
        <v>2021</v>
      </c>
      <c r="P8419" s="5" t="str">
        <f t="shared" si="263"/>
        <v>Oct</v>
      </c>
    </row>
    <row r="8420" spans="2:16" ht="14.25" customHeight="1" x14ac:dyDescent="0.45">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c r="O8420" s="5">
        <f t="shared" si="262"/>
        <v>2021</v>
      </c>
      <c r="P8420" s="5" t="str">
        <f t="shared" si="263"/>
        <v>Oct</v>
      </c>
    </row>
    <row r="8421" spans="2:16" ht="14.25" customHeight="1" x14ac:dyDescent="0.45">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c r="O8421" s="5">
        <f t="shared" si="262"/>
        <v>2021</v>
      </c>
      <c r="P8421" s="5" t="str">
        <f t="shared" si="263"/>
        <v>Oct</v>
      </c>
    </row>
    <row r="8422" spans="2:16" ht="14.25" customHeight="1" x14ac:dyDescent="0.45">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c r="O8422" s="5">
        <f t="shared" si="262"/>
        <v>2021</v>
      </c>
      <c r="P8422" s="5" t="str">
        <f t="shared" si="263"/>
        <v>Oct</v>
      </c>
    </row>
    <row r="8423" spans="2:16" ht="14.25" customHeight="1" x14ac:dyDescent="0.45">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c r="O8423" s="5">
        <f t="shared" si="262"/>
        <v>2021</v>
      </c>
      <c r="P8423" s="5" t="str">
        <f t="shared" si="263"/>
        <v>Oct</v>
      </c>
    </row>
    <row r="8424" spans="2:16" ht="14.25" customHeight="1" x14ac:dyDescent="0.45">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c r="O8424" s="5">
        <f t="shared" si="262"/>
        <v>2021</v>
      </c>
      <c r="P8424" s="5" t="str">
        <f t="shared" si="263"/>
        <v>Oct</v>
      </c>
    </row>
    <row r="8425" spans="2:16" ht="14.25" customHeight="1" x14ac:dyDescent="0.45">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c r="O8425" s="5">
        <f t="shared" si="262"/>
        <v>2021</v>
      </c>
      <c r="P8425" s="5" t="str">
        <f t="shared" si="263"/>
        <v>Oct</v>
      </c>
    </row>
    <row r="8426" spans="2:16" ht="14.25" customHeight="1" x14ac:dyDescent="0.45">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c r="O8426" s="5">
        <f t="shared" si="262"/>
        <v>2021</v>
      </c>
      <c r="P8426" s="5" t="str">
        <f t="shared" si="263"/>
        <v>Oct</v>
      </c>
    </row>
    <row r="8427" spans="2:16" ht="14.25" customHeight="1" x14ac:dyDescent="0.45">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c r="O8427" s="5">
        <f t="shared" si="262"/>
        <v>2021</v>
      </c>
      <c r="P8427" s="5" t="str">
        <f t="shared" si="263"/>
        <v>Oct</v>
      </c>
    </row>
    <row r="8428" spans="2:16" ht="14.25" customHeight="1" x14ac:dyDescent="0.45">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c r="O8428" s="5">
        <f t="shared" si="262"/>
        <v>2021</v>
      </c>
      <c r="P8428" s="5" t="str">
        <f t="shared" si="263"/>
        <v>Oct</v>
      </c>
    </row>
    <row r="8429" spans="2:16" ht="14.25" customHeight="1" x14ac:dyDescent="0.45">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c r="O8429" s="5">
        <f t="shared" si="262"/>
        <v>2021</v>
      </c>
      <c r="P8429" s="5" t="str">
        <f t="shared" si="263"/>
        <v>Oct</v>
      </c>
    </row>
    <row r="8430" spans="2:16" ht="14.25" customHeight="1" x14ac:dyDescent="0.45">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c r="O8430" s="5">
        <f t="shared" si="262"/>
        <v>2021</v>
      </c>
      <c r="P8430" s="5" t="str">
        <f t="shared" si="263"/>
        <v>Feb</v>
      </c>
    </row>
    <row r="8431" spans="2:16" ht="14.25" customHeight="1" x14ac:dyDescent="0.45">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c r="O8431" s="5">
        <f t="shared" si="262"/>
        <v>2021</v>
      </c>
      <c r="P8431" s="5" t="str">
        <f t="shared" si="263"/>
        <v>Feb</v>
      </c>
    </row>
    <row r="8432" spans="2:16" ht="14.25" customHeight="1" x14ac:dyDescent="0.45">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c r="O8432" s="5">
        <f t="shared" si="262"/>
        <v>2021</v>
      </c>
      <c r="P8432" s="5" t="str">
        <f t="shared" si="263"/>
        <v>Feb</v>
      </c>
    </row>
    <row r="8433" spans="2:16" ht="14.25" customHeight="1" x14ac:dyDescent="0.45">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c r="O8433" s="5">
        <f t="shared" si="262"/>
        <v>2021</v>
      </c>
      <c r="P8433" s="5" t="str">
        <f t="shared" si="263"/>
        <v>Mar</v>
      </c>
    </row>
    <row r="8434" spans="2:16" ht="14.25" customHeight="1" x14ac:dyDescent="0.45">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c r="O8434" s="5">
        <f t="shared" si="262"/>
        <v>2021</v>
      </c>
      <c r="P8434" s="5" t="str">
        <f t="shared" si="263"/>
        <v>Mar</v>
      </c>
    </row>
    <row r="8435" spans="2:16" ht="14.25" customHeight="1" x14ac:dyDescent="0.45">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c r="O8435" s="5">
        <f t="shared" si="262"/>
        <v>2021</v>
      </c>
      <c r="P8435" s="5" t="str">
        <f t="shared" si="263"/>
        <v>Mar</v>
      </c>
    </row>
    <row r="8436" spans="2:16" ht="14.25" customHeight="1" x14ac:dyDescent="0.45">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c r="O8436" s="5">
        <f t="shared" si="262"/>
        <v>2021</v>
      </c>
      <c r="P8436" s="5" t="str">
        <f t="shared" si="263"/>
        <v>Mar</v>
      </c>
    </row>
    <row r="8437" spans="2:16" ht="14.25" customHeight="1" x14ac:dyDescent="0.45">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c r="O8437" s="5">
        <f t="shared" si="262"/>
        <v>2021</v>
      </c>
      <c r="P8437" s="5" t="str">
        <f t="shared" si="263"/>
        <v>Mar</v>
      </c>
    </row>
    <row r="8438" spans="2:16" ht="14.25" customHeight="1" x14ac:dyDescent="0.45">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c r="O8438" s="5">
        <f t="shared" si="262"/>
        <v>2021</v>
      </c>
      <c r="P8438" s="5" t="str">
        <f t="shared" si="263"/>
        <v>Mar</v>
      </c>
    </row>
    <row r="8439" spans="2:16" ht="14.25" customHeight="1" x14ac:dyDescent="0.45">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c r="O8439" s="5">
        <f t="shared" si="262"/>
        <v>2021</v>
      </c>
      <c r="P8439" s="5" t="str">
        <f t="shared" si="263"/>
        <v>Apr</v>
      </c>
    </row>
    <row r="8440" spans="2:16" ht="14.25" customHeight="1" x14ac:dyDescent="0.45">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c r="O8440" s="5">
        <f t="shared" si="262"/>
        <v>2021</v>
      </c>
      <c r="P8440" s="5" t="str">
        <f t="shared" si="263"/>
        <v>Apr</v>
      </c>
    </row>
    <row r="8441" spans="2:16" ht="14.25" customHeight="1" x14ac:dyDescent="0.45">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c r="O8441" s="5">
        <f t="shared" si="262"/>
        <v>2021</v>
      </c>
      <c r="P8441" s="5" t="str">
        <f t="shared" si="263"/>
        <v>Apr</v>
      </c>
    </row>
    <row r="8442" spans="2:16" ht="14.25" customHeight="1" x14ac:dyDescent="0.45">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c r="O8442" s="5">
        <f t="shared" si="262"/>
        <v>2021</v>
      </c>
      <c r="P8442" s="5" t="str">
        <f t="shared" si="263"/>
        <v>Apr</v>
      </c>
    </row>
    <row r="8443" spans="2:16" ht="14.25" customHeight="1" x14ac:dyDescent="0.45">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c r="O8443" s="5">
        <f t="shared" si="262"/>
        <v>2021</v>
      </c>
      <c r="P8443" s="5" t="str">
        <f t="shared" si="263"/>
        <v>Apr</v>
      </c>
    </row>
    <row r="8444" spans="2:16" ht="14.25" customHeight="1" x14ac:dyDescent="0.45">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c r="O8444" s="5">
        <f t="shared" si="262"/>
        <v>2021</v>
      </c>
      <c r="P8444" s="5" t="str">
        <f t="shared" si="263"/>
        <v>Apr</v>
      </c>
    </row>
    <row r="8445" spans="2:16" ht="14.25" customHeight="1" x14ac:dyDescent="0.45">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c r="O8445" s="5">
        <f t="shared" si="262"/>
        <v>2021</v>
      </c>
      <c r="P8445" s="5" t="str">
        <f t="shared" si="263"/>
        <v>May</v>
      </c>
    </row>
    <row r="8446" spans="2:16" ht="14.25" customHeight="1" x14ac:dyDescent="0.45">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c r="O8446" s="5">
        <f t="shared" si="262"/>
        <v>2021</v>
      </c>
      <c r="P8446" s="5" t="str">
        <f t="shared" si="263"/>
        <v>May</v>
      </c>
    </row>
    <row r="8447" spans="2:16" ht="14.25" customHeight="1" x14ac:dyDescent="0.45">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c r="O8447" s="5">
        <f t="shared" si="262"/>
        <v>2021</v>
      </c>
      <c r="P8447" s="5" t="str">
        <f t="shared" si="263"/>
        <v>May</v>
      </c>
    </row>
    <row r="8448" spans="2:16" ht="14.25" customHeight="1" x14ac:dyDescent="0.45">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c r="O8448" s="5">
        <f t="shared" si="262"/>
        <v>2021</v>
      </c>
      <c r="P8448" s="5" t="str">
        <f t="shared" si="263"/>
        <v>May</v>
      </c>
    </row>
    <row r="8449" spans="2:16" ht="14.25" customHeight="1" x14ac:dyDescent="0.45">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c r="O8449" s="5">
        <f t="shared" si="262"/>
        <v>2021</v>
      </c>
      <c r="P8449" s="5" t="str">
        <f t="shared" si="263"/>
        <v>May</v>
      </c>
    </row>
    <row r="8450" spans="2:16" ht="14.25" customHeight="1" x14ac:dyDescent="0.45">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c r="O8450" s="5">
        <f t="shared" si="262"/>
        <v>2021</v>
      </c>
      <c r="P8450" s="5" t="str">
        <f t="shared" si="263"/>
        <v>May</v>
      </c>
    </row>
    <row r="8451" spans="2:16" ht="14.25" customHeight="1" x14ac:dyDescent="0.45">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c r="O8451" s="5">
        <f t="shared" si="262"/>
        <v>2021</v>
      </c>
      <c r="P8451" s="5" t="str">
        <f t="shared" si="263"/>
        <v>Jun</v>
      </c>
    </row>
    <row r="8452" spans="2:16" ht="14.25" customHeight="1" x14ac:dyDescent="0.45">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c r="O8452" s="5">
        <f t="shared" si="262"/>
        <v>2021</v>
      </c>
      <c r="P8452" s="5" t="str">
        <f t="shared" si="263"/>
        <v>Jun</v>
      </c>
    </row>
    <row r="8453" spans="2:16" ht="14.25" customHeight="1" x14ac:dyDescent="0.45">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c r="O8453" s="5">
        <f t="shared" si="262"/>
        <v>2021</v>
      </c>
      <c r="P8453" s="5" t="str">
        <f t="shared" si="263"/>
        <v>Jun</v>
      </c>
    </row>
    <row r="8454" spans="2:16" ht="14.25" customHeight="1" x14ac:dyDescent="0.45">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c r="O8454" s="5">
        <f t="shared" si="262"/>
        <v>2021</v>
      </c>
      <c r="P8454" s="5" t="str">
        <f t="shared" si="263"/>
        <v>Jun</v>
      </c>
    </row>
    <row r="8455" spans="2:16" ht="14.25" customHeight="1" x14ac:dyDescent="0.45">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c r="O8455" s="5">
        <f t="shared" ref="O8455:O8518" si="264">YEAR(D8455)</f>
        <v>2021</v>
      </c>
      <c r="P8455" s="5" t="str">
        <f t="shared" ref="P8455:P8518" si="265">TEXT(D8455, "mmm")</f>
        <v>Jun</v>
      </c>
    </row>
    <row r="8456" spans="2:16" ht="14.25" customHeight="1" x14ac:dyDescent="0.45">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c r="O8456" s="5">
        <f t="shared" si="264"/>
        <v>2021</v>
      </c>
      <c r="P8456" s="5" t="str">
        <f t="shared" si="265"/>
        <v>Jun</v>
      </c>
    </row>
    <row r="8457" spans="2:16" ht="14.25" customHeight="1" x14ac:dyDescent="0.45">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c r="O8457" s="5">
        <f t="shared" si="264"/>
        <v>2021</v>
      </c>
      <c r="P8457" s="5" t="str">
        <f t="shared" si="265"/>
        <v>Jul</v>
      </c>
    </row>
    <row r="8458" spans="2:16" ht="14.25" customHeight="1" x14ac:dyDescent="0.45">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c r="O8458" s="5">
        <f t="shared" si="264"/>
        <v>2021</v>
      </c>
      <c r="P8458" s="5" t="str">
        <f t="shared" si="265"/>
        <v>Jul</v>
      </c>
    </row>
    <row r="8459" spans="2:16" ht="14.25" customHeight="1" x14ac:dyDescent="0.45">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c r="O8459" s="5">
        <f t="shared" si="264"/>
        <v>2021</v>
      </c>
      <c r="P8459" s="5" t="str">
        <f t="shared" si="265"/>
        <v>Jul</v>
      </c>
    </row>
    <row r="8460" spans="2:16" ht="14.25" customHeight="1" x14ac:dyDescent="0.45">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c r="O8460" s="5">
        <f t="shared" si="264"/>
        <v>2021</v>
      </c>
      <c r="P8460" s="5" t="str">
        <f t="shared" si="265"/>
        <v>Jul</v>
      </c>
    </row>
    <row r="8461" spans="2:16" ht="14.25" customHeight="1" x14ac:dyDescent="0.45">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c r="O8461" s="5">
        <f t="shared" si="264"/>
        <v>2021</v>
      </c>
      <c r="P8461" s="5" t="str">
        <f t="shared" si="265"/>
        <v>Jul</v>
      </c>
    </row>
    <row r="8462" spans="2:16" ht="14.25" customHeight="1" x14ac:dyDescent="0.45">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c r="O8462" s="5">
        <f t="shared" si="264"/>
        <v>2021</v>
      </c>
      <c r="P8462" s="5" t="str">
        <f t="shared" si="265"/>
        <v>Jul</v>
      </c>
    </row>
    <row r="8463" spans="2:16" ht="14.25" customHeight="1" x14ac:dyDescent="0.45">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c r="O8463" s="5">
        <f t="shared" si="264"/>
        <v>2021</v>
      </c>
      <c r="P8463" s="5" t="str">
        <f t="shared" si="265"/>
        <v>Aug</v>
      </c>
    </row>
    <row r="8464" spans="2:16" ht="14.25" customHeight="1" x14ac:dyDescent="0.45">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c r="O8464" s="5">
        <f t="shared" si="264"/>
        <v>2021</v>
      </c>
      <c r="P8464" s="5" t="str">
        <f t="shared" si="265"/>
        <v>Aug</v>
      </c>
    </row>
    <row r="8465" spans="2:16" ht="14.25" customHeight="1" x14ac:dyDescent="0.45">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c r="O8465" s="5">
        <f t="shared" si="264"/>
        <v>2021</v>
      </c>
      <c r="P8465" s="5" t="str">
        <f t="shared" si="265"/>
        <v>Aug</v>
      </c>
    </row>
    <row r="8466" spans="2:16" ht="14.25" customHeight="1" x14ac:dyDescent="0.45">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c r="O8466" s="5">
        <f t="shared" si="264"/>
        <v>2021</v>
      </c>
      <c r="P8466" s="5" t="str">
        <f t="shared" si="265"/>
        <v>Aug</v>
      </c>
    </row>
    <row r="8467" spans="2:16" ht="14.25" customHeight="1" x14ac:dyDescent="0.45">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c r="O8467" s="5">
        <f t="shared" si="264"/>
        <v>2021</v>
      </c>
      <c r="P8467" s="5" t="str">
        <f t="shared" si="265"/>
        <v>Aug</v>
      </c>
    </row>
    <row r="8468" spans="2:16" ht="14.25" customHeight="1" x14ac:dyDescent="0.45">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c r="O8468" s="5">
        <f t="shared" si="264"/>
        <v>2021</v>
      </c>
      <c r="P8468" s="5" t="str">
        <f t="shared" si="265"/>
        <v>Aug</v>
      </c>
    </row>
    <row r="8469" spans="2:16" ht="14.25" customHeight="1" x14ac:dyDescent="0.45">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c r="O8469" s="5">
        <f t="shared" si="264"/>
        <v>2021</v>
      </c>
      <c r="P8469" s="5" t="str">
        <f t="shared" si="265"/>
        <v>Sep</v>
      </c>
    </row>
    <row r="8470" spans="2:16" ht="14.25" customHeight="1" x14ac:dyDescent="0.45">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c r="O8470" s="5">
        <f t="shared" si="264"/>
        <v>2021</v>
      </c>
      <c r="P8470" s="5" t="str">
        <f t="shared" si="265"/>
        <v>Sep</v>
      </c>
    </row>
    <row r="8471" spans="2:16" ht="14.25" customHeight="1" x14ac:dyDescent="0.45">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c r="O8471" s="5">
        <f t="shared" si="264"/>
        <v>2021</v>
      </c>
      <c r="P8471" s="5" t="str">
        <f t="shared" si="265"/>
        <v>Sep</v>
      </c>
    </row>
    <row r="8472" spans="2:16" ht="14.25" customHeight="1" x14ac:dyDescent="0.45">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c r="O8472" s="5">
        <f t="shared" si="264"/>
        <v>2021</v>
      </c>
      <c r="P8472" s="5" t="str">
        <f t="shared" si="265"/>
        <v>Sep</v>
      </c>
    </row>
    <row r="8473" spans="2:16" ht="14.25" customHeight="1" x14ac:dyDescent="0.45">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c r="O8473" s="5">
        <f t="shared" si="264"/>
        <v>2021</v>
      </c>
      <c r="P8473" s="5" t="str">
        <f t="shared" si="265"/>
        <v>Sep</v>
      </c>
    </row>
    <row r="8474" spans="2:16" ht="14.25" customHeight="1" x14ac:dyDescent="0.45">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c r="O8474" s="5">
        <f t="shared" si="264"/>
        <v>2021</v>
      </c>
      <c r="P8474" s="5" t="str">
        <f t="shared" si="265"/>
        <v>Sep</v>
      </c>
    </row>
    <row r="8475" spans="2:16" ht="14.25" customHeight="1" x14ac:dyDescent="0.45">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c r="O8475" s="5">
        <f t="shared" si="264"/>
        <v>2021</v>
      </c>
      <c r="P8475" s="5" t="str">
        <f t="shared" si="265"/>
        <v>Oct</v>
      </c>
    </row>
    <row r="8476" spans="2:16" ht="14.25" customHeight="1" x14ac:dyDescent="0.45">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c r="O8476" s="5">
        <f t="shared" si="264"/>
        <v>2021</v>
      </c>
      <c r="P8476" s="5" t="str">
        <f t="shared" si="265"/>
        <v>Oct</v>
      </c>
    </row>
    <row r="8477" spans="2:16" ht="14.25" customHeight="1" x14ac:dyDescent="0.45">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c r="O8477" s="5">
        <f t="shared" si="264"/>
        <v>2021</v>
      </c>
      <c r="P8477" s="5" t="str">
        <f t="shared" si="265"/>
        <v>Oct</v>
      </c>
    </row>
    <row r="8478" spans="2:16" ht="14.25" customHeight="1" x14ac:dyDescent="0.45">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c r="O8478" s="5">
        <f t="shared" si="264"/>
        <v>2021</v>
      </c>
      <c r="P8478" s="5" t="str">
        <f t="shared" si="265"/>
        <v>Oct</v>
      </c>
    </row>
    <row r="8479" spans="2:16" ht="14.25" customHeight="1" x14ac:dyDescent="0.45">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c r="O8479" s="5">
        <f t="shared" si="264"/>
        <v>2021</v>
      </c>
      <c r="P8479" s="5" t="str">
        <f t="shared" si="265"/>
        <v>Oct</v>
      </c>
    </row>
    <row r="8480" spans="2:16" ht="14.25" customHeight="1" x14ac:dyDescent="0.45">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c r="O8480" s="5">
        <f t="shared" si="264"/>
        <v>2021</v>
      </c>
      <c r="P8480" s="5" t="str">
        <f t="shared" si="265"/>
        <v>Oct</v>
      </c>
    </row>
    <row r="8481" spans="2:16" ht="14.25" customHeight="1" x14ac:dyDescent="0.45">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c r="O8481" s="5">
        <f t="shared" si="264"/>
        <v>2021</v>
      </c>
      <c r="P8481" s="5" t="str">
        <f t="shared" si="265"/>
        <v>Nov</v>
      </c>
    </row>
    <row r="8482" spans="2:16" ht="14.25" customHeight="1" x14ac:dyDescent="0.45">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c r="O8482" s="5">
        <f t="shared" si="264"/>
        <v>2021</v>
      </c>
      <c r="P8482" s="5" t="str">
        <f t="shared" si="265"/>
        <v>Nov</v>
      </c>
    </row>
    <row r="8483" spans="2:16" ht="14.25" customHeight="1" x14ac:dyDescent="0.45">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c r="O8483" s="5">
        <f t="shared" si="264"/>
        <v>2021</v>
      </c>
      <c r="P8483" s="5" t="str">
        <f t="shared" si="265"/>
        <v>Nov</v>
      </c>
    </row>
    <row r="8484" spans="2:16" ht="14.25" customHeight="1" x14ac:dyDescent="0.45">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c r="O8484" s="5">
        <f t="shared" si="264"/>
        <v>2021</v>
      </c>
      <c r="P8484" s="5" t="str">
        <f t="shared" si="265"/>
        <v>Nov</v>
      </c>
    </row>
    <row r="8485" spans="2:16" ht="14.25" customHeight="1" x14ac:dyDescent="0.45">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c r="O8485" s="5">
        <f t="shared" si="264"/>
        <v>2021</v>
      </c>
      <c r="P8485" s="5" t="str">
        <f t="shared" si="265"/>
        <v>Nov</v>
      </c>
    </row>
    <row r="8486" spans="2:16" ht="14.25" customHeight="1" x14ac:dyDescent="0.45">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c r="O8486" s="5">
        <f t="shared" si="264"/>
        <v>2021</v>
      </c>
      <c r="P8486" s="5" t="str">
        <f t="shared" si="265"/>
        <v>Nov</v>
      </c>
    </row>
    <row r="8487" spans="2:16" ht="14.25" customHeight="1" x14ac:dyDescent="0.45">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c r="O8487" s="5">
        <f t="shared" si="264"/>
        <v>2021</v>
      </c>
      <c r="P8487" s="5" t="str">
        <f t="shared" si="265"/>
        <v>Dec</v>
      </c>
    </row>
    <row r="8488" spans="2:16" ht="14.25" customHeight="1" x14ac:dyDescent="0.45">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c r="O8488" s="5">
        <f t="shared" si="264"/>
        <v>2021</v>
      </c>
      <c r="P8488" s="5" t="str">
        <f t="shared" si="265"/>
        <v>Dec</v>
      </c>
    </row>
    <row r="8489" spans="2:16" ht="14.25" customHeight="1" x14ac:dyDescent="0.45">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c r="O8489" s="5">
        <f t="shared" si="264"/>
        <v>2021</v>
      </c>
      <c r="P8489" s="5" t="str">
        <f t="shared" si="265"/>
        <v>Dec</v>
      </c>
    </row>
    <row r="8490" spans="2:16" ht="14.25" customHeight="1" x14ac:dyDescent="0.45">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c r="O8490" s="5">
        <f t="shared" si="264"/>
        <v>2021</v>
      </c>
      <c r="P8490" s="5" t="str">
        <f t="shared" si="265"/>
        <v>Dec</v>
      </c>
    </row>
    <row r="8491" spans="2:16" ht="14.25" customHeight="1" x14ac:dyDescent="0.45">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c r="O8491" s="5">
        <f t="shared" si="264"/>
        <v>2021</v>
      </c>
      <c r="P8491" s="5" t="str">
        <f t="shared" si="265"/>
        <v>Dec</v>
      </c>
    </row>
    <row r="8492" spans="2:16" ht="14.25" customHeight="1" x14ac:dyDescent="0.45">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c r="O8492" s="5">
        <f t="shared" si="264"/>
        <v>2021</v>
      </c>
      <c r="P8492" s="5" t="str">
        <f t="shared" si="265"/>
        <v>Dec</v>
      </c>
    </row>
    <row r="8493" spans="2:16" ht="14.25" customHeight="1" x14ac:dyDescent="0.45">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c r="O8493" s="5">
        <f t="shared" si="264"/>
        <v>2021</v>
      </c>
      <c r="P8493" s="5" t="str">
        <f t="shared" si="265"/>
        <v>Jan</v>
      </c>
    </row>
    <row r="8494" spans="2:16" ht="14.25" customHeight="1" x14ac:dyDescent="0.45">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c r="O8494" s="5">
        <f t="shared" si="264"/>
        <v>2021</v>
      </c>
      <c r="P8494" s="5" t="str">
        <f t="shared" si="265"/>
        <v>Jan</v>
      </c>
    </row>
    <row r="8495" spans="2:16" ht="14.25" customHeight="1" x14ac:dyDescent="0.45">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c r="O8495" s="5">
        <f t="shared" si="264"/>
        <v>2021</v>
      </c>
      <c r="P8495" s="5" t="str">
        <f t="shared" si="265"/>
        <v>Jan</v>
      </c>
    </row>
    <row r="8496" spans="2:16" ht="14.25" customHeight="1" x14ac:dyDescent="0.45">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c r="O8496" s="5">
        <f t="shared" si="264"/>
        <v>2021</v>
      </c>
      <c r="P8496" s="5" t="str">
        <f t="shared" si="265"/>
        <v>Jan</v>
      </c>
    </row>
    <row r="8497" spans="2:16" ht="14.25" customHeight="1" x14ac:dyDescent="0.45">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c r="O8497" s="5">
        <f t="shared" si="264"/>
        <v>2021</v>
      </c>
      <c r="P8497" s="5" t="str">
        <f t="shared" si="265"/>
        <v>Jan</v>
      </c>
    </row>
    <row r="8498" spans="2:16" ht="14.25" customHeight="1" x14ac:dyDescent="0.45">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c r="O8498" s="5">
        <f t="shared" si="264"/>
        <v>2021</v>
      </c>
      <c r="P8498" s="5" t="str">
        <f t="shared" si="265"/>
        <v>Jan</v>
      </c>
    </row>
    <row r="8499" spans="2:16" ht="14.25" customHeight="1" x14ac:dyDescent="0.45">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c r="O8499" s="5">
        <f t="shared" si="264"/>
        <v>2021</v>
      </c>
      <c r="P8499" s="5" t="str">
        <f t="shared" si="265"/>
        <v>Feb</v>
      </c>
    </row>
    <row r="8500" spans="2:16" ht="14.25" customHeight="1" x14ac:dyDescent="0.45">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c r="O8500" s="5">
        <f t="shared" si="264"/>
        <v>2021</v>
      </c>
      <c r="P8500" s="5" t="str">
        <f t="shared" si="265"/>
        <v>Feb</v>
      </c>
    </row>
    <row r="8501" spans="2:16" ht="14.25" customHeight="1" x14ac:dyDescent="0.45">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c r="O8501" s="5">
        <f t="shared" si="264"/>
        <v>2021</v>
      </c>
      <c r="P8501" s="5" t="str">
        <f t="shared" si="265"/>
        <v>Feb</v>
      </c>
    </row>
    <row r="8502" spans="2:16" ht="14.25" customHeight="1" x14ac:dyDescent="0.45">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c r="O8502" s="5">
        <f t="shared" si="264"/>
        <v>2021</v>
      </c>
      <c r="P8502" s="5" t="str">
        <f t="shared" si="265"/>
        <v>Feb</v>
      </c>
    </row>
    <row r="8503" spans="2:16" ht="14.25" customHeight="1" x14ac:dyDescent="0.45">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c r="O8503" s="5">
        <f t="shared" si="264"/>
        <v>2021</v>
      </c>
      <c r="P8503" s="5" t="str">
        <f t="shared" si="265"/>
        <v>Feb</v>
      </c>
    </row>
    <row r="8504" spans="2:16" ht="14.25" customHeight="1" x14ac:dyDescent="0.45">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c r="O8504" s="5">
        <f t="shared" si="264"/>
        <v>2021</v>
      </c>
      <c r="P8504" s="5" t="str">
        <f t="shared" si="265"/>
        <v>Feb</v>
      </c>
    </row>
    <row r="8505" spans="2:16" ht="14.25" customHeight="1" x14ac:dyDescent="0.45">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c r="O8505" s="5">
        <f t="shared" si="264"/>
        <v>2021</v>
      </c>
      <c r="P8505" s="5" t="str">
        <f t="shared" si="265"/>
        <v>Mar</v>
      </c>
    </row>
    <row r="8506" spans="2:16" ht="14.25" customHeight="1" x14ac:dyDescent="0.45">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c r="O8506" s="5">
        <f t="shared" si="264"/>
        <v>2021</v>
      </c>
      <c r="P8506" s="5" t="str">
        <f t="shared" si="265"/>
        <v>Mar</v>
      </c>
    </row>
    <row r="8507" spans="2:16" ht="14.25" customHeight="1" x14ac:dyDescent="0.45">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c r="O8507" s="5">
        <f t="shared" si="264"/>
        <v>2021</v>
      </c>
      <c r="P8507" s="5" t="str">
        <f t="shared" si="265"/>
        <v>Mar</v>
      </c>
    </row>
    <row r="8508" spans="2:16" ht="14.25" customHeight="1" x14ac:dyDescent="0.45">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c r="O8508" s="5">
        <f t="shared" si="264"/>
        <v>2021</v>
      </c>
      <c r="P8508" s="5" t="str">
        <f t="shared" si="265"/>
        <v>Mar</v>
      </c>
    </row>
    <row r="8509" spans="2:16" ht="14.25" customHeight="1" x14ac:dyDescent="0.45">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c r="O8509" s="5">
        <f t="shared" si="264"/>
        <v>2021</v>
      </c>
      <c r="P8509" s="5" t="str">
        <f t="shared" si="265"/>
        <v>Mar</v>
      </c>
    </row>
    <row r="8510" spans="2:16" ht="14.25" customHeight="1" x14ac:dyDescent="0.45">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c r="O8510" s="5">
        <f t="shared" si="264"/>
        <v>2021</v>
      </c>
      <c r="P8510" s="5" t="str">
        <f t="shared" si="265"/>
        <v>Mar</v>
      </c>
    </row>
    <row r="8511" spans="2:16" ht="14.25" customHeight="1" x14ac:dyDescent="0.45">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c r="O8511" s="5">
        <f t="shared" si="264"/>
        <v>2021</v>
      </c>
      <c r="P8511" s="5" t="str">
        <f t="shared" si="265"/>
        <v>Apr</v>
      </c>
    </row>
    <row r="8512" spans="2:16" ht="14.25" customHeight="1" x14ac:dyDescent="0.45">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c r="O8512" s="5">
        <f t="shared" si="264"/>
        <v>2021</v>
      </c>
      <c r="P8512" s="5" t="str">
        <f t="shared" si="265"/>
        <v>Apr</v>
      </c>
    </row>
    <row r="8513" spans="2:16" ht="14.25" customHeight="1" x14ac:dyDescent="0.45">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c r="O8513" s="5">
        <f t="shared" si="264"/>
        <v>2021</v>
      </c>
      <c r="P8513" s="5" t="str">
        <f t="shared" si="265"/>
        <v>Apr</v>
      </c>
    </row>
    <row r="8514" spans="2:16" ht="14.25" customHeight="1" x14ac:dyDescent="0.45">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c r="O8514" s="5">
        <f t="shared" si="264"/>
        <v>2021</v>
      </c>
      <c r="P8514" s="5" t="str">
        <f t="shared" si="265"/>
        <v>Apr</v>
      </c>
    </row>
    <row r="8515" spans="2:16" ht="14.25" customHeight="1" x14ac:dyDescent="0.45">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c r="O8515" s="5">
        <f t="shared" si="264"/>
        <v>2021</v>
      </c>
      <c r="P8515" s="5" t="str">
        <f t="shared" si="265"/>
        <v>Apr</v>
      </c>
    </row>
    <row r="8516" spans="2:16" ht="14.25" customHeight="1" x14ac:dyDescent="0.45">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c r="O8516" s="5">
        <f t="shared" si="264"/>
        <v>2021</v>
      </c>
      <c r="P8516" s="5" t="str">
        <f t="shared" si="265"/>
        <v>Apr</v>
      </c>
    </row>
    <row r="8517" spans="2:16" ht="14.25" customHeight="1" x14ac:dyDescent="0.45">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c r="O8517" s="5">
        <f t="shared" si="264"/>
        <v>2021</v>
      </c>
      <c r="P8517" s="5" t="str">
        <f t="shared" si="265"/>
        <v>May</v>
      </c>
    </row>
    <row r="8518" spans="2:16" ht="14.25" customHeight="1" x14ac:dyDescent="0.45">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c r="O8518" s="5">
        <f t="shared" si="264"/>
        <v>2021</v>
      </c>
      <c r="P8518" s="5" t="str">
        <f t="shared" si="265"/>
        <v>May</v>
      </c>
    </row>
    <row r="8519" spans="2:16" ht="14.25" customHeight="1" x14ac:dyDescent="0.45">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c r="O8519" s="5">
        <f t="shared" ref="O8519:O8582" si="266">YEAR(D8519)</f>
        <v>2021</v>
      </c>
      <c r="P8519" s="5" t="str">
        <f t="shared" ref="P8519:P8582" si="267">TEXT(D8519, "mmm")</f>
        <v>May</v>
      </c>
    </row>
    <row r="8520" spans="2:16" ht="14.25" customHeight="1" x14ac:dyDescent="0.45">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c r="O8520" s="5">
        <f t="shared" si="266"/>
        <v>2021</v>
      </c>
      <c r="P8520" s="5" t="str">
        <f t="shared" si="267"/>
        <v>May</v>
      </c>
    </row>
    <row r="8521" spans="2:16" ht="14.25" customHeight="1" x14ac:dyDescent="0.45">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c r="O8521" s="5">
        <f t="shared" si="266"/>
        <v>2021</v>
      </c>
      <c r="P8521" s="5" t="str">
        <f t="shared" si="267"/>
        <v>May</v>
      </c>
    </row>
    <row r="8522" spans="2:16" ht="14.25" customHeight="1" x14ac:dyDescent="0.45">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c r="O8522" s="5">
        <f t="shared" si="266"/>
        <v>2021</v>
      </c>
      <c r="P8522" s="5" t="str">
        <f t="shared" si="267"/>
        <v>May</v>
      </c>
    </row>
    <row r="8523" spans="2:16" ht="14.25" customHeight="1" x14ac:dyDescent="0.45">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c r="O8523" s="5">
        <f t="shared" si="266"/>
        <v>2021</v>
      </c>
      <c r="P8523" s="5" t="str">
        <f t="shared" si="267"/>
        <v>Jun</v>
      </c>
    </row>
    <row r="8524" spans="2:16" ht="14.25" customHeight="1" x14ac:dyDescent="0.45">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c r="O8524" s="5">
        <f t="shared" si="266"/>
        <v>2021</v>
      </c>
      <c r="P8524" s="5" t="str">
        <f t="shared" si="267"/>
        <v>Jun</v>
      </c>
    </row>
    <row r="8525" spans="2:16" ht="14.25" customHeight="1" x14ac:dyDescent="0.45">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c r="O8525" s="5">
        <f t="shared" si="266"/>
        <v>2021</v>
      </c>
      <c r="P8525" s="5" t="str">
        <f t="shared" si="267"/>
        <v>Jun</v>
      </c>
    </row>
    <row r="8526" spans="2:16" ht="14.25" customHeight="1" x14ac:dyDescent="0.45">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c r="O8526" s="5">
        <f t="shared" si="266"/>
        <v>2021</v>
      </c>
      <c r="P8526" s="5" t="str">
        <f t="shared" si="267"/>
        <v>Jun</v>
      </c>
    </row>
    <row r="8527" spans="2:16" ht="14.25" customHeight="1" x14ac:dyDescent="0.45">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c r="O8527" s="5">
        <f t="shared" si="266"/>
        <v>2021</v>
      </c>
      <c r="P8527" s="5" t="str">
        <f t="shared" si="267"/>
        <v>Jun</v>
      </c>
    </row>
    <row r="8528" spans="2:16" ht="14.25" customHeight="1" x14ac:dyDescent="0.45">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c r="O8528" s="5">
        <f t="shared" si="266"/>
        <v>2021</v>
      </c>
      <c r="P8528" s="5" t="str">
        <f t="shared" si="267"/>
        <v>Jun</v>
      </c>
    </row>
    <row r="8529" spans="2:16" ht="14.25" customHeight="1" x14ac:dyDescent="0.45">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c r="O8529" s="5">
        <f t="shared" si="266"/>
        <v>2021</v>
      </c>
      <c r="P8529" s="5" t="str">
        <f t="shared" si="267"/>
        <v>Jul</v>
      </c>
    </row>
    <row r="8530" spans="2:16" ht="14.25" customHeight="1" x14ac:dyDescent="0.45">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c r="O8530" s="5">
        <f t="shared" si="266"/>
        <v>2021</v>
      </c>
      <c r="P8530" s="5" t="str">
        <f t="shared" si="267"/>
        <v>Jul</v>
      </c>
    </row>
    <row r="8531" spans="2:16" ht="14.25" customHeight="1" x14ac:dyDescent="0.45">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c r="O8531" s="5">
        <f t="shared" si="266"/>
        <v>2021</v>
      </c>
      <c r="P8531" s="5" t="str">
        <f t="shared" si="267"/>
        <v>Jul</v>
      </c>
    </row>
    <row r="8532" spans="2:16" ht="14.25" customHeight="1" x14ac:dyDescent="0.45">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c r="O8532" s="5">
        <f t="shared" si="266"/>
        <v>2021</v>
      </c>
      <c r="P8532" s="5" t="str">
        <f t="shared" si="267"/>
        <v>Jul</v>
      </c>
    </row>
    <row r="8533" spans="2:16" ht="14.25" customHeight="1" x14ac:dyDescent="0.45">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c r="O8533" s="5">
        <f t="shared" si="266"/>
        <v>2021</v>
      </c>
      <c r="P8533" s="5" t="str">
        <f t="shared" si="267"/>
        <v>Jul</v>
      </c>
    </row>
    <row r="8534" spans="2:16" ht="14.25" customHeight="1" x14ac:dyDescent="0.45">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c r="O8534" s="5">
        <f t="shared" si="266"/>
        <v>2021</v>
      </c>
      <c r="P8534" s="5" t="str">
        <f t="shared" si="267"/>
        <v>Jul</v>
      </c>
    </row>
    <row r="8535" spans="2:16" ht="14.25" customHeight="1" x14ac:dyDescent="0.45">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c r="O8535" s="5">
        <f t="shared" si="266"/>
        <v>2021</v>
      </c>
      <c r="P8535" s="5" t="str">
        <f t="shared" si="267"/>
        <v>Aug</v>
      </c>
    </row>
    <row r="8536" spans="2:16" ht="14.25" customHeight="1" x14ac:dyDescent="0.45">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c r="O8536" s="5">
        <f t="shared" si="266"/>
        <v>2021</v>
      </c>
      <c r="P8536" s="5" t="str">
        <f t="shared" si="267"/>
        <v>Aug</v>
      </c>
    </row>
    <row r="8537" spans="2:16" ht="14.25" customHeight="1" x14ac:dyDescent="0.45">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c r="O8537" s="5">
        <f t="shared" si="266"/>
        <v>2021</v>
      </c>
      <c r="P8537" s="5" t="str">
        <f t="shared" si="267"/>
        <v>Aug</v>
      </c>
    </row>
    <row r="8538" spans="2:16" ht="14.25" customHeight="1" x14ac:dyDescent="0.45">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c r="O8538" s="5">
        <f t="shared" si="266"/>
        <v>2021</v>
      </c>
      <c r="P8538" s="5" t="str">
        <f t="shared" si="267"/>
        <v>Aug</v>
      </c>
    </row>
    <row r="8539" spans="2:16" ht="14.25" customHeight="1" x14ac:dyDescent="0.45">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c r="O8539" s="5">
        <f t="shared" si="266"/>
        <v>2021</v>
      </c>
      <c r="P8539" s="5" t="str">
        <f t="shared" si="267"/>
        <v>Aug</v>
      </c>
    </row>
    <row r="8540" spans="2:16" ht="14.25" customHeight="1" x14ac:dyDescent="0.45">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c r="O8540" s="5">
        <f t="shared" si="266"/>
        <v>2021</v>
      </c>
      <c r="P8540" s="5" t="str">
        <f t="shared" si="267"/>
        <v>Aug</v>
      </c>
    </row>
    <row r="8541" spans="2:16" ht="14.25" customHeight="1" x14ac:dyDescent="0.45">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c r="O8541" s="5">
        <f t="shared" si="266"/>
        <v>2021</v>
      </c>
      <c r="P8541" s="5" t="str">
        <f t="shared" si="267"/>
        <v>Sep</v>
      </c>
    </row>
    <row r="8542" spans="2:16" ht="14.25" customHeight="1" x14ac:dyDescent="0.45">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c r="O8542" s="5">
        <f t="shared" si="266"/>
        <v>2021</v>
      </c>
      <c r="P8542" s="5" t="str">
        <f t="shared" si="267"/>
        <v>Sep</v>
      </c>
    </row>
    <row r="8543" spans="2:16" ht="14.25" customHeight="1" x14ac:dyDescent="0.45">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c r="O8543" s="5">
        <f t="shared" si="266"/>
        <v>2021</v>
      </c>
      <c r="P8543" s="5" t="str">
        <f t="shared" si="267"/>
        <v>Sep</v>
      </c>
    </row>
    <row r="8544" spans="2:16" ht="14.25" customHeight="1" x14ac:dyDescent="0.45">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c r="O8544" s="5">
        <f t="shared" si="266"/>
        <v>2021</v>
      </c>
      <c r="P8544" s="5" t="str">
        <f t="shared" si="267"/>
        <v>Sep</v>
      </c>
    </row>
    <row r="8545" spans="2:16" ht="14.25" customHeight="1" x14ac:dyDescent="0.45">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c r="O8545" s="5">
        <f t="shared" si="266"/>
        <v>2021</v>
      </c>
      <c r="P8545" s="5" t="str">
        <f t="shared" si="267"/>
        <v>Sep</v>
      </c>
    </row>
    <row r="8546" spans="2:16" ht="14.25" customHeight="1" x14ac:dyDescent="0.45">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c r="O8546" s="5">
        <f t="shared" si="266"/>
        <v>2021</v>
      </c>
      <c r="P8546" s="5" t="str">
        <f t="shared" si="267"/>
        <v>Sep</v>
      </c>
    </row>
    <row r="8547" spans="2:16" ht="14.25" customHeight="1" x14ac:dyDescent="0.45">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c r="O8547" s="5">
        <f t="shared" si="266"/>
        <v>2021</v>
      </c>
      <c r="P8547" s="5" t="str">
        <f t="shared" si="267"/>
        <v>Oct</v>
      </c>
    </row>
    <row r="8548" spans="2:16" ht="14.25" customHeight="1" x14ac:dyDescent="0.45">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c r="O8548" s="5">
        <f t="shared" si="266"/>
        <v>2021</v>
      </c>
      <c r="P8548" s="5" t="str">
        <f t="shared" si="267"/>
        <v>Oct</v>
      </c>
    </row>
    <row r="8549" spans="2:16" ht="14.25" customHeight="1" x14ac:dyDescent="0.45">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c r="O8549" s="5">
        <f t="shared" si="266"/>
        <v>2021</v>
      </c>
      <c r="P8549" s="5" t="str">
        <f t="shared" si="267"/>
        <v>Oct</v>
      </c>
    </row>
    <row r="8550" spans="2:16" ht="14.25" customHeight="1" x14ac:dyDescent="0.45">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c r="O8550" s="5">
        <f t="shared" si="266"/>
        <v>2021</v>
      </c>
      <c r="P8550" s="5" t="str">
        <f t="shared" si="267"/>
        <v>Oct</v>
      </c>
    </row>
    <row r="8551" spans="2:16" ht="14.25" customHeight="1" x14ac:dyDescent="0.45">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c r="O8551" s="5">
        <f t="shared" si="266"/>
        <v>2021</v>
      </c>
      <c r="P8551" s="5" t="str">
        <f t="shared" si="267"/>
        <v>Oct</v>
      </c>
    </row>
    <row r="8552" spans="2:16" ht="14.25" customHeight="1" x14ac:dyDescent="0.45">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c r="O8552" s="5">
        <f t="shared" si="266"/>
        <v>2021</v>
      </c>
      <c r="P8552" s="5" t="str">
        <f t="shared" si="267"/>
        <v>Oct</v>
      </c>
    </row>
    <row r="8553" spans="2:16" ht="14.25" customHeight="1" x14ac:dyDescent="0.45">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c r="O8553" s="5">
        <f t="shared" si="266"/>
        <v>2021</v>
      </c>
      <c r="P8553" s="5" t="str">
        <f t="shared" si="267"/>
        <v>Nov</v>
      </c>
    </row>
    <row r="8554" spans="2:16" ht="14.25" customHeight="1" x14ac:dyDescent="0.45">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c r="O8554" s="5">
        <f t="shared" si="266"/>
        <v>2021</v>
      </c>
      <c r="P8554" s="5" t="str">
        <f t="shared" si="267"/>
        <v>Nov</v>
      </c>
    </row>
    <row r="8555" spans="2:16" ht="14.25" customHeight="1" x14ac:dyDescent="0.45">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c r="O8555" s="5">
        <f t="shared" si="266"/>
        <v>2021</v>
      </c>
      <c r="P8555" s="5" t="str">
        <f t="shared" si="267"/>
        <v>Nov</v>
      </c>
    </row>
    <row r="8556" spans="2:16" ht="14.25" customHeight="1" x14ac:dyDescent="0.45">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c r="O8556" s="5">
        <f t="shared" si="266"/>
        <v>2021</v>
      </c>
      <c r="P8556" s="5" t="str">
        <f t="shared" si="267"/>
        <v>Nov</v>
      </c>
    </row>
    <row r="8557" spans="2:16" ht="14.25" customHeight="1" x14ac:dyDescent="0.45">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c r="O8557" s="5">
        <f t="shared" si="266"/>
        <v>2021</v>
      </c>
      <c r="P8557" s="5" t="str">
        <f t="shared" si="267"/>
        <v>Nov</v>
      </c>
    </row>
    <row r="8558" spans="2:16" ht="14.25" customHeight="1" x14ac:dyDescent="0.45">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c r="O8558" s="5">
        <f t="shared" si="266"/>
        <v>2021</v>
      </c>
      <c r="P8558" s="5" t="str">
        <f t="shared" si="267"/>
        <v>Nov</v>
      </c>
    </row>
    <row r="8559" spans="2:16" ht="14.25" customHeight="1" x14ac:dyDescent="0.45">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c r="O8559" s="5">
        <f t="shared" si="266"/>
        <v>2021</v>
      </c>
      <c r="P8559" s="5" t="str">
        <f t="shared" si="267"/>
        <v>Dec</v>
      </c>
    </row>
    <row r="8560" spans="2:16" ht="14.25" customHeight="1" x14ac:dyDescent="0.45">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c r="O8560" s="5">
        <f t="shared" si="266"/>
        <v>2021</v>
      </c>
      <c r="P8560" s="5" t="str">
        <f t="shared" si="267"/>
        <v>Dec</v>
      </c>
    </row>
    <row r="8561" spans="2:16" ht="14.25" customHeight="1" x14ac:dyDescent="0.45">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c r="O8561" s="5">
        <f t="shared" si="266"/>
        <v>2021</v>
      </c>
      <c r="P8561" s="5" t="str">
        <f t="shared" si="267"/>
        <v>Dec</v>
      </c>
    </row>
    <row r="8562" spans="2:16" ht="14.25" customHeight="1" x14ac:dyDescent="0.45">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c r="O8562" s="5">
        <f t="shared" si="266"/>
        <v>2021</v>
      </c>
      <c r="P8562" s="5" t="str">
        <f t="shared" si="267"/>
        <v>Dec</v>
      </c>
    </row>
    <row r="8563" spans="2:16" ht="14.25" customHeight="1" x14ac:dyDescent="0.45">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c r="O8563" s="5">
        <f t="shared" si="266"/>
        <v>2021</v>
      </c>
      <c r="P8563" s="5" t="str">
        <f t="shared" si="267"/>
        <v>Dec</v>
      </c>
    </row>
    <row r="8564" spans="2:16" ht="14.25" customHeight="1" x14ac:dyDescent="0.45">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c r="O8564" s="5">
        <f t="shared" si="266"/>
        <v>2021</v>
      </c>
      <c r="P8564" s="5" t="str">
        <f t="shared" si="267"/>
        <v>Dec</v>
      </c>
    </row>
    <row r="8565" spans="2:16" ht="14.25" customHeight="1" x14ac:dyDescent="0.45">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c r="O8565" s="5">
        <f t="shared" si="266"/>
        <v>2021</v>
      </c>
      <c r="P8565" s="5" t="str">
        <f t="shared" si="267"/>
        <v>Jan</v>
      </c>
    </row>
    <row r="8566" spans="2:16" ht="14.25" customHeight="1" x14ac:dyDescent="0.45">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c r="O8566" s="5">
        <f t="shared" si="266"/>
        <v>2021</v>
      </c>
      <c r="P8566" s="5" t="str">
        <f t="shared" si="267"/>
        <v>Jan</v>
      </c>
    </row>
    <row r="8567" spans="2:16" ht="14.25" customHeight="1" x14ac:dyDescent="0.45">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c r="O8567" s="5">
        <f t="shared" si="266"/>
        <v>2021</v>
      </c>
      <c r="P8567" s="5" t="str">
        <f t="shared" si="267"/>
        <v>Jan</v>
      </c>
    </row>
    <row r="8568" spans="2:16" ht="14.25" customHeight="1" x14ac:dyDescent="0.45">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c r="O8568" s="5">
        <f t="shared" si="266"/>
        <v>2021</v>
      </c>
      <c r="P8568" s="5" t="str">
        <f t="shared" si="267"/>
        <v>Jan</v>
      </c>
    </row>
    <row r="8569" spans="2:16" ht="14.25" customHeight="1" x14ac:dyDescent="0.45">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c r="O8569" s="5">
        <f t="shared" si="266"/>
        <v>2021</v>
      </c>
      <c r="P8569" s="5" t="str">
        <f t="shared" si="267"/>
        <v>Jan</v>
      </c>
    </row>
    <row r="8570" spans="2:16" ht="14.25" customHeight="1" x14ac:dyDescent="0.45">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c r="O8570" s="5">
        <f t="shared" si="266"/>
        <v>2021</v>
      </c>
      <c r="P8570" s="5" t="str">
        <f t="shared" si="267"/>
        <v>Jan</v>
      </c>
    </row>
    <row r="8571" spans="2:16" ht="14.25" customHeight="1" x14ac:dyDescent="0.45">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c r="O8571" s="5">
        <f t="shared" si="266"/>
        <v>2021</v>
      </c>
      <c r="P8571" s="5" t="str">
        <f t="shared" si="267"/>
        <v>Feb</v>
      </c>
    </row>
    <row r="8572" spans="2:16" ht="14.25" customHeight="1" x14ac:dyDescent="0.45">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c r="O8572" s="5">
        <f t="shared" si="266"/>
        <v>2021</v>
      </c>
      <c r="P8572" s="5" t="str">
        <f t="shared" si="267"/>
        <v>Feb</v>
      </c>
    </row>
    <row r="8573" spans="2:16" ht="14.25" customHeight="1" x14ac:dyDescent="0.45">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c r="O8573" s="5">
        <f t="shared" si="266"/>
        <v>2021</v>
      </c>
      <c r="P8573" s="5" t="str">
        <f t="shared" si="267"/>
        <v>Feb</v>
      </c>
    </row>
    <row r="8574" spans="2:16" ht="14.25" customHeight="1" x14ac:dyDescent="0.45">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c r="O8574" s="5">
        <f t="shared" si="266"/>
        <v>2021</v>
      </c>
      <c r="P8574" s="5" t="str">
        <f t="shared" si="267"/>
        <v>Feb</v>
      </c>
    </row>
    <row r="8575" spans="2:16" ht="14.25" customHeight="1" x14ac:dyDescent="0.45">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c r="O8575" s="5">
        <f t="shared" si="266"/>
        <v>2021</v>
      </c>
      <c r="P8575" s="5" t="str">
        <f t="shared" si="267"/>
        <v>Feb</v>
      </c>
    </row>
    <row r="8576" spans="2:16" ht="14.25" customHeight="1" x14ac:dyDescent="0.45">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c r="O8576" s="5">
        <f t="shared" si="266"/>
        <v>2021</v>
      </c>
      <c r="P8576" s="5" t="str">
        <f t="shared" si="267"/>
        <v>Feb</v>
      </c>
    </row>
    <row r="8577" spans="2:16" ht="14.25" customHeight="1" x14ac:dyDescent="0.45">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c r="O8577" s="5">
        <f t="shared" si="266"/>
        <v>2021</v>
      </c>
      <c r="P8577" s="5" t="str">
        <f t="shared" si="267"/>
        <v>Mar</v>
      </c>
    </row>
    <row r="8578" spans="2:16" ht="14.25" customHeight="1" x14ac:dyDescent="0.45">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c r="O8578" s="5">
        <f t="shared" si="266"/>
        <v>2021</v>
      </c>
      <c r="P8578" s="5" t="str">
        <f t="shared" si="267"/>
        <v>Mar</v>
      </c>
    </row>
    <row r="8579" spans="2:16" ht="14.25" customHeight="1" x14ac:dyDescent="0.45">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c r="O8579" s="5">
        <f t="shared" si="266"/>
        <v>2021</v>
      </c>
      <c r="P8579" s="5" t="str">
        <f t="shared" si="267"/>
        <v>Mar</v>
      </c>
    </row>
    <row r="8580" spans="2:16" ht="14.25" customHeight="1" x14ac:dyDescent="0.45">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c r="O8580" s="5">
        <f t="shared" si="266"/>
        <v>2021</v>
      </c>
      <c r="P8580" s="5" t="str">
        <f t="shared" si="267"/>
        <v>Mar</v>
      </c>
    </row>
    <row r="8581" spans="2:16" ht="14.25" customHeight="1" x14ac:dyDescent="0.45">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c r="O8581" s="5">
        <f t="shared" si="266"/>
        <v>2021</v>
      </c>
      <c r="P8581" s="5" t="str">
        <f t="shared" si="267"/>
        <v>Mar</v>
      </c>
    </row>
    <row r="8582" spans="2:16" ht="14.25" customHeight="1" x14ac:dyDescent="0.45">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c r="O8582" s="5">
        <f t="shared" si="266"/>
        <v>2021</v>
      </c>
      <c r="P8582" s="5" t="str">
        <f t="shared" si="267"/>
        <v>Mar</v>
      </c>
    </row>
    <row r="8583" spans="2:16" ht="14.25" customHeight="1" x14ac:dyDescent="0.45">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c r="O8583" s="5">
        <f t="shared" ref="O8583:O8646" si="268">YEAR(D8583)</f>
        <v>2021</v>
      </c>
      <c r="P8583" s="5" t="str">
        <f t="shared" ref="P8583:P8646" si="269">TEXT(D8583, "mmm")</f>
        <v>Apr</v>
      </c>
    </row>
    <row r="8584" spans="2:16" ht="14.25" customHeight="1" x14ac:dyDescent="0.45">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c r="O8584" s="5">
        <f t="shared" si="268"/>
        <v>2021</v>
      </c>
      <c r="P8584" s="5" t="str">
        <f t="shared" si="269"/>
        <v>Apr</v>
      </c>
    </row>
    <row r="8585" spans="2:16" ht="14.25" customHeight="1" x14ac:dyDescent="0.45">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c r="O8585" s="5">
        <f t="shared" si="268"/>
        <v>2021</v>
      </c>
      <c r="P8585" s="5" t="str">
        <f t="shared" si="269"/>
        <v>Apr</v>
      </c>
    </row>
    <row r="8586" spans="2:16" ht="14.25" customHeight="1" x14ac:dyDescent="0.45">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c r="O8586" s="5">
        <f t="shared" si="268"/>
        <v>2021</v>
      </c>
      <c r="P8586" s="5" t="str">
        <f t="shared" si="269"/>
        <v>Apr</v>
      </c>
    </row>
    <row r="8587" spans="2:16" ht="14.25" customHeight="1" x14ac:dyDescent="0.45">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c r="O8587" s="5">
        <f t="shared" si="268"/>
        <v>2021</v>
      </c>
      <c r="P8587" s="5" t="str">
        <f t="shared" si="269"/>
        <v>Apr</v>
      </c>
    </row>
    <row r="8588" spans="2:16" ht="14.25" customHeight="1" x14ac:dyDescent="0.45">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c r="O8588" s="5">
        <f t="shared" si="268"/>
        <v>2021</v>
      </c>
      <c r="P8588" s="5" t="str">
        <f t="shared" si="269"/>
        <v>Apr</v>
      </c>
    </row>
    <row r="8589" spans="2:16" ht="14.25" customHeight="1" x14ac:dyDescent="0.45">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c r="O8589" s="5">
        <f t="shared" si="268"/>
        <v>2021</v>
      </c>
      <c r="P8589" s="5" t="str">
        <f t="shared" si="269"/>
        <v>May</v>
      </c>
    </row>
    <row r="8590" spans="2:16" ht="14.25" customHeight="1" x14ac:dyDescent="0.45">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c r="O8590" s="5">
        <f t="shared" si="268"/>
        <v>2021</v>
      </c>
      <c r="P8590" s="5" t="str">
        <f t="shared" si="269"/>
        <v>May</v>
      </c>
    </row>
    <row r="8591" spans="2:16" ht="14.25" customHeight="1" x14ac:dyDescent="0.45">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c r="O8591" s="5">
        <f t="shared" si="268"/>
        <v>2021</v>
      </c>
      <c r="P8591" s="5" t="str">
        <f t="shared" si="269"/>
        <v>May</v>
      </c>
    </row>
    <row r="8592" spans="2:16" ht="14.25" customHeight="1" x14ac:dyDescent="0.45">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c r="O8592" s="5">
        <f t="shared" si="268"/>
        <v>2021</v>
      </c>
      <c r="P8592" s="5" t="str">
        <f t="shared" si="269"/>
        <v>May</v>
      </c>
    </row>
    <row r="8593" spans="2:16" ht="14.25" customHeight="1" x14ac:dyDescent="0.45">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c r="O8593" s="5">
        <f t="shared" si="268"/>
        <v>2021</v>
      </c>
      <c r="P8593" s="5" t="str">
        <f t="shared" si="269"/>
        <v>May</v>
      </c>
    </row>
    <row r="8594" spans="2:16" ht="14.25" customHeight="1" x14ac:dyDescent="0.45">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c r="O8594" s="5">
        <f t="shared" si="268"/>
        <v>2021</v>
      </c>
      <c r="P8594" s="5" t="str">
        <f t="shared" si="269"/>
        <v>May</v>
      </c>
    </row>
    <row r="8595" spans="2:16" ht="14.25" customHeight="1" x14ac:dyDescent="0.45">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c r="O8595" s="5">
        <f t="shared" si="268"/>
        <v>2021</v>
      </c>
      <c r="P8595" s="5" t="str">
        <f t="shared" si="269"/>
        <v>Jun</v>
      </c>
    </row>
    <row r="8596" spans="2:16" ht="14.25" customHeight="1" x14ac:dyDescent="0.45">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c r="O8596" s="5">
        <f t="shared" si="268"/>
        <v>2021</v>
      </c>
      <c r="P8596" s="5" t="str">
        <f t="shared" si="269"/>
        <v>Jun</v>
      </c>
    </row>
    <row r="8597" spans="2:16" ht="14.25" customHeight="1" x14ac:dyDescent="0.45">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c r="O8597" s="5">
        <f t="shared" si="268"/>
        <v>2021</v>
      </c>
      <c r="P8597" s="5" t="str">
        <f t="shared" si="269"/>
        <v>Jun</v>
      </c>
    </row>
    <row r="8598" spans="2:16" ht="14.25" customHeight="1" x14ac:dyDescent="0.45">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c r="O8598" s="5">
        <f t="shared" si="268"/>
        <v>2021</v>
      </c>
      <c r="P8598" s="5" t="str">
        <f t="shared" si="269"/>
        <v>Jun</v>
      </c>
    </row>
    <row r="8599" spans="2:16" ht="14.25" customHeight="1" x14ac:dyDescent="0.45">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c r="O8599" s="5">
        <f t="shared" si="268"/>
        <v>2021</v>
      </c>
      <c r="P8599" s="5" t="str">
        <f t="shared" si="269"/>
        <v>Jun</v>
      </c>
    </row>
    <row r="8600" spans="2:16" ht="14.25" customHeight="1" x14ac:dyDescent="0.45">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c r="O8600" s="5">
        <f t="shared" si="268"/>
        <v>2021</v>
      </c>
      <c r="P8600" s="5" t="str">
        <f t="shared" si="269"/>
        <v>Jun</v>
      </c>
    </row>
    <row r="8601" spans="2:16" ht="14.25" customHeight="1" x14ac:dyDescent="0.45">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c r="O8601" s="5">
        <f t="shared" si="268"/>
        <v>2021</v>
      </c>
      <c r="P8601" s="5" t="str">
        <f t="shared" si="269"/>
        <v>Jul</v>
      </c>
    </row>
    <row r="8602" spans="2:16" ht="14.25" customHeight="1" x14ac:dyDescent="0.45">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c r="O8602" s="5">
        <f t="shared" si="268"/>
        <v>2021</v>
      </c>
      <c r="P8602" s="5" t="str">
        <f t="shared" si="269"/>
        <v>Jul</v>
      </c>
    </row>
    <row r="8603" spans="2:16" ht="14.25" customHeight="1" x14ac:dyDescent="0.45">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c r="O8603" s="5">
        <f t="shared" si="268"/>
        <v>2021</v>
      </c>
      <c r="P8603" s="5" t="str">
        <f t="shared" si="269"/>
        <v>Jul</v>
      </c>
    </row>
    <row r="8604" spans="2:16" ht="14.25" customHeight="1" x14ac:dyDescent="0.45">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c r="O8604" s="5">
        <f t="shared" si="268"/>
        <v>2021</v>
      </c>
      <c r="P8604" s="5" t="str">
        <f t="shared" si="269"/>
        <v>Jul</v>
      </c>
    </row>
    <row r="8605" spans="2:16" ht="14.25" customHeight="1" x14ac:dyDescent="0.45">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c r="O8605" s="5">
        <f t="shared" si="268"/>
        <v>2021</v>
      </c>
      <c r="P8605" s="5" t="str">
        <f t="shared" si="269"/>
        <v>Jul</v>
      </c>
    </row>
    <row r="8606" spans="2:16" ht="14.25" customHeight="1" x14ac:dyDescent="0.45">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c r="O8606" s="5">
        <f t="shared" si="268"/>
        <v>2021</v>
      </c>
      <c r="P8606" s="5" t="str">
        <f t="shared" si="269"/>
        <v>Jul</v>
      </c>
    </row>
    <row r="8607" spans="2:16" ht="14.25" customHeight="1" x14ac:dyDescent="0.45">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c r="O8607" s="5">
        <f t="shared" si="268"/>
        <v>2021</v>
      </c>
      <c r="P8607" s="5" t="str">
        <f t="shared" si="269"/>
        <v>Aug</v>
      </c>
    </row>
    <row r="8608" spans="2:16" ht="14.25" customHeight="1" x14ac:dyDescent="0.45">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c r="O8608" s="5">
        <f t="shared" si="268"/>
        <v>2021</v>
      </c>
      <c r="P8608" s="5" t="str">
        <f t="shared" si="269"/>
        <v>Aug</v>
      </c>
    </row>
    <row r="8609" spans="2:16" ht="14.25" customHeight="1" x14ac:dyDescent="0.45">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c r="O8609" s="5">
        <f t="shared" si="268"/>
        <v>2021</v>
      </c>
      <c r="P8609" s="5" t="str">
        <f t="shared" si="269"/>
        <v>Aug</v>
      </c>
    </row>
    <row r="8610" spans="2:16" ht="14.25" customHeight="1" x14ac:dyDescent="0.45">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c r="O8610" s="5">
        <f t="shared" si="268"/>
        <v>2021</v>
      </c>
      <c r="P8610" s="5" t="str">
        <f t="shared" si="269"/>
        <v>Aug</v>
      </c>
    </row>
    <row r="8611" spans="2:16" ht="14.25" customHeight="1" x14ac:dyDescent="0.45">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c r="O8611" s="5">
        <f t="shared" si="268"/>
        <v>2021</v>
      </c>
      <c r="P8611" s="5" t="str">
        <f t="shared" si="269"/>
        <v>Aug</v>
      </c>
    </row>
    <row r="8612" spans="2:16" ht="14.25" customHeight="1" x14ac:dyDescent="0.45">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c r="O8612" s="5">
        <f t="shared" si="268"/>
        <v>2021</v>
      </c>
      <c r="P8612" s="5" t="str">
        <f t="shared" si="269"/>
        <v>Aug</v>
      </c>
    </row>
    <row r="8613" spans="2:16" ht="14.25" customHeight="1" x14ac:dyDescent="0.45">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c r="O8613" s="5">
        <f t="shared" si="268"/>
        <v>2021</v>
      </c>
      <c r="P8613" s="5" t="str">
        <f t="shared" si="269"/>
        <v>Sep</v>
      </c>
    </row>
    <row r="8614" spans="2:16" ht="14.25" customHeight="1" x14ac:dyDescent="0.45">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c r="O8614" s="5">
        <f t="shared" si="268"/>
        <v>2021</v>
      </c>
      <c r="P8614" s="5" t="str">
        <f t="shared" si="269"/>
        <v>Sep</v>
      </c>
    </row>
    <row r="8615" spans="2:16" ht="14.25" customHeight="1" x14ac:dyDescent="0.45">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c r="O8615" s="5">
        <f t="shared" si="268"/>
        <v>2021</v>
      </c>
      <c r="P8615" s="5" t="str">
        <f t="shared" si="269"/>
        <v>Sep</v>
      </c>
    </row>
    <row r="8616" spans="2:16" ht="14.25" customHeight="1" x14ac:dyDescent="0.45">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c r="O8616" s="5">
        <f t="shared" si="268"/>
        <v>2021</v>
      </c>
      <c r="P8616" s="5" t="str">
        <f t="shared" si="269"/>
        <v>Sep</v>
      </c>
    </row>
    <row r="8617" spans="2:16" ht="14.25" customHeight="1" x14ac:dyDescent="0.45">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c r="O8617" s="5">
        <f t="shared" si="268"/>
        <v>2021</v>
      </c>
      <c r="P8617" s="5" t="str">
        <f t="shared" si="269"/>
        <v>Sep</v>
      </c>
    </row>
    <row r="8618" spans="2:16" ht="14.25" customHeight="1" x14ac:dyDescent="0.45">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c r="O8618" s="5">
        <f t="shared" si="268"/>
        <v>2021</v>
      </c>
      <c r="P8618" s="5" t="str">
        <f t="shared" si="269"/>
        <v>Sep</v>
      </c>
    </row>
    <row r="8619" spans="2:16" ht="14.25" customHeight="1" x14ac:dyDescent="0.45">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c r="O8619" s="5">
        <f t="shared" si="268"/>
        <v>2021</v>
      </c>
      <c r="P8619" s="5" t="str">
        <f t="shared" si="269"/>
        <v>Oct</v>
      </c>
    </row>
    <row r="8620" spans="2:16" ht="14.25" customHeight="1" x14ac:dyDescent="0.45">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c r="O8620" s="5">
        <f t="shared" si="268"/>
        <v>2021</v>
      </c>
      <c r="P8620" s="5" t="str">
        <f t="shared" si="269"/>
        <v>Oct</v>
      </c>
    </row>
    <row r="8621" spans="2:16" ht="14.25" customHeight="1" x14ac:dyDescent="0.45">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c r="O8621" s="5">
        <f t="shared" si="268"/>
        <v>2021</v>
      </c>
      <c r="P8621" s="5" t="str">
        <f t="shared" si="269"/>
        <v>Oct</v>
      </c>
    </row>
    <row r="8622" spans="2:16" ht="14.25" customHeight="1" x14ac:dyDescent="0.45">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c r="O8622" s="5">
        <f t="shared" si="268"/>
        <v>2021</v>
      </c>
      <c r="P8622" s="5" t="str">
        <f t="shared" si="269"/>
        <v>Oct</v>
      </c>
    </row>
    <row r="8623" spans="2:16" ht="14.25" customHeight="1" x14ac:dyDescent="0.45">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c r="O8623" s="5">
        <f t="shared" si="268"/>
        <v>2021</v>
      </c>
      <c r="P8623" s="5" t="str">
        <f t="shared" si="269"/>
        <v>Oct</v>
      </c>
    </row>
    <row r="8624" spans="2:16" ht="14.25" customHeight="1" x14ac:dyDescent="0.45">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c r="O8624" s="5">
        <f t="shared" si="268"/>
        <v>2021</v>
      </c>
      <c r="P8624" s="5" t="str">
        <f t="shared" si="269"/>
        <v>Oct</v>
      </c>
    </row>
    <row r="8625" spans="2:16" ht="14.25" customHeight="1" x14ac:dyDescent="0.45">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c r="O8625" s="5">
        <f t="shared" si="268"/>
        <v>2021</v>
      </c>
      <c r="P8625" s="5" t="str">
        <f t="shared" si="269"/>
        <v>Nov</v>
      </c>
    </row>
    <row r="8626" spans="2:16" ht="14.25" customHeight="1" x14ac:dyDescent="0.45">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c r="O8626" s="5">
        <f t="shared" si="268"/>
        <v>2021</v>
      </c>
      <c r="P8626" s="5" t="str">
        <f t="shared" si="269"/>
        <v>Nov</v>
      </c>
    </row>
    <row r="8627" spans="2:16" ht="14.25" customHeight="1" x14ac:dyDescent="0.45">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c r="O8627" s="5">
        <f t="shared" si="268"/>
        <v>2021</v>
      </c>
      <c r="P8627" s="5" t="str">
        <f t="shared" si="269"/>
        <v>Nov</v>
      </c>
    </row>
    <row r="8628" spans="2:16" ht="14.25" customHeight="1" x14ac:dyDescent="0.45">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c r="O8628" s="5">
        <f t="shared" si="268"/>
        <v>2021</v>
      </c>
      <c r="P8628" s="5" t="str">
        <f t="shared" si="269"/>
        <v>Nov</v>
      </c>
    </row>
    <row r="8629" spans="2:16" ht="14.25" customHeight="1" x14ac:dyDescent="0.45">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c r="O8629" s="5">
        <f t="shared" si="268"/>
        <v>2021</v>
      </c>
      <c r="P8629" s="5" t="str">
        <f t="shared" si="269"/>
        <v>Nov</v>
      </c>
    </row>
    <row r="8630" spans="2:16" ht="14.25" customHeight="1" x14ac:dyDescent="0.45">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c r="O8630" s="5">
        <f t="shared" si="268"/>
        <v>2021</v>
      </c>
      <c r="P8630" s="5" t="str">
        <f t="shared" si="269"/>
        <v>Nov</v>
      </c>
    </row>
    <row r="8631" spans="2:16" ht="14.25" customHeight="1" x14ac:dyDescent="0.45">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c r="O8631" s="5">
        <f t="shared" si="268"/>
        <v>2021</v>
      </c>
      <c r="P8631" s="5" t="str">
        <f t="shared" si="269"/>
        <v>Dec</v>
      </c>
    </row>
    <row r="8632" spans="2:16" ht="14.25" customHeight="1" x14ac:dyDescent="0.45">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c r="O8632" s="5">
        <f t="shared" si="268"/>
        <v>2021</v>
      </c>
      <c r="P8632" s="5" t="str">
        <f t="shared" si="269"/>
        <v>Dec</v>
      </c>
    </row>
    <row r="8633" spans="2:16" ht="14.25" customHeight="1" x14ac:dyDescent="0.45">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c r="O8633" s="5">
        <f t="shared" si="268"/>
        <v>2021</v>
      </c>
      <c r="P8633" s="5" t="str">
        <f t="shared" si="269"/>
        <v>Dec</v>
      </c>
    </row>
    <row r="8634" spans="2:16" ht="14.25" customHeight="1" x14ac:dyDescent="0.45">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c r="O8634" s="5">
        <f t="shared" si="268"/>
        <v>2021</v>
      </c>
      <c r="P8634" s="5" t="str">
        <f t="shared" si="269"/>
        <v>Dec</v>
      </c>
    </row>
    <row r="8635" spans="2:16" ht="14.25" customHeight="1" x14ac:dyDescent="0.45">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c r="O8635" s="5">
        <f t="shared" si="268"/>
        <v>2021</v>
      </c>
      <c r="P8635" s="5" t="str">
        <f t="shared" si="269"/>
        <v>Dec</v>
      </c>
    </row>
    <row r="8636" spans="2:16" ht="14.25" customHeight="1" x14ac:dyDescent="0.45">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c r="O8636" s="5">
        <f t="shared" si="268"/>
        <v>2021</v>
      </c>
      <c r="P8636" s="5" t="str">
        <f t="shared" si="269"/>
        <v>Dec</v>
      </c>
    </row>
    <row r="8637" spans="2:16" ht="14.25" customHeight="1" x14ac:dyDescent="0.45">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c r="O8637" s="5">
        <f t="shared" si="268"/>
        <v>2021</v>
      </c>
      <c r="P8637" s="5" t="str">
        <f t="shared" si="269"/>
        <v>Jan</v>
      </c>
    </row>
    <row r="8638" spans="2:16" ht="14.25" customHeight="1" x14ac:dyDescent="0.45">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c r="O8638" s="5">
        <f t="shared" si="268"/>
        <v>2021</v>
      </c>
      <c r="P8638" s="5" t="str">
        <f t="shared" si="269"/>
        <v>Jan</v>
      </c>
    </row>
    <row r="8639" spans="2:16" ht="14.25" customHeight="1" x14ac:dyDescent="0.45">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c r="O8639" s="5">
        <f t="shared" si="268"/>
        <v>2021</v>
      </c>
      <c r="P8639" s="5" t="str">
        <f t="shared" si="269"/>
        <v>Jan</v>
      </c>
    </row>
    <row r="8640" spans="2:16" ht="14.25" customHeight="1" x14ac:dyDescent="0.45">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c r="O8640" s="5">
        <f t="shared" si="268"/>
        <v>2021</v>
      </c>
      <c r="P8640" s="5" t="str">
        <f t="shared" si="269"/>
        <v>Jan</v>
      </c>
    </row>
    <row r="8641" spans="2:16" ht="14.25" customHeight="1" x14ac:dyDescent="0.45">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c r="O8641" s="5">
        <f t="shared" si="268"/>
        <v>2021</v>
      </c>
      <c r="P8641" s="5" t="str">
        <f t="shared" si="269"/>
        <v>Jan</v>
      </c>
    </row>
    <row r="8642" spans="2:16" ht="14.25" customHeight="1" x14ac:dyDescent="0.45">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c r="O8642" s="5">
        <f t="shared" si="268"/>
        <v>2021</v>
      </c>
      <c r="P8642" s="5" t="str">
        <f t="shared" si="269"/>
        <v>Jan</v>
      </c>
    </row>
    <row r="8643" spans="2:16" ht="14.25" customHeight="1" x14ac:dyDescent="0.45">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c r="O8643" s="5">
        <f t="shared" si="268"/>
        <v>2021</v>
      </c>
      <c r="P8643" s="5" t="str">
        <f t="shared" si="269"/>
        <v>Feb</v>
      </c>
    </row>
    <row r="8644" spans="2:16" ht="14.25" customHeight="1" x14ac:dyDescent="0.45">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c r="O8644" s="5">
        <f t="shared" si="268"/>
        <v>2021</v>
      </c>
      <c r="P8644" s="5" t="str">
        <f t="shared" si="269"/>
        <v>Feb</v>
      </c>
    </row>
    <row r="8645" spans="2:16" ht="14.25" customHeight="1" x14ac:dyDescent="0.45">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c r="O8645" s="5">
        <f t="shared" si="268"/>
        <v>2021</v>
      </c>
      <c r="P8645" s="5" t="str">
        <f t="shared" si="269"/>
        <v>Feb</v>
      </c>
    </row>
    <row r="8646" spans="2:16" ht="14.25" customHeight="1" x14ac:dyDescent="0.45">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c r="O8646" s="5">
        <f t="shared" si="268"/>
        <v>2021</v>
      </c>
      <c r="P8646" s="5" t="str">
        <f t="shared" si="269"/>
        <v>Feb</v>
      </c>
    </row>
    <row r="8647" spans="2:16" ht="14.25" customHeight="1" x14ac:dyDescent="0.45">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c r="O8647" s="5">
        <f t="shared" ref="O8647:O8710" si="270">YEAR(D8647)</f>
        <v>2021</v>
      </c>
      <c r="P8647" s="5" t="str">
        <f t="shared" ref="P8647:P8710" si="271">TEXT(D8647, "mmm")</f>
        <v>Feb</v>
      </c>
    </row>
    <row r="8648" spans="2:16" ht="14.25" customHeight="1" x14ac:dyDescent="0.45">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c r="O8648" s="5">
        <f t="shared" si="270"/>
        <v>2021</v>
      </c>
      <c r="P8648" s="5" t="str">
        <f t="shared" si="271"/>
        <v>Feb</v>
      </c>
    </row>
    <row r="8649" spans="2:16" ht="14.25" customHeight="1" x14ac:dyDescent="0.45">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c r="O8649" s="5">
        <f t="shared" si="270"/>
        <v>2021</v>
      </c>
      <c r="P8649" s="5" t="str">
        <f t="shared" si="271"/>
        <v>Mar</v>
      </c>
    </row>
    <row r="8650" spans="2:16" ht="14.25" customHeight="1" x14ac:dyDescent="0.45">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c r="O8650" s="5">
        <f t="shared" si="270"/>
        <v>2021</v>
      </c>
      <c r="P8650" s="5" t="str">
        <f t="shared" si="271"/>
        <v>Mar</v>
      </c>
    </row>
    <row r="8651" spans="2:16" ht="14.25" customHeight="1" x14ac:dyDescent="0.45">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c r="O8651" s="5">
        <f t="shared" si="270"/>
        <v>2021</v>
      </c>
      <c r="P8651" s="5" t="str">
        <f t="shared" si="271"/>
        <v>Mar</v>
      </c>
    </row>
    <row r="8652" spans="2:16" ht="14.25" customHeight="1" x14ac:dyDescent="0.45">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c r="O8652" s="5">
        <f t="shared" si="270"/>
        <v>2021</v>
      </c>
      <c r="P8652" s="5" t="str">
        <f t="shared" si="271"/>
        <v>Mar</v>
      </c>
    </row>
    <row r="8653" spans="2:16" ht="14.25" customHeight="1" x14ac:dyDescent="0.45">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c r="O8653" s="5">
        <f t="shared" si="270"/>
        <v>2021</v>
      </c>
      <c r="P8653" s="5" t="str">
        <f t="shared" si="271"/>
        <v>Mar</v>
      </c>
    </row>
    <row r="8654" spans="2:16" ht="14.25" customHeight="1" x14ac:dyDescent="0.45">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c r="O8654" s="5">
        <f t="shared" si="270"/>
        <v>2021</v>
      </c>
      <c r="P8654" s="5" t="str">
        <f t="shared" si="271"/>
        <v>Mar</v>
      </c>
    </row>
    <row r="8655" spans="2:16" ht="14.25" customHeight="1" x14ac:dyDescent="0.45">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c r="O8655" s="5">
        <f t="shared" si="270"/>
        <v>2021</v>
      </c>
      <c r="P8655" s="5" t="str">
        <f t="shared" si="271"/>
        <v>Apr</v>
      </c>
    </row>
    <row r="8656" spans="2:16" ht="14.25" customHeight="1" x14ac:dyDescent="0.45">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c r="O8656" s="5">
        <f t="shared" si="270"/>
        <v>2021</v>
      </c>
      <c r="P8656" s="5" t="str">
        <f t="shared" si="271"/>
        <v>Apr</v>
      </c>
    </row>
    <row r="8657" spans="2:16" ht="14.25" customHeight="1" x14ac:dyDescent="0.45">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c r="O8657" s="5">
        <f t="shared" si="270"/>
        <v>2021</v>
      </c>
      <c r="P8657" s="5" t="str">
        <f t="shared" si="271"/>
        <v>Apr</v>
      </c>
    </row>
    <row r="8658" spans="2:16" ht="14.25" customHeight="1" x14ac:dyDescent="0.45">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c r="O8658" s="5">
        <f t="shared" si="270"/>
        <v>2021</v>
      </c>
      <c r="P8658" s="5" t="str">
        <f t="shared" si="271"/>
        <v>Apr</v>
      </c>
    </row>
    <row r="8659" spans="2:16" ht="14.25" customHeight="1" x14ac:dyDescent="0.45">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c r="O8659" s="5">
        <f t="shared" si="270"/>
        <v>2021</v>
      </c>
      <c r="P8659" s="5" t="str">
        <f t="shared" si="271"/>
        <v>Apr</v>
      </c>
    </row>
    <row r="8660" spans="2:16" ht="14.25" customHeight="1" x14ac:dyDescent="0.45">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c r="O8660" s="5">
        <f t="shared" si="270"/>
        <v>2021</v>
      </c>
      <c r="P8660" s="5" t="str">
        <f t="shared" si="271"/>
        <v>Apr</v>
      </c>
    </row>
    <row r="8661" spans="2:16" ht="14.25" customHeight="1" x14ac:dyDescent="0.45">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c r="O8661" s="5">
        <f t="shared" si="270"/>
        <v>2021</v>
      </c>
      <c r="P8661" s="5" t="str">
        <f t="shared" si="271"/>
        <v>May</v>
      </c>
    </row>
    <row r="8662" spans="2:16" ht="14.25" customHeight="1" x14ac:dyDescent="0.45">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c r="O8662" s="5">
        <f t="shared" si="270"/>
        <v>2021</v>
      </c>
      <c r="P8662" s="5" t="str">
        <f t="shared" si="271"/>
        <v>May</v>
      </c>
    </row>
    <row r="8663" spans="2:16" ht="14.25" customHeight="1" x14ac:dyDescent="0.45">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c r="O8663" s="5">
        <f t="shared" si="270"/>
        <v>2021</v>
      </c>
      <c r="P8663" s="5" t="str">
        <f t="shared" si="271"/>
        <v>May</v>
      </c>
    </row>
    <row r="8664" spans="2:16" ht="14.25" customHeight="1" x14ac:dyDescent="0.45">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c r="O8664" s="5">
        <f t="shared" si="270"/>
        <v>2021</v>
      </c>
      <c r="P8664" s="5" t="str">
        <f t="shared" si="271"/>
        <v>May</v>
      </c>
    </row>
    <row r="8665" spans="2:16" ht="14.25" customHeight="1" x14ac:dyDescent="0.45">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c r="O8665" s="5">
        <f t="shared" si="270"/>
        <v>2021</v>
      </c>
      <c r="P8665" s="5" t="str">
        <f t="shared" si="271"/>
        <v>May</v>
      </c>
    </row>
    <row r="8666" spans="2:16" ht="14.25" customHeight="1" x14ac:dyDescent="0.45">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c r="O8666" s="5">
        <f t="shared" si="270"/>
        <v>2021</v>
      </c>
      <c r="P8666" s="5" t="str">
        <f t="shared" si="271"/>
        <v>May</v>
      </c>
    </row>
    <row r="8667" spans="2:16" ht="14.25" customHeight="1" x14ac:dyDescent="0.45">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c r="O8667" s="5">
        <f t="shared" si="270"/>
        <v>2021</v>
      </c>
      <c r="P8667" s="5" t="str">
        <f t="shared" si="271"/>
        <v>Jun</v>
      </c>
    </row>
    <row r="8668" spans="2:16" ht="14.25" customHeight="1" x14ac:dyDescent="0.45">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c r="O8668" s="5">
        <f t="shared" si="270"/>
        <v>2021</v>
      </c>
      <c r="P8668" s="5" t="str">
        <f t="shared" si="271"/>
        <v>Jun</v>
      </c>
    </row>
    <row r="8669" spans="2:16" ht="14.25" customHeight="1" x14ac:dyDescent="0.45">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c r="O8669" s="5">
        <f t="shared" si="270"/>
        <v>2021</v>
      </c>
      <c r="P8669" s="5" t="str">
        <f t="shared" si="271"/>
        <v>Jun</v>
      </c>
    </row>
    <row r="8670" spans="2:16" ht="14.25" customHeight="1" x14ac:dyDescent="0.45">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c r="O8670" s="5">
        <f t="shared" si="270"/>
        <v>2021</v>
      </c>
      <c r="P8670" s="5" t="str">
        <f t="shared" si="271"/>
        <v>Jun</v>
      </c>
    </row>
    <row r="8671" spans="2:16" ht="14.25" customHeight="1" x14ac:dyDescent="0.45">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c r="O8671" s="5">
        <f t="shared" si="270"/>
        <v>2021</v>
      </c>
      <c r="P8671" s="5" t="str">
        <f t="shared" si="271"/>
        <v>Jun</v>
      </c>
    </row>
    <row r="8672" spans="2:16" ht="14.25" customHeight="1" x14ac:dyDescent="0.45">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c r="O8672" s="5">
        <f t="shared" si="270"/>
        <v>2021</v>
      </c>
      <c r="P8672" s="5" t="str">
        <f t="shared" si="271"/>
        <v>Jun</v>
      </c>
    </row>
    <row r="8673" spans="2:16" ht="14.25" customHeight="1" x14ac:dyDescent="0.45">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c r="O8673" s="5">
        <f t="shared" si="270"/>
        <v>2021</v>
      </c>
      <c r="P8673" s="5" t="str">
        <f t="shared" si="271"/>
        <v>Jul</v>
      </c>
    </row>
    <row r="8674" spans="2:16" ht="14.25" customHeight="1" x14ac:dyDescent="0.45">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c r="O8674" s="5">
        <f t="shared" si="270"/>
        <v>2021</v>
      </c>
      <c r="P8674" s="5" t="str">
        <f t="shared" si="271"/>
        <v>Jul</v>
      </c>
    </row>
    <row r="8675" spans="2:16" ht="14.25" customHeight="1" x14ac:dyDescent="0.45">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c r="O8675" s="5">
        <f t="shared" si="270"/>
        <v>2021</v>
      </c>
      <c r="P8675" s="5" t="str">
        <f t="shared" si="271"/>
        <v>Jul</v>
      </c>
    </row>
    <row r="8676" spans="2:16" ht="14.25" customHeight="1" x14ac:dyDescent="0.45">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c r="O8676" s="5">
        <f t="shared" si="270"/>
        <v>2021</v>
      </c>
      <c r="P8676" s="5" t="str">
        <f t="shared" si="271"/>
        <v>Jul</v>
      </c>
    </row>
    <row r="8677" spans="2:16" ht="14.25" customHeight="1" x14ac:dyDescent="0.45">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c r="O8677" s="5">
        <f t="shared" si="270"/>
        <v>2021</v>
      </c>
      <c r="P8677" s="5" t="str">
        <f t="shared" si="271"/>
        <v>Jul</v>
      </c>
    </row>
    <row r="8678" spans="2:16" ht="14.25" customHeight="1" x14ac:dyDescent="0.45">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c r="O8678" s="5">
        <f t="shared" si="270"/>
        <v>2021</v>
      </c>
      <c r="P8678" s="5" t="str">
        <f t="shared" si="271"/>
        <v>Jul</v>
      </c>
    </row>
    <row r="8679" spans="2:16" ht="14.25" customHeight="1" x14ac:dyDescent="0.45">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c r="O8679" s="5">
        <f t="shared" si="270"/>
        <v>2021</v>
      </c>
      <c r="P8679" s="5" t="str">
        <f t="shared" si="271"/>
        <v>Aug</v>
      </c>
    </row>
    <row r="8680" spans="2:16" ht="14.25" customHeight="1" x14ac:dyDescent="0.45">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c r="O8680" s="5">
        <f t="shared" si="270"/>
        <v>2021</v>
      </c>
      <c r="P8680" s="5" t="str">
        <f t="shared" si="271"/>
        <v>Aug</v>
      </c>
    </row>
    <row r="8681" spans="2:16" ht="14.25" customHeight="1" x14ac:dyDescent="0.45">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c r="O8681" s="5">
        <f t="shared" si="270"/>
        <v>2021</v>
      </c>
      <c r="P8681" s="5" t="str">
        <f t="shared" si="271"/>
        <v>Aug</v>
      </c>
    </row>
    <row r="8682" spans="2:16" ht="14.25" customHeight="1" x14ac:dyDescent="0.45">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c r="O8682" s="5">
        <f t="shared" si="270"/>
        <v>2021</v>
      </c>
      <c r="P8682" s="5" t="str">
        <f t="shared" si="271"/>
        <v>Aug</v>
      </c>
    </row>
    <row r="8683" spans="2:16" ht="14.25" customHeight="1" x14ac:dyDescent="0.45">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c r="O8683" s="5">
        <f t="shared" si="270"/>
        <v>2021</v>
      </c>
      <c r="P8683" s="5" t="str">
        <f t="shared" si="271"/>
        <v>Aug</v>
      </c>
    </row>
    <row r="8684" spans="2:16" ht="14.25" customHeight="1" x14ac:dyDescent="0.45">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c r="O8684" s="5">
        <f t="shared" si="270"/>
        <v>2021</v>
      </c>
      <c r="P8684" s="5" t="str">
        <f t="shared" si="271"/>
        <v>Aug</v>
      </c>
    </row>
    <row r="8685" spans="2:16" ht="14.25" customHeight="1" x14ac:dyDescent="0.45">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c r="O8685" s="5">
        <f t="shared" si="270"/>
        <v>2021</v>
      </c>
      <c r="P8685" s="5" t="str">
        <f t="shared" si="271"/>
        <v>Sep</v>
      </c>
    </row>
    <row r="8686" spans="2:16" ht="14.25" customHeight="1" x14ac:dyDescent="0.45">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c r="O8686" s="5">
        <f t="shared" si="270"/>
        <v>2021</v>
      </c>
      <c r="P8686" s="5" t="str">
        <f t="shared" si="271"/>
        <v>Sep</v>
      </c>
    </row>
    <row r="8687" spans="2:16" ht="14.25" customHeight="1" x14ac:dyDescent="0.45">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c r="O8687" s="5">
        <f t="shared" si="270"/>
        <v>2021</v>
      </c>
      <c r="P8687" s="5" t="str">
        <f t="shared" si="271"/>
        <v>Sep</v>
      </c>
    </row>
    <row r="8688" spans="2:16" ht="14.25" customHeight="1" x14ac:dyDescent="0.45">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c r="O8688" s="5">
        <f t="shared" si="270"/>
        <v>2021</v>
      </c>
      <c r="P8688" s="5" t="str">
        <f t="shared" si="271"/>
        <v>Sep</v>
      </c>
    </row>
    <row r="8689" spans="2:16" ht="14.25" customHeight="1" x14ac:dyDescent="0.45">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c r="O8689" s="5">
        <f t="shared" si="270"/>
        <v>2021</v>
      </c>
      <c r="P8689" s="5" t="str">
        <f t="shared" si="271"/>
        <v>Sep</v>
      </c>
    </row>
    <row r="8690" spans="2:16" ht="14.25" customHeight="1" x14ac:dyDescent="0.45">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c r="O8690" s="5">
        <f t="shared" si="270"/>
        <v>2021</v>
      </c>
      <c r="P8690" s="5" t="str">
        <f t="shared" si="271"/>
        <v>Sep</v>
      </c>
    </row>
    <row r="8691" spans="2:16" ht="14.25" customHeight="1" x14ac:dyDescent="0.45">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c r="O8691" s="5">
        <f t="shared" si="270"/>
        <v>2021</v>
      </c>
      <c r="P8691" s="5" t="str">
        <f t="shared" si="271"/>
        <v>Oct</v>
      </c>
    </row>
    <row r="8692" spans="2:16" ht="14.25" customHeight="1" x14ac:dyDescent="0.45">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c r="O8692" s="5">
        <f t="shared" si="270"/>
        <v>2021</v>
      </c>
      <c r="P8692" s="5" t="str">
        <f t="shared" si="271"/>
        <v>Oct</v>
      </c>
    </row>
    <row r="8693" spans="2:16" ht="14.25" customHeight="1" x14ac:dyDescent="0.45">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c r="O8693" s="5">
        <f t="shared" si="270"/>
        <v>2021</v>
      </c>
      <c r="P8693" s="5" t="str">
        <f t="shared" si="271"/>
        <v>Oct</v>
      </c>
    </row>
    <row r="8694" spans="2:16" ht="14.25" customHeight="1" x14ac:dyDescent="0.45">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c r="O8694" s="5">
        <f t="shared" si="270"/>
        <v>2021</v>
      </c>
      <c r="P8694" s="5" t="str">
        <f t="shared" si="271"/>
        <v>Oct</v>
      </c>
    </row>
    <row r="8695" spans="2:16" ht="14.25" customHeight="1" x14ac:dyDescent="0.45">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c r="O8695" s="5">
        <f t="shared" si="270"/>
        <v>2021</v>
      </c>
      <c r="P8695" s="5" t="str">
        <f t="shared" si="271"/>
        <v>Oct</v>
      </c>
    </row>
    <row r="8696" spans="2:16" ht="14.25" customHeight="1" x14ac:dyDescent="0.45">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c r="O8696" s="5">
        <f t="shared" si="270"/>
        <v>2021</v>
      </c>
      <c r="P8696" s="5" t="str">
        <f t="shared" si="271"/>
        <v>Oct</v>
      </c>
    </row>
    <row r="8697" spans="2:16" ht="14.25" customHeight="1" x14ac:dyDescent="0.45">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c r="O8697" s="5">
        <f t="shared" si="270"/>
        <v>2021</v>
      </c>
      <c r="P8697" s="5" t="str">
        <f t="shared" si="271"/>
        <v>Nov</v>
      </c>
    </row>
    <row r="8698" spans="2:16" ht="14.25" customHeight="1" x14ac:dyDescent="0.45">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c r="O8698" s="5">
        <f t="shared" si="270"/>
        <v>2021</v>
      </c>
      <c r="P8698" s="5" t="str">
        <f t="shared" si="271"/>
        <v>Nov</v>
      </c>
    </row>
    <row r="8699" spans="2:16" ht="14.25" customHeight="1" x14ac:dyDescent="0.45">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c r="O8699" s="5">
        <f t="shared" si="270"/>
        <v>2021</v>
      </c>
      <c r="P8699" s="5" t="str">
        <f t="shared" si="271"/>
        <v>Nov</v>
      </c>
    </row>
    <row r="8700" spans="2:16" ht="14.25" customHeight="1" x14ac:dyDescent="0.45">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c r="O8700" s="5">
        <f t="shared" si="270"/>
        <v>2021</v>
      </c>
      <c r="P8700" s="5" t="str">
        <f t="shared" si="271"/>
        <v>Nov</v>
      </c>
    </row>
    <row r="8701" spans="2:16" ht="14.25" customHeight="1" x14ac:dyDescent="0.45">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c r="O8701" s="5">
        <f t="shared" si="270"/>
        <v>2021</v>
      </c>
      <c r="P8701" s="5" t="str">
        <f t="shared" si="271"/>
        <v>Nov</v>
      </c>
    </row>
    <row r="8702" spans="2:16" ht="14.25" customHeight="1" x14ac:dyDescent="0.45">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c r="O8702" s="5">
        <f t="shared" si="270"/>
        <v>2021</v>
      </c>
      <c r="P8702" s="5" t="str">
        <f t="shared" si="271"/>
        <v>Nov</v>
      </c>
    </row>
    <row r="8703" spans="2:16" ht="14.25" customHeight="1" x14ac:dyDescent="0.45">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c r="O8703" s="5">
        <f t="shared" si="270"/>
        <v>2021</v>
      </c>
      <c r="P8703" s="5" t="str">
        <f t="shared" si="271"/>
        <v>Dec</v>
      </c>
    </row>
    <row r="8704" spans="2:16" ht="14.25" customHeight="1" x14ac:dyDescent="0.45">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c r="O8704" s="5">
        <f t="shared" si="270"/>
        <v>2021</v>
      </c>
      <c r="P8704" s="5" t="str">
        <f t="shared" si="271"/>
        <v>Dec</v>
      </c>
    </row>
    <row r="8705" spans="2:16" ht="14.25" customHeight="1" x14ac:dyDescent="0.45">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c r="O8705" s="5">
        <f t="shared" si="270"/>
        <v>2021</v>
      </c>
      <c r="P8705" s="5" t="str">
        <f t="shared" si="271"/>
        <v>Dec</v>
      </c>
    </row>
    <row r="8706" spans="2:16" ht="14.25" customHeight="1" x14ac:dyDescent="0.45">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c r="O8706" s="5">
        <f t="shared" si="270"/>
        <v>2021</v>
      </c>
      <c r="P8706" s="5" t="str">
        <f t="shared" si="271"/>
        <v>Dec</v>
      </c>
    </row>
    <row r="8707" spans="2:16" ht="14.25" customHeight="1" x14ac:dyDescent="0.45">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c r="O8707" s="5">
        <f t="shared" si="270"/>
        <v>2021</v>
      </c>
      <c r="P8707" s="5" t="str">
        <f t="shared" si="271"/>
        <v>Dec</v>
      </c>
    </row>
    <row r="8708" spans="2:16" ht="14.25" customHeight="1" x14ac:dyDescent="0.45">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c r="O8708" s="5">
        <f t="shared" si="270"/>
        <v>2021</v>
      </c>
      <c r="P8708" s="5" t="str">
        <f t="shared" si="271"/>
        <v>Dec</v>
      </c>
    </row>
    <row r="8709" spans="2:16" ht="14.25" customHeight="1" x14ac:dyDescent="0.45">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c r="O8709" s="5">
        <f t="shared" si="270"/>
        <v>2021</v>
      </c>
      <c r="P8709" s="5" t="str">
        <f t="shared" si="271"/>
        <v>Jan</v>
      </c>
    </row>
    <row r="8710" spans="2:16" ht="14.25" customHeight="1" x14ac:dyDescent="0.45">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c r="O8710" s="5">
        <f t="shared" si="270"/>
        <v>2021</v>
      </c>
      <c r="P8710" s="5" t="str">
        <f t="shared" si="271"/>
        <v>Jan</v>
      </c>
    </row>
    <row r="8711" spans="2:16" ht="14.25" customHeight="1" x14ac:dyDescent="0.45">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c r="O8711" s="5">
        <f t="shared" ref="O8711:O8774" si="272">YEAR(D8711)</f>
        <v>2021</v>
      </c>
      <c r="P8711" s="5" t="str">
        <f t="shared" ref="P8711:P8774" si="273">TEXT(D8711, "mmm")</f>
        <v>Jan</v>
      </c>
    </row>
    <row r="8712" spans="2:16" ht="14.25" customHeight="1" x14ac:dyDescent="0.45">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c r="O8712" s="5">
        <f t="shared" si="272"/>
        <v>2021</v>
      </c>
      <c r="P8712" s="5" t="str">
        <f t="shared" si="273"/>
        <v>Jan</v>
      </c>
    </row>
    <row r="8713" spans="2:16" ht="14.25" customHeight="1" x14ac:dyDescent="0.45">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c r="O8713" s="5">
        <f t="shared" si="272"/>
        <v>2021</v>
      </c>
      <c r="P8713" s="5" t="str">
        <f t="shared" si="273"/>
        <v>Jan</v>
      </c>
    </row>
    <row r="8714" spans="2:16" ht="14.25" customHeight="1" x14ac:dyDescent="0.45">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c r="O8714" s="5">
        <f t="shared" si="272"/>
        <v>2021</v>
      </c>
      <c r="P8714" s="5" t="str">
        <f t="shared" si="273"/>
        <v>Jan</v>
      </c>
    </row>
    <row r="8715" spans="2:16" ht="14.25" customHeight="1" x14ac:dyDescent="0.45">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c r="O8715" s="5">
        <f t="shared" si="272"/>
        <v>2021</v>
      </c>
      <c r="P8715" s="5" t="str">
        <f t="shared" si="273"/>
        <v>Feb</v>
      </c>
    </row>
    <row r="8716" spans="2:16" ht="14.25" customHeight="1" x14ac:dyDescent="0.45">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c r="O8716" s="5">
        <f t="shared" si="272"/>
        <v>2021</v>
      </c>
      <c r="P8716" s="5" t="str">
        <f t="shared" si="273"/>
        <v>Feb</v>
      </c>
    </row>
    <row r="8717" spans="2:16" ht="14.25" customHeight="1" x14ac:dyDescent="0.45">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c r="O8717" s="5">
        <f t="shared" si="272"/>
        <v>2021</v>
      </c>
      <c r="P8717" s="5" t="str">
        <f t="shared" si="273"/>
        <v>Feb</v>
      </c>
    </row>
    <row r="8718" spans="2:16" ht="14.25" customHeight="1" x14ac:dyDescent="0.45">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c r="O8718" s="5">
        <f t="shared" si="272"/>
        <v>2021</v>
      </c>
      <c r="P8718" s="5" t="str">
        <f t="shared" si="273"/>
        <v>Feb</v>
      </c>
    </row>
    <row r="8719" spans="2:16" ht="14.25" customHeight="1" x14ac:dyDescent="0.45">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c r="O8719" s="5">
        <f t="shared" si="272"/>
        <v>2021</v>
      </c>
      <c r="P8719" s="5" t="str">
        <f t="shared" si="273"/>
        <v>Feb</v>
      </c>
    </row>
    <row r="8720" spans="2:16" ht="14.25" customHeight="1" x14ac:dyDescent="0.45">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c r="O8720" s="5">
        <f t="shared" si="272"/>
        <v>2021</v>
      </c>
      <c r="P8720" s="5" t="str">
        <f t="shared" si="273"/>
        <v>Feb</v>
      </c>
    </row>
    <row r="8721" spans="2:16" ht="14.25" customHeight="1" x14ac:dyDescent="0.45">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c r="O8721" s="5">
        <f t="shared" si="272"/>
        <v>2021</v>
      </c>
      <c r="P8721" s="5" t="str">
        <f t="shared" si="273"/>
        <v>Mar</v>
      </c>
    </row>
    <row r="8722" spans="2:16" ht="14.25" customHeight="1" x14ac:dyDescent="0.45">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c r="O8722" s="5">
        <f t="shared" si="272"/>
        <v>2021</v>
      </c>
      <c r="P8722" s="5" t="str">
        <f t="shared" si="273"/>
        <v>Mar</v>
      </c>
    </row>
    <row r="8723" spans="2:16" ht="14.25" customHeight="1" x14ac:dyDescent="0.45">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c r="O8723" s="5">
        <f t="shared" si="272"/>
        <v>2021</v>
      </c>
      <c r="P8723" s="5" t="str">
        <f t="shared" si="273"/>
        <v>Mar</v>
      </c>
    </row>
    <row r="8724" spans="2:16" ht="14.25" customHeight="1" x14ac:dyDescent="0.45">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c r="O8724" s="5">
        <f t="shared" si="272"/>
        <v>2021</v>
      </c>
      <c r="P8724" s="5" t="str">
        <f t="shared" si="273"/>
        <v>Mar</v>
      </c>
    </row>
    <row r="8725" spans="2:16" ht="14.25" customHeight="1" x14ac:dyDescent="0.45">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c r="O8725" s="5">
        <f t="shared" si="272"/>
        <v>2021</v>
      </c>
      <c r="P8725" s="5" t="str">
        <f t="shared" si="273"/>
        <v>Mar</v>
      </c>
    </row>
    <row r="8726" spans="2:16" ht="14.25" customHeight="1" x14ac:dyDescent="0.45">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c r="O8726" s="5">
        <f t="shared" si="272"/>
        <v>2021</v>
      </c>
      <c r="P8726" s="5" t="str">
        <f t="shared" si="273"/>
        <v>Mar</v>
      </c>
    </row>
    <row r="8727" spans="2:16" ht="14.25" customHeight="1" x14ac:dyDescent="0.45">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c r="O8727" s="5">
        <f t="shared" si="272"/>
        <v>2021</v>
      </c>
      <c r="P8727" s="5" t="str">
        <f t="shared" si="273"/>
        <v>Apr</v>
      </c>
    </row>
    <row r="8728" spans="2:16" ht="14.25" customHeight="1" x14ac:dyDescent="0.45">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c r="O8728" s="5">
        <f t="shared" si="272"/>
        <v>2021</v>
      </c>
      <c r="P8728" s="5" t="str">
        <f t="shared" si="273"/>
        <v>Apr</v>
      </c>
    </row>
    <row r="8729" spans="2:16" ht="14.25" customHeight="1" x14ac:dyDescent="0.45">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c r="O8729" s="5">
        <f t="shared" si="272"/>
        <v>2021</v>
      </c>
      <c r="P8729" s="5" t="str">
        <f t="shared" si="273"/>
        <v>Apr</v>
      </c>
    </row>
    <row r="8730" spans="2:16" ht="14.25" customHeight="1" x14ac:dyDescent="0.45">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c r="O8730" s="5">
        <f t="shared" si="272"/>
        <v>2021</v>
      </c>
      <c r="P8730" s="5" t="str">
        <f t="shared" si="273"/>
        <v>Apr</v>
      </c>
    </row>
    <row r="8731" spans="2:16" ht="14.25" customHeight="1" x14ac:dyDescent="0.45">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c r="O8731" s="5">
        <f t="shared" si="272"/>
        <v>2021</v>
      </c>
      <c r="P8731" s="5" t="str">
        <f t="shared" si="273"/>
        <v>Apr</v>
      </c>
    </row>
    <row r="8732" spans="2:16" ht="14.25" customHeight="1" x14ac:dyDescent="0.45">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c r="O8732" s="5">
        <f t="shared" si="272"/>
        <v>2021</v>
      </c>
      <c r="P8732" s="5" t="str">
        <f t="shared" si="273"/>
        <v>Apr</v>
      </c>
    </row>
    <row r="8733" spans="2:16" ht="14.25" customHeight="1" x14ac:dyDescent="0.45">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c r="O8733" s="5">
        <f t="shared" si="272"/>
        <v>2021</v>
      </c>
      <c r="P8733" s="5" t="str">
        <f t="shared" si="273"/>
        <v>May</v>
      </c>
    </row>
    <row r="8734" spans="2:16" ht="14.25" customHeight="1" x14ac:dyDescent="0.45">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c r="O8734" s="5">
        <f t="shared" si="272"/>
        <v>2021</v>
      </c>
      <c r="P8734" s="5" t="str">
        <f t="shared" si="273"/>
        <v>May</v>
      </c>
    </row>
    <row r="8735" spans="2:16" ht="14.25" customHeight="1" x14ac:dyDescent="0.45">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c r="O8735" s="5">
        <f t="shared" si="272"/>
        <v>2021</v>
      </c>
      <c r="P8735" s="5" t="str">
        <f t="shared" si="273"/>
        <v>May</v>
      </c>
    </row>
    <row r="8736" spans="2:16" ht="14.25" customHeight="1" x14ac:dyDescent="0.45">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c r="O8736" s="5">
        <f t="shared" si="272"/>
        <v>2021</v>
      </c>
      <c r="P8736" s="5" t="str">
        <f t="shared" si="273"/>
        <v>May</v>
      </c>
    </row>
    <row r="8737" spans="2:16" ht="14.25" customHeight="1" x14ac:dyDescent="0.45">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c r="O8737" s="5">
        <f t="shared" si="272"/>
        <v>2021</v>
      </c>
      <c r="P8737" s="5" t="str">
        <f t="shared" si="273"/>
        <v>May</v>
      </c>
    </row>
    <row r="8738" spans="2:16" ht="14.25" customHeight="1" x14ac:dyDescent="0.45">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c r="O8738" s="5">
        <f t="shared" si="272"/>
        <v>2021</v>
      </c>
      <c r="P8738" s="5" t="str">
        <f t="shared" si="273"/>
        <v>May</v>
      </c>
    </row>
    <row r="8739" spans="2:16" ht="14.25" customHeight="1" x14ac:dyDescent="0.45">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c r="O8739" s="5">
        <f t="shared" si="272"/>
        <v>2021</v>
      </c>
      <c r="P8739" s="5" t="str">
        <f t="shared" si="273"/>
        <v>Jun</v>
      </c>
    </row>
    <row r="8740" spans="2:16" ht="14.25" customHeight="1" x14ac:dyDescent="0.45">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c r="O8740" s="5">
        <f t="shared" si="272"/>
        <v>2021</v>
      </c>
      <c r="P8740" s="5" t="str">
        <f t="shared" si="273"/>
        <v>Jun</v>
      </c>
    </row>
    <row r="8741" spans="2:16" ht="14.25" customHeight="1" x14ac:dyDescent="0.45">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c r="O8741" s="5">
        <f t="shared" si="272"/>
        <v>2021</v>
      </c>
      <c r="P8741" s="5" t="str">
        <f t="shared" si="273"/>
        <v>Jun</v>
      </c>
    </row>
    <row r="8742" spans="2:16" ht="14.25" customHeight="1" x14ac:dyDescent="0.45">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c r="O8742" s="5">
        <f t="shared" si="272"/>
        <v>2021</v>
      </c>
      <c r="P8742" s="5" t="str">
        <f t="shared" si="273"/>
        <v>Jun</v>
      </c>
    </row>
    <row r="8743" spans="2:16" ht="14.25" customHeight="1" x14ac:dyDescent="0.45">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c r="O8743" s="5">
        <f t="shared" si="272"/>
        <v>2021</v>
      </c>
      <c r="P8743" s="5" t="str">
        <f t="shared" si="273"/>
        <v>Jun</v>
      </c>
    </row>
    <row r="8744" spans="2:16" ht="14.25" customHeight="1" x14ac:dyDescent="0.45">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c r="O8744" s="5">
        <f t="shared" si="272"/>
        <v>2021</v>
      </c>
      <c r="P8744" s="5" t="str">
        <f t="shared" si="273"/>
        <v>Jun</v>
      </c>
    </row>
    <row r="8745" spans="2:16" ht="14.25" customHeight="1" x14ac:dyDescent="0.45">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c r="O8745" s="5">
        <f t="shared" si="272"/>
        <v>2021</v>
      </c>
      <c r="P8745" s="5" t="str">
        <f t="shared" si="273"/>
        <v>Jul</v>
      </c>
    </row>
    <row r="8746" spans="2:16" ht="14.25" customHeight="1" x14ac:dyDescent="0.45">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c r="O8746" s="5">
        <f t="shared" si="272"/>
        <v>2021</v>
      </c>
      <c r="P8746" s="5" t="str">
        <f t="shared" si="273"/>
        <v>Jul</v>
      </c>
    </row>
    <row r="8747" spans="2:16" ht="14.25" customHeight="1" x14ac:dyDescent="0.45">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c r="O8747" s="5">
        <f t="shared" si="272"/>
        <v>2021</v>
      </c>
      <c r="P8747" s="5" t="str">
        <f t="shared" si="273"/>
        <v>Jul</v>
      </c>
    </row>
    <row r="8748" spans="2:16" ht="14.25" customHeight="1" x14ac:dyDescent="0.45">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c r="O8748" s="5">
        <f t="shared" si="272"/>
        <v>2021</v>
      </c>
      <c r="P8748" s="5" t="str">
        <f t="shared" si="273"/>
        <v>Jul</v>
      </c>
    </row>
    <row r="8749" spans="2:16" ht="14.25" customHeight="1" x14ac:dyDescent="0.45">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c r="O8749" s="5">
        <f t="shared" si="272"/>
        <v>2021</v>
      </c>
      <c r="P8749" s="5" t="str">
        <f t="shared" si="273"/>
        <v>Jul</v>
      </c>
    </row>
    <row r="8750" spans="2:16" ht="14.25" customHeight="1" x14ac:dyDescent="0.45">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c r="O8750" s="5">
        <f t="shared" si="272"/>
        <v>2021</v>
      </c>
      <c r="P8750" s="5" t="str">
        <f t="shared" si="273"/>
        <v>Jul</v>
      </c>
    </row>
    <row r="8751" spans="2:16" ht="14.25" customHeight="1" x14ac:dyDescent="0.45">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c r="O8751" s="5">
        <f t="shared" si="272"/>
        <v>2021</v>
      </c>
      <c r="P8751" s="5" t="str">
        <f t="shared" si="273"/>
        <v>Aug</v>
      </c>
    </row>
    <row r="8752" spans="2:16" ht="14.25" customHeight="1" x14ac:dyDescent="0.45">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c r="O8752" s="5">
        <f t="shared" si="272"/>
        <v>2021</v>
      </c>
      <c r="P8752" s="5" t="str">
        <f t="shared" si="273"/>
        <v>Aug</v>
      </c>
    </row>
    <row r="8753" spans="2:16" ht="14.25" customHeight="1" x14ac:dyDescent="0.45">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c r="O8753" s="5">
        <f t="shared" si="272"/>
        <v>2021</v>
      </c>
      <c r="P8753" s="5" t="str">
        <f t="shared" si="273"/>
        <v>Aug</v>
      </c>
    </row>
    <row r="8754" spans="2:16" ht="14.25" customHeight="1" x14ac:dyDescent="0.45">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c r="O8754" s="5">
        <f t="shared" si="272"/>
        <v>2021</v>
      </c>
      <c r="P8754" s="5" t="str">
        <f t="shared" si="273"/>
        <v>Aug</v>
      </c>
    </row>
    <row r="8755" spans="2:16" ht="14.25" customHeight="1" x14ac:dyDescent="0.45">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c r="O8755" s="5">
        <f t="shared" si="272"/>
        <v>2021</v>
      </c>
      <c r="P8755" s="5" t="str">
        <f t="shared" si="273"/>
        <v>Aug</v>
      </c>
    </row>
    <row r="8756" spans="2:16" ht="14.25" customHeight="1" x14ac:dyDescent="0.45">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c r="O8756" s="5">
        <f t="shared" si="272"/>
        <v>2021</v>
      </c>
      <c r="P8756" s="5" t="str">
        <f t="shared" si="273"/>
        <v>Aug</v>
      </c>
    </row>
    <row r="8757" spans="2:16" ht="14.25" customHeight="1" x14ac:dyDescent="0.45">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c r="O8757" s="5">
        <f t="shared" si="272"/>
        <v>2021</v>
      </c>
      <c r="P8757" s="5" t="str">
        <f t="shared" si="273"/>
        <v>Sep</v>
      </c>
    </row>
    <row r="8758" spans="2:16" ht="14.25" customHeight="1" x14ac:dyDescent="0.45">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c r="O8758" s="5">
        <f t="shared" si="272"/>
        <v>2021</v>
      </c>
      <c r="P8758" s="5" t="str">
        <f t="shared" si="273"/>
        <v>Sep</v>
      </c>
    </row>
    <row r="8759" spans="2:16" ht="14.25" customHeight="1" x14ac:dyDescent="0.45">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c r="O8759" s="5">
        <f t="shared" si="272"/>
        <v>2021</v>
      </c>
      <c r="P8759" s="5" t="str">
        <f t="shared" si="273"/>
        <v>Sep</v>
      </c>
    </row>
    <row r="8760" spans="2:16" ht="14.25" customHeight="1" x14ac:dyDescent="0.45">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c r="O8760" s="5">
        <f t="shared" si="272"/>
        <v>2021</v>
      </c>
      <c r="P8760" s="5" t="str">
        <f t="shared" si="273"/>
        <v>Sep</v>
      </c>
    </row>
    <row r="8761" spans="2:16" ht="14.25" customHeight="1" x14ac:dyDescent="0.45">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c r="O8761" s="5">
        <f t="shared" si="272"/>
        <v>2021</v>
      </c>
      <c r="P8761" s="5" t="str">
        <f t="shared" si="273"/>
        <v>Sep</v>
      </c>
    </row>
    <row r="8762" spans="2:16" ht="14.25" customHeight="1" x14ac:dyDescent="0.45">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c r="O8762" s="5">
        <f t="shared" si="272"/>
        <v>2021</v>
      </c>
      <c r="P8762" s="5" t="str">
        <f t="shared" si="273"/>
        <v>Sep</v>
      </c>
    </row>
    <row r="8763" spans="2:16" ht="14.25" customHeight="1" x14ac:dyDescent="0.45">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c r="O8763" s="5">
        <f t="shared" si="272"/>
        <v>2021</v>
      </c>
      <c r="P8763" s="5" t="str">
        <f t="shared" si="273"/>
        <v>Oct</v>
      </c>
    </row>
    <row r="8764" spans="2:16" ht="14.25" customHeight="1" x14ac:dyDescent="0.45">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c r="O8764" s="5">
        <f t="shared" si="272"/>
        <v>2021</v>
      </c>
      <c r="P8764" s="5" t="str">
        <f t="shared" si="273"/>
        <v>Oct</v>
      </c>
    </row>
    <row r="8765" spans="2:16" ht="14.25" customHeight="1" x14ac:dyDescent="0.45">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c r="O8765" s="5">
        <f t="shared" si="272"/>
        <v>2021</v>
      </c>
      <c r="P8765" s="5" t="str">
        <f t="shared" si="273"/>
        <v>Oct</v>
      </c>
    </row>
    <row r="8766" spans="2:16" ht="14.25" customHeight="1" x14ac:dyDescent="0.45">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c r="O8766" s="5">
        <f t="shared" si="272"/>
        <v>2021</v>
      </c>
      <c r="P8766" s="5" t="str">
        <f t="shared" si="273"/>
        <v>Oct</v>
      </c>
    </row>
    <row r="8767" spans="2:16" ht="14.25" customHeight="1" x14ac:dyDescent="0.45">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c r="O8767" s="5">
        <f t="shared" si="272"/>
        <v>2021</v>
      </c>
      <c r="P8767" s="5" t="str">
        <f t="shared" si="273"/>
        <v>Oct</v>
      </c>
    </row>
    <row r="8768" spans="2:16" ht="14.25" customHeight="1" x14ac:dyDescent="0.45">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c r="O8768" s="5">
        <f t="shared" si="272"/>
        <v>2021</v>
      </c>
      <c r="P8768" s="5" t="str">
        <f t="shared" si="273"/>
        <v>Oct</v>
      </c>
    </row>
    <row r="8769" spans="2:16" ht="14.25" customHeight="1" x14ac:dyDescent="0.45">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c r="O8769" s="5">
        <f t="shared" si="272"/>
        <v>2021</v>
      </c>
      <c r="P8769" s="5" t="str">
        <f t="shared" si="273"/>
        <v>Nov</v>
      </c>
    </row>
    <row r="8770" spans="2:16" ht="14.25" customHeight="1" x14ac:dyDescent="0.45">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c r="O8770" s="5">
        <f t="shared" si="272"/>
        <v>2021</v>
      </c>
      <c r="P8770" s="5" t="str">
        <f t="shared" si="273"/>
        <v>Nov</v>
      </c>
    </row>
    <row r="8771" spans="2:16" ht="14.25" customHeight="1" x14ac:dyDescent="0.45">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c r="O8771" s="5">
        <f t="shared" si="272"/>
        <v>2021</v>
      </c>
      <c r="P8771" s="5" t="str">
        <f t="shared" si="273"/>
        <v>Nov</v>
      </c>
    </row>
    <row r="8772" spans="2:16" ht="14.25" customHeight="1" x14ac:dyDescent="0.45">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c r="O8772" s="5">
        <f t="shared" si="272"/>
        <v>2021</v>
      </c>
      <c r="P8772" s="5" t="str">
        <f t="shared" si="273"/>
        <v>Nov</v>
      </c>
    </row>
    <row r="8773" spans="2:16" ht="14.25" customHeight="1" x14ac:dyDescent="0.45">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c r="O8773" s="5">
        <f t="shared" si="272"/>
        <v>2021</v>
      </c>
      <c r="P8773" s="5" t="str">
        <f t="shared" si="273"/>
        <v>Nov</v>
      </c>
    </row>
    <row r="8774" spans="2:16" ht="14.25" customHeight="1" x14ac:dyDescent="0.45">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c r="O8774" s="5">
        <f t="shared" si="272"/>
        <v>2021</v>
      </c>
      <c r="P8774" s="5" t="str">
        <f t="shared" si="273"/>
        <v>Nov</v>
      </c>
    </row>
    <row r="8775" spans="2:16" ht="14.25" customHeight="1" x14ac:dyDescent="0.45">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c r="O8775" s="5">
        <f t="shared" ref="O8775:O8838" si="274">YEAR(D8775)</f>
        <v>2021</v>
      </c>
      <c r="P8775" s="5" t="str">
        <f t="shared" ref="P8775:P8838" si="275">TEXT(D8775, "mmm")</f>
        <v>Dec</v>
      </c>
    </row>
    <row r="8776" spans="2:16" ht="14.25" customHeight="1" x14ac:dyDescent="0.45">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c r="O8776" s="5">
        <f t="shared" si="274"/>
        <v>2021</v>
      </c>
      <c r="P8776" s="5" t="str">
        <f t="shared" si="275"/>
        <v>Dec</v>
      </c>
    </row>
    <row r="8777" spans="2:16" ht="14.25" customHeight="1" x14ac:dyDescent="0.45">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c r="O8777" s="5">
        <f t="shared" si="274"/>
        <v>2021</v>
      </c>
      <c r="P8777" s="5" t="str">
        <f t="shared" si="275"/>
        <v>Dec</v>
      </c>
    </row>
    <row r="8778" spans="2:16" ht="14.25" customHeight="1" x14ac:dyDescent="0.45">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c r="O8778" s="5">
        <f t="shared" si="274"/>
        <v>2021</v>
      </c>
      <c r="P8778" s="5" t="str">
        <f t="shared" si="275"/>
        <v>Dec</v>
      </c>
    </row>
    <row r="8779" spans="2:16" ht="14.25" customHeight="1" x14ac:dyDescent="0.45">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c r="O8779" s="5">
        <f t="shared" si="274"/>
        <v>2021</v>
      </c>
      <c r="P8779" s="5" t="str">
        <f t="shared" si="275"/>
        <v>Dec</v>
      </c>
    </row>
    <row r="8780" spans="2:16" ht="14.25" customHeight="1" x14ac:dyDescent="0.45">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c r="O8780" s="5">
        <f t="shared" si="274"/>
        <v>2021</v>
      </c>
      <c r="P8780" s="5" t="str">
        <f t="shared" si="275"/>
        <v>Dec</v>
      </c>
    </row>
    <row r="8781" spans="2:16" ht="14.25" customHeight="1" x14ac:dyDescent="0.45">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c r="O8781" s="5">
        <f t="shared" si="274"/>
        <v>2021</v>
      </c>
      <c r="P8781" s="5" t="str">
        <f t="shared" si="275"/>
        <v>Jan</v>
      </c>
    </row>
    <row r="8782" spans="2:16" ht="14.25" customHeight="1" x14ac:dyDescent="0.45">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c r="O8782" s="5">
        <f t="shared" si="274"/>
        <v>2021</v>
      </c>
      <c r="P8782" s="5" t="str">
        <f t="shared" si="275"/>
        <v>Jan</v>
      </c>
    </row>
    <row r="8783" spans="2:16" ht="14.25" customHeight="1" x14ac:dyDescent="0.45">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c r="O8783" s="5">
        <f t="shared" si="274"/>
        <v>2021</v>
      </c>
      <c r="P8783" s="5" t="str">
        <f t="shared" si="275"/>
        <v>Jan</v>
      </c>
    </row>
    <row r="8784" spans="2:16" ht="14.25" customHeight="1" x14ac:dyDescent="0.45">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c r="O8784" s="5">
        <f t="shared" si="274"/>
        <v>2021</v>
      </c>
      <c r="P8784" s="5" t="str">
        <f t="shared" si="275"/>
        <v>Jan</v>
      </c>
    </row>
    <row r="8785" spans="2:16" ht="14.25" customHeight="1" x14ac:dyDescent="0.45">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c r="O8785" s="5">
        <f t="shared" si="274"/>
        <v>2021</v>
      </c>
      <c r="P8785" s="5" t="str">
        <f t="shared" si="275"/>
        <v>Jan</v>
      </c>
    </row>
    <row r="8786" spans="2:16" ht="14.25" customHeight="1" x14ac:dyDescent="0.45">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c r="O8786" s="5">
        <f t="shared" si="274"/>
        <v>2021</v>
      </c>
      <c r="P8786" s="5" t="str">
        <f t="shared" si="275"/>
        <v>Jan</v>
      </c>
    </row>
    <row r="8787" spans="2:16" ht="14.25" customHeight="1" x14ac:dyDescent="0.45">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c r="O8787" s="5">
        <f t="shared" si="274"/>
        <v>2021</v>
      </c>
      <c r="P8787" s="5" t="str">
        <f t="shared" si="275"/>
        <v>Feb</v>
      </c>
    </row>
    <row r="8788" spans="2:16" ht="14.25" customHeight="1" x14ac:dyDescent="0.45">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c r="O8788" s="5">
        <f t="shared" si="274"/>
        <v>2021</v>
      </c>
      <c r="P8788" s="5" t="str">
        <f t="shared" si="275"/>
        <v>Feb</v>
      </c>
    </row>
    <row r="8789" spans="2:16" ht="14.25" customHeight="1" x14ac:dyDescent="0.45">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c r="O8789" s="5">
        <f t="shared" si="274"/>
        <v>2021</v>
      </c>
      <c r="P8789" s="5" t="str">
        <f t="shared" si="275"/>
        <v>Feb</v>
      </c>
    </row>
    <row r="8790" spans="2:16" ht="14.25" customHeight="1" x14ac:dyDescent="0.45">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c r="O8790" s="5">
        <f t="shared" si="274"/>
        <v>2021</v>
      </c>
      <c r="P8790" s="5" t="str">
        <f t="shared" si="275"/>
        <v>Feb</v>
      </c>
    </row>
    <row r="8791" spans="2:16" ht="14.25" customHeight="1" x14ac:dyDescent="0.45">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c r="O8791" s="5">
        <f t="shared" si="274"/>
        <v>2021</v>
      </c>
      <c r="P8791" s="5" t="str">
        <f t="shared" si="275"/>
        <v>Feb</v>
      </c>
    </row>
    <row r="8792" spans="2:16" ht="14.25" customHeight="1" x14ac:dyDescent="0.45">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c r="O8792" s="5">
        <f t="shared" si="274"/>
        <v>2021</v>
      </c>
      <c r="P8792" s="5" t="str">
        <f t="shared" si="275"/>
        <v>Feb</v>
      </c>
    </row>
    <row r="8793" spans="2:16" ht="14.25" customHeight="1" x14ac:dyDescent="0.45">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c r="O8793" s="5">
        <f t="shared" si="274"/>
        <v>2021</v>
      </c>
      <c r="P8793" s="5" t="str">
        <f t="shared" si="275"/>
        <v>Mar</v>
      </c>
    </row>
    <row r="8794" spans="2:16" ht="14.25" customHeight="1" x14ac:dyDescent="0.45">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c r="O8794" s="5">
        <f t="shared" si="274"/>
        <v>2021</v>
      </c>
      <c r="P8794" s="5" t="str">
        <f t="shared" si="275"/>
        <v>Mar</v>
      </c>
    </row>
    <row r="8795" spans="2:16" ht="14.25" customHeight="1" x14ac:dyDescent="0.45">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c r="O8795" s="5">
        <f t="shared" si="274"/>
        <v>2021</v>
      </c>
      <c r="P8795" s="5" t="str">
        <f t="shared" si="275"/>
        <v>Mar</v>
      </c>
    </row>
    <row r="8796" spans="2:16" ht="14.25" customHeight="1" x14ac:dyDescent="0.45">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c r="O8796" s="5">
        <f t="shared" si="274"/>
        <v>2021</v>
      </c>
      <c r="P8796" s="5" t="str">
        <f t="shared" si="275"/>
        <v>Mar</v>
      </c>
    </row>
    <row r="8797" spans="2:16" ht="14.25" customHeight="1" x14ac:dyDescent="0.45">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c r="O8797" s="5">
        <f t="shared" si="274"/>
        <v>2021</v>
      </c>
      <c r="P8797" s="5" t="str">
        <f t="shared" si="275"/>
        <v>Mar</v>
      </c>
    </row>
    <row r="8798" spans="2:16" ht="14.25" customHeight="1" x14ac:dyDescent="0.45">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c r="O8798" s="5">
        <f t="shared" si="274"/>
        <v>2021</v>
      </c>
      <c r="P8798" s="5" t="str">
        <f t="shared" si="275"/>
        <v>Mar</v>
      </c>
    </row>
    <row r="8799" spans="2:16" ht="14.25" customHeight="1" x14ac:dyDescent="0.45">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c r="O8799" s="5">
        <f t="shared" si="274"/>
        <v>2021</v>
      </c>
      <c r="P8799" s="5" t="str">
        <f t="shared" si="275"/>
        <v>Apr</v>
      </c>
    </row>
    <row r="8800" spans="2:16" ht="14.25" customHeight="1" x14ac:dyDescent="0.45">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c r="O8800" s="5">
        <f t="shared" si="274"/>
        <v>2021</v>
      </c>
      <c r="P8800" s="5" t="str">
        <f t="shared" si="275"/>
        <v>Apr</v>
      </c>
    </row>
    <row r="8801" spans="2:16" ht="14.25" customHeight="1" x14ac:dyDescent="0.45">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c r="O8801" s="5">
        <f t="shared" si="274"/>
        <v>2021</v>
      </c>
      <c r="P8801" s="5" t="str">
        <f t="shared" si="275"/>
        <v>Apr</v>
      </c>
    </row>
    <row r="8802" spans="2:16" ht="14.25" customHeight="1" x14ac:dyDescent="0.45">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c r="O8802" s="5">
        <f t="shared" si="274"/>
        <v>2021</v>
      </c>
      <c r="P8802" s="5" t="str">
        <f t="shared" si="275"/>
        <v>Apr</v>
      </c>
    </row>
    <row r="8803" spans="2:16" ht="14.25" customHeight="1" x14ac:dyDescent="0.45">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c r="O8803" s="5">
        <f t="shared" si="274"/>
        <v>2021</v>
      </c>
      <c r="P8803" s="5" t="str">
        <f t="shared" si="275"/>
        <v>Apr</v>
      </c>
    </row>
    <row r="8804" spans="2:16" ht="14.25" customHeight="1" x14ac:dyDescent="0.45">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c r="O8804" s="5">
        <f t="shared" si="274"/>
        <v>2021</v>
      </c>
      <c r="P8804" s="5" t="str">
        <f t="shared" si="275"/>
        <v>Apr</v>
      </c>
    </row>
    <row r="8805" spans="2:16" ht="14.25" customHeight="1" x14ac:dyDescent="0.45">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c r="O8805" s="5">
        <f t="shared" si="274"/>
        <v>2021</v>
      </c>
      <c r="P8805" s="5" t="str">
        <f t="shared" si="275"/>
        <v>May</v>
      </c>
    </row>
    <row r="8806" spans="2:16" ht="14.25" customHeight="1" x14ac:dyDescent="0.45">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c r="O8806" s="5">
        <f t="shared" si="274"/>
        <v>2021</v>
      </c>
      <c r="P8806" s="5" t="str">
        <f t="shared" si="275"/>
        <v>May</v>
      </c>
    </row>
    <row r="8807" spans="2:16" ht="14.25" customHeight="1" x14ac:dyDescent="0.45">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c r="O8807" s="5">
        <f t="shared" si="274"/>
        <v>2021</v>
      </c>
      <c r="P8807" s="5" t="str">
        <f t="shared" si="275"/>
        <v>May</v>
      </c>
    </row>
    <row r="8808" spans="2:16" ht="14.25" customHeight="1" x14ac:dyDescent="0.45">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c r="O8808" s="5">
        <f t="shared" si="274"/>
        <v>2021</v>
      </c>
      <c r="P8808" s="5" t="str">
        <f t="shared" si="275"/>
        <v>May</v>
      </c>
    </row>
    <row r="8809" spans="2:16" ht="14.25" customHeight="1" x14ac:dyDescent="0.45">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c r="O8809" s="5">
        <f t="shared" si="274"/>
        <v>2021</v>
      </c>
      <c r="P8809" s="5" t="str">
        <f t="shared" si="275"/>
        <v>May</v>
      </c>
    </row>
    <row r="8810" spans="2:16" ht="14.25" customHeight="1" x14ac:dyDescent="0.45">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c r="O8810" s="5">
        <f t="shared" si="274"/>
        <v>2021</v>
      </c>
      <c r="P8810" s="5" t="str">
        <f t="shared" si="275"/>
        <v>May</v>
      </c>
    </row>
    <row r="8811" spans="2:16" ht="14.25" customHeight="1" x14ac:dyDescent="0.45">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c r="O8811" s="5">
        <f t="shared" si="274"/>
        <v>2021</v>
      </c>
      <c r="P8811" s="5" t="str">
        <f t="shared" si="275"/>
        <v>Jun</v>
      </c>
    </row>
    <row r="8812" spans="2:16" ht="14.25" customHeight="1" x14ac:dyDescent="0.45">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c r="O8812" s="5">
        <f t="shared" si="274"/>
        <v>2021</v>
      </c>
      <c r="P8812" s="5" t="str">
        <f t="shared" si="275"/>
        <v>Jun</v>
      </c>
    </row>
    <row r="8813" spans="2:16" ht="14.25" customHeight="1" x14ac:dyDescent="0.45">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c r="O8813" s="5">
        <f t="shared" si="274"/>
        <v>2021</v>
      </c>
      <c r="P8813" s="5" t="str">
        <f t="shared" si="275"/>
        <v>Jun</v>
      </c>
    </row>
    <row r="8814" spans="2:16" ht="14.25" customHeight="1" x14ac:dyDescent="0.45">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c r="O8814" s="5">
        <f t="shared" si="274"/>
        <v>2021</v>
      </c>
      <c r="P8814" s="5" t="str">
        <f t="shared" si="275"/>
        <v>Jun</v>
      </c>
    </row>
    <row r="8815" spans="2:16" ht="14.25" customHeight="1" x14ac:dyDescent="0.45">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c r="O8815" s="5">
        <f t="shared" si="274"/>
        <v>2021</v>
      </c>
      <c r="P8815" s="5" t="str">
        <f t="shared" si="275"/>
        <v>Jun</v>
      </c>
    </row>
    <row r="8816" spans="2:16" ht="14.25" customHeight="1" x14ac:dyDescent="0.45">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c r="O8816" s="5">
        <f t="shared" si="274"/>
        <v>2021</v>
      </c>
      <c r="P8816" s="5" t="str">
        <f t="shared" si="275"/>
        <v>Jun</v>
      </c>
    </row>
    <row r="8817" spans="2:16" ht="14.25" customHeight="1" x14ac:dyDescent="0.45">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c r="O8817" s="5">
        <f t="shared" si="274"/>
        <v>2021</v>
      </c>
      <c r="P8817" s="5" t="str">
        <f t="shared" si="275"/>
        <v>Jul</v>
      </c>
    </row>
    <row r="8818" spans="2:16" ht="14.25" customHeight="1" x14ac:dyDescent="0.45">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c r="O8818" s="5">
        <f t="shared" si="274"/>
        <v>2021</v>
      </c>
      <c r="P8818" s="5" t="str">
        <f t="shared" si="275"/>
        <v>Jul</v>
      </c>
    </row>
    <row r="8819" spans="2:16" ht="14.25" customHeight="1" x14ac:dyDescent="0.45">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c r="O8819" s="5">
        <f t="shared" si="274"/>
        <v>2021</v>
      </c>
      <c r="P8819" s="5" t="str">
        <f t="shared" si="275"/>
        <v>Jul</v>
      </c>
    </row>
    <row r="8820" spans="2:16" ht="14.25" customHeight="1" x14ac:dyDescent="0.45">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c r="O8820" s="5">
        <f t="shared" si="274"/>
        <v>2021</v>
      </c>
      <c r="P8820" s="5" t="str">
        <f t="shared" si="275"/>
        <v>Jul</v>
      </c>
    </row>
    <row r="8821" spans="2:16" ht="14.25" customHeight="1" x14ac:dyDescent="0.45">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c r="O8821" s="5">
        <f t="shared" si="274"/>
        <v>2021</v>
      </c>
      <c r="P8821" s="5" t="str">
        <f t="shared" si="275"/>
        <v>Jul</v>
      </c>
    </row>
    <row r="8822" spans="2:16" ht="14.25" customHeight="1" x14ac:dyDescent="0.45">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c r="O8822" s="5">
        <f t="shared" si="274"/>
        <v>2021</v>
      </c>
      <c r="P8822" s="5" t="str">
        <f t="shared" si="275"/>
        <v>Jul</v>
      </c>
    </row>
    <row r="8823" spans="2:16" ht="14.25" customHeight="1" x14ac:dyDescent="0.45">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c r="O8823" s="5">
        <f t="shared" si="274"/>
        <v>2021</v>
      </c>
      <c r="P8823" s="5" t="str">
        <f t="shared" si="275"/>
        <v>Aug</v>
      </c>
    </row>
    <row r="8824" spans="2:16" ht="14.25" customHeight="1" x14ac:dyDescent="0.45">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c r="O8824" s="5">
        <f t="shared" si="274"/>
        <v>2021</v>
      </c>
      <c r="P8824" s="5" t="str">
        <f t="shared" si="275"/>
        <v>Aug</v>
      </c>
    </row>
    <row r="8825" spans="2:16" ht="14.25" customHeight="1" x14ac:dyDescent="0.45">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c r="O8825" s="5">
        <f t="shared" si="274"/>
        <v>2021</v>
      </c>
      <c r="P8825" s="5" t="str">
        <f t="shared" si="275"/>
        <v>Aug</v>
      </c>
    </row>
    <row r="8826" spans="2:16" ht="14.25" customHeight="1" x14ac:dyDescent="0.45">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c r="O8826" s="5">
        <f t="shared" si="274"/>
        <v>2021</v>
      </c>
      <c r="P8826" s="5" t="str">
        <f t="shared" si="275"/>
        <v>Aug</v>
      </c>
    </row>
    <row r="8827" spans="2:16" ht="14.25" customHeight="1" x14ac:dyDescent="0.45">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c r="O8827" s="5">
        <f t="shared" si="274"/>
        <v>2021</v>
      </c>
      <c r="P8827" s="5" t="str">
        <f t="shared" si="275"/>
        <v>Aug</v>
      </c>
    </row>
    <row r="8828" spans="2:16" ht="14.25" customHeight="1" x14ac:dyDescent="0.45">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c r="O8828" s="5">
        <f t="shared" si="274"/>
        <v>2021</v>
      </c>
      <c r="P8828" s="5" t="str">
        <f t="shared" si="275"/>
        <v>Aug</v>
      </c>
    </row>
    <row r="8829" spans="2:16" ht="14.25" customHeight="1" x14ac:dyDescent="0.45">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c r="O8829" s="5">
        <f t="shared" si="274"/>
        <v>2021</v>
      </c>
      <c r="P8829" s="5" t="str">
        <f t="shared" si="275"/>
        <v>Sep</v>
      </c>
    </row>
    <row r="8830" spans="2:16" ht="14.25" customHeight="1" x14ac:dyDescent="0.45">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c r="O8830" s="5">
        <f t="shared" si="274"/>
        <v>2021</v>
      </c>
      <c r="P8830" s="5" t="str">
        <f t="shared" si="275"/>
        <v>Sep</v>
      </c>
    </row>
    <row r="8831" spans="2:16" ht="14.25" customHeight="1" x14ac:dyDescent="0.45">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c r="O8831" s="5">
        <f t="shared" si="274"/>
        <v>2021</v>
      </c>
      <c r="P8831" s="5" t="str">
        <f t="shared" si="275"/>
        <v>Sep</v>
      </c>
    </row>
    <row r="8832" spans="2:16" ht="14.25" customHeight="1" x14ac:dyDescent="0.45">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c r="O8832" s="5">
        <f t="shared" si="274"/>
        <v>2021</v>
      </c>
      <c r="P8832" s="5" t="str">
        <f t="shared" si="275"/>
        <v>Sep</v>
      </c>
    </row>
    <row r="8833" spans="2:16" ht="14.25" customHeight="1" x14ac:dyDescent="0.45">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c r="O8833" s="5">
        <f t="shared" si="274"/>
        <v>2021</v>
      </c>
      <c r="P8833" s="5" t="str">
        <f t="shared" si="275"/>
        <v>Sep</v>
      </c>
    </row>
    <row r="8834" spans="2:16" ht="14.25" customHeight="1" x14ac:dyDescent="0.45">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c r="O8834" s="5">
        <f t="shared" si="274"/>
        <v>2021</v>
      </c>
      <c r="P8834" s="5" t="str">
        <f t="shared" si="275"/>
        <v>Sep</v>
      </c>
    </row>
    <row r="8835" spans="2:16" ht="14.25" customHeight="1" x14ac:dyDescent="0.45">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c r="O8835" s="5">
        <f t="shared" si="274"/>
        <v>2021</v>
      </c>
      <c r="P8835" s="5" t="str">
        <f t="shared" si="275"/>
        <v>Oct</v>
      </c>
    </row>
    <row r="8836" spans="2:16" ht="14.25" customHeight="1" x14ac:dyDescent="0.45">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c r="O8836" s="5">
        <f t="shared" si="274"/>
        <v>2021</v>
      </c>
      <c r="P8836" s="5" t="str">
        <f t="shared" si="275"/>
        <v>Oct</v>
      </c>
    </row>
    <row r="8837" spans="2:16" ht="14.25" customHeight="1" x14ac:dyDescent="0.45">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c r="O8837" s="5">
        <f t="shared" si="274"/>
        <v>2021</v>
      </c>
      <c r="P8837" s="5" t="str">
        <f t="shared" si="275"/>
        <v>Oct</v>
      </c>
    </row>
    <row r="8838" spans="2:16" ht="14.25" customHeight="1" x14ac:dyDescent="0.45">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c r="O8838" s="5">
        <f t="shared" si="274"/>
        <v>2021</v>
      </c>
      <c r="P8838" s="5" t="str">
        <f t="shared" si="275"/>
        <v>Oct</v>
      </c>
    </row>
    <row r="8839" spans="2:16" ht="14.25" customHeight="1" x14ac:dyDescent="0.45">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c r="O8839" s="5">
        <f t="shared" ref="O8839:O8902" si="276">YEAR(D8839)</f>
        <v>2021</v>
      </c>
      <c r="P8839" s="5" t="str">
        <f t="shared" ref="P8839:P8902" si="277">TEXT(D8839, "mmm")</f>
        <v>Oct</v>
      </c>
    </row>
    <row r="8840" spans="2:16" ht="14.25" customHeight="1" x14ac:dyDescent="0.45">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c r="O8840" s="5">
        <f t="shared" si="276"/>
        <v>2021</v>
      </c>
      <c r="P8840" s="5" t="str">
        <f t="shared" si="277"/>
        <v>Oct</v>
      </c>
    </row>
    <row r="8841" spans="2:16" ht="14.25" customHeight="1" x14ac:dyDescent="0.45">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c r="O8841" s="5">
        <f t="shared" si="276"/>
        <v>2021</v>
      </c>
      <c r="P8841" s="5" t="str">
        <f t="shared" si="277"/>
        <v>Nov</v>
      </c>
    </row>
    <row r="8842" spans="2:16" ht="14.25" customHeight="1" x14ac:dyDescent="0.45">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c r="O8842" s="5">
        <f t="shared" si="276"/>
        <v>2021</v>
      </c>
      <c r="P8842" s="5" t="str">
        <f t="shared" si="277"/>
        <v>Nov</v>
      </c>
    </row>
    <row r="8843" spans="2:16" ht="14.25" customHeight="1" x14ac:dyDescent="0.45">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c r="O8843" s="5">
        <f t="shared" si="276"/>
        <v>2021</v>
      </c>
      <c r="P8843" s="5" t="str">
        <f t="shared" si="277"/>
        <v>Nov</v>
      </c>
    </row>
    <row r="8844" spans="2:16" ht="14.25" customHeight="1" x14ac:dyDescent="0.45">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c r="O8844" s="5">
        <f t="shared" si="276"/>
        <v>2021</v>
      </c>
      <c r="P8844" s="5" t="str">
        <f t="shared" si="277"/>
        <v>Nov</v>
      </c>
    </row>
    <row r="8845" spans="2:16" ht="14.25" customHeight="1" x14ac:dyDescent="0.45">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c r="O8845" s="5">
        <f t="shared" si="276"/>
        <v>2021</v>
      </c>
      <c r="P8845" s="5" t="str">
        <f t="shared" si="277"/>
        <v>Nov</v>
      </c>
    </row>
    <row r="8846" spans="2:16" ht="14.25" customHeight="1" x14ac:dyDescent="0.45">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c r="O8846" s="5">
        <f t="shared" si="276"/>
        <v>2021</v>
      </c>
      <c r="P8846" s="5" t="str">
        <f t="shared" si="277"/>
        <v>Nov</v>
      </c>
    </row>
    <row r="8847" spans="2:16" ht="14.25" customHeight="1" x14ac:dyDescent="0.45">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c r="O8847" s="5">
        <f t="shared" si="276"/>
        <v>2021</v>
      </c>
      <c r="P8847" s="5" t="str">
        <f t="shared" si="277"/>
        <v>Dec</v>
      </c>
    </row>
    <row r="8848" spans="2:16" ht="14.25" customHeight="1" x14ac:dyDescent="0.45">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c r="O8848" s="5">
        <f t="shared" si="276"/>
        <v>2021</v>
      </c>
      <c r="P8848" s="5" t="str">
        <f t="shared" si="277"/>
        <v>Dec</v>
      </c>
    </row>
    <row r="8849" spans="2:16" ht="14.25" customHeight="1" x14ac:dyDescent="0.45">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c r="O8849" s="5">
        <f t="shared" si="276"/>
        <v>2021</v>
      </c>
      <c r="P8849" s="5" t="str">
        <f t="shared" si="277"/>
        <v>Dec</v>
      </c>
    </row>
    <row r="8850" spans="2:16" ht="14.25" customHeight="1" x14ac:dyDescent="0.45">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c r="O8850" s="5">
        <f t="shared" si="276"/>
        <v>2021</v>
      </c>
      <c r="P8850" s="5" t="str">
        <f t="shared" si="277"/>
        <v>Dec</v>
      </c>
    </row>
    <row r="8851" spans="2:16" ht="14.25" customHeight="1" x14ac:dyDescent="0.45">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c r="O8851" s="5">
        <f t="shared" si="276"/>
        <v>2021</v>
      </c>
      <c r="P8851" s="5" t="str">
        <f t="shared" si="277"/>
        <v>Dec</v>
      </c>
    </row>
    <row r="8852" spans="2:16" ht="14.25" customHeight="1" x14ac:dyDescent="0.45">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c r="O8852" s="5">
        <f t="shared" si="276"/>
        <v>2021</v>
      </c>
      <c r="P8852" s="5" t="str">
        <f t="shared" si="277"/>
        <v>Dec</v>
      </c>
    </row>
    <row r="8853" spans="2:16" ht="14.25" customHeight="1" x14ac:dyDescent="0.45">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c r="O8853" s="5">
        <f t="shared" si="276"/>
        <v>2021</v>
      </c>
      <c r="P8853" s="5" t="str">
        <f t="shared" si="277"/>
        <v>Jan</v>
      </c>
    </row>
    <row r="8854" spans="2:16" ht="14.25" customHeight="1" x14ac:dyDescent="0.45">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c r="O8854" s="5">
        <f t="shared" si="276"/>
        <v>2021</v>
      </c>
      <c r="P8854" s="5" t="str">
        <f t="shared" si="277"/>
        <v>Jan</v>
      </c>
    </row>
    <row r="8855" spans="2:16" ht="14.25" customHeight="1" x14ac:dyDescent="0.45">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c r="O8855" s="5">
        <f t="shared" si="276"/>
        <v>2021</v>
      </c>
      <c r="P8855" s="5" t="str">
        <f t="shared" si="277"/>
        <v>Jan</v>
      </c>
    </row>
    <row r="8856" spans="2:16" ht="14.25" customHeight="1" x14ac:dyDescent="0.45">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c r="O8856" s="5">
        <f t="shared" si="276"/>
        <v>2021</v>
      </c>
      <c r="P8856" s="5" t="str">
        <f t="shared" si="277"/>
        <v>Jan</v>
      </c>
    </row>
    <row r="8857" spans="2:16" ht="14.25" customHeight="1" x14ac:dyDescent="0.45">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c r="O8857" s="5">
        <f t="shared" si="276"/>
        <v>2021</v>
      </c>
      <c r="P8857" s="5" t="str">
        <f t="shared" si="277"/>
        <v>Jan</v>
      </c>
    </row>
    <row r="8858" spans="2:16" ht="14.25" customHeight="1" x14ac:dyDescent="0.45">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c r="O8858" s="5">
        <f t="shared" si="276"/>
        <v>2021</v>
      </c>
      <c r="P8858" s="5" t="str">
        <f t="shared" si="277"/>
        <v>Jan</v>
      </c>
    </row>
    <row r="8859" spans="2:16" ht="14.25" customHeight="1" x14ac:dyDescent="0.45">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c r="O8859" s="5">
        <f t="shared" si="276"/>
        <v>2021</v>
      </c>
      <c r="P8859" s="5" t="str">
        <f t="shared" si="277"/>
        <v>Feb</v>
      </c>
    </row>
    <row r="8860" spans="2:16" ht="14.25" customHeight="1" x14ac:dyDescent="0.45">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c r="O8860" s="5">
        <f t="shared" si="276"/>
        <v>2021</v>
      </c>
      <c r="P8860" s="5" t="str">
        <f t="shared" si="277"/>
        <v>Feb</v>
      </c>
    </row>
    <row r="8861" spans="2:16" ht="14.25" customHeight="1" x14ac:dyDescent="0.45">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c r="O8861" s="5">
        <f t="shared" si="276"/>
        <v>2021</v>
      </c>
      <c r="P8861" s="5" t="str">
        <f t="shared" si="277"/>
        <v>Feb</v>
      </c>
    </row>
    <row r="8862" spans="2:16" ht="14.25" customHeight="1" x14ac:dyDescent="0.45">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c r="O8862" s="5">
        <f t="shared" si="276"/>
        <v>2021</v>
      </c>
      <c r="P8862" s="5" t="str">
        <f t="shared" si="277"/>
        <v>Feb</v>
      </c>
    </row>
    <row r="8863" spans="2:16" ht="14.25" customHeight="1" x14ac:dyDescent="0.45">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c r="O8863" s="5">
        <f t="shared" si="276"/>
        <v>2021</v>
      </c>
      <c r="P8863" s="5" t="str">
        <f t="shared" si="277"/>
        <v>Feb</v>
      </c>
    </row>
    <row r="8864" spans="2:16" ht="14.25" customHeight="1" x14ac:dyDescent="0.45">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c r="O8864" s="5">
        <f t="shared" si="276"/>
        <v>2021</v>
      </c>
      <c r="P8864" s="5" t="str">
        <f t="shared" si="277"/>
        <v>Feb</v>
      </c>
    </row>
    <row r="8865" spans="2:16" ht="14.25" customHeight="1" x14ac:dyDescent="0.45">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c r="O8865" s="5">
        <f t="shared" si="276"/>
        <v>2021</v>
      </c>
      <c r="P8865" s="5" t="str">
        <f t="shared" si="277"/>
        <v>Mar</v>
      </c>
    </row>
    <row r="8866" spans="2:16" ht="14.25" customHeight="1" x14ac:dyDescent="0.45">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c r="O8866" s="5">
        <f t="shared" si="276"/>
        <v>2021</v>
      </c>
      <c r="P8866" s="5" t="str">
        <f t="shared" si="277"/>
        <v>Mar</v>
      </c>
    </row>
    <row r="8867" spans="2:16" ht="14.25" customHeight="1" x14ac:dyDescent="0.45">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c r="O8867" s="5">
        <f t="shared" si="276"/>
        <v>2021</v>
      </c>
      <c r="P8867" s="5" t="str">
        <f t="shared" si="277"/>
        <v>Mar</v>
      </c>
    </row>
    <row r="8868" spans="2:16" ht="14.25" customHeight="1" x14ac:dyDescent="0.45">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c r="O8868" s="5">
        <f t="shared" si="276"/>
        <v>2021</v>
      </c>
      <c r="P8868" s="5" t="str">
        <f t="shared" si="277"/>
        <v>Mar</v>
      </c>
    </row>
    <row r="8869" spans="2:16" ht="14.25" customHeight="1" x14ac:dyDescent="0.45">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c r="O8869" s="5">
        <f t="shared" si="276"/>
        <v>2021</v>
      </c>
      <c r="P8869" s="5" t="str">
        <f t="shared" si="277"/>
        <v>Mar</v>
      </c>
    </row>
    <row r="8870" spans="2:16" ht="14.25" customHeight="1" x14ac:dyDescent="0.45">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c r="O8870" s="5">
        <f t="shared" si="276"/>
        <v>2021</v>
      </c>
      <c r="P8870" s="5" t="str">
        <f t="shared" si="277"/>
        <v>Mar</v>
      </c>
    </row>
    <row r="8871" spans="2:16" ht="14.25" customHeight="1" x14ac:dyDescent="0.45">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c r="O8871" s="5">
        <f t="shared" si="276"/>
        <v>2021</v>
      </c>
      <c r="P8871" s="5" t="str">
        <f t="shared" si="277"/>
        <v>Apr</v>
      </c>
    </row>
    <row r="8872" spans="2:16" ht="14.25" customHeight="1" x14ac:dyDescent="0.45">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c r="O8872" s="5">
        <f t="shared" si="276"/>
        <v>2021</v>
      </c>
      <c r="P8872" s="5" t="str">
        <f t="shared" si="277"/>
        <v>Apr</v>
      </c>
    </row>
    <row r="8873" spans="2:16" ht="14.25" customHeight="1" x14ac:dyDescent="0.45">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c r="O8873" s="5">
        <f t="shared" si="276"/>
        <v>2021</v>
      </c>
      <c r="P8873" s="5" t="str">
        <f t="shared" si="277"/>
        <v>Apr</v>
      </c>
    </row>
    <row r="8874" spans="2:16" ht="14.25" customHeight="1" x14ac:dyDescent="0.45">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c r="O8874" s="5">
        <f t="shared" si="276"/>
        <v>2021</v>
      </c>
      <c r="P8874" s="5" t="str">
        <f t="shared" si="277"/>
        <v>Apr</v>
      </c>
    </row>
    <row r="8875" spans="2:16" ht="14.25" customHeight="1" x14ac:dyDescent="0.45">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c r="O8875" s="5">
        <f t="shared" si="276"/>
        <v>2021</v>
      </c>
      <c r="P8875" s="5" t="str">
        <f t="shared" si="277"/>
        <v>Apr</v>
      </c>
    </row>
    <row r="8876" spans="2:16" ht="14.25" customHeight="1" x14ac:dyDescent="0.45">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c r="O8876" s="5">
        <f t="shared" si="276"/>
        <v>2021</v>
      </c>
      <c r="P8876" s="5" t="str">
        <f t="shared" si="277"/>
        <v>Apr</v>
      </c>
    </row>
    <row r="8877" spans="2:16" ht="14.25" customHeight="1" x14ac:dyDescent="0.45">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c r="O8877" s="5">
        <f t="shared" si="276"/>
        <v>2021</v>
      </c>
      <c r="P8877" s="5" t="str">
        <f t="shared" si="277"/>
        <v>May</v>
      </c>
    </row>
    <row r="8878" spans="2:16" ht="14.25" customHeight="1" x14ac:dyDescent="0.45">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c r="O8878" s="5">
        <f t="shared" si="276"/>
        <v>2021</v>
      </c>
      <c r="P8878" s="5" t="str">
        <f t="shared" si="277"/>
        <v>May</v>
      </c>
    </row>
    <row r="8879" spans="2:16" ht="14.25" customHeight="1" x14ac:dyDescent="0.45">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c r="O8879" s="5">
        <f t="shared" si="276"/>
        <v>2021</v>
      </c>
      <c r="P8879" s="5" t="str">
        <f t="shared" si="277"/>
        <v>May</v>
      </c>
    </row>
    <row r="8880" spans="2:16" ht="14.25" customHeight="1" x14ac:dyDescent="0.45">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c r="O8880" s="5">
        <f t="shared" si="276"/>
        <v>2021</v>
      </c>
      <c r="P8880" s="5" t="str">
        <f t="shared" si="277"/>
        <v>May</v>
      </c>
    </row>
    <row r="8881" spans="2:16" ht="14.25" customHeight="1" x14ac:dyDescent="0.45">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c r="O8881" s="5">
        <f t="shared" si="276"/>
        <v>2021</v>
      </c>
      <c r="P8881" s="5" t="str">
        <f t="shared" si="277"/>
        <v>May</v>
      </c>
    </row>
    <row r="8882" spans="2:16" ht="14.25" customHeight="1" x14ac:dyDescent="0.45">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c r="O8882" s="5">
        <f t="shared" si="276"/>
        <v>2021</v>
      </c>
      <c r="P8882" s="5" t="str">
        <f t="shared" si="277"/>
        <v>May</v>
      </c>
    </row>
    <row r="8883" spans="2:16" ht="14.25" customHeight="1" x14ac:dyDescent="0.45">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c r="O8883" s="5">
        <f t="shared" si="276"/>
        <v>2021</v>
      </c>
      <c r="P8883" s="5" t="str">
        <f t="shared" si="277"/>
        <v>Jun</v>
      </c>
    </row>
    <row r="8884" spans="2:16" ht="14.25" customHeight="1" x14ac:dyDescent="0.45">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c r="O8884" s="5">
        <f t="shared" si="276"/>
        <v>2021</v>
      </c>
      <c r="P8884" s="5" t="str">
        <f t="shared" si="277"/>
        <v>Jun</v>
      </c>
    </row>
    <row r="8885" spans="2:16" ht="14.25" customHeight="1" x14ac:dyDescent="0.45">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c r="O8885" s="5">
        <f t="shared" si="276"/>
        <v>2021</v>
      </c>
      <c r="P8885" s="5" t="str">
        <f t="shared" si="277"/>
        <v>Jun</v>
      </c>
    </row>
    <row r="8886" spans="2:16" ht="14.25" customHeight="1" x14ac:dyDescent="0.45">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c r="O8886" s="5">
        <f t="shared" si="276"/>
        <v>2021</v>
      </c>
      <c r="P8886" s="5" t="str">
        <f t="shared" si="277"/>
        <v>Jun</v>
      </c>
    </row>
    <row r="8887" spans="2:16" ht="14.25" customHeight="1" x14ac:dyDescent="0.45">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c r="O8887" s="5">
        <f t="shared" si="276"/>
        <v>2021</v>
      </c>
      <c r="P8887" s="5" t="str">
        <f t="shared" si="277"/>
        <v>Jun</v>
      </c>
    </row>
    <row r="8888" spans="2:16" ht="14.25" customHeight="1" x14ac:dyDescent="0.45">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c r="O8888" s="5">
        <f t="shared" si="276"/>
        <v>2021</v>
      </c>
      <c r="P8888" s="5" t="str">
        <f t="shared" si="277"/>
        <v>Jun</v>
      </c>
    </row>
    <row r="8889" spans="2:16" ht="14.25" customHeight="1" x14ac:dyDescent="0.45">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c r="O8889" s="5">
        <f t="shared" si="276"/>
        <v>2021</v>
      </c>
      <c r="P8889" s="5" t="str">
        <f t="shared" si="277"/>
        <v>Jul</v>
      </c>
    </row>
    <row r="8890" spans="2:16" ht="14.25" customHeight="1" x14ac:dyDescent="0.45">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c r="O8890" s="5">
        <f t="shared" si="276"/>
        <v>2021</v>
      </c>
      <c r="P8890" s="5" t="str">
        <f t="shared" si="277"/>
        <v>Jul</v>
      </c>
    </row>
    <row r="8891" spans="2:16" ht="14.25" customHeight="1" x14ac:dyDescent="0.45">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c r="O8891" s="5">
        <f t="shared" si="276"/>
        <v>2021</v>
      </c>
      <c r="P8891" s="5" t="str">
        <f t="shared" si="277"/>
        <v>Jul</v>
      </c>
    </row>
    <row r="8892" spans="2:16" ht="14.25" customHeight="1" x14ac:dyDescent="0.45">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c r="O8892" s="5">
        <f t="shared" si="276"/>
        <v>2021</v>
      </c>
      <c r="P8892" s="5" t="str">
        <f t="shared" si="277"/>
        <v>Jul</v>
      </c>
    </row>
    <row r="8893" spans="2:16" ht="14.25" customHeight="1" x14ac:dyDescent="0.45">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c r="O8893" s="5">
        <f t="shared" si="276"/>
        <v>2021</v>
      </c>
      <c r="P8893" s="5" t="str">
        <f t="shared" si="277"/>
        <v>Jul</v>
      </c>
    </row>
    <row r="8894" spans="2:16" ht="14.25" customHeight="1" x14ac:dyDescent="0.45">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c r="O8894" s="5">
        <f t="shared" si="276"/>
        <v>2021</v>
      </c>
      <c r="P8894" s="5" t="str">
        <f t="shared" si="277"/>
        <v>Jul</v>
      </c>
    </row>
    <row r="8895" spans="2:16" ht="14.25" customHeight="1" x14ac:dyDescent="0.45">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c r="O8895" s="5">
        <f t="shared" si="276"/>
        <v>2021</v>
      </c>
      <c r="P8895" s="5" t="str">
        <f t="shared" si="277"/>
        <v>Aug</v>
      </c>
    </row>
    <row r="8896" spans="2:16" ht="14.25" customHeight="1" x14ac:dyDescent="0.45">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c r="O8896" s="5">
        <f t="shared" si="276"/>
        <v>2021</v>
      </c>
      <c r="P8896" s="5" t="str">
        <f t="shared" si="277"/>
        <v>Aug</v>
      </c>
    </row>
    <row r="8897" spans="2:16" ht="14.25" customHeight="1" x14ac:dyDescent="0.45">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c r="O8897" s="5">
        <f t="shared" si="276"/>
        <v>2021</v>
      </c>
      <c r="P8897" s="5" t="str">
        <f t="shared" si="277"/>
        <v>Aug</v>
      </c>
    </row>
    <row r="8898" spans="2:16" ht="14.25" customHeight="1" x14ac:dyDescent="0.45">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c r="O8898" s="5">
        <f t="shared" si="276"/>
        <v>2021</v>
      </c>
      <c r="P8898" s="5" t="str">
        <f t="shared" si="277"/>
        <v>Aug</v>
      </c>
    </row>
    <row r="8899" spans="2:16" ht="14.25" customHeight="1" x14ac:dyDescent="0.45">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c r="O8899" s="5">
        <f t="shared" si="276"/>
        <v>2021</v>
      </c>
      <c r="P8899" s="5" t="str">
        <f t="shared" si="277"/>
        <v>Aug</v>
      </c>
    </row>
    <row r="8900" spans="2:16" ht="14.25" customHeight="1" x14ac:dyDescent="0.45">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c r="O8900" s="5">
        <f t="shared" si="276"/>
        <v>2021</v>
      </c>
      <c r="P8900" s="5" t="str">
        <f t="shared" si="277"/>
        <v>Aug</v>
      </c>
    </row>
    <row r="8901" spans="2:16" ht="14.25" customHeight="1" x14ac:dyDescent="0.45">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c r="O8901" s="5">
        <f t="shared" si="276"/>
        <v>2021</v>
      </c>
      <c r="P8901" s="5" t="str">
        <f t="shared" si="277"/>
        <v>Sep</v>
      </c>
    </row>
    <row r="8902" spans="2:16" ht="14.25" customHeight="1" x14ac:dyDescent="0.45">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c r="O8902" s="5">
        <f t="shared" si="276"/>
        <v>2021</v>
      </c>
      <c r="P8902" s="5" t="str">
        <f t="shared" si="277"/>
        <v>Sep</v>
      </c>
    </row>
    <row r="8903" spans="2:16" ht="14.25" customHeight="1" x14ac:dyDescent="0.45">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c r="O8903" s="5">
        <f t="shared" ref="O8903:O8966" si="278">YEAR(D8903)</f>
        <v>2021</v>
      </c>
      <c r="P8903" s="5" t="str">
        <f t="shared" ref="P8903:P8966" si="279">TEXT(D8903, "mmm")</f>
        <v>Sep</v>
      </c>
    </row>
    <row r="8904" spans="2:16" ht="14.25" customHeight="1" x14ac:dyDescent="0.45">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c r="O8904" s="5">
        <f t="shared" si="278"/>
        <v>2021</v>
      </c>
      <c r="P8904" s="5" t="str">
        <f t="shared" si="279"/>
        <v>Sep</v>
      </c>
    </row>
    <row r="8905" spans="2:16" ht="14.25" customHeight="1" x14ac:dyDescent="0.45">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c r="O8905" s="5">
        <f t="shared" si="278"/>
        <v>2021</v>
      </c>
      <c r="P8905" s="5" t="str">
        <f t="shared" si="279"/>
        <v>Sep</v>
      </c>
    </row>
    <row r="8906" spans="2:16" ht="14.25" customHeight="1" x14ac:dyDescent="0.45">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c r="O8906" s="5">
        <f t="shared" si="278"/>
        <v>2021</v>
      </c>
      <c r="P8906" s="5" t="str">
        <f t="shared" si="279"/>
        <v>Sep</v>
      </c>
    </row>
    <row r="8907" spans="2:16" ht="14.25" customHeight="1" x14ac:dyDescent="0.45">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c r="O8907" s="5">
        <f t="shared" si="278"/>
        <v>2021</v>
      </c>
      <c r="P8907" s="5" t="str">
        <f t="shared" si="279"/>
        <v>Oct</v>
      </c>
    </row>
    <row r="8908" spans="2:16" ht="14.25" customHeight="1" x14ac:dyDescent="0.45">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c r="O8908" s="5">
        <f t="shared" si="278"/>
        <v>2021</v>
      </c>
      <c r="P8908" s="5" t="str">
        <f t="shared" si="279"/>
        <v>Oct</v>
      </c>
    </row>
    <row r="8909" spans="2:16" ht="14.25" customHeight="1" x14ac:dyDescent="0.45">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c r="O8909" s="5">
        <f t="shared" si="278"/>
        <v>2021</v>
      </c>
      <c r="P8909" s="5" t="str">
        <f t="shared" si="279"/>
        <v>Oct</v>
      </c>
    </row>
    <row r="8910" spans="2:16" ht="14.25" customHeight="1" x14ac:dyDescent="0.45">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c r="O8910" s="5">
        <f t="shared" si="278"/>
        <v>2021</v>
      </c>
      <c r="P8910" s="5" t="str">
        <f t="shared" si="279"/>
        <v>Oct</v>
      </c>
    </row>
    <row r="8911" spans="2:16" ht="14.25" customHeight="1" x14ac:dyDescent="0.45">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c r="O8911" s="5">
        <f t="shared" si="278"/>
        <v>2021</v>
      </c>
      <c r="P8911" s="5" t="str">
        <f t="shared" si="279"/>
        <v>Oct</v>
      </c>
    </row>
    <row r="8912" spans="2:16" ht="14.25" customHeight="1" x14ac:dyDescent="0.45">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c r="O8912" s="5">
        <f t="shared" si="278"/>
        <v>2021</v>
      </c>
      <c r="P8912" s="5" t="str">
        <f t="shared" si="279"/>
        <v>Oct</v>
      </c>
    </row>
    <row r="8913" spans="2:16" ht="14.25" customHeight="1" x14ac:dyDescent="0.45">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c r="O8913" s="5">
        <f t="shared" si="278"/>
        <v>2021</v>
      </c>
      <c r="P8913" s="5" t="str">
        <f t="shared" si="279"/>
        <v>Nov</v>
      </c>
    </row>
    <row r="8914" spans="2:16" ht="14.25" customHeight="1" x14ac:dyDescent="0.45">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c r="O8914" s="5">
        <f t="shared" si="278"/>
        <v>2021</v>
      </c>
      <c r="P8914" s="5" t="str">
        <f t="shared" si="279"/>
        <v>Nov</v>
      </c>
    </row>
    <row r="8915" spans="2:16" ht="14.25" customHeight="1" x14ac:dyDescent="0.45">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c r="O8915" s="5">
        <f t="shared" si="278"/>
        <v>2021</v>
      </c>
      <c r="P8915" s="5" t="str">
        <f t="shared" si="279"/>
        <v>Nov</v>
      </c>
    </row>
    <row r="8916" spans="2:16" ht="14.25" customHeight="1" x14ac:dyDescent="0.45">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c r="O8916" s="5">
        <f t="shared" si="278"/>
        <v>2021</v>
      </c>
      <c r="P8916" s="5" t="str">
        <f t="shared" si="279"/>
        <v>Nov</v>
      </c>
    </row>
    <row r="8917" spans="2:16" ht="14.25" customHeight="1" x14ac:dyDescent="0.45">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c r="O8917" s="5">
        <f t="shared" si="278"/>
        <v>2021</v>
      </c>
      <c r="P8917" s="5" t="str">
        <f t="shared" si="279"/>
        <v>Nov</v>
      </c>
    </row>
    <row r="8918" spans="2:16" ht="14.25" customHeight="1" x14ac:dyDescent="0.45">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c r="O8918" s="5">
        <f t="shared" si="278"/>
        <v>2021</v>
      </c>
      <c r="P8918" s="5" t="str">
        <f t="shared" si="279"/>
        <v>Nov</v>
      </c>
    </row>
    <row r="8919" spans="2:16" ht="14.25" customHeight="1" x14ac:dyDescent="0.45">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c r="O8919" s="5">
        <f t="shared" si="278"/>
        <v>2021</v>
      </c>
      <c r="P8919" s="5" t="str">
        <f t="shared" si="279"/>
        <v>Dec</v>
      </c>
    </row>
    <row r="8920" spans="2:16" ht="14.25" customHeight="1" x14ac:dyDescent="0.45">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c r="O8920" s="5">
        <f t="shared" si="278"/>
        <v>2021</v>
      </c>
      <c r="P8920" s="5" t="str">
        <f t="shared" si="279"/>
        <v>Dec</v>
      </c>
    </row>
    <row r="8921" spans="2:16" ht="14.25" customHeight="1" x14ac:dyDescent="0.45">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c r="O8921" s="5">
        <f t="shared" si="278"/>
        <v>2021</v>
      </c>
      <c r="P8921" s="5" t="str">
        <f t="shared" si="279"/>
        <v>Dec</v>
      </c>
    </row>
    <row r="8922" spans="2:16" ht="14.25" customHeight="1" x14ac:dyDescent="0.45">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c r="O8922" s="5">
        <f t="shared" si="278"/>
        <v>2021</v>
      </c>
      <c r="P8922" s="5" t="str">
        <f t="shared" si="279"/>
        <v>Dec</v>
      </c>
    </row>
    <row r="8923" spans="2:16" ht="14.25" customHeight="1" x14ac:dyDescent="0.45">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c r="O8923" s="5">
        <f t="shared" si="278"/>
        <v>2021</v>
      </c>
      <c r="P8923" s="5" t="str">
        <f t="shared" si="279"/>
        <v>Dec</v>
      </c>
    </row>
    <row r="8924" spans="2:16" ht="14.25" customHeight="1" x14ac:dyDescent="0.45">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c r="O8924" s="5">
        <f t="shared" si="278"/>
        <v>2021</v>
      </c>
      <c r="P8924" s="5" t="str">
        <f t="shared" si="279"/>
        <v>Dec</v>
      </c>
    </row>
    <row r="8925" spans="2:16" ht="14.25" customHeight="1" x14ac:dyDescent="0.45">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c r="O8925" s="5">
        <f t="shared" si="278"/>
        <v>2021</v>
      </c>
      <c r="P8925" s="5" t="str">
        <f t="shared" si="279"/>
        <v>Jan</v>
      </c>
    </row>
    <row r="8926" spans="2:16" ht="14.25" customHeight="1" x14ac:dyDescent="0.45">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c r="O8926" s="5">
        <f t="shared" si="278"/>
        <v>2021</v>
      </c>
      <c r="P8926" s="5" t="str">
        <f t="shared" si="279"/>
        <v>Jan</v>
      </c>
    </row>
    <row r="8927" spans="2:16" ht="14.25" customHeight="1" x14ac:dyDescent="0.45">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c r="O8927" s="5">
        <f t="shared" si="278"/>
        <v>2021</v>
      </c>
      <c r="P8927" s="5" t="str">
        <f t="shared" si="279"/>
        <v>Jan</v>
      </c>
    </row>
    <row r="8928" spans="2:16" ht="14.25" customHeight="1" x14ac:dyDescent="0.45">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c r="O8928" s="5">
        <f t="shared" si="278"/>
        <v>2021</v>
      </c>
      <c r="P8928" s="5" t="str">
        <f t="shared" si="279"/>
        <v>Jan</v>
      </c>
    </row>
    <row r="8929" spans="2:16" ht="14.25" customHeight="1" x14ac:dyDescent="0.45">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c r="O8929" s="5">
        <f t="shared" si="278"/>
        <v>2021</v>
      </c>
      <c r="P8929" s="5" t="str">
        <f t="shared" si="279"/>
        <v>Jan</v>
      </c>
    </row>
    <row r="8930" spans="2:16" ht="14.25" customHeight="1" x14ac:dyDescent="0.45">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c r="O8930" s="5">
        <f t="shared" si="278"/>
        <v>2021</v>
      </c>
      <c r="P8930" s="5" t="str">
        <f t="shared" si="279"/>
        <v>Jan</v>
      </c>
    </row>
    <row r="8931" spans="2:16" ht="14.25" customHeight="1" x14ac:dyDescent="0.45">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c r="O8931" s="5">
        <f t="shared" si="278"/>
        <v>2021</v>
      </c>
      <c r="P8931" s="5" t="str">
        <f t="shared" si="279"/>
        <v>Feb</v>
      </c>
    </row>
    <row r="8932" spans="2:16" ht="14.25" customHeight="1" x14ac:dyDescent="0.45">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c r="O8932" s="5">
        <f t="shared" si="278"/>
        <v>2021</v>
      </c>
      <c r="P8932" s="5" t="str">
        <f t="shared" si="279"/>
        <v>Feb</v>
      </c>
    </row>
    <row r="8933" spans="2:16" ht="14.25" customHeight="1" x14ac:dyDescent="0.45">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c r="O8933" s="5">
        <f t="shared" si="278"/>
        <v>2021</v>
      </c>
      <c r="P8933" s="5" t="str">
        <f t="shared" si="279"/>
        <v>Feb</v>
      </c>
    </row>
    <row r="8934" spans="2:16" ht="14.25" customHeight="1" x14ac:dyDescent="0.45">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c r="O8934" s="5">
        <f t="shared" si="278"/>
        <v>2021</v>
      </c>
      <c r="P8934" s="5" t="str">
        <f t="shared" si="279"/>
        <v>Feb</v>
      </c>
    </row>
    <row r="8935" spans="2:16" ht="14.25" customHeight="1" x14ac:dyDescent="0.45">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c r="O8935" s="5">
        <f t="shared" si="278"/>
        <v>2021</v>
      </c>
      <c r="P8935" s="5" t="str">
        <f t="shared" si="279"/>
        <v>Feb</v>
      </c>
    </row>
    <row r="8936" spans="2:16" ht="14.25" customHeight="1" x14ac:dyDescent="0.45">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c r="O8936" s="5">
        <f t="shared" si="278"/>
        <v>2021</v>
      </c>
      <c r="P8936" s="5" t="str">
        <f t="shared" si="279"/>
        <v>Feb</v>
      </c>
    </row>
    <row r="8937" spans="2:16" ht="14.25" customHeight="1" x14ac:dyDescent="0.45">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c r="O8937" s="5">
        <f t="shared" si="278"/>
        <v>2021</v>
      </c>
      <c r="P8937" s="5" t="str">
        <f t="shared" si="279"/>
        <v>Mar</v>
      </c>
    </row>
    <row r="8938" spans="2:16" ht="14.25" customHeight="1" x14ac:dyDescent="0.45">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c r="O8938" s="5">
        <f t="shared" si="278"/>
        <v>2021</v>
      </c>
      <c r="P8938" s="5" t="str">
        <f t="shared" si="279"/>
        <v>Mar</v>
      </c>
    </row>
    <row r="8939" spans="2:16" ht="14.25" customHeight="1" x14ac:dyDescent="0.45">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c r="O8939" s="5">
        <f t="shared" si="278"/>
        <v>2021</v>
      </c>
      <c r="P8939" s="5" t="str">
        <f t="shared" si="279"/>
        <v>Mar</v>
      </c>
    </row>
    <row r="8940" spans="2:16" ht="14.25" customHeight="1" x14ac:dyDescent="0.45">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c r="O8940" s="5">
        <f t="shared" si="278"/>
        <v>2021</v>
      </c>
      <c r="P8940" s="5" t="str">
        <f t="shared" si="279"/>
        <v>Mar</v>
      </c>
    </row>
    <row r="8941" spans="2:16" ht="14.25" customHeight="1" x14ac:dyDescent="0.45">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c r="O8941" s="5">
        <f t="shared" si="278"/>
        <v>2021</v>
      </c>
      <c r="P8941" s="5" t="str">
        <f t="shared" si="279"/>
        <v>Mar</v>
      </c>
    </row>
    <row r="8942" spans="2:16" ht="14.25" customHeight="1" x14ac:dyDescent="0.45">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c r="O8942" s="5">
        <f t="shared" si="278"/>
        <v>2021</v>
      </c>
      <c r="P8942" s="5" t="str">
        <f t="shared" si="279"/>
        <v>Mar</v>
      </c>
    </row>
    <row r="8943" spans="2:16" ht="14.25" customHeight="1" x14ac:dyDescent="0.45">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c r="O8943" s="5">
        <f t="shared" si="278"/>
        <v>2021</v>
      </c>
      <c r="P8943" s="5" t="str">
        <f t="shared" si="279"/>
        <v>Apr</v>
      </c>
    </row>
    <row r="8944" spans="2:16" ht="14.25" customHeight="1" x14ac:dyDescent="0.45">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c r="O8944" s="5">
        <f t="shared" si="278"/>
        <v>2021</v>
      </c>
      <c r="P8944" s="5" t="str">
        <f t="shared" si="279"/>
        <v>Apr</v>
      </c>
    </row>
    <row r="8945" spans="2:16" ht="14.25" customHeight="1" x14ac:dyDescent="0.45">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c r="O8945" s="5">
        <f t="shared" si="278"/>
        <v>2021</v>
      </c>
      <c r="P8945" s="5" t="str">
        <f t="shared" si="279"/>
        <v>Apr</v>
      </c>
    </row>
    <row r="8946" spans="2:16" ht="14.25" customHeight="1" x14ac:dyDescent="0.45">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c r="O8946" s="5">
        <f t="shared" si="278"/>
        <v>2021</v>
      </c>
      <c r="P8946" s="5" t="str">
        <f t="shared" si="279"/>
        <v>Apr</v>
      </c>
    </row>
    <row r="8947" spans="2:16" ht="14.25" customHeight="1" x14ac:dyDescent="0.45">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c r="O8947" s="5">
        <f t="shared" si="278"/>
        <v>2021</v>
      </c>
      <c r="P8947" s="5" t="str">
        <f t="shared" si="279"/>
        <v>Apr</v>
      </c>
    </row>
    <row r="8948" spans="2:16" ht="14.25" customHeight="1" x14ac:dyDescent="0.45">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c r="O8948" s="5">
        <f t="shared" si="278"/>
        <v>2021</v>
      </c>
      <c r="P8948" s="5" t="str">
        <f t="shared" si="279"/>
        <v>Apr</v>
      </c>
    </row>
    <row r="8949" spans="2:16" ht="14.25" customHeight="1" x14ac:dyDescent="0.45">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c r="O8949" s="5">
        <f t="shared" si="278"/>
        <v>2021</v>
      </c>
      <c r="P8949" s="5" t="str">
        <f t="shared" si="279"/>
        <v>May</v>
      </c>
    </row>
    <row r="8950" spans="2:16" ht="14.25" customHeight="1" x14ac:dyDescent="0.45">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c r="O8950" s="5">
        <f t="shared" si="278"/>
        <v>2021</v>
      </c>
      <c r="P8950" s="5" t="str">
        <f t="shared" si="279"/>
        <v>May</v>
      </c>
    </row>
    <row r="8951" spans="2:16" ht="14.25" customHeight="1" x14ac:dyDescent="0.45">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c r="O8951" s="5">
        <f t="shared" si="278"/>
        <v>2021</v>
      </c>
      <c r="P8951" s="5" t="str">
        <f t="shared" si="279"/>
        <v>May</v>
      </c>
    </row>
    <row r="8952" spans="2:16" ht="14.25" customHeight="1" x14ac:dyDescent="0.45">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c r="O8952" s="5">
        <f t="shared" si="278"/>
        <v>2021</v>
      </c>
      <c r="P8952" s="5" t="str">
        <f t="shared" si="279"/>
        <v>May</v>
      </c>
    </row>
    <row r="8953" spans="2:16" ht="14.25" customHeight="1" x14ac:dyDescent="0.45">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c r="O8953" s="5">
        <f t="shared" si="278"/>
        <v>2021</v>
      </c>
      <c r="P8953" s="5" t="str">
        <f t="shared" si="279"/>
        <v>May</v>
      </c>
    </row>
    <row r="8954" spans="2:16" ht="14.25" customHeight="1" x14ac:dyDescent="0.45">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c r="O8954" s="5">
        <f t="shared" si="278"/>
        <v>2021</v>
      </c>
      <c r="P8954" s="5" t="str">
        <f t="shared" si="279"/>
        <v>May</v>
      </c>
    </row>
    <row r="8955" spans="2:16" ht="14.25" customHeight="1" x14ac:dyDescent="0.45">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c r="O8955" s="5">
        <f t="shared" si="278"/>
        <v>2021</v>
      </c>
      <c r="P8955" s="5" t="str">
        <f t="shared" si="279"/>
        <v>Jun</v>
      </c>
    </row>
    <row r="8956" spans="2:16" ht="14.25" customHeight="1" x14ac:dyDescent="0.45">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c r="O8956" s="5">
        <f t="shared" si="278"/>
        <v>2021</v>
      </c>
      <c r="P8956" s="5" t="str">
        <f t="shared" si="279"/>
        <v>Jun</v>
      </c>
    </row>
    <row r="8957" spans="2:16" ht="14.25" customHeight="1" x14ac:dyDescent="0.45">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c r="O8957" s="5">
        <f t="shared" si="278"/>
        <v>2021</v>
      </c>
      <c r="P8957" s="5" t="str">
        <f t="shared" si="279"/>
        <v>Jun</v>
      </c>
    </row>
    <row r="8958" spans="2:16" ht="14.25" customHeight="1" x14ac:dyDescent="0.45">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c r="O8958" s="5">
        <f t="shared" si="278"/>
        <v>2021</v>
      </c>
      <c r="P8958" s="5" t="str">
        <f t="shared" si="279"/>
        <v>Jun</v>
      </c>
    </row>
    <row r="8959" spans="2:16" ht="14.25" customHeight="1" x14ac:dyDescent="0.45">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c r="O8959" s="5">
        <f t="shared" si="278"/>
        <v>2021</v>
      </c>
      <c r="P8959" s="5" t="str">
        <f t="shared" si="279"/>
        <v>Jun</v>
      </c>
    </row>
    <row r="8960" spans="2:16" ht="14.25" customHeight="1" x14ac:dyDescent="0.45">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c r="O8960" s="5">
        <f t="shared" si="278"/>
        <v>2021</v>
      </c>
      <c r="P8960" s="5" t="str">
        <f t="shared" si="279"/>
        <v>Jun</v>
      </c>
    </row>
    <row r="8961" spans="2:16" ht="14.25" customHeight="1" x14ac:dyDescent="0.45">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c r="O8961" s="5">
        <f t="shared" si="278"/>
        <v>2021</v>
      </c>
      <c r="P8961" s="5" t="str">
        <f t="shared" si="279"/>
        <v>Jul</v>
      </c>
    </row>
    <row r="8962" spans="2:16" ht="14.25" customHeight="1" x14ac:dyDescent="0.45">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c r="O8962" s="5">
        <f t="shared" si="278"/>
        <v>2021</v>
      </c>
      <c r="P8962" s="5" t="str">
        <f t="shared" si="279"/>
        <v>Jul</v>
      </c>
    </row>
    <row r="8963" spans="2:16" ht="14.25" customHeight="1" x14ac:dyDescent="0.45">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c r="O8963" s="5">
        <f t="shared" si="278"/>
        <v>2021</v>
      </c>
      <c r="P8963" s="5" t="str">
        <f t="shared" si="279"/>
        <v>Jul</v>
      </c>
    </row>
    <row r="8964" spans="2:16" ht="14.25" customHeight="1" x14ac:dyDescent="0.45">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c r="O8964" s="5">
        <f t="shared" si="278"/>
        <v>2021</v>
      </c>
      <c r="P8964" s="5" t="str">
        <f t="shared" si="279"/>
        <v>Jul</v>
      </c>
    </row>
    <row r="8965" spans="2:16" ht="14.25" customHeight="1" x14ac:dyDescent="0.45">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c r="O8965" s="5">
        <f t="shared" si="278"/>
        <v>2021</v>
      </c>
      <c r="P8965" s="5" t="str">
        <f t="shared" si="279"/>
        <v>Jul</v>
      </c>
    </row>
    <row r="8966" spans="2:16" ht="14.25" customHeight="1" x14ac:dyDescent="0.45">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c r="O8966" s="5">
        <f t="shared" si="278"/>
        <v>2021</v>
      </c>
      <c r="P8966" s="5" t="str">
        <f t="shared" si="279"/>
        <v>Jul</v>
      </c>
    </row>
    <row r="8967" spans="2:16" ht="14.25" customHeight="1" x14ac:dyDescent="0.45">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c r="O8967" s="5">
        <f t="shared" ref="O8967:O9030" si="280">YEAR(D8967)</f>
        <v>2021</v>
      </c>
      <c r="P8967" s="5" t="str">
        <f t="shared" ref="P8967:P9030" si="281">TEXT(D8967, "mmm")</f>
        <v>Aug</v>
      </c>
    </row>
    <row r="8968" spans="2:16" ht="14.25" customHeight="1" x14ac:dyDescent="0.45">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c r="O8968" s="5">
        <f t="shared" si="280"/>
        <v>2021</v>
      </c>
      <c r="P8968" s="5" t="str">
        <f t="shared" si="281"/>
        <v>Aug</v>
      </c>
    </row>
    <row r="8969" spans="2:16" ht="14.25" customHeight="1" x14ac:dyDescent="0.45">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c r="O8969" s="5">
        <f t="shared" si="280"/>
        <v>2021</v>
      </c>
      <c r="P8969" s="5" t="str">
        <f t="shared" si="281"/>
        <v>Aug</v>
      </c>
    </row>
    <row r="8970" spans="2:16" ht="14.25" customHeight="1" x14ac:dyDescent="0.45">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c r="O8970" s="5">
        <f t="shared" si="280"/>
        <v>2021</v>
      </c>
      <c r="P8970" s="5" t="str">
        <f t="shared" si="281"/>
        <v>Aug</v>
      </c>
    </row>
    <row r="8971" spans="2:16" ht="14.25" customHeight="1" x14ac:dyDescent="0.45">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c r="O8971" s="5">
        <f t="shared" si="280"/>
        <v>2021</v>
      </c>
      <c r="P8971" s="5" t="str">
        <f t="shared" si="281"/>
        <v>Aug</v>
      </c>
    </row>
    <row r="8972" spans="2:16" ht="14.25" customHeight="1" x14ac:dyDescent="0.45">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c r="O8972" s="5">
        <f t="shared" si="280"/>
        <v>2021</v>
      </c>
      <c r="P8972" s="5" t="str">
        <f t="shared" si="281"/>
        <v>Aug</v>
      </c>
    </row>
    <row r="8973" spans="2:16" ht="14.25" customHeight="1" x14ac:dyDescent="0.45">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c r="O8973" s="5">
        <f t="shared" si="280"/>
        <v>2021</v>
      </c>
      <c r="P8973" s="5" t="str">
        <f t="shared" si="281"/>
        <v>Sep</v>
      </c>
    </row>
    <row r="8974" spans="2:16" ht="14.25" customHeight="1" x14ac:dyDescent="0.45">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c r="O8974" s="5">
        <f t="shared" si="280"/>
        <v>2021</v>
      </c>
      <c r="P8974" s="5" t="str">
        <f t="shared" si="281"/>
        <v>Sep</v>
      </c>
    </row>
    <row r="8975" spans="2:16" ht="14.25" customHeight="1" x14ac:dyDescent="0.45">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c r="O8975" s="5">
        <f t="shared" si="280"/>
        <v>2021</v>
      </c>
      <c r="P8975" s="5" t="str">
        <f t="shared" si="281"/>
        <v>Sep</v>
      </c>
    </row>
    <row r="8976" spans="2:16" ht="14.25" customHeight="1" x14ac:dyDescent="0.45">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c r="O8976" s="5">
        <f t="shared" si="280"/>
        <v>2021</v>
      </c>
      <c r="P8976" s="5" t="str">
        <f t="shared" si="281"/>
        <v>Sep</v>
      </c>
    </row>
    <row r="8977" spans="2:16" ht="14.25" customHeight="1" x14ac:dyDescent="0.45">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c r="O8977" s="5">
        <f t="shared" si="280"/>
        <v>2021</v>
      </c>
      <c r="P8977" s="5" t="str">
        <f t="shared" si="281"/>
        <v>Sep</v>
      </c>
    </row>
    <row r="8978" spans="2:16" ht="14.25" customHeight="1" x14ac:dyDescent="0.45">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c r="O8978" s="5">
        <f t="shared" si="280"/>
        <v>2021</v>
      </c>
      <c r="P8978" s="5" t="str">
        <f t="shared" si="281"/>
        <v>Sep</v>
      </c>
    </row>
    <row r="8979" spans="2:16" ht="14.25" customHeight="1" x14ac:dyDescent="0.45">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c r="O8979" s="5">
        <f t="shared" si="280"/>
        <v>2021</v>
      </c>
      <c r="P8979" s="5" t="str">
        <f t="shared" si="281"/>
        <v>Oct</v>
      </c>
    </row>
    <row r="8980" spans="2:16" ht="14.25" customHeight="1" x14ac:dyDescent="0.45">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c r="O8980" s="5">
        <f t="shared" si="280"/>
        <v>2021</v>
      </c>
      <c r="P8980" s="5" t="str">
        <f t="shared" si="281"/>
        <v>Oct</v>
      </c>
    </row>
    <row r="8981" spans="2:16" ht="14.25" customHeight="1" x14ac:dyDescent="0.45">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c r="O8981" s="5">
        <f t="shared" si="280"/>
        <v>2021</v>
      </c>
      <c r="P8981" s="5" t="str">
        <f t="shared" si="281"/>
        <v>Oct</v>
      </c>
    </row>
    <row r="8982" spans="2:16" ht="14.25" customHeight="1" x14ac:dyDescent="0.45">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c r="O8982" s="5">
        <f t="shared" si="280"/>
        <v>2021</v>
      </c>
      <c r="P8982" s="5" t="str">
        <f t="shared" si="281"/>
        <v>Oct</v>
      </c>
    </row>
    <row r="8983" spans="2:16" ht="14.25" customHeight="1" x14ac:dyDescent="0.45">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c r="O8983" s="5">
        <f t="shared" si="280"/>
        <v>2021</v>
      </c>
      <c r="P8983" s="5" t="str">
        <f t="shared" si="281"/>
        <v>Oct</v>
      </c>
    </row>
    <row r="8984" spans="2:16" ht="14.25" customHeight="1" x14ac:dyDescent="0.45">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c r="O8984" s="5">
        <f t="shared" si="280"/>
        <v>2021</v>
      </c>
      <c r="P8984" s="5" t="str">
        <f t="shared" si="281"/>
        <v>Oct</v>
      </c>
    </row>
    <row r="8985" spans="2:16" ht="14.25" customHeight="1" x14ac:dyDescent="0.45">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c r="O8985" s="5">
        <f t="shared" si="280"/>
        <v>2021</v>
      </c>
      <c r="P8985" s="5" t="str">
        <f t="shared" si="281"/>
        <v>Nov</v>
      </c>
    </row>
    <row r="8986" spans="2:16" ht="14.25" customHeight="1" x14ac:dyDescent="0.45">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c r="O8986" s="5">
        <f t="shared" si="280"/>
        <v>2021</v>
      </c>
      <c r="P8986" s="5" t="str">
        <f t="shared" si="281"/>
        <v>Nov</v>
      </c>
    </row>
    <row r="8987" spans="2:16" ht="14.25" customHeight="1" x14ac:dyDescent="0.45">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c r="O8987" s="5">
        <f t="shared" si="280"/>
        <v>2021</v>
      </c>
      <c r="P8987" s="5" t="str">
        <f t="shared" si="281"/>
        <v>Nov</v>
      </c>
    </row>
    <row r="8988" spans="2:16" ht="14.25" customHeight="1" x14ac:dyDescent="0.45">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c r="O8988" s="5">
        <f t="shared" si="280"/>
        <v>2021</v>
      </c>
      <c r="P8988" s="5" t="str">
        <f t="shared" si="281"/>
        <v>Nov</v>
      </c>
    </row>
    <row r="8989" spans="2:16" ht="14.25" customHeight="1" x14ac:dyDescent="0.45">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c r="O8989" s="5">
        <f t="shared" si="280"/>
        <v>2021</v>
      </c>
      <c r="P8989" s="5" t="str">
        <f t="shared" si="281"/>
        <v>Nov</v>
      </c>
    </row>
    <row r="8990" spans="2:16" ht="14.25" customHeight="1" x14ac:dyDescent="0.45">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c r="O8990" s="5">
        <f t="shared" si="280"/>
        <v>2021</v>
      </c>
      <c r="P8990" s="5" t="str">
        <f t="shared" si="281"/>
        <v>Nov</v>
      </c>
    </row>
    <row r="8991" spans="2:16" ht="14.25" customHeight="1" x14ac:dyDescent="0.45">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c r="O8991" s="5">
        <f t="shared" si="280"/>
        <v>2021</v>
      </c>
      <c r="P8991" s="5" t="str">
        <f t="shared" si="281"/>
        <v>Dec</v>
      </c>
    </row>
    <row r="8992" spans="2:16" ht="14.25" customHeight="1" x14ac:dyDescent="0.45">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c r="O8992" s="5">
        <f t="shared" si="280"/>
        <v>2021</v>
      </c>
      <c r="P8992" s="5" t="str">
        <f t="shared" si="281"/>
        <v>Dec</v>
      </c>
    </row>
    <row r="8993" spans="2:16" ht="14.25" customHeight="1" x14ac:dyDescent="0.45">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c r="O8993" s="5">
        <f t="shared" si="280"/>
        <v>2021</v>
      </c>
      <c r="P8993" s="5" t="str">
        <f t="shared" si="281"/>
        <v>Dec</v>
      </c>
    </row>
    <row r="8994" spans="2:16" ht="14.25" customHeight="1" x14ac:dyDescent="0.45">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c r="O8994" s="5">
        <f t="shared" si="280"/>
        <v>2021</v>
      </c>
      <c r="P8994" s="5" t="str">
        <f t="shared" si="281"/>
        <v>Dec</v>
      </c>
    </row>
    <row r="8995" spans="2:16" ht="14.25" customHeight="1" x14ac:dyDescent="0.45">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c r="O8995" s="5">
        <f t="shared" si="280"/>
        <v>2021</v>
      </c>
      <c r="P8995" s="5" t="str">
        <f t="shared" si="281"/>
        <v>Dec</v>
      </c>
    </row>
    <row r="8996" spans="2:16" ht="14.25" customHeight="1" x14ac:dyDescent="0.45">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c r="O8996" s="5">
        <f t="shared" si="280"/>
        <v>2021</v>
      </c>
      <c r="P8996" s="5" t="str">
        <f t="shared" si="281"/>
        <v>Dec</v>
      </c>
    </row>
    <row r="8997" spans="2:16" ht="14.25" customHeight="1" x14ac:dyDescent="0.45">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c r="O8997" s="5">
        <f t="shared" si="280"/>
        <v>2021</v>
      </c>
      <c r="P8997" s="5" t="str">
        <f t="shared" si="281"/>
        <v>Jan</v>
      </c>
    </row>
    <row r="8998" spans="2:16" ht="14.25" customHeight="1" x14ac:dyDescent="0.45">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c r="O8998" s="5">
        <f t="shared" si="280"/>
        <v>2021</v>
      </c>
      <c r="P8998" s="5" t="str">
        <f t="shared" si="281"/>
        <v>Jan</v>
      </c>
    </row>
    <row r="8999" spans="2:16" ht="14.25" customHeight="1" x14ac:dyDescent="0.45">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c r="O8999" s="5">
        <f t="shared" si="280"/>
        <v>2021</v>
      </c>
      <c r="P8999" s="5" t="str">
        <f t="shared" si="281"/>
        <v>Jan</v>
      </c>
    </row>
    <row r="9000" spans="2:16" ht="14.25" customHeight="1" x14ac:dyDescent="0.45">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c r="O9000" s="5">
        <f t="shared" si="280"/>
        <v>2021</v>
      </c>
      <c r="P9000" s="5" t="str">
        <f t="shared" si="281"/>
        <v>Jan</v>
      </c>
    </row>
    <row r="9001" spans="2:16" ht="14.25" customHeight="1" x14ac:dyDescent="0.45">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c r="O9001" s="5">
        <f t="shared" si="280"/>
        <v>2021</v>
      </c>
      <c r="P9001" s="5" t="str">
        <f t="shared" si="281"/>
        <v>Jan</v>
      </c>
    </row>
    <row r="9002" spans="2:16" ht="14.25" customHeight="1" x14ac:dyDescent="0.45">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c r="O9002" s="5">
        <f t="shared" si="280"/>
        <v>2021</v>
      </c>
      <c r="P9002" s="5" t="str">
        <f t="shared" si="281"/>
        <v>Jan</v>
      </c>
    </row>
    <row r="9003" spans="2:16" ht="14.25" customHeight="1" x14ac:dyDescent="0.45">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c r="O9003" s="5">
        <f t="shared" si="280"/>
        <v>2021</v>
      </c>
      <c r="P9003" s="5" t="str">
        <f t="shared" si="281"/>
        <v>Feb</v>
      </c>
    </row>
    <row r="9004" spans="2:16" ht="14.25" customHeight="1" x14ac:dyDescent="0.45">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c r="O9004" s="5">
        <f t="shared" si="280"/>
        <v>2021</v>
      </c>
      <c r="P9004" s="5" t="str">
        <f t="shared" si="281"/>
        <v>Feb</v>
      </c>
    </row>
    <row r="9005" spans="2:16" ht="14.25" customHeight="1" x14ac:dyDescent="0.45">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c r="O9005" s="5">
        <f t="shared" si="280"/>
        <v>2021</v>
      </c>
      <c r="P9005" s="5" t="str">
        <f t="shared" si="281"/>
        <v>Feb</v>
      </c>
    </row>
    <row r="9006" spans="2:16" ht="14.25" customHeight="1" x14ac:dyDescent="0.45">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c r="O9006" s="5">
        <f t="shared" si="280"/>
        <v>2021</v>
      </c>
      <c r="P9006" s="5" t="str">
        <f t="shared" si="281"/>
        <v>Feb</v>
      </c>
    </row>
    <row r="9007" spans="2:16" ht="14.25" customHeight="1" x14ac:dyDescent="0.45">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c r="O9007" s="5">
        <f t="shared" si="280"/>
        <v>2021</v>
      </c>
      <c r="P9007" s="5" t="str">
        <f t="shared" si="281"/>
        <v>Feb</v>
      </c>
    </row>
    <row r="9008" spans="2:16" ht="14.25" customHeight="1" x14ac:dyDescent="0.45">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c r="O9008" s="5">
        <f t="shared" si="280"/>
        <v>2021</v>
      </c>
      <c r="P9008" s="5" t="str">
        <f t="shared" si="281"/>
        <v>Feb</v>
      </c>
    </row>
    <row r="9009" spans="2:16" ht="14.25" customHeight="1" x14ac:dyDescent="0.45">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c r="O9009" s="5">
        <f t="shared" si="280"/>
        <v>2021</v>
      </c>
      <c r="P9009" s="5" t="str">
        <f t="shared" si="281"/>
        <v>Mar</v>
      </c>
    </row>
    <row r="9010" spans="2:16" ht="14.25" customHeight="1" x14ac:dyDescent="0.45">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c r="O9010" s="5">
        <f t="shared" si="280"/>
        <v>2021</v>
      </c>
      <c r="P9010" s="5" t="str">
        <f t="shared" si="281"/>
        <v>Mar</v>
      </c>
    </row>
    <row r="9011" spans="2:16" ht="14.25" customHeight="1" x14ac:dyDescent="0.45">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c r="O9011" s="5">
        <f t="shared" si="280"/>
        <v>2021</v>
      </c>
      <c r="P9011" s="5" t="str">
        <f t="shared" si="281"/>
        <v>Mar</v>
      </c>
    </row>
    <row r="9012" spans="2:16" ht="14.25" customHeight="1" x14ac:dyDescent="0.45">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c r="O9012" s="5">
        <f t="shared" si="280"/>
        <v>2021</v>
      </c>
      <c r="P9012" s="5" t="str">
        <f t="shared" si="281"/>
        <v>Mar</v>
      </c>
    </row>
    <row r="9013" spans="2:16" ht="14.25" customHeight="1" x14ac:dyDescent="0.45">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c r="O9013" s="5">
        <f t="shared" si="280"/>
        <v>2021</v>
      </c>
      <c r="P9013" s="5" t="str">
        <f t="shared" si="281"/>
        <v>Mar</v>
      </c>
    </row>
    <row r="9014" spans="2:16" ht="14.25" customHeight="1" x14ac:dyDescent="0.45">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c r="O9014" s="5">
        <f t="shared" si="280"/>
        <v>2021</v>
      </c>
      <c r="P9014" s="5" t="str">
        <f t="shared" si="281"/>
        <v>Mar</v>
      </c>
    </row>
    <row r="9015" spans="2:16" ht="14.25" customHeight="1" x14ac:dyDescent="0.45">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c r="O9015" s="5">
        <f t="shared" si="280"/>
        <v>2021</v>
      </c>
      <c r="P9015" s="5" t="str">
        <f t="shared" si="281"/>
        <v>Apr</v>
      </c>
    </row>
    <row r="9016" spans="2:16" ht="14.25" customHeight="1" x14ac:dyDescent="0.45">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c r="O9016" s="5">
        <f t="shared" si="280"/>
        <v>2021</v>
      </c>
      <c r="P9016" s="5" t="str">
        <f t="shared" si="281"/>
        <v>Apr</v>
      </c>
    </row>
    <row r="9017" spans="2:16" ht="14.25" customHeight="1" x14ac:dyDescent="0.45">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c r="O9017" s="5">
        <f t="shared" si="280"/>
        <v>2021</v>
      </c>
      <c r="P9017" s="5" t="str">
        <f t="shared" si="281"/>
        <v>Apr</v>
      </c>
    </row>
    <row r="9018" spans="2:16" ht="14.25" customHeight="1" x14ac:dyDescent="0.45">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c r="O9018" s="5">
        <f t="shared" si="280"/>
        <v>2021</v>
      </c>
      <c r="P9018" s="5" t="str">
        <f t="shared" si="281"/>
        <v>Apr</v>
      </c>
    </row>
    <row r="9019" spans="2:16" ht="14.25" customHeight="1" x14ac:dyDescent="0.45">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c r="O9019" s="5">
        <f t="shared" si="280"/>
        <v>2021</v>
      </c>
      <c r="P9019" s="5" t="str">
        <f t="shared" si="281"/>
        <v>Apr</v>
      </c>
    </row>
    <row r="9020" spans="2:16" ht="14.25" customHeight="1" x14ac:dyDescent="0.45">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c r="O9020" s="5">
        <f t="shared" si="280"/>
        <v>2021</v>
      </c>
      <c r="P9020" s="5" t="str">
        <f t="shared" si="281"/>
        <v>Apr</v>
      </c>
    </row>
    <row r="9021" spans="2:16" ht="14.25" customHeight="1" x14ac:dyDescent="0.45">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c r="O9021" s="5">
        <f t="shared" si="280"/>
        <v>2021</v>
      </c>
      <c r="P9021" s="5" t="str">
        <f t="shared" si="281"/>
        <v>May</v>
      </c>
    </row>
    <row r="9022" spans="2:16" ht="14.25" customHeight="1" x14ac:dyDescent="0.45">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c r="O9022" s="5">
        <f t="shared" si="280"/>
        <v>2021</v>
      </c>
      <c r="P9022" s="5" t="str">
        <f t="shared" si="281"/>
        <v>May</v>
      </c>
    </row>
    <row r="9023" spans="2:16" ht="14.25" customHeight="1" x14ac:dyDescent="0.45">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c r="O9023" s="5">
        <f t="shared" si="280"/>
        <v>2021</v>
      </c>
      <c r="P9023" s="5" t="str">
        <f t="shared" si="281"/>
        <v>May</v>
      </c>
    </row>
    <row r="9024" spans="2:16" ht="14.25" customHeight="1" x14ac:dyDescent="0.45">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c r="O9024" s="5">
        <f t="shared" si="280"/>
        <v>2021</v>
      </c>
      <c r="P9024" s="5" t="str">
        <f t="shared" si="281"/>
        <v>May</v>
      </c>
    </row>
    <row r="9025" spans="2:16" ht="14.25" customHeight="1" x14ac:dyDescent="0.45">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c r="O9025" s="5">
        <f t="shared" si="280"/>
        <v>2021</v>
      </c>
      <c r="P9025" s="5" t="str">
        <f t="shared" si="281"/>
        <v>May</v>
      </c>
    </row>
    <row r="9026" spans="2:16" ht="14.25" customHeight="1" x14ac:dyDescent="0.45">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c r="O9026" s="5">
        <f t="shared" si="280"/>
        <v>2021</v>
      </c>
      <c r="P9026" s="5" t="str">
        <f t="shared" si="281"/>
        <v>May</v>
      </c>
    </row>
    <row r="9027" spans="2:16" ht="14.25" customHeight="1" x14ac:dyDescent="0.45">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c r="O9027" s="5">
        <f t="shared" si="280"/>
        <v>2021</v>
      </c>
      <c r="P9027" s="5" t="str">
        <f t="shared" si="281"/>
        <v>Jun</v>
      </c>
    </row>
    <row r="9028" spans="2:16" ht="14.25" customHeight="1" x14ac:dyDescent="0.45">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c r="O9028" s="5">
        <f t="shared" si="280"/>
        <v>2021</v>
      </c>
      <c r="P9028" s="5" t="str">
        <f t="shared" si="281"/>
        <v>Jun</v>
      </c>
    </row>
    <row r="9029" spans="2:16" ht="14.25" customHeight="1" x14ac:dyDescent="0.45">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c r="O9029" s="5">
        <f t="shared" si="280"/>
        <v>2021</v>
      </c>
      <c r="P9029" s="5" t="str">
        <f t="shared" si="281"/>
        <v>Jun</v>
      </c>
    </row>
    <row r="9030" spans="2:16" ht="14.25" customHeight="1" x14ac:dyDescent="0.45">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c r="O9030" s="5">
        <f t="shared" si="280"/>
        <v>2021</v>
      </c>
      <c r="P9030" s="5" t="str">
        <f t="shared" si="281"/>
        <v>Jun</v>
      </c>
    </row>
    <row r="9031" spans="2:16" ht="14.25" customHeight="1" x14ac:dyDescent="0.45">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c r="O9031" s="5">
        <f t="shared" ref="O9031:O9094" si="282">YEAR(D9031)</f>
        <v>2021</v>
      </c>
      <c r="P9031" s="5" t="str">
        <f t="shared" ref="P9031:P9094" si="283">TEXT(D9031, "mmm")</f>
        <v>Jun</v>
      </c>
    </row>
    <row r="9032" spans="2:16" ht="14.25" customHeight="1" x14ac:dyDescent="0.45">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c r="O9032" s="5">
        <f t="shared" si="282"/>
        <v>2021</v>
      </c>
      <c r="P9032" s="5" t="str">
        <f t="shared" si="283"/>
        <v>Jun</v>
      </c>
    </row>
    <row r="9033" spans="2:16" ht="14.25" customHeight="1" x14ac:dyDescent="0.45">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c r="O9033" s="5">
        <f t="shared" si="282"/>
        <v>2021</v>
      </c>
      <c r="P9033" s="5" t="str">
        <f t="shared" si="283"/>
        <v>Jul</v>
      </c>
    </row>
    <row r="9034" spans="2:16" ht="14.25" customHeight="1" x14ac:dyDescent="0.45">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c r="O9034" s="5">
        <f t="shared" si="282"/>
        <v>2021</v>
      </c>
      <c r="P9034" s="5" t="str">
        <f t="shared" si="283"/>
        <v>Jul</v>
      </c>
    </row>
    <row r="9035" spans="2:16" ht="14.25" customHeight="1" x14ac:dyDescent="0.45">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c r="O9035" s="5">
        <f t="shared" si="282"/>
        <v>2021</v>
      </c>
      <c r="P9035" s="5" t="str">
        <f t="shared" si="283"/>
        <v>Jul</v>
      </c>
    </row>
    <row r="9036" spans="2:16" ht="14.25" customHeight="1" x14ac:dyDescent="0.45">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c r="O9036" s="5">
        <f t="shared" si="282"/>
        <v>2021</v>
      </c>
      <c r="P9036" s="5" t="str">
        <f t="shared" si="283"/>
        <v>Jul</v>
      </c>
    </row>
    <row r="9037" spans="2:16" ht="14.25" customHeight="1" x14ac:dyDescent="0.45">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c r="O9037" s="5">
        <f t="shared" si="282"/>
        <v>2021</v>
      </c>
      <c r="P9037" s="5" t="str">
        <f t="shared" si="283"/>
        <v>Jul</v>
      </c>
    </row>
    <row r="9038" spans="2:16" ht="14.25" customHeight="1" x14ac:dyDescent="0.45">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c r="O9038" s="5">
        <f t="shared" si="282"/>
        <v>2021</v>
      </c>
      <c r="P9038" s="5" t="str">
        <f t="shared" si="283"/>
        <v>Jul</v>
      </c>
    </row>
    <row r="9039" spans="2:16" ht="14.25" customHeight="1" x14ac:dyDescent="0.45">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c r="O9039" s="5">
        <f t="shared" si="282"/>
        <v>2021</v>
      </c>
      <c r="P9039" s="5" t="str">
        <f t="shared" si="283"/>
        <v>Aug</v>
      </c>
    </row>
    <row r="9040" spans="2:16" ht="14.25" customHeight="1" x14ac:dyDescent="0.45">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c r="O9040" s="5">
        <f t="shared" si="282"/>
        <v>2021</v>
      </c>
      <c r="P9040" s="5" t="str">
        <f t="shared" si="283"/>
        <v>Aug</v>
      </c>
    </row>
    <row r="9041" spans="2:16" ht="14.25" customHeight="1" x14ac:dyDescent="0.45">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c r="O9041" s="5">
        <f t="shared" si="282"/>
        <v>2021</v>
      </c>
      <c r="P9041" s="5" t="str">
        <f t="shared" si="283"/>
        <v>Aug</v>
      </c>
    </row>
    <row r="9042" spans="2:16" ht="14.25" customHeight="1" x14ac:dyDescent="0.45">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c r="O9042" s="5">
        <f t="shared" si="282"/>
        <v>2021</v>
      </c>
      <c r="P9042" s="5" t="str">
        <f t="shared" si="283"/>
        <v>Aug</v>
      </c>
    </row>
    <row r="9043" spans="2:16" ht="14.25" customHeight="1" x14ac:dyDescent="0.45">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c r="O9043" s="5">
        <f t="shared" si="282"/>
        <v>2021</v>
      </c>
      <c r="P9043" s="5" t="str">
        <f t="shared" si="283"/>
        <v>Aug</v>
      </c>
    </row>
    <row r="9044" spans="2:16" ht="14.25" customHeight="1" x14ac:dyDescent="0.45">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c r="O9044" s="5">
        <f t="shared" si="282"/>
        <v>2021</v>
      </c>
      <c r="P9044" s="5" t="str">
        <f t="shared" si="283"/>
        <v>Aug</v>
      </c>
    </row>
    <row r="9045" spans="2:16" ht="14.25" customHeight="1" x14ac:dyDescent="0.45">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c r="O9045" s="5">
        <f t="shared" si="282"/>
        <v>2021</v>
      </c>
      <c r="P9045" s="5" t="str">
        <f t="shared" si="283"/>
        <v>Sep</v>
      </c>
    </row>
    <row r="9046" spans="2:16" ht="14.25" customHeight="1" x14ac:dyDescent="0.45">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c r="O9046" s="5">
        <f t="shared" si="282"/>
        <v>2021</v>
      </c>
      <c r="P9046" s="5" t="str">
        <f t="shared" si="283"/>
        <v>Sep</v>
      </c>
    </row>
    <row r="9047" spans="2:16" ht="14.25" customHeight="1" x14ac:dyDescent="0.45">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c r="O9047" s="5">
        <f t="shared" si="282"/>
        <v>2021</v>
      </c>
      <c r="P9047" s="5" t="str">
        <f t="shared" si="283"/>
        <v>Sep</v>
      </c>
    </row>
    <row r="9048" spans="2:16" ht="14.25" customHeight="1" x14ac:dyDescent="0.45">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c r="O9048" s="5">
        <f t="shared" si="282"/>
        <v>2021</v>
      </c>
      <c r="P9048" s="5" t="str">
        <f t="shared" si="283"/>
        <v>Sep</v>
      </c>
    </row>
    <row r="9049" spans="2:16" ht="14.25" customHeight="1" x14ac:dyDescent="0.45">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c r="O9049" s="5">
        <f t="shared" si="282"/>
        <v>2021</v>
      </c>
      <c r="P9049" s="5" t="str">
        <f t="shared" si="283"/>
        <v>Sep</v>
      </c>
    </row>
    <row r="9050" spans="2:16" ht="14.25" customHeight="1" x14ac:dyDescent="0.45">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c r="O9050" s="5">
        <f t="shared" si="282"/>
        <v>2021</v>
      </c>
      <c r="P9050" s="5" t="str">
        <f t="shared" si="283"/>
        <v>Sep</v>
      </c>
    </row>
    <row r="9051" spans="2:16" ht="14.25" customHeight="1" x14ac:dyDescent="0.45">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c r="O9051" s="5">
        <f t="shared" si="282"/>
        <v>2021</v>
      </c>
      <c r="P9051" s="5" t="str">
        <f t="shared" si="283"/>
        <v>Oct</v>
      </c>
    </row>
    <row r="9052" spans="2:16" ht="14.25" customHeight="1" x14ac:dyDescent="0.45">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c r="O9052" s="5">
        <f t="shared" si="282"/>
        <v>2021</v>
      </c>
      <c r="P9052" s="5" t="str">
        <f t="shared" si="283"/>
        <v>Oct</v>
      </c>
    </row>
    <row r="9053" spans="2:16" ht="14.25" customHeight="1" x14ac:dyDescent="0.45">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c r="O9053" s="5">
        <f t="shared" si="282"/>
        <v>2021</v>
      </c>
      <c r="P9053" s="5" t="str">
        <f t="shared" si="283"/>
        <v>Oct</v>
      </c>
    </row>
    <row r="9054" spans="2:16" ht="14.25" customHeight="1" x14ac:dyDescent="0.45">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c r="O9054" s="5">
        <f t="shared" si="282"/>
        <v>2021</v>
      </c>
      <c r="P9054" s="5" t="str">
        <f t="shared" si="283"/>
        <v>Oct</v>
      </c>
    </row>
    <row r="9055" spans="2:16" ht="14.25" customHeight="1" x14ac:dyDescent="0.45">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c r="O9055" s="5">
        <f t="shared" si="282"/>
        <v>2021</v>
      </c>
      <c r="P9055" s="5" t="str">
        <f t="shared" si="283"/>
        <v>Oct</v>
      </c>
    </row>
    <row r="9056" spans="2:16" ht="14.25" customHeight="1" x14ac:dyDescent="0.45">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c r="O9056" s="5">
        <f t="shared" si="282"/>
        <v>2021</v>
      </c>
      <c r="P9056" s="5" t="str">
        <f t="shared" si="283"/>
        <v>Oct</v>
      </c>
    </row>
    <row r="9057" spans="2:16" ht="14.25" customHeight="1" x14ac:dyDescent="0.45">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c r="O9057" s="5">
        <f t="shared" si="282"/>
        <v>2021</v>
      </c>
      <c r="P9057" s="5" t="str">
        <f t="shared" si="283"/>
        <v>Nov</v>
      </c>
    </row>
    <row r="9058" spans="2:16" ht="14.25" customHeight="1" x14ac:dyDescent="0.45">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c r="O9058" s="5">
        <f t="shared" si="282"/>
        <v>2021</v>
      </c>
      <c r="P9058" s="5" t="str">
        <f t="shared" si="283"/>
        <v>Nov</v>
      </c>
    </row>
    <row r="9059" spans="2:16" ht="14.25" customHeight="1" x14ac:dyDescent="0.45">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c r="O9059" s="5">
        <f t="shared" si="282"/>
        <v>2021</v>
      </c>
      <c r="P9059" s="5" t="str">
        <f t="shared" si="283"/>
        <v>Nov</v>
      </c>
    </row>
    <row r="9060" spans="2:16" ht="14.25" customHeight="1" x14ac:dyDescent="0.45">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c r="O9060" s="5">
        <f t="shared" si="282"/>
        <v>2021</v>
      </c>
      <c r="P9060" s="5" t="str">
        <f t="shared" si="283"/>
        <v>Nov</v>
      </c>
    </row>
    <row r="9061" spans="2:16" ht="14.25" customHeight="1" x14ac:dyDescent="0.45">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c r="O9061" s="5">
        <f t="shared" si="282"/>
        <v>2021</v>
      </c>
      <c r="P9061" s="5" t="str">
        <f t="shared" si="283"/>
        <v>Nov</v>
      </c>
    </row>
    <row r="9062" spans="2:16" ht="14.25" customHeight="1" x14ac:dyDescent="0.45">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c r="O9062" s="5">
        <f t="shared" si="282"/>
        <v>2021</v>
      </c>
      <c r="P9062" s="5" t="str">
        <f t="shared" si="283"/>
        <v>Nov</v>
      </c>
    </row>
    <row r="9063" spans="2:16" ht="14.25" customHeight="1" x14ac:dyDescent="0.45">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c r="O9063" s="5">
        <f t="shared" si="282"/>
        <v>2021</v>
      </c>
      <c r="P9063" s="5" t="str">
        <f t="shared" si="283"/>
        <v>Dec</v>
      </c>
    </row>
    <row r="9064" spans="2:16" ht="14.25" customHeight="1" x14ac:dyDescent="0.45">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c r="O9064" s="5">
        <f t="shared" si="282"/>
        <v>2021</v>
      </c>
      <c r="P9064" s="5" t="str">
        <f t="shared" si="283"/>
        <v>Dec</v>
      </c>
    </row>
    <row r="9065" spans="2:16" ht="14.25" customHeight="1" x14ac:dyDescent="0.45">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c r="O9065" s="5">
        <f t="shared" si="282"/>
        <v>2021</v>
      </c>
      <c r="P9065" s="5" t="str">
        <f t="shared" si="283"/>
        <v>Dec</v>
      </c>
    </row>
    <row r="9066" spans="2:16" ht="14.25" customHeight="1" x14ac:dyDescent="0.45">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c r="O9066" s="5">
        <f t="shared" si="282"/>
        <v>2021</v>
      </c>
      <c r="P9066" s="5" t="str">
        <f t="shared" si="283"/>
        <v>Dec</v>
      </c>
    </row>
    <row r="9067" spans="2:16" ht="14.25" customHeight="1" x14ac:dyDescent="0.45">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c r="O9067" s="5">
        <f t="shared" si="282"/>
        <v>2021</v>
      </c>
      <c r="P9067" s="5" t="str">
        <f t="shared" si="283"/>
        <v>Dec</v>
      </c>
    </row>
    <row r="9068" spans="2:16" ht="14.25" customHeight="1" x14ac:dyDescent="0.45">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c r="O9068" s="5">
        <f t="shared" si="282"/>
        <v>2021</v>
      </c>
      <c r="P9068" s="5" t="str">
        <f t="shared" si="283"/>
        <v>Dec</v>
      </c>
    </row>
    <row r="9069" spans="2:16" ht="14.25" customHeight="1" x14ac:dyDescent="0.45">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c r="O9069" s="5">
        <f t="shared" si="282"/>
        <v>2021</v>
      </c>
      <c r="P9069" s="5" t="str">
        <f t="shared" si="283"/>
        <v>Jan</v>
      </c>
    </row>
    <row r="9070" spans="2:16" ht="14.25" customHeight="1" x14ac:dyDescent="0.45">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c r="O9070" s="5">
        <f t="shared" si="282"/>
        <v>2021</v>
      </c>
      <c r="P9070" s="5" t="str">
        <f t="shared" si="283"/>
        <v>Jan</v>
      </c>
    </row>
    <row r="9071" spans="2:16" ht="14.25" customHeight="1" x14ac:dyDescent="0.45">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c r="O9071" s="5">
        <f t="shared" si="282"/>
        <v>2021</v>
      </c>
      <c r="P9071" s="5" t="str">
        <f t="shared" si="283"/>
        <v>Jan</v>
      </c>
    </row>
    <row r="9072" spans="2:16" ht="14.25" customHeight="1" x14ac:dyDescent="0.45">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c r="O9072" s="5">
        <f t="shared" si="282"/>
        <v>2021</v>
      </c>
      <c r="P9072" s="5" t="str">
        <f t="shared" si="283"/>
        <v>Jan</v>
      </c>
    </row>
    <row r="9073" spans="2:16" ht="14.25" customHeight="1" x14ac:dyDescent="0.45">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c r="O9073" s="5">
        <f t="shared" si="282"/>
        <v>2021</v>
      </c>
      <c r="P9073" s="5" t="str">
        <f t="shared" si="283"/>
        <v>Jan</v>
      </c>
    </row>
    <row r="9074" spans="2:16" ht="14.25" customHeight="1" x14ac:dyDescent="0.45">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c r="O9074" s="5">
        <f t="shared" si="282"/>
        <v>2021</v>
      </c>
      <c r="P9074" s="5" t="str">
        <f t="shared" si="283"/>
        <v>Jan</v>
      </c>
    </row>
    <row r="9075" spans="2:16" ht="14.25" customHeight="1" x14ac:dyDescent="0.45">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c r="O9075" s="5">
        <f t="shared" si="282"/>
        <v>2021</v>
      </c>
      <c r="P9075" s="5" t="str">
        <f t="shared" si="283"/>
        <v>Feb</v>
      </c>
    </row>
    <row r="9076" spans="2:16" ht="14.25" customHeight="1" x14ac:dyDescent="0.45">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c r="O9076" s="5">
        <f t="shared" si="282"/>
        <v>2021</v>
      </c>
      <c r="P9076" s="5" t="str">
        <f t="shared" si="283"/>
        <v>Feb</v>
      </c>
    </row>
    <row r="9077" spans="2:16" ht="14.25" customHeight="1" x14ac:dyDescent="0.45">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c r="O9077" s="5">
        <f t="shared" si="282"/>
        <v>2021</v>
      </c>
      <c r="P9077" s="5" t="str">
        <f t="shared" si="283"/>
        <v>Feb</v>
      </c>
    </row>
    <row r="9078" spans="2:16" ht="14.25" customHeight="1" x14ac:dyDescent="0.45">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c r="O9078" s="5">
        <f t="shared" si="282"/>
        <v>2021</v>
      </c>
      <c r="P9078" s="5" t="str">
        <f t="shared" si="283"/>
        <v>Feb</v>
      </c>
    </row>
    <row r="9079" spans="2:16" ht="14.25" customHeight="1" x14ac:dyDescent="0.45">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c r="O9079" s="5">
        <f t="shared" si="282"/>
        <v>2021</v>
      </c>
      <c r="P9079" s="5" t="str">
        <f t="shared" si="283"/>
        <v>Feb</v>
      </c>
    </row>
    <row r="9080" spans="2:16" ht="14.25" customHeight="1" x14ac:dyDescent="0.45">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c r="O9080" s="5">
        <f t="shared" si="282"/>
        <v>2021</v>
      </c>
      <c r="P9080" s="5" t="str">
        <f t="shared" si="283"/>
        <v>Feb</v>
      </c>
    </row>
    <row r="9081" spans="2:16" ht="14.25" customHeight="1" x14ac:dyDescent="0.45">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c r="O9081" s="5">
        <f t="shared" si="282"/>
        <v>2021</v>
      </c>
      <c r="P9081" s="5" t="str">
        <f t="shared" si="283"/>
        <v>Mar</v>
      </c>
    </row>
    <row r="9082" spans="2:16" ht="14.25" customHeight="1" x14ac:dyDescent="0.45">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c r="O9082" s="5">
        <f t="shared" si="282"/>
        <v>2021</v>
      </c>
      <c r="P9082" s="5" t="str">
        <f t="shared" si="283"/>
        <v>Mar</v>
      </c>
    </row>
    <row r="9083" spans="2:16" ht="14.25" customHeight="1" x14ac:dyDescent="0.45">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c r="O9083" s="5">
        <f t="shared" si="282"/>
        <v>2021</v>
      </c>
      <c r="P9083" s="5" t="str">
        <f t="shared" si="283"/>
        <v>Mar</v>
      </c>
    </row>
    <row r="9084" spans="2:16" ht="14.25" customHeight="1" x14ac:dyDescent="0.45">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c r="O9084" s="5">
        <f t="shared" si="282"/>
        <v>2021</v>
      </c>
      <c r="P9084" s="5" t="str">
        <f t="shared" si="283"/>
        <v>Mar</v>
      </c>
    </row>
    <row r="9085" spans="2:16" ht="14.25" customHeight="1" x14ac:dyDescent="0.45">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c r="O9085" s="5">
        <f t="shared" si="282"/>
        <v>2021</v>
      </c>
      <c r="P9085" s="5" t="str">
        <f t="shared" si="283"/>
        <v>Mar</v>
      </c>
    </row>
    <row r="9086" spans="2:16" ht="14.25" customHeight="1" x14ac:dyDescent="0.45">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c r="O9086" s="5">
        <f t="shared" si="282"/>
        <v>2021</v>
      </c>
      <c r="P9086" s="5" t="str">
        <f t="shared" si="283"/>
        <v>Mar</v>
      </c>
    </row>
    <row r="9087" spans="2:16" ht="14.25" customHeight="1" x14ac:dyDescent="0.45">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c r="O9087" s="5">
        <f t="shared" si="282"/>
        <v>2021</v>
      </c>
      <c r="P9087" s="5" t="str">
        <f t="shared" si="283"/>
        <v>Apr</v>
      </c>
    </row>
    <row r="9088" spans="2:16" ht="14.25" customHeight="1" x14ac:dyDescent="0.45">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c r="O9088" s="5">
        <f t="shared" si="282"/>
        <v>2021</v>
      </c>
      <c r="P9088" s="5" t="str">
        <f t="shared" si="283"/>
        <v>Apr</v>
      </c>
    </row>
    <row r="9089" spans="2:16" ht="14.25" customHeight="1" x14ac:dyDescent="0.45">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c r="O9089" s="5">
        <f t="shared" si="282"/>
        <v>2021</v>
      </c>
      <c r="P9089" s="5" t="str">
        <f t="shared" si="283"/>
        <v>Apr</v>
      </c>
    </row>
    <row r="9090" spans="2:16" ht="14.25" customHeight="1" x14ac:dyDescent="0.45">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c r="O9090" s="5">
        <f t="shared" si="282"/>
        <v>2021</v>
      </c>
      <c r="P9090" s="5" t="str">
        <f t="shared" si="283"/>
        <v>Apr</v>
      </c>
    </row>
    <row r="9091" spans="2:16" ht="14.25" customHeight="1" x14ac:dyDescent="0.45">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c r="O9091" s="5">
        <f t="shared" si="282"/>
        <v>2021</v>
      </c>
      <c r="P9091" s="5" t="str">
        <f t="shared" si="283"/>
        <v>Apr</v>
      </c>
    </row>
    <row r="9092" spans="2:16" ht="14.25" customHeight="1" x14ac:dyDescent="0.45">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c r="O9092" s="5">
        <f t="shared" si="282"/>
        <v>2021</v>
      </c>
      <c r="P9092" s="5" t="str">
        <f t="shared" si="283"/>
        <v>Apr</v>
      </c>
    </row>
    <row r="9093" spans="2:16" ht="14.25" customHeight="1" x14ac:dyDescent="0.45">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c r="O9093" s="5">
        <f t="shared" si="282"/>
        <v>2021</v>
      </c>
      <c r="P9093" s="5" t="str">
        <f t="shared" si="283"/>
        <v>May</v>
      </c>
    </row>
    <row r="9094" spans="2:16" ht="14.25" customHeight="1" x14ac:dyDescent="0.45">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c r="O9094" s="5">
        <f t="shared" si="282"/>
        <v>2021</v>
      </c>
      <c r="P9094" s="5" t="str">
        <f t="shared" si="283"/>
        <v>May</v>
      </c>
    </row>
    <row r="9095" spans="2:16" ht="14.25" customHeight="1" x14ac:dyDescent="0.45">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c r="O9095" s="5">
        <f t="shared" ref="O9095:O9158" si="284">YEAR(D9095)</f>
        <v>2021</v>
      </c>
      <c r="P9095" s="5" t="str">
        <f t="shared" ref="P9095:P9158" si="285">TEXT(D9095, "mmm")</f>
        <v>May</v>
      </c>
    </row>
    <row r="9096" spans="2:16" ht="14.25" customHeight="1" x14ac:dyDescent="0.45">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c r="O9096" s="5">
        <f t="shared" si="284"/>
        <v>2021</v>
      </c>
      <c r="P9096" s="5" t="str">
        <f t="shared" si="285"/>
        <v>May</v>
      </c>
    </row>
    <row r="9097" spans="2:16" ht="14.25" customHeight="1" x14ac:dyDescent="0.45">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c r="O9097" s="5">
        <f t="shared" si="284"/>
        <v>2021</v>
      </c>
      <c r="P9097" s="5" t="str">
        <f t="shared" si="285"/>
        <v>May</v>
      </c>
    </row>
    <row r="9098" spans="2:16" ht="14.25" customHeight="1" x14ac:dyDescent="0.45">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c r="O9098" s="5">
        <f t="shared" si="284"/>
        <v>2021</v>
      </c>
      <c r="P9098" s="5" t="str">
        <f t="shared" si="285"/>
        <v>May</v>
      </c>
    </row>
    <row r="9099" spans="2:16" ht="14.25" customHeight="1" x14ac:dyDescent="0.45">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c r="O9099" s="5">
        <f t="shared" si="284"/>
        <v>2021</v>
      </c>
      <c r="P9099" s="5" t="str">
        <f t="shared" si="285"/>
        <v>Jun</v>
      </c>
    </row>
    <row r="9100" spans="2:16" ht="14.25" customHeight="1" x14ac:dyDescent="0.45">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c r="O9100" s="5">
        <f t="shared" si="284"/>
        <v>2021</v>
      </c>
      <c r="P9100" s="5" t="str">
        <f t="shared" si="285"/>
        <v>Jun</v>
      </c>
    </row>
    <row r="9101" spans="2:16" ht="14.25" customHeight="1" x14ac:dyDescent="0.45">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c r="O9101" s="5">
        <f t="shared" si="284"/>
        <v>2021</v>
      </c>
      <c r="P9101" s="5" t="str">
        <f t="shared" si="285"/>
        <v>Jun</v>
      </c>
    </row>
    <row r="9102" spans="2:16" ht="14.25" customHeight="1" x14ac:dyDescent="0.45">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c r="O9102" s="5">
        <f t="shared" si="284"/>
        <v>2021</v>
      </c>
      <c r="P9102" s="5" t="str">
        <f t="shared" si="285"/>
        <v>Jun</v>
      </c>
    </row>
    <row r="9103" spans="2:16" ht="14.25" customHeight="1" x14ac:dyDescent="0.45">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c r="O9103" s="5">
        <f t="shared" si="284"/>
        <v>2021</v>
      </c>
      <c r="P9103" s="5" t="str">
        <f t="shared" si="285"/>
        <v>Jun</v>
      </c>
    </row>
    <row r="9104" spans="2:16" ht="14.25" customHeight="1" x14ac:dyDescent="0.45">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c r="O9104" s="5">
        <f t="shared" si="284"/>
        <v>2021</v>
      </c>
      <c r="P9104" s="5" t="str">
        <f t="shared" si="285"/>
        <v>Jun</v>
      </c>
    </row>
    <row r="9105" spans="2:16" ht="14.25" customHeight="1" x14ac:dyDescent="0.45">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c r="O9105" s="5">
        <f t="shared" si="284"/>
        <v>2021</v>
      </c>
      <c r="P9105" s="5" t="str">
        <f t="shared" si="285"/>
        <v>Jul</v>
      </c>
    </row>
    <row r="9106" spans="2:16" ht="14.25" customHeight="1" x14ac:dyDescent="0.45">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c r="O9106" s="5">
        <f t="shared" si="284"/>
        <v>2021</v>
      </c>
      <c r="P9106" s="5" t="str">
        <f t="shared" si="285"/>
        <v>Jul</v>
      </c>
    </row>
    <row r="9107" spans="2:16" ht="14.25" customHeight="1" x14ac:dyDescent="0.45">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c r="O9107" s="5">
        <f t="shared" si="284"/>
        <v>2021</v>
      </c>
      <c r="P9107" s="5" t="str">
        <f t="shared" si="285"/>
        <v>Jul</v>
      </c>
    </row>
    <row r="9108" spans="2:16" ht="14.25" customHeight="1" x14ac:dyDescent="0.45">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c r="O9108" s="5">
        <f t="shared" si="284"/>
        <v>2021</v>
      </c>
      <c r="P9108" s="5" t="str">
        <f t="shared" si="285"/>
        <v>Jul</v>
      </c>
    </row>
    <row r="9109" spans="2:16" ht="14.25" customHeight="1" x14ac:dyDescent="0.45">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c r="O9109" s="5">
        <f t="shared" si="284"/>
        <v>2021</v>
      </c>
      <c r="P9109" s="5" t="str">
        <f t="shared" si="285"/>
        <v>Jul</v>
      </c>
    </row>
    <row r="9110" spans="2:16" ht="14.25" customHeight="1" x14ac:dyDescent="0.45">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c r="O9110" s="5">
        <f t="shared" si="284"/>
        <v>2021</v>
      </c>
      <c r="P9110" s="5" t="str">
        <f t="shared" si="285"/>
        <v>Jul</v>
      </c>
    </row>
    <row r="9111" spans="2:16" ht="14.25" customHeight="1" x14ac:dyDescent="0.45">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c r="O9111" s="5">
        <f t="shared" si="284"/>
        <v>2021</v>
      </c>
      <c r="P9111" s="5" t="str">
        <f t="shared" si="285"/>
        <v>Aug</v>
      </c>
    </row>
    <row r="9112" spans="2:16" ht="14.25" customHeight="1" x14ac:dyDescent="0.45">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c r="O9112" s="5">
        <f t="shared" si="284"/>
        <v>2021</v>
      </c>
      <c r="P9112" s="5" t="str">
        <f t="shared" si="285"/>
        <v>Aug</v>
      </c>
    </row>
    <row r="9113" spans="2:16" ht="14.25" customHeight="1" x14ac:dyDescent="0.45">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c r="O9113" s="5">
        <f t="shared" si="284"/>
        <v>2021</v>
      </c>
      <c r="P9113" s="5" t="str">
        <f t="shared" si="285"/>
        <v>Aug</v>
      </c>
    </row>
    <row r="9114" spans="2:16" ht="14.25" customHeight="1" x14ac:dyDescent="0.45">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c r="O9114" s="5">
        <f t="shared" si="284"/>
        <v>2021</v>
      </c>
      <c r="P9114" s="5" t="str">
        <f t="shared" si="285"/>
        <v>Aug</v>
      </c>
    </row>
    <row r="9115" spans="2:16" ht="14.25" customHeight="1" x14ac:dyDescent="0.45">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c r="O9115" s="5">
        <f t="shared" si="284"/>
        <v>2021</v>
      </c>
      <c r="P9115" s="5" t="str">
        <f t="shared" si="285"/>
        <v>Aug</v>
      </c>
    </row>
    <row r="9116" spans="2:16" ht="14.25" customHeight="1" x14ac:dyDescent="0.45">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c r="O9116" s="5">
        <f t="shared" si="284"/>
        <v>2021</v>
      </c>
      <c r="P9116" s="5" t="str">
        <f t="shared" si="285"/>
        <v>Aug</v>
      </c>
    </row>
    <row r="9117" spans="2:16" ht="14.25" customHeight="1" x14ac:dyDescent="0.45">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c r="O9117" s="5">
        <f t="shared" si="284"/>
        <v>2021</v>
      </c>
      <c r="P9117" s="5" t="str">
        <f t="shared" si="285"/>
        <v>Sep</v>
      </c>
    </row>
    <row r="9118" spans="2:16" ht="14.25" customHeight="1" x14ac:dyDescent="0.45">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c r="O9118" s="5">
        <f t="shared" si="284"/>
        <v>2021</v>
      </c>
      <c r="P9118" s="5" t="str">
        <f t="shared" si="285"/>
        <v>Sep</v>
      </c>
    </row>
    <row r="9119" spans="2:16" ht="14.25" customHeight="1" x14ac:dyDescent="0.45">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c r="O9119" s="5">
        <f t="shared" si="284"/>
        <v>2021</v>
      </c>
      <c r="P9119" s="5" t="str">
        <f t="shared" si="285"/>
        <v>Sep</v>
      </c>
    </row>
    <row r="9120" spans="2:16" ht="14.25" customHeight="1" x14ac:dyDescent="0.45">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c r="O9120" s="5">
        <f t="shared" si="284"/>
        <v>2021</v>
      </c>
      <c r="P9120" s="5" t="str">
        <f t="shared" si="285"/>
        <v>Sep</v>
      </c>
    </row>
    <row r="9121" spans="2:16" ht="14.25" customHeight="1" x14ac:dyDescent="0.45">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c r="O9121" s="5">
        <f t="shared" si="284"/>
        <v>2021</v>
      </c>
      <c r="P9121" s="5" t="str">
        <f t="shared" si="285"/>
        <v>Sep</v>
      </c>
    </row>
    <row r="9122" spans="2:16" ht="14.25" customHeight="1" x14ac:dyDescent="0.45">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c r="O9122" s="5">
        <f t="shared" si="284"/>
        <v>2021</v>
      </c>
      <c r="P9122" s="5" t="str">
        <f t="shared" si="285"/>
        <v>Sep</v>
      </c>
    </row>
    <row r="9123" spans="2:16" ht="14.25" customHeight="1" x14ac:dyDescent="0.45">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c r="O9123" s="5">
        <f t="shared" si="284"/>
        <v>2021</v>
      </c>
      <c r="P9123" s="5" t="str">
        <f t="shared" si="285"/>
        <v>Oct</v>
      </c>
    </row>
    <row r="9124" spans="2:16" ht="14.25" customHeight="1" x14ac:dyDescent="0.45">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c r="O9124" s="5">
        <f t="shared" si="284"/>
        <v>2021</v>
      </c>
      <c r="P9124" s="5" t="str">
        <f t="shared" si="285"/>
        <v>Oct</v>
      </c>
    </row>
    <row r="9125" spans="2:16" ht="14.25" customHeight="1" x14ac:dyDescent="0.45">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c r="O9125" s="5">
        <f t="shared" si="284"/>
        <v>2021</v>
      </c>
      <c r="P9125" s="5" t="str">
        <f t="shared" si="285"/>
        <v>Oct</v>
      </c>
    </row>
    <row r="9126" spans="2:16" ht="14.25" customHeight="1" x14ac:dyDescent="0.45">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c r="O9126" s="5">
        <f t="shared" si="284"/>
        <v>2021</v>
      </c>
      <c r="P9126" s="5" t="str">
        <f t="shared" si="285"/>
        <v>Oct</v>
      </c>
    </row>
    <row r="9127" spans="2:16" ht="14.25" customHeight="1" x14ac:dyDescent="0.45">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c r="O9127" s="5">
        <f t="shared" si="284"/>
        <v>2021</v>
      </c>
      <c r="P9127" s="5" t="str">
        <f t="shared" si="285"/>
        <v>Oct</v>
      </c>
    </row>
    <row r="9128" spans="2:16" ht="14.25" customHeight="1" x14ac:dyDescent="0.45">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c r="O9128" s="5">
        <f t="shared" si="284"/>
        <v>2021</v>
      </c>
      <c r="P9128" s="5" t="str">
        <f t="shared" si="285"/>
        <v>Oct</v>
      </c>
    </row>
    <row r="9129" spans="2:16" ht="14.25" customHeight="1" x14ac:dyDescent="0.45">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c r="O9129" s="5">
        <f t="shared" si="284"/>
        <v>2021</v>
      </c>
      <c r="P9129" s="5" t="str">
        <f t="shared" si="285"/>
        <v>Nov</v>
      </c>
    </row>
    <row r="9130" spans="2:16" ht="14.25" customHeight="1" x14ac:dyDescent="0.45">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c r="O9130" s="5">
        <f t="shared" si="284"/>
        <v>2021</v>
      </c>
      <c r="P9130" s="5" t="str">
        <f t="shared" si="285"/>
        <v>Nov</v>
      </c>
    </row>
    <row r="9131" spans="2:16" ht="14.25" customHeight="1" x14ac:dyDescent="0.45">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c r="O9131" s="5">
        <f t="shared" si="284"/>
        <v>2021</v>
      </c>
      <c r="P9131" s="5" t="str">
        <f t="shared" si="285"/>
        <v>Nov</v>
      </c>
    </row>
    <row r="9132" spans="2:16" ht="14.25" customHeight="1" x14ac:dyDescent="0.45">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c r="O9132" s="5">
        <f t="shared" si="284"/>
        <v>2021</v>
      </c>
      <c r="P9132" s="5" t="str">
        <f t="shared" si="285"/>
        <v>Nov</v>
      </c>
    </row>
    <row r="9133" spans="2:16" ht="14.25" customHeight="1" x14ac:dyDescent="0.45">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c r="O9133" s="5">
        <f t="shared" si="284"/>
        <v>2021</v>
      </c>
      <c r="P9133" s="5" t="str">
        <f t="shared" si="285"/>
        <v>Nov</v>
      </c>
    </row>
    <row r="9134" spans="2:16" ht="14.25" customHeight="1" x14ac:dyDescent="0.45">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c r="O9134" s="5">
        <f t="shared" si="284"/>
        <v>2021</v>
      </c>
      <c r="P9134" s="5" t="str">
        <f t="shared" si="285"/>
        <v>Nov</v>
      </c>
    </row>
    <row r="9135" spans="2:16" ht="14.25" customHeight="1" x14ac:dyDescent="0.45">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c r="O9135" s="5">
        <f t="shared" si="284"/>
        <v>2021</v>
      </c>
      <c r="P9135" s="5" t="str">
        <f t="shared" si="285"/>
        <v>Dec</v>
      </c>
    </row>
    <row r="9136" spans="2:16" ht="14.25" customHeight="1" x14ac:dyDescent="0.45">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c r="O9136" s="5">
        <f t="shared" si="284"/>
        <v>2021</v>
      </c>
      <c r="P9136" s="5" t="str">
        <f t="shared" si="285"/>
        <v>Dec</v>
      </c>
    </row>
    <row r="9137" spans="2:16" ht="14.25" customHeight="1" x14ac:dyDescent="0.45">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c r="O9137" s="5">
        <f t="shared" si="284"/>
        <v>2021</v>
      </c>
      <c r="P9137" s="5" t="str">
        <f t="shared" si="285"/>
        <v>Dec</v>
      </c>
    </row>
    <row r="9138" spans="2:16" ht="14.25" customHeight="1" x14ac:dyDescent="0.45">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c r="O9138" s="5">
        <f t="shared" si="284"/>
        <v>2021</v>
      </c>
      <c r="P9138" s="5" t="str">
        <f t="shared" si="285"/>
        <v>Dec</v>
      </c>
    </row>
    <row r="9139" spans="2:16" ht="14.25" customHeight="1" x14ac:dyDescent="0.45">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c r="O9139" s="5">
        <f t="shared" si="284"/>
        <v>2021</v>
      </c>
      <c r="P9139" s="5" t="str">
        <f t="shared" si="285"/>
        <v>Dec</v>
      </c>
    </row>
    <row r="9140" spans="2:16" ht="14.25" customHeight="1" x14ac:dyDescent="0.45">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c r="O9140" s="5">
        <f t="shared" si="284"/>
        <v>2021</v>
      </c>
      <c r="P9140" s="5" t="str">
        <f t="shared" si="285"/>
        <v>Dec</v>
      </c>
    </row>
    <row r="9141" spans="2:16" ht="14.25" customHeight="1" x14ac:dyDescent="0.45">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c r="O9141" s="5">
        <f t="shared" si="284"/>
        <v>2021</v>
      </c>
      <c r="P9141" s="5" t="str">
        <f t="shared" si="285"/>
        <v>Jan</v>
      </c>
    </row>
    <row r="9142" spans="2:16" ht="14.25" customHeight="1" x14ac:dyDescent="0.45">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c r="O9142" s="5">
        <f t="shared" si="284"/>
        <v>2021</v>
      </c>
      <c r="P9142" s="5" t="str">
        <f t="shared" si="285"/>
        <v>Jan</v>
      </c>
    </row>
    <row r="9143" spans="2:16" ht="14.25" customHeight="1" x14ac:dyDescent="0.45">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c r="O9143" s="5">
        <f t="shared" si="284"/>
        <v>2021</v>
      </c>
      <c r="P9143" s="5" t="str">
        <f t="shared" si="285"/>
        <v>Jan</v>
      </c>
    </row>
    <row r="9144" spans="2:16" ht="14.25" customHeight="1" x14ac:dyDescent="0.45">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c r="O9144" s="5">
        <f t="shared" si="284"/>
        <v>2021</v>
      </c>
      <c r="P9144" s="5" t="str">
        <f t="shared" si="285"/>
        <v>Jan</v>
      </c>
    </row>
    <row r="9145" spans="2:16" ht="14.25" customHeight="1" x14ac:dyDescent="0.45">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c r="O9145" s="5">
        <f t="shared" si="284"/>
        <v>2021</v>
      </c>
      <c r="P9145" s="5" t="str">
        <f t="shared" si="285"/>
        <v>Jan</v>
      </c>
    </row>
    <row r="9146" spans="2:16" ht="14.25" customHeight="1" x14ac:dyDescent="0.45">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c r="O9146" s="5">
        <f t="shared" si="284"/>
        <v>2021</v>
      </c>
      <c r="P9146" s="5" t="str">
        <f t="shared" si="285"/>
        <v>Jan</v>
      </c>
    </row>
    <row r="9147" spans="2:16" ht="14.25" customHeight="1" x14ac:dyDescent="0.45">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c r="O9147" s="5">
        <f t="shared" si="284"/>
        <v>2021</v>
      </c>
      <c r="P9147" s="5" t="str">
        <f t="shared" si="285"/>
        <v>Feb</v>
      </c>
    </row>
    <row r="9148" spans="2:16" ht="14.25" customHeight="1" x14ac:dyDescent="0.45">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c r="O9148" s="5">
        <f t="shared" si="284"/>
        <v>2021</v>
      </c>
      <c r="P9148" s="5" t="str">
        <f t="shared" si="285"/>
        <v>Feb</v>
      </c>
    </row>
    <row r="9149" spans="2:16" ht="14.25" customHeight="1" x14ac:dyDescent="0.45">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c r="O9149" s="5">
        <f t="shared" si="284"/>
        <v>2021</v>
      </c>
      <c r="P9149" s="5" t="str">
        <f t="shared" si="285"/>
        <v>Feb</v>
      </c>
    </row>
    <row r="9150" spans="2:16" ht="14.25" customHeight="1" x14ac:dyDescent="0.45">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c r="O9150" s="5">
        <f t="shared" si="284"/>
        <v>2021</v>
      </c>
      <c r="P9150" s="5" t="str">
        <f t="shared" si="285"/>
        <v>Feb</v>
      </c>
    </row>
    <row r="9151" spans="2:16" ht="14.25" customHeight="1" x14ac:dyDescent="0.45">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c r="O9151" s="5">
        <f t="shared" si="284"/>
        <v>2021</v>
      </c>
      <c r="P9151" s="5" t="str">
        <f t="shared" si="285"/>
        <v>Feb</v>
      </c>
    </row>
    <row r="9152" spans="2:16" ht="14.25" customHeight="1" x14ac:dyDescent="0.45">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c r="O9152" s="5">
        <f t="shared" si="284"/>
        <v>2021</v>
      </c>
      <c r="P9152" s="5" t="str">
        <f t="shared" si="285"/>
        <v>Feb</v>
      </c>
    </row>
    <row r="9153" spans="2:16" ht="14.25" customHeight="1" x14ac:dyDescent="0.45">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c r="O9153" s="5">
        <f t="shared" si="284"/>
        <v>2021</v>
      </c>
      <c r="P9153" s="5" t="str">
        <f t="shared" si="285"/>
        <v>Mar</v>
      </c>
    </row>
    <row r="9154" spans="2:16" ht="14.25" customHeight="1" x14ac:dyDescent="0.45">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c r="O9154" s="5">
        <f t="shared" si="284"/>
        <v>2021</v>
      </c>
      <c r="P9154" s="5" t="str">
        <f t="shared" si="285"/>
        <v>Mar</v>
      </c>
    </row>
    <row r="9155" spans="2:16" ht="14.25" customHeight="1" x14ac:dyDescent="0.45">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c r="O9155" s="5">
        <f t="shared" si="284"/>
        <v>2021</v>
      </c>
      <c r="P9155" s="5" t="str">
        <f t="shared" si="285"/>
        <v>Mar</v>
      </c>
    </row>
    <row r="9156" spans="2:16" ht="14.25" customHeight="1" x14ac:dyDescent="0.45">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c r="O9156" s="5">
        <f t="shared" si="284"/>
        <v>2021</v>
      </c>
      <c r="P9156" s="5" t="str">
        <f t="shared" si="285"/>
        <v>Mar</v>
      </c>
    </row>
    <row r="9157" spans="2:16" ht="14.25" customHeight="1" x14ac:dyDescent="0.45">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c r="O9157" s="5">
        <f t="shared" si="284"/>
        <v>2021</v>
      </c>
      <c r="P9157" s="5" t="str">
        <f t="shared" si="285"/>
        <v>Mar</v>
      </c>
    </row>
    <row r="9158" spans="2:16" ht="14.25" customHeight="1" x14ac:dyDescent="0.45">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c r="O9158" s="5">
        <f t="shared" si="284"/>
        <v>2021</v>
      </c>
      <c r="P9158" s="5" t="str">
        <f t="shared" si="285"/>
        <v>Mar</v>
      </c>
    </row>
    <row r="9159" spans="2:16" ht="14.25" customHeight="1" x14ac:dyDescent="0.45">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c r="O9159" s="5">
        <f t="shared" ref="O9159:O9222" si="286">YEAR(D9159)</f>
        <v>2021</v>
      </c>
      <c r="P9159" s="5" t="str">
        <f t="shared" ref="P9159:P9222" si="287">TEXT(D9159, "mmm")</f>
        <v>Apr</v>
      </c>
    </row>
    <row r="9160" spans="2:16" ht="14.25" customHeight="1" x14ac:dyDescent="0.45">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c r="O9160" s="5">
        <f t="shared" si="286"/>
        <v>2021</v>
      </c>
      <c r="P9160" s="5" t="str">
        <f t="shared" si="287"/>
        <v>Apr</v>
      </c>
    </row>
    <row r="9161" spans="2:16" ht="14.25" customHeight="1" x14ac:dyDescent="0.45">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c r="O9161" s="5">
        <f t="shared" si="286"/>
        <v>2021</v>
      </c>
      <c r="P9161" s="5" t="str">
        <f t="shared" si="287"/>
        <v>Apr</v>
      </c>
    </row>
    <row r="9162" spans="2:16" ht="14.25" customHeight="1" x14ac:dyDescent="0.45">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c r="O9162" s="5">
        <f t="shared" si="286"/>
        <v>2021</v>
      </c>
      <c r="P9162" s="5" t="str">
        <f t="shared" si="287"/>
        <v>Apr</v>
      </c>
    </row>
    <row r="9163" spans="2:16" ht="14.25" customHeight="1" x14ac:dyDescent="0.45">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c r="O9163" s="5">
        <f t="shared" si="286"/>
        <v>2021</v>
      </c>
      <c r="P9163" s="5" t="str">
        <f t="shared" si="287"/>
        <v>Apr</v>
      </c>
    </row>
    <row r="9164" spans="2:16" ht="14.25" customHeight="1" x14ac:dyDescent="0.45">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c r="O9164" s="5">
        <f t="shared" si="286"/>
        <v>2021</v>
      </c>
      <c r="P9164" s="5" t="str">
        <f t="shared" si="287"/>
        <v>Apr</v>
      </c>
    </row>
    <row r="9165" spans="2:16" ht="14.25" customHeight="1" x14ac:dyDescent="0.45">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c r="O9165" s="5">
        <f t="shared" si="286"/>
        <v>2021</v>
      </c>
      <c r="P9165" s="5" t="str">
        <f t="shared" si="287"/>
        <v>May</v>
      </c>
    </row>
    <row r="9166" spans="2:16" ht="14.25" customHeight="1" x14ac:dyDescent="0.45">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c r="O9166" s="5">
        <f t="shared" si="286"/>
        <v>2021</v>
      </c>
      <c r="P9166" s="5" t="str">
        <f t="shared" si="287"/>
        <v>May</v>
      </c>
    </row>
    <row r="9167" spans="2:16" ht="14.25" customHeight="1" x14ac:dyDescent="0.45">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c r="O9167" s="5">
        <f t="shared" si="286"/>
        <v>2021</v>
      </c>
      <c r="P9167" s="5" t="str">
        <f t="shared" si="287"/>
        <v>May</v>
      </c>
    </row>
    <row r="9168" spans="2:16" ht="14.25" customHeight="1" x14ac:dyDescent="0.45">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c r="O9168" s="5">
        <f t="shared" si="286"/>
        <v>2021</v>
      </c>
      <c r="P9168" s="5" t="str">
        <f t="shared" si="287"/>
        <v>May</v>
      </c>
    </row>
    <row r="9169" spans="2:16" ht="14.25" customHeight="1" x14ac:dyDescent="0.45">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c r="O9169" s="5">
        <f t="shared" si="286"/>
        <v>2021</v>
      </c>
      <c r="P9169" s="5" t="str">
        <f t="shared" si="287"/>
        <v>May</v>
      </c>
    </row>
    <row r="9170" spans="2:16" ht="14.25" customHeight="1" x14ac:dyDescent="0.45">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c r="O9170" s="5">
        <f t="shared" si="286"/>
        <v>2021</v>
      </c>
      <c r="P9170" s="5" t="str">
        <f t="shared" si="287"/>
        <v>May</v>
      </c>
    </row>
    <row r="9171" spans="2:16" ht="14.25" customHeight="1" x14ac:dyDescent="0.45">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c r="O9171" s="5">
        <f t="shared" si="286"/>
        <v>2021</v>
      </c>
      <c r="P9171" s="5" t="str">
        <f t="shared" si="287"/>
        <v>Jun</v>
      </c>
    </row>
    <row r="9172" spans="2:16" ht="14.25" customHeight="1" x14ac:dyDescent="0.45">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c r="O9172" s="5">
        <f t="shared" si="286"/>
        <v>2021</v>
      </c>
      <c r="P9172" s="5" t="str">
        <f t="shared" si="287"/>
        <v>Jun</v>
      </c>
    </row>
    <row r="9173" spans="2:16" ht="14.25" customHeight="1" x14ac:dyDescent="0.45">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c r="O9173" s="5">
        <f t="shared" si="286"/>
        <v>2021</v>
      </c>
      <c r="P9173" s="5" t="str">
        <f t="shared" si="287"/>
        <v>Jun</v>
      </c>
    </row>
    <row r="9174" spans="2:16" ht="14.25" customHeight="1" x14ac:dyDescent="0.45">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c r="O9174" s="5">
        <f t="shared" si="286"/>
        <v>2021</v>
      </c>
      <c r="P9174" s="5" t="str">
        <f t="shared" si="287"/>
        <v>Jun</v>
      </c>
    </row>
    <row r="9175" spans="2:16" ht="14.25" customHeight="1" x14ac:dyDescent="0.45">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c r="O9175" s="5">
        <f t="shared" si="286"/>
        <v>2021</v>
      </c>
      <c r="P9175" s="5" t="str">
        <f t="shared" si="287"/>
        <v>Jun</v>
      </c>
    </row>
    <row r="9176" spans="2:16" ht="14.25" customHeight="1" x14ac:dyDescent="0.45">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c r="O9176" s="5">
        <f t="shared" si="286"/>
        <v>2021</v>
      </c>
      <c r="P9176" s="5" t="str">
        <f t="shared" si="287"/>
        <v>Jun</v>
      </c>
    </row>
    <row r="9177" spans="2:16" ht="14.25" customHeight="1" x14ac:dyDescent="0.45">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c r="O9177" s="5">
        <f t="shared" si="286"/>
        <v>2021</v>
      </c>
      <c r="P9177" s="5" t="str">
        <f t="shared" si="287"/>
        <v>Jul</v>
      </c>
    </row>
    <row r="9178" spans="2:16" ht="14.25" customHeight="1" x14ac:dyDescent="0.45">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c r="O9178" s="5">
        <f t="shared" si="286"/>
        <v>2021</v>
      </c>
      <c r="P9178" s="5" t="str">
        <f t="shared" si="287"/>
        <v>Jul</v>
      </c>
    </row>
    <row r="9179" spans="2:16" ht="14.25" customHeight="1" x14ac:dyDescent="0.45">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c r="O9179" s="5">
        <f t="shared" si="286"/>
        <v>2021</v>
      </c>
      <c r="P9179" s="5" t="str">
        <f t="shared" si="287"/>
        <v>Jul</v>
      </c>
    </row>
    <row r="9180" spans="2:16" ht="14.25" customHeight="1" x14ac:dyDescent="0.45">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c r="O9180" s="5">
        <f t="shared" si="286"/>
        <v>2021</v>
      </c>
      <c r="P9180" s="5" t="str">
        <f t="shared" si="287"/>
        <v>Jul</v>
      </c>
    </row>
    <row r="9181" spans="2:16" ht="14.25" customHeight="1" x14ac:dyDescent="0.45">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c r="O9181" s="5">
        <f t="shared" si="286"/>
        <v>2021</v>
      </c>
      <c r="P9181" s="5" t="str">
        <f t="shared" si="287"/>
        <v>Jul</v>
      </c>
    </row>
    <row r="9182" spans="2:16" ht="14.25" customHeight="1" x14ac:dyDescent="0.45">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c r="O9182" s="5">
        <f t="shared" si="286"/>
        <v>2021</v>
      </c>
      <c r="P9182" s="5" t="str">
        <f t="shared" si="287"/>
        <v>Jul</v>
      </c>
    </row>
    <row r="9183" spans="2:16" ht="14.25" customHeight="1" x14ac:dyDescent="0.45">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c r="O9183" s="5">
        <f t="shared" si="286"/>
        <v>2021</v>
      </c>
      <c r="P9183" s="5" t="str">
        <f t="shared" si="287"/>
        <v>Aug</v>
      </c>
    </row>
    <row r="9184" spans="2:16" ht="14.25" customHeight="1" x14ac:dyDescent="0.45">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c r="O9184" s="5">
        <f t="shared" si="286"/>
        <v>2021</v>
      </c>
      <c r="P9184" s="5" t="str">
        <f t="shared" si="287"/>
        <v>Aug</v>
      </c>
    </row>
    <row r="9185" spans="2:16" ht="14.25" customHeight="1" x14ac:dyDescent="0.45">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c r="O9185" s="5">
        <f t="shared" si="286"/>
        <v>2021</v>
      </c>
      <c r="P9185" s="5" t="str">
        <f t="shared" si="287"/>
        <v>Aug</v>
      </c>
    </row>
    <row r="9186" spans="2:16" ht="14.25" customHeight="1" x14ac:dyDescent="0.45">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c r="O9186" s="5">
        <f t="shared" si="286"/>
        <v>2021</v>
      </c>
      <c r="P9186" s="5" t="str">
        <f t="shared" si="287"/>
        <v>Aug</v>
      </c>
    </row>
    <row r="9187" spans="2:16" ht="14.25" customHeight="1" x14ac:dyDescent="0.45">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c r="O9187" s="5">
        <f t="shared" si="286"/>
        <v>2021</v>
      </c>
      <c r="P9187" s="5" t="str">
        <f t="shared" si="287"/>
        <v>Aug</v>
      </c>
    </row>
    <row r="9188" spans="2:16" ht="14.25" customHeight="1" x14ac:dyDescent="0.45">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c r="O9188" s="5">
        <f t="shared" si="286"/>
        <v>2021</v>
      </c>
      <c r="P9188" s="5" t="str">
        <f t="shared" si="287"/>
        <v>Aug</v>
      </c>
    </row>
    <row r="9189" spans="2:16" ht="14.25" customHeight="1" x14ac:dyDescent="0.45">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c r="O9189" s="5">
        <f t="shared" si="286"/>
        <v>2021</v>
      </c>
      <c r="P9189" s="5" t="str">
        <f t="shared" si="287"/>
        <v>Sep</v>
      </c>
    </row>
    <row r="9190" spans="2:16" ht="14.25" customHeight="1" x14ac:dyDescent="0.45">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c r="O9190" s="5">
        <f t="shared" si="286"/>
        <v>2021</v>
      </c>
      <c r="P9190" s="5" t="str">
        <f t="shared" si="287"/>
        <v>Sep</v>
      </c>
    </row>
    <row r="9191" spans="2:16" ht="14.25" customHeight="1" x14ac:dyDescent="0.45">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c r="O9191" s="5">
        <f t="shared" si="286"/>
        <v>2021</v>
      </c>
      <c r="P9191" s="5" t="str">
        <f t="shared" si="287"/>
        <v>Sep</v>
      </c>
    </row>
    <row r="9192" spans="2:16" ht="14.25" customHeight="1" x14ac:dyDescent="0.45">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c r="O9192" s="5">
        <f t="shared" si="286"/>
        <v>2021</v>
      </c>
      <c r="P9192" s="5" t="str">
        <f t="shared" si="287"/>
        <v>Sep</v>
      </c>
    </row>
    <row r="9193" spans="2:16" ht="14.25" customHeight="1" x14ac:dyDescent="0.45">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c r="O9193" s="5">
        <f t="shared" si="286"/>
        <v>2021</v>
      </c>
      <c r="P9193" s="5" t="str">
        <f t="shared" si="287"/>
        <v>Sep</v>
      </c>
    </row>
    <row r="9194" spans="2:16" ht="14.25" customHeight="1" x14ac:dyDescent="0.45">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c r="O9194" s="5">
        <f t="shared" si="286"/>
        <v>2021</v>
      </c>
      <c r="P9194" s="5" t="str">
        <f t="shared" si="287"/>
        <v>Sep</v>
      </c>
    </row>
    <row r="9195" spans="2:16" ht="14.25" customHeight="1" x14ac:dyDescent="0.45">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c r="O9195" s="5">
        <f t="shared" si="286"/>
        <v>2021</v>
      </c>
      <c r="P9195" s="5" t="str">
        <f t="shared" si="287"/>
        <v>Oct</v>
      </c>
    </row>
    <row r="9196" spans="2:16" ht="14.25" customHeight="1" x14ac:dyDescent="0.45">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c r="O9196" s="5">
        <f t="shared" si="286"/>
        <v>2021</v>
      </c>
      <c r="P9196" s="5" t="str">
        <f t="shared" si="287"/>
        <v>Oct</v>
      </c>
    </row>
    <row r="9197" spans="2:16" ht="14.25" customHeight="1" x14ac:dyDescent="0.45">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c r="O9197" s="5">
        <f t="shared" si="286"/>
        <v>2021</v>
      </c>
      <c r="P9197" s="5" t="str">
        <f t="shared" si="287"/>
        <v>Oct</v>
      </c>
    </row>
    <row r="9198" spans="2:16" ht="14.25" customHeight="1" x14ac:dyDescent="0.45">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c r="O9198" s="5">
        <f t="shared" si="286"/>
        <v>2021</v>
      </c>
      <c r="P9198" s="5" t="str">
        <f t="shared" si="287"/>
        <v>Oct</v>
      </c>
    </row>
    <row r="9199" spans="2:16" ht="14.25" customHeight="1" x14ac:dyDescent="0.45">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c r="O9199" s="5">
        <f t="shared" si="286"/>
        <v>2021</v>
      </c>
      <c r="P9199" s="5" t="str">
        <f t="shared" si="287"/>
        <v>Oct</v>
      </c>
    </row>
    <row r="9200" spans="2:16" ht="14.25" customHeight="1" x14ac:dyDescent="0.45">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c r="O9200" s="5">
        <f t="shared" si="286"/>
        <v>2021</v>
      </c>
      <c r="P9200" s="5" t="str">
        <f t="shared" si="287"/>
        <v>Oct</v>
      </c>
    </row>
    <row r="9201" spans="2:16" ht="14.25" customHeight="1" x14ac:dyDescent="0.45">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c r="O9201" s="5">
        <f t="shared" si="286"/>
        <v>2021</v>
      </c>
      <c r="P9201" s="5" t="str">
        <f t="shared" si="287"/>
        <v>Nov</v>
      </c>
    </row>
    <row r="9202" spans="2:16" ht="14.25" customHeight="1" x14ac:dyDescent="0.45">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c r="O9202" s="5">
        <f t="shared" si="286"/>
        <v>2021</v>
      </c>
      <c r="P9202" s="5" t="str">
        <f t="shared" si="287"/>
        <v>Nov</v>
      </c>
    </row>
    <row r="9203" spans="2:16" ht="14.25" customHeight="1" x14ac:dyDescent="0.45">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c r="O9203" s="5">
        <f t="shared" si="286"/>
        <v>2021</v>
      </c>
      <c r="P9203" s="5" t="str">
        <f t="shared" si="287"/>
        <v>Nov</v>
      </c>
    </row>
    <row r="9204" spans="2:16" ht="14.25" customHeight="1" x14ac:dyDescent="0.45">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c r="O9204" s="5">
        <f t="shared" si="286"/>
        <v>2021</v>
      </c>
      <c r="P9204" s="5" t="str">
        <f t="shared" si="287"/>
        <v>Nov</v>
      </c>
    </row>
    <row r="9205" spans="2:16" ht="14.25" customHeight="1" x14ac:dyDescent="0.45">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c r="O9205" s="5">
        <f t="shared" si="286"/>
        <v>2021</v>
      </c>
      <c r="P9205" s="5" t="str">
        <f t="shared" si="287"/>
        <v>Nov</v>
      </c>
    </row>
    <row r="9206" spans="2:16" ht="14.25" customHeight="1" x14ac:dyDescent="0.45">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c r="O9206" s="5">
        <f t="shared" si="286"/>
        <v>2021</v>
      </c>
      <c r="P9206" s="5" t="str">
        <f t="shared" si="287"/>
        <v>Nov</v>
      </c>
    </row>
    <row r="9207" spans="2:16" ht="14.25" customHeight="1" x14ac:dyDescent="0.45">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c r="O9207" s="5">
        <f t="shared" si="286"/>
        <v>2021</v>
      </c>
      <c r="P9207" s="5" t="str">
        <f t="shared" si="287"/>
        <v>Dec</v>
      </c>
    </row>
    <row r="9208" spans="2:16" ht="14.25" customHeight="1" x14ac:dyDescent="0.45">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c r="O9208" s="5">
        <f t="shared" si="286"/>
        <v>2021</v>
      </c>
      <c r="P9208" s="5" t="str">
        <f t="shared" si="287"/>
        <v>Dec</v>
      </c>
    </row>
    <row r="9209" spans="2:16" ht="14.25" customHeight="1" x14ac:dyDescent="0.45">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c r="O9209" s="5">
        <f t="shared" si="286"/>
        <v>2021</v>
      </c>
      <c r="P9209" s="5" t="str">
        <f t="shared" si="287"/>
        <v>Dec</v>
      </c>
    </row>
    <row r="9210" spans="2:16" ht="14.25" customHeight="1" x14ac:dyDescent="0.45">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c r="O9210" s="5">
        <f t="shared" si="286"/>
        <v>2021</v>
      </c>
      <c r="P9210" s="5" t="str">
        <f t="shared" si="287"/>
        <v>Dec</v>
      </c>
    </row>
    <row r="9211" spans="2:16" ht="14.25" customHeight="1" x14ac:dyDescent="0.45">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c r="O9211" s="5">
        <f t="shared" si="286"/>
        <v>2021</v>
      </c>
      <c r="P9211" s="5" t="str">
        <f t="shared" si="287"/>
        <v>Dec</v>
      </c>
    </row>
    <row r="9212" spans="2:16" ht="14.25" customHeight="1" x14ac:dyDescent="0.45">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c r="O9212" s="5">
        <f t="shared" si="286"/>
        <v>2021</v>
      </c>
      <c r="P9212" s="5" t="str">
        <f t="shared" si="287"/>
        <v>Dec</v>
      </c>
    </row>
    <row r="9213" spans="2:16" ht="14.25" customHeight="1" x14ac:dyDescent="0.45">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c r="O9213" s="5">
        <f t="shared" si="286"/>
        <v>2021</v>
      </c>
      <c r="P9213" s="5" t="str">
        <f t="shared" si="287"/>
        <v>Jan</v>
      </c>
    </row>
    <row r="9214" spans="2:16" ht="14.25" customHeight="1" x14ac:dyDescent="0.45">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c r="O9214" s="5">
        <f t="shared" si="286"/>
        <v>2021</v>
      </c>
      <c r="P9214" s="5" t="str">
        <f t="shared" si="287"/>
        <v>Jan</v>
      </c>
    </row>
    <row r="9215" spans="2:16" ht="14.25" customHeight="1" x14ac:dyDescent="0.45">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c r="O9215" s="5">
        <f t="shared" si="286"/>
        <v>2021</v>
      </c>
      <c r="P9215" s="5" t="str">
        <f t="shared" si="287"/>
        <v>Jan</v>
      </c>
    </row>
    <row r="9216" spans="2:16" ht="14.25" customHeight="1" x14ac:dyDescent="0.45">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c r="O9216" s="5">
        <f t="shared" si="286"/>
        <v>2021</v>
      </c>
      <c r="P9216" s="5" t="str">
        <f t="shared" si="287"/>
        <v>Jan</v>
      </c>
    </row>
    <row r="9217" spans="2:16" ht="14.25" customHeight="1" x14ac:dyDescent="0.45">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c r="O9217" s="5">
        <f t="shared" si="286"/>
        <v>2021</v>
      </c>
      <c r="P9217" s="5" t="str">
        <f t="shared" si="287"/>
        <v>Jan</v>
      </c>
    </row>
    <row r="9218" spans="2:16" ht="14.25" customHeight="1" x14ac:dyDescent="0.45">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c r="O9218" s="5">
        <f t="shared" si="286"/>
        <v>2021</v>
      </c>
      <c r="P9218" s="5" t="str">
        <f t="shared" si="287"/>
        <v>Jan</v>
      </c>
    </row>
    <row r="9219" spans="2:16" ht="14.25" customHeight="1" x14ac:dyDescent="0.45">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c r="O9219" s="5">
        <f t="shared" si="286"/>
        <v>2021</v>
      </c>
      <c r="P9219" s="5" t="str">
        <f t="shared" si="287"/>
        <v>Feb</v>
      </c>
    </row>
    <row r="9220" spans="2:16" ht="14.25" customHeight="1" x14ac:dyDescent="0.45">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c r="O9220" s="5">
        <f t="shared" si="286"/>
        <v>2021</v>
      </c>
      <c r="P9220" s="5" t="str">
        <f t="shared" si="287"/>
        <v>Feb</v>
      </c>
    </row>
    <row r="9221" spans="2:16" ht="14.25" customHeight="1" x14ac:dyDescent="0.45">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c r="O9221" s="5">
        <f t="shared" si="286"/>
        <v>2021</v>
      </c>
      <c r="P9221" s="5" t="str">
        <f t="shared" si="287"/>
        <v>Feb</v>
      </c>
    </row>
    <row r="9222" spans="2:16" ht="14.25" customHeight="1" x14ac:dyDescent="0.45">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c r="O9222" s="5">
        <f t="shared" si="286"/>
        <v>2021</v>
      </c>
      <c r="P9222" s="5" t="str">
        <f t="shared" si="287"/>
        <v>Feb</v>
      </c>
    </row>
    <row r="9223" spans="2:16" ht="14.25" customHeight="1" x14ac:dyDescent="0.45">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c r="O9223" s="5">
        <f t="shared" ref="O9223:O9286" si="288">YEAR(D9223)</f>
        <v>2021</v>
      </c>
      <c r="P9223" s="5" t="str">
        <f t="shared" ref="P9223:P9286" si="289">TEXT(D9223, "mmm")</f>
        <v>Feb</v>
      </c>
    </row>
    <row r="9224" spans="2:16" ht="14.25" customHeight="1" x14ac:dyDescent="0.45">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c r="O9224" s="5">
        <f t="shared" si="288"/>
        <v>2021</v>
      </c>
      <c r="P9224" s="5" t="str">
        <f t="shared" si="289"/>
        <v>Feb</v>
      </c>
    </row>
    <row r="9225" spans="2:16" ht="14.25" customHeight="1" x14ac:dyDescent="0.45">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c r="O9225" s="5">
        <f t="shared" si="288"/>
        <v>2021</v>
      </c>
      <c r="P9225" s="5" t="str">
        <f t="shared" si="289"/>
        <v>Mar</v>
      </c>
    </row>
    <row r="9226" spans="2:16" ht="14.25" customHeight="1" x14ac:dyDescent="0.45">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c r="O9226" s="5">
        <f t="shared" si="288"/>
        <v>2021</v>
      </c>
      <c r="P9226" s="5" t="str">
        <f t="shared" si="289"/>
        <v>Mar</v>
      </c>
    </row>
    <row r="9227" spans="2:16" ht="14.25" customHeight="1" x14ac:dyDescent="0.45">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c r="O9227" s="5">
        <f t="shared" si="288"/>
        <v>2021</v>
      </c>
      <c r="P9227" s="5" t="str">
        <f t="shared" si="289"/>
        <v>Mar</v>
      </c>
    </row>
    <row r="9228" spans="2:16" ht="14.25" customHeight="1" x14ac:dyDescent="0.45">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c r="O9228" s="5">
        <f t="shared" si="288"/>
        <v>2021</v>
      </c>
      <c r="P9228" s="5" t="str">
        <f t="shared" si="289"/>
        <v>Mar</v>
      </c>
    </row>
    <row r="9229" spans="2:16" ht="14.25" customHeight="1" x14ac:dyDescent="0.45">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c r="O9229" s="5">
        <f t="shared" si="288"/>
        <v>2021</v>
      </c>
      <c r="P9229" s="5" t="str">
        <f t="shared" si="289"/>
        <v>Mar</v>
      </c>
    </row>
    <row r="9230" spans="2:16" ht="14.25" customHeight="1" x14ac:dyDescent="0.45">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c r="O9230" s="5">
        <f t="shared" si="288"/>
        <v>2021</v>
      </c>
      <c r="P9230" s="5" t="str">
        <f t="shared" si="289"/>
        <v>Mar</v>
      </c>
    </row>
    <row r="9231" spans="2:16" ht="14.25" customHeight="1" x14ac:dyDescent="0.45">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c r="O9231" s="5">
        <f t="shared" si="288"/>
        <v>2021</v>
      </c>
      <c r="P9231" s="5" t="str">
        <f t="shared" si="289"/>
        <v>Apr</v>
      </c>
    </row>
    <row r="9232" spans="2:16" ht="14.25" customHeight="1" x14ac:dyDescent="0.45">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c r="O9232" s="5">
        <f t="shared" si="288"/>
        <v>2021</v>
      </c>
      <c r="P9232" s="5" t="str">
        <f t="shared" si="289"/>
        <v>Apr</v>
      </c>
    </row>
    <row r="9233" spans="2:16" ht="14.25" customHeight="1" x14ac:dyDescent="0.45">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c r="O9233" s="5">
        <f t="shared" si="288"/>
        <v>2021</v>
      </c>
      <c r="P9233" s="5" t="str">
        <f t="shared" si="289"/>
        <v>Apr</v>
      </c>
    </row>
    <row r="9234" spans="2:16" ht="14.25" customHeight="1" x14ac:dyDescent="0.45">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c r="O9234" s="5">
        <f t="shared" si="288"/>
        <v>2021</v>
      </c>
      <c r="P9234" s="5" t="str">
        <f t="shared" si="289"/>
        <v>Apr</v>
      </c>
    </row>
    <row r="9235" spans="2:16" ht="14.25" customHeight="1" x14ac:dyDescent="0.45">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c r="O9235" s="5">
        <f t="shared" si="288"/>
        <v>2021</v>
      </c>
      <c r="P9235" s="5" t="str">
        <f t="shared" si="289"/>
        <v>Apr</v>
      </c>
    </row>
    <row r="9236" spans="2:16" ht="14.25" customHeight="1" x14ac:dyDescent="0.45">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c r="O9236" s="5">
        <f t="shared" si="288"/>
        <v>2021</v>
      </c>
      <c r="P9236" s="5" t="str">
        <f t="shared" si="289"/>
        <v>Apr</v>
      </c>
    </row>
    <row r="9237" spans="2:16" ht="14.25" customHeight="1" x14ac:dyDescent="0.45">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c r="O9237" s="5">
        <f t="shared" si="288"/>
        <v>2021</v>
      </c>
      <c r="P9237" s="5" t="str">
        <f t="shared" si="289"/>
        <v>May</v>
      </c>
    </row>
    <row r="9238" spans="2:16" ht="14.25" customHeight="1" x14ac:dyDescent="0.45">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c r="O9238" s="5">
        <f t="shared" si="288"/>
        <v>2021</v>
      </c>
      <c r="P9238" s="5" t="str">
        <f t="shared" si="289"/>
        <v>May</v>
      </c>
    </row>
    <row r="9239" spans="2:16" ht="14.25" customHeight="1" x14ac:dyDescent="0.45">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c r="O9239" s="5">
        <f t="shared" si="288"/>
        <v>2021</v>
      </c>
      <c r="P9239" s="5" t="str">
        <f t="shared" si="289"/>
        <v>May</v>
      </c>
    </row>
    <row r="9240" spans="2:16" ht="14.25" customHeight="1" x14ac:dyDescent="0.45">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c r="O9240" s="5">
        <f t="shared" si="288"/>
        <v>2021</v>
      </c>
      <c r="P9240" s="5" t="str">
        <f t="shared" si="289"/>
        <v>May</v>
      </c>
    </row>
    <row r="9241" spans="2:16" ht="14.25" customHeight="1" x14ac:dyDescent="0.45">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c r="O9241" s="5">
        <f t="shared" si="288"/>
        <v>2021</v>
      </c>
      <c r="P9241" s="5" t="str">
        <f t="shared" si="289"/>
        <v>May</v>
      </c>
    </row>
    <row r="9242" spans="2:16" ht="14.25" customHeight="1" x14ac:dyDescent="0.45">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c r="O9242" s="5">
        <f t="shared" si="288"/>
        <v>2021</v>
      </c>
      <c r="P9242" s="5" t="str">
        <f t="shared" si="289"/>
        <v>May</v>
      </c>
    </row>
    <row r="9243" spans="2:16" ht="14.25" customHeight="1" x14ac:dyDescent="0.45">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c r="O9243" s="5">
        <f t="shared" si="288"/>
        <v>2021</v>
      </c>
      <c r="P9243" s="5" t="str">
        <f t="shared" si="289"/>
        <v>Jun</v>
      </c>
    </row>
    <row r="9244" spans="2:16" ht="14.25" customHeight="1" x14ac:dyDescent="0.45">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c r="O9244" s="5">
        <f t="shared" si="288"/>
        <v>2021</v>
      </c>
      <c r="P9244" s="5" t="str">
        <f t="shared" si="289"/>
        <v>Jun</v>
      </c>
    </row>
    <row r="9245" spans="2:16" ht="14.25" customHeight="1" x14ac:dyDescent="0.45">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c r="O9245" s="5">
        <f t="shared" si="288"/>
        <v>2021</v>
      </c>
      <c r="P9245" s="5" t="str">
        <f t="shared" si="289"/>
        <v>Jun</v>
      </c>
    </row>
    <row r="9246" spans="2:16" ht="14.25" customHeight="1" x14ac:dyDescent="0.45">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c r="O9246" s="5">
        <f t="shared" si="288"/>
        <v>2021</v>
      </c>
      <c r="P9246" s="5" t="str">
        <f t="shared" si="289"/>
        <v>Jun</v>
      </c>
    </row>
    <row r="9247" spans="2:16" ht="14.25" customHeight="1" x14ac:dyDescent="0.45">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c r="O9247" s="5">
        <f t="shared" si="288"/>
        <v>2021</v>
      </c>
      <c r="P9247" s="5" t="str">
        <f t="shared" si="289"/>
        <v>Jun</v>
      </c>
    </row>
    <row r="9248" spans="2:16" ht="14.25" customHeight="1" x14ac:dyDescent="0.45">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c r="O9248" s="5">
        <f t="shared" si="288"/>
        <v>2021</v>
      </c>
      <c r="P9248" s="5" t="str">
        <f t="shared" si="289"/>
        <v>Jun</v>
      </c>
    </row>
    <row r="9249" spans="2:16" ht="14.25" customHeight="1" x14ac:dyDescent="0.45">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c r="O9249" s="5">
        <f t="shared" si="288"/>
        <v>2021</v>
      </c>
      <c r="P9249" s="5" t="str">
        <f t="shared" si="289"/>
        <v>Jul</v>
      </c>
    </row>
    <row r="9250" spans="2:16" ht="14.25" customHeight="1" x14ac:dyDescent="0.45">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c r="O9250" s="5">
        <f t="shared" si="288"/>
        <v>2021</v>
      </c>
      <c r="P9250" s="5" t="str">
        <f t="shared" si="289"/>
        <v>Jul</v>
      </c>
    </row>
    <row r="9251" spans="2:16" ht="14.25" customHeight="1" x14ac:dyDescent="0.45">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c r="O9251" s="5">
        <f t="shared" si="288"/>
        <v>2021</v>
      </c>
      <c r="P9251" s="5" t="str">
        <f t="shared" si="289"/>
        <v>Jul</v>
      </c>
    </row>
    <row r="9252" spans="2:16" ht="14.25" customHeight="1" x14ac:dyDescent="0.45">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c r="O9252" s="5">
        <f t="shared" si="288"/>
        <v>2021</v>
      </c>
      <c r="P9252" s="5" t="str">
        <f t="shared" si="289"/>
        <v>Jul</v>
      </c>
    </row>
    <row r="9253" spans="2:16" ht="14.25" customHeight="1" x14ac:dyDescent="0.45">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c r="O9253" s="5">
        <f t="shared" si="288"/>
        <v>2021</v>
      </c>
      <c r="P9253" s="5" t="str">
        <f t="shared" si="289"/>
        <v>Jul</v>
      </c>
    </row>
    <row r="9254" spans="2:16" ht="14.25" customHeight="1" x14ac:dyDescent="0.45">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c r="O9254" s="5">
        <f t="shared" si="288"/>
        <v>2021</v>
      </c>
      <c r="P9254" s="5" t="str">
        <f t="shared" si="289"/>
        <v>Jul</v>
      </c>
    </row>
    <row r="9255" spans="2:16" ht="14.25" customHeight="1" x14ac:dyDescent="0.45">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c r="O9255" s="5">
        <f t="shared" si="288"/>
        <v>2021</v>
      </c>
      <c r="P9255" s="5" t="str">
        <f t="shared" si="289"/>
        <v>Aug</v>
      </c>
    </row>
    <row r="9256" spans="2:16" ht="14.25" customHeight="1" x14ac:dyDescent="0.45">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c r="O9256" s="5">
        <f t="shared" si="288"/>
        <v>2021</v>
      </c>
      <c r="P9256" s="5" t="str">
        <f t="shared" si="289"/>
        <v>Aug</v>
      </c>
    </row>
    <row r="9257" spans="2:16" ht="14.25" customHeight="1" x14ac:dyDescent="0.45">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c r="O9257" s="5">
        <f t="shared" si="288"/>
        <v>2021</v>
      </c>
      <c r="P9257" s="5" t="str">
        <f t="shared" si="289"/>
        <v>Aug</v>
      </c>
    </row>
    <row r="9258" spans="2:16" ht="14.25" customHeight="1" x14ac:dyDescent="0.45">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c r="O9258" s="5">
        <f t="shared" si="288"/>
        <v>2021</v>
      </c>
      <c r="P9258" s="5" t="str">
        <f t="shared" si="289"/>
        <v>Aug</v>
      </c>
    </row>
    <row r="9259" spans="2:16" ht="14.25" customHeight="1" x14ac:dyDescent="0.45">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c r="O9259" s="5">
        <f t="shared" si="288"/>
        <v>2021</v>
      </c>
      <c r="P9259" s="5" t="str">
        <f t="shared" si="289"/>
        <v>Aug</v>
      </c>
    </row>
    <row r="9260" spans="2:16" ht="14.25" customHeight="1" x14ac:dyDescent="0.45">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c r="O9260" s="5">
        <f t="shared" si="288"/>
        <v>2021</v>
      </c>
      <c r="P9260" s="5" t="str">
        <f t="shared" si="289"/>
        <v>Aug</v>
      </c>
    </row>
    <row r="9261" spans="2:16" ht="14.25" customHeight="1" x14ac:dyDescent="0.45">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c r="O9261" s="5">
        <f t="shared" si="288"/>
        <v>2021</v>
      </c>
      <c r="P9261" s="5" t="str">
        <f t="shared" si="289"/>
        <v>Sep</v>
      </c>
    </row>
    <row r="9262" spans="2:16" ht="14.25" customHeight="1" x14ac:dyDescent="0.45">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c r="O9262" s="5">
        <f t="shared" si="288"/>
        <v>2021</v>
      </c>
      <c r="P9262" s="5" t="str">
        <f t="shared" si="289"/>
        <v>Sep</v>
      </c>
    </row>
    <row r="9263" spans="2:16" ht="14.25" customHeight="1" x14ac:dyDescent="0.45">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c r="O9263" s="5">
        <f t="shared" si="288"/>
        <v>2021</v>
      </c>
      <c r="P9263" s="5" t="str">
        <f t="shared" si="289"/>
        <v>Sep</v>
      </c>
    </row>
    <row r="9264" spans="2:16" ht="14.25" customHeight="1" x14ac:dyDescent="0.45">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c r="O9264" s="5">
        <f t="shared" si="288"/>
        <v>2021</v>
      </c>
      <c r="P9264" s="5" t="str">
        <f t="shared" si="289"/>
        <v>Sep</v>
      </c>
    </row>
    <row r="9265" spans="2:16" ht="14.25" customHeight="1" x14ac:dyDescent="0.45">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c r="O9265" s="5">
        <f t="shared" si="288"/>
        <v>2021</v>
      </c>
      <c r="P9265" s="5" t="str">
        <f t="shared" si="289"/>
        <v>Sep</v>
      </c>
    </row>
    <row r="9266" spans="2:16" ht="14.25" customHeight="1" x14ac:dyDescent="0.45">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c r="O9266" s="5">
        <f t="shared" si="288"/>
        <v>2021</v>
      </c>
      <c r="P9266" s="5" t="str">
        <f t="shared" si="289"/>
        <v>Sep</v>
      </c>
    </row>
    <row r="9267" spans="2:16" ht="14.25" customHeight="1" x14ac:dyDescent="0.45">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c r="O9267" s="5">
        <f t="shared" si="288"/>
        <v>2021</v>
      </c>
      <c r="P9267" s="5" t="str">
        <f t="shared" si="289"/>
        <v>Oct</v>
      </c>
    </row>
    <row r="9268" spans="2:16" ht="14.25" customHeight="1" x14ac:dyDescent="0.45">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c r="O9268" s="5">
        <f t="shared" si="288"/>
        <v>2021</v>
      </c>
      <c r="P9268" s="5" t="str">
        <f t="shared" si="289"/>
        <v>Oct</v>
      </c>
    </row>
    <row r="9269" spans="2:16" ht="14.25" customHeight="1" x14ac:dyDescent="0.45">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c r="O9269" s="5">
        <f t="shared" si="288"/>
        <v>2021</v>
      </c>
      <c r="P9269" s="5" t="str">
        <f t="shared" si="289"/>
        <v>Oct</v>
      </c>
    </row>
    <row r="9270" spans="2:16" ht="14.25" customHeight="1" x14ac:dyDescent="0.45">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c r="O9270" s="5">
        <f t="shared" si="288"/>
        <v>2021</v>
      </c>
      <c r="P9270" s="5" t="str">
        <f t="shared" si="289"/>
        <v>Oct</v>
      </c>
    </row>
    <row r="9271" spans="2:16" ht="14.25" customHeight="1" x14ac:dyDescent="0.45">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c r="O9271" s="5">
        <f t="shared" si="288"/>
        <v>2021</v>
      </c>
      <c r="P9271" s="5" t="str">
        <f t="shared" si="289"/>
        <v>Oct</v>
      </c>
    </row>
    <row r="9272" spans="2:16" ht="14.25" customHeight="1" x14ac:dyDescent="0.45">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c r="O9272" s="5">
        <f t="shared" si="288"/>
        <v>2021</v>
      </c>
      <c r="P9272" s="5" t="str">
        <f t="shared" si="289"/>
        <v>Oct</v>
      </c>
    </row>
    <row r="9273" spans="2:16" ht="14.25" customHeight="1" x14ac:dyDescent="0.45">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c r="O9273" s="5">
        <f t="shared" si="288"/>
        <v>2021</v>
      </c>
      <c r="P9273" s="5" t="str">
        <f t="shared" si="289"/>
        <v>Nov</v>
      </c>
    </row>
    <row r="9274" spans="2:16" ht="14.25" customHeight="1" x14ac:dyDescent="0.45">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c r="O9274" s="5">
        <f t="shared" si="288"/>
        <v>2021</v>
      </c>
      <c r="P9274" s="5" t="str">
        <f t="shared" si="289"/>
        <v>Nov</v>
      </c>
    </row>
    <row r="9275" spans="2:16" ht="14.25" customHeight="1" x14ac:dyDescent="0.45">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c r="O9275" s="5">
        <f t="shared" si="288"/>
        <v>2021</v>
      </c>
      <c r="P9275" s="5" t="str">
        <f t="shared" si="289"/>
        <v>Nov</v>
      </c>
    </row>
    <row r="9276" spans="2:16" ht="14.25" customHeight="1" x14ac:dyDescent="0.45">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c r="O9276" s="5">
        <f t="shared" si="288"/>
        <v>2021</v>
      </c>
      <c r="P9276" s="5" t="str">
        <f t="shared" si="289"/>
        <v>Nov</v>
      </c>
    </row>
    <row r="9277" spans="2:16" ht="14.25" customHeight="1" x14ac:dyDescent="0.45">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c r="O9277" s="5">
        <f t="shared" si="288"/>
        <v>2021</v>
      </c>
      <c r="P9277" s="5" t="str">
        <f t="shared" si="289"/>
        <v>Nov</v>
      </c>
    </row>
    <row r="9278" spans="2:16" ht="14.25" customHeight="1" x14ac:dyDescent="0.45">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c r="O9278" s="5">
        <f t="shared" si="288"/>
        <v>2021</v>
      </c>
      <c r="P9278" s="5" t="str">
        <f t="shared" si="289"/>
        <v>Nov</v>
      </c>
    </row>
    <row r="9279" spans="2:16" ht="14.25" customHeight="1" x14ac:dyDescent="0.45">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c r="O9279" s="5">
        <f t="shared" si="288"/>
        <v>2021</v>
      </c>
      <c r="P9279" s="5" t="str">
        <f t="shared" si="289"/>
        <v>Dec</v>
      </c>
    </row>
    <row r="9280" spans="2:16" ht="14.25" customHeight="1" x14ac:dyDescent="0.45">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c r="O9280" s="5">
        <f t="shared" si="288"/>
        <v>2021</v>
      </c>
      <c r="P9280" s="5" t="str">
        <f t="shared" si="289"/>
        <v>Dec</v>
      </c>
    </row>
    <row r="9281" spans="2:16" ht="14.25" customHeight="1" x14ac:dyDescent="0.45">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c r="O9281" s="5">
        <f t="shared" si="288"/>
        <v>2021</v>
      </c>
      <c r="P9281" s="5" t="str">
        <f t="shared" si="289"/>
        <v>Dec</v>
      </c>
    </row>
    <row r="9282" spans="2:16" ht="14.25" customHeight="1" x14ac:dyDescent="0.45">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c r="O9282" s="5">
        <f t="shared" si="288"/>
        <v>2021</v>
      </c>
      <c r="P9282" s="5" t="str">
        <f t="shared" si="289"/>
        <v>Dec</v>
      </c>
    </row>
    <row r="9283" spans="2:16" ht="14.25" customHeight="1" x14ac:dyDescent="0.45">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c r="O9283" s="5">
        <f t="shared" si="288"/>
        <v>2021</v>
      </c>
      <c r="P9283" s="5" t="str">
        <f t="shared" si="289"/>
        <v>Dec</v>
      </c>
    </row>
    <row r="9284" spans="2:16" ht="14.25" customHeight="1" x14ac:dyDescent="0.45">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c r="O9284" s="5">
        <f t="shared" si="288"/>
        <v>2021</v>
      </c>
      <c r="P9284" s="5" t="str">
        <f t="shared" si="289"/>
        <v>Dec</v>
      </c>
    </row>
    <row r="9285" spans="2:16" ht="14.25" customHeight="1" x14ac:dyDescent="0.45">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c r="O9285" s="5">
        <f t="shared" si="288"/>
        <v>2021</v>
      </c>
      <c r="P9285" s="5" t="str">
        <f t="shared" si="289"/>
        <v>Jan</v>
      </c>
    </row>
    <row r="9286" spans="2:16" ht="14.25" customHeight="1" x14ac:dyDescent="0.45">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c r="O9286" s="5">
        <f t="shared" si="288"/>
        <v>2021</v>
      </c>
      <c r="P9286" s="5" t="str">
        <f t="shared" si="289"/>
        <v>Jan</v>
      </c>
    </row>
    <row r="9287" spans="2:16" ht="14.25" customHeight="1" x14ac:dyDescent="0.45">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c r="O9287" s="5">
        <f t="shared" ref="O9287:O9350" si="290">YEAR(D9287)</f>
        <v>2021</v>
      </c>
      <c r="P9287" s="5" t="str">
        <f t="shared" ref="P9287:P9350" si="291">TEXT(D9287, "mmm")</f>
        <v>Jan</v>
      </c>
    </row>
    <row r="9288" spans="2:16" ht="14.25" customHeight="1" x14ac:dyDescent="0.45">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c r="O9288" s="5">
        <f t="shared" si="290"/>
        <v>2021</v>
      </c>
      <c r="P9288" s="5" t="str">
        <f t="shared" si="291"/>
        <v>Jan</v>
      </c>
    </row>
    <row r="9289" spans="2:16" ht="14.25" customHeight="1" x14ac:dyDescent="0.45">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c r="O9289" s="5">
        <f t="shared" si="290"/>
        <v>2021</v>
      </c>
      <c r="P9289" s="5" t="str">
        <f t="shared" si="291"/>
        <v>Jan</v>
      </c>
    </row>
    <row r="9290" spans="2:16" ht="14.25" customHeight="1" x14ac:dyDescent="0.45">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c r="O9290" s="5">
        <f t="shared" si="290"/>
        <v>2021</v>
      </c>
      <c r="P9290" s="5" t="str">
        <f t="shared" si="291"/>
        <v>Jan</v>
      </c>
    </row>
    <row r="9291" spans="2:16" ht="14.25" customHeight="1" x14ac:dyDescent="0.45">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c r="O9291" s="5">
        <f t="shared" si="290"/>
        <v>2021</v>
      </c>
      <c r="P9291" s="5" t="str">
        <f t="shared" si="291"/>
        <v>Feb</v>
      </c>
    </row>
    <row r="9292" spans="2:16" ht="14.25" customHeight="1" x14ac:dyDescent="0.45">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c r="O9292" s="5">
        <f t="shared" si="290"/>
        <v>2021</v>
      </c>
      <c r="P9292" s="5" t="str">
        <f t="shared" si="291"/>
        <v>Feb</v>
      </c>
    </row>
    <row r="9293" spans="2:16" ht="14.25" customHeight="1" x14ac:dyDescent="0.45">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c r="O9293" s="5">
        <f t="shared" si="290"/>
        <v>2021</v>
      </c>
      <c r="P9293" s="5" t="str">
        <f t="shared" si="291"/>
        <v>Feb</v>
      </c>
    </row>
    <row r="9294" spans="2:16" ht="14.25" customHeight="1" x14ac:dyDescent="0.45">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c r="O9294" s="5">
        <f t="shared" si="290"/>
        <v>2021</v>
      </c>
      <c r="P9294" s="5" t="str">
        <f t="shared" si="291"/>
        <v>Feb</v>
      </c>
    </row>
    <row r="9295" spans="2:16" ht="14.25" customHeight="1" x14ac:dyDescent="0.45">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c r="O9295" s="5">
        <f t="shared" si="290"/>
        <v>2021</v>
      </c>
      <c r="P9295" s="5" t="str">
        <f t="shared" si="291"/>
        <v>Feb</v>
      </c>
    </row>
    <row r="9296" spans="2:16" ht="14.25" customHeight="1" x14ac:dyDescent="0.45">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c r="O9296" s="5">
        <f t="shared" si="290"/>
        <v>2021</v>
      </c>
      <c r="P9296" s="5" t="str">
        <f t="shared" si="291"/>
        <v>Feb</v>
      </c>
    </row>
    <row r="9297" spans="2:16" ht="14.25" customHeight="1" x14ac:dyDescent="0.45">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c r="O9297" s="5">
        <f t="shared" si="290"/>
        <v>2021</v>
      </c>
      <c r="P9297" s="5" t="str">
        <f t="shared" si="291"/>
        <v>Mar</v>
      </c>
    </row>
    <row r="9298" spans="2:16" ht="14.25" customHeight="1" x14ac:dyDescent="0.45">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c r="O9298" s="5">
        <f t="shared" si="290"/>
        <v>2021</v>
      </c>
      <c r="P9298" s="5" t="str">
        <f t="shared" si="291"/>
        <v>Mar</v>
      </c>
    </row>
    <row r="9299" spans="2:16" ht="14.25" customHeight="1" x14ac:dyDescent="0.45">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c r="O9299" s="5">
        <f t="shared" si="290"/>
        <v>2021</v>
      </c>
      <c r="P9299" s="5" t="str">
        <f t="shared" si="291"/>
        <v>Mar</v>
      </c>
    </row>
    <row r="9300" spans="2:16" ht="14.25" customHeight="1" x14ac:dyDescent="0.45">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c r="O9300" s="5">
        <f t="shared" si="290"/>
        <v>2021</v>
      </c>
      <c r="P9300" s="5" t="str">
        <f t="shared" si="291"/>
        <v>Mar</v>
      </c>
    </row>
    <row r="9301" spans="2:16" ht="14.25" customHeight="1" x14ac:dyDescent="0.45">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c r="O9301" s="5">
        <f t="shared" si="290"/>
        <v>2021</v>
      </c>
      <c r="P9301" s="5" t="str">
        <f t="shared" si="291"/>
        <v>Mar</v>
      </c>
    </row>
    <row r="9302" spans="2:16" ht="14.25" customHeight="1" x14ac:dyDescent="0.45">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c r="O9302" s="5">
        <f t="shared" si="290"/>
        <v>2021</v>
      </c>
      <c r="P9302" s="5" t="str">
        <f t="shared" si="291"/>
        <v>Mar</v>
      </c>
    </row>
    <row r="9303" spans="2:16" ht="14.25" customHeight="1" x14ac:dyDescent="0.45">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c r="O9303" s="5">
        <f t="shared" si="290"/>
        <v>2021</v>
      </c>
      <c r="P9303" s="5" t="str">
        <f t="shared" si="291"/>
        <v>Apr</v>
      </c>
    </row>
    <row r="9304" spans="2:16" ht="14.25" customHeight="1" x14ac:dyDescent="0.45">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c r="O9304" s="5">
        <f t="shared" si="290"/>
        <v>2021</v>
      </c>
      <c r="P9304" s="5" t="str">
        <f t="shared" si="291"/>
        <v>Apr</v>
      </c>
    </row>
    <row r="9305" spans="2:16" ht="14.25" customHeight="1" x14ac:dyDescent="0.45">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c r="O9305" s="5">
        <f t="shared" si="290"/>
        <v>2021</v>
      </c>
      <c r="P9305" s="5" t="str">
        <f t="shared" si="291"/>
        <v>Apr</v>
      </c>
    </row>
    <row r="9306" spans="2:16" ht="14.25" customHeight="1" x14ac:dyDescent="0.45">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c r="O9306" s="5">
        <f t="shared" si="290"/>
        <v>2021</v>
      </c>
      <c r="P9306" s="5" t="str">
        <f t="shared" si="291"/>
        <v>Apr</v>
      </c>
    </row>
    <row r="9307" spans="2:16" ht="14.25" customHeight="1" x14ac:dyDescent="0.45">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c r="O9307" s="5">
        <f t="shared" si="290"/>
        <v>2021</v>
      </c>
      <c r="P9307" s="5" t="str">
        <f t="shared" si="291"/>
        <v>Apr</v>
      </c>
    </row>
    <row r="9308" spans="2:16" ht="14.25" customHeight="1" x14ac:dyDescent="0.45">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c r="O9308" s="5">
        <f t="shared" si="290"/>
        <v>2021</v>
      </c>
      <c r="P9308" s="5" t="str">
        <f t="shared" si="291"/>
        <v>Apr</v>
      </c>
    </row>
    <row r="9309" spans="2:16" ht="14.25" customHeight="1" x14ac:dyDescent="0.45">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c r="O9309" s="5">
        <f t="shared" si="290"/>
        <v>2021</v>
      </c>
      <c r="P9309" s="5" t="str">
        <f t="shared" si="291"/>
        <v>May</v>
      </c>
    </row>
    <row r="9310" spans="2:16" ht="14.25" customHeight="1" x14ac:dyDescent="0.45">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c r="O9310" s="5">
        <f t="shared" si="290"/>
        <v>2021</v>
      </c>
      <c r="P9310" s="5" t="str">
        <f t="shared" si="291"/>
        <v>May</v>
      </c>
    </row>
    <row r="9311" spans="2:16" ht="14.25" customHeight="1" x14ac:dyDescent="0.45">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c r="O9311" s="5">
        <f t="shared" si="290"/>
        <v>2021</v>
      </c>
      <c r="P9311" s="5" t="str">
        <f t="shared" si="291"/>
        <v>May</v>
      </c>
    </row>
    <row r="9312" spans="2:16" ht="14.25" customHeight="1" x14ac:dyDescent="0.45">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c r="O9312" s="5">
        <f t="shared" si="290"/>
        <v>2021</v>
      </c>
      <c r="P9312" s="5" t="str">
        <f t="shared" si="291"/>
        <v>May</v>
      </c>
    </row>
    <row r="9313" spans="2:16" ht="14.25" customHeight="1" x14ac:dyDescent="0.45">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c r="O9313" s="5">
        <f t="shared" si="290"/>
        <v>2021</v>
      </c>
      <c r="P9313" s="5" t="str">
        <f t="shared" si="291"/>
        <v>May</v>
      </c>
    </row>
    <row r="9314" spans="2:16" ht="14.25" customHeight="1" x14ac:dyDescent="0.45">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c r="O9314" s="5">
        <f t="shared" si="290"/>
        <v>2021</v>
      </c>
      <c r="P9314" s="5" t="str">
        <f t="shared" si="291"/>
        <v>May</v>
      </c>
    </row>
    <row r="9315" spans="2:16" ht="14.25" customHeight="1" x14ac:dyDescent="0.45">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c r="O9315" s="5">
        <f t="shared" si="290"/>
        <v>2021</v>
      </c>
      <c r="P9315" s="5" t="str">
        <f t="shared" si="291"/>
        <v>Jun</v>
      </c>
    </row>
    <row r="9316" spans="2:16" ht="14.25" customHeight="1" x14ac:dyDescent="0.45">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c r="O9316" s="5">
        <f t="shared" si="290"/>
        <v>2021</v>
      </c>
      <c r="P9316" s="5" t="str">
        <f t="shared" si="291"/>
        <v>Jun</v>
      </c>
    </row>
    <row r="9317" spans="2:16" ht="14.25" customHeight="1" x14ac:dyDescent="0.45">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c r="O9317" s="5">
        <f t="shared" si="290"/>
        <v>2021</v>
      </c>
      <c r="P9317" s="5" t="str">
        <f t="shared" si="291"/>
        <v>Jun</v>
      </c>
    </row>
    <row r="9318" spans="2:16" ht="14.25" customHeight="1" x14ac:dyDescent="0.45">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c r="O9318" s="5">
        <f t="shared" si="290"/>
        <v>2021</v>
      </c>
      <c r="P9318" s="5" t="str">
        <f t="shared" si="291"/>
        <v>Jun</v>
      </c>
    </row>
    <row r="9319" spans="2:16" ht="14.25" customHeight="1" x14ac:dyDescent="0.45">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c r="O9319" s="5">
        <f t="shared" si="290"/>
        <v>2021</v>
      </c>
      <c r="P9319" s="5" t="str">
        <f t="shared" si="291"/>
        <v>Jun</v>
      </c>
    </row>
    <row r="9320" spans="2:16" ht="14.25" customHeight="1" x14ac:dyDescent="0.45">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c r="O9320" s="5">
        <f t="shared" si="290"/>
        <v>2021</v>
      </c>
      <c r="P9320" s="5" t="str">
        <f t="shared" si="291"/>
        <v>Jun</v>
      </c>
    </row>
    <row r="9321" spans="2:16" ht="14.25" customHeight="1" x14ac:dyDescent="0.45">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c r="O9321" s="5">
        <f t="shared" si="290"/>
        <v>2021</v>
      </c>
      <c r="P9321" s="5" t="str">
        <f t="shared" si="291"/>
        <v>Jul</v>
      </c>
    </row>
    <row r="9322" spans="2:16" ht="14.25" customHeight="1" x14ac:dyDescent="0.45">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c r="O9322" s="5">
        <f t="shared" si="290"/>
        <v>2021</v>
      </c>
      <c r="P9322" s="5" t="str">
        <f t="shared" si="291"/>
        <v>Jul</v>
      </c>
    </row>
    <row r="9323" spans="2:16" ht="14.25" customHeight="1" x14ac:dyDescent="0.45">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c r="O9323" s="5">
        <f t="shared" si="290"/>
        <v>2021</v>
      </c>
      <c r="P9323" s="5" t="str">
        <f t="shared" si="291"/>
        <v>Jul</v>
      </c>
    </row>
    <row r="9324" spans="2:16" ht="14.25" customHeight="1" x14ac:dyDescent="0.45">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c r="O9324" s="5">
        <f t="shared" si="290"/>
        <v>2021</v>
      </c>
      <c r="P9324" s="5" t="str">
        <f t="shared" si="291"/>
        <v>Jul</v>
      </c>
    </row>
    <row r="9325" spans="2:16" ht="14.25" customHeight="1" x14ac:dyDescent="0.45">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c r="O9325" s="5">
        <f t="shared" si="290"/>
        <v>2021</v>
      </c>
      <c r="P9325" s="5" t="str">
        <f t="shared" si="291"/>
        <v>Jul</v>
      </c>
    </row>
    <row r="9326" spans="2:16" ht="14.25" customHeight="1" x14ac:dyDescent="0.45">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c r="O9326" s="5">
        <f t="shared" si="290"/>
        <v>2021</v>
      </c>
      <c r="P9326" s="5" t="str">
        <f t="shared" si="291"/>
        <v>Jul</v>
      </c>
    </row>
    <row r="9327" spans="2:16" ht="14.25" customHeight="1" x14ac:dyDescent="0.45">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c r="O9327" s="5">
        <f t="shared" si="290"/>
        <v>2021</v>
      </c>
      <c r="P9327" s="5" t="str">
        <f t="shared" si="291"/>
        <v>Aug</v>
      </c>
    </row>
    <row r="9328" spans="2:16" ht="14.25" customHeight="1" x14ac:dyDescent="0.45">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c r="O9328" s="5">
        <f t="shared" si="290"/>
        <v>2021</v>
      </c>
      <c r="P9328" s="5" t="str">
        <f t="shared" si="291"/>
        <v>Aug</v>
      </c>
    </row>
    <row r="9329" spans="2:16" ht="14.25" customHeight="1" x14ac:dyDescent="0.45">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c r="O9329" s="5">
        <f t="shared" si="290"/>
        <v>2021</v>
      </c>
      <c r="P9329" s="5" t="str">
        <f t="shared" si="291"/>
        <v>Aug</v>
      </c>
    </row>
    <row r="9330" spans="2:16" ht="14.25" customHeight="1" x14ac:dyDescent="0.45">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c r="O9330" s="5">
        <f t="shared" si="290"/>
        <v>2021</v>
      </c>
      <c r="P9330" s="5" t="str">
        <f t="shared" si="291"/>
        <v>Aug</v>
      </c>
    </row>
    <row r="9331" spans="2:16" ht="14.25" customHeight="1" x14ac:dyDescent="0.45">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c r="O9331" s="5">
        <f t="shared" si="290"/>
        <v>2021</v>
      </c>
      <c r="P9331" s="5" t="str">
        <f t="shared" si="291"/>
        <v>Aug</v>
      </c>
    </row>
    <row r="9332" spans="2:16" ht="14.25" customHeight="1" x14ac:dyDescent="0.45">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c r="O9332" s="5">
        <f t="shared" si="290"/>
        <v>2021</v>
      </c>
      <c r="P9332" s="5" t="str">
        <f t="shared" si="291"/>
        <v>Aug</v>
      </c>
    </row>
    <row r="9333" spans="2:16" ht="14.25" customHeight="1" x14ac:dyDescent="0.45">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c r="O9333" s="5">
        <f t="shared" si="290"/>
        <v>2021</v>
      </c>
      <c r="P9333" s="5" t="str">
        <f t="shared" si="291"/>
        <v>Sep</v>
      </c>
    </row>
    <row r="9334" spans="2:16" ht="14.25" customHeight="1" x14ac:dyDescent="0.45">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c r="O9334" s="5">
        <f t="shared" si="290"/>
        <v>2021</v>
      </c>
      <c r="P9334" s="5" t="str">
        <f t="shared" si="291"/>
        <v>Sep</v>
      </c>
    </row>
    <row r="9335" spans="2:16" ht="14.25" customHeight="1" x14ac:dyDescent="0.45">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c r="O9335" s="5">
        <f t="shared" si="290"/>
        <v>2021</v>
      </c>
      <c r="P9335" s="5" t="str">
        <f t="shared" si="291"/>
        <v>Sep</v>
      </c>
    </row>
    <row r="9336" spans="2:16" ht="14.25" customHeight="1" x14ac:dyDescent="0.45">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c r="O9336" s="5">
        <f t="shared" si="290"/>
        <v>2021</v>
      </c>
      <c r="P9336" s="5" t="str">
        <f t="shared" si="291"/>
        <v>Sep</v>
      </c>
    </row>
    <row r="9337" spans="2:16" ht="14.25" customHeight="1" x14ac:dyDescent="0.45">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c r="O9337" s="5">
        <f t="shared" si="290"/>
        <v>2021</v>
      </c>
      <c r="P9337" s="5" t="str">
        <f t="shared" si="291"/>
        <v>Sep</v>
      </c>
    </row>
    <row r="9338" spans="2:16" ht="14.25" customHeight="1" x14ac:dyDescent="0.45">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c r="O9338" s="5">
        <f t="shared" si="290"/>
        <v>2021</v>
      </c>
      <c r="P9338" s="5" t="str">
        <f t="shared" si="291"/>
        <v>Sep</v>
      </c>
    </row>
    <row r="9339" spans="2:16" ht="14.25" customHeight="1" x14ac:dyDescent="0.45">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c r="O9339" s="5">
        <f t="shared" si="290"/>
        <v>2021</v>
      </c>
      <c r="P9339" s="5" t="str">
        <f t="shared" si="291"/>
        <v>Oct</v>
      </c>
    </row>
    <row r="9340" spans="2:16" ht="14.25" customHeight="1" x14ac:dyDescent="0.45">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c r="O9340" s="5">
        <f t="shared" si="290"/>
        <v>2021</v>
      </c>
      <c r="P9340" s="5" t="str">
        <f t="shared" si="291"/>
        <v>Oct</v>
      </c>
    </row>
    <row r="9341" spans="2:16" ht="14.25" customHeight="1" x14ac:dyDescent="0.45">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c r="O9341" s="5">
        <f t="shared" si="290"/>
        <v>2021</v>
      </c>
      <c r="P9341" s="5" t="str">
        <f t="shared" si="291"/>
        <v>Oct</v>
      </c>
    </row>
    <row r="9342" spans="2:16" ht="14.25" customHeight="1" x14ac:dyDescent="0.45">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c r="O9342" s="5">
        <f t="shared" si="290"/>
        <v>2021</v>
      </c>
      <c r="P9342" s="5" t="str">
        <f t="shared" si="291"/>
        <v>Oct</v>
      </c>
    </row>
    <row r="9343" spans="2:16" ht="14.25" customHeight="1" x14ac:dyDescent="0.45">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c r="O9343" s="5">
        <f t="shared" si="290"/>
        <v>2021</v>
      </c>
      <c r="P9343" s="5" t="str">
        <f t="shared" si="291"/>
        <v>Oct</v>
      </c>
    </row>
    <row r="9344" spans="2:16" ht="14.25" customHeight="1" x14ac:dyDescent="0.45">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c r="O9344" s="5">
        <f t="shared" si="290"/>
        <v>2021</v>
      </c>
      <c r="P9344" s="5" t="str">
        <f t="shared" si="291"/>
        <v>Oct</v>
      </c>
    </row>
    <row r="9345" spans="2:16" ht="14.25" customHeight="1" x14ac:dyDescent="0.45">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c r="O9345" s="5">
        <f t="shared" si="290"/>
        <v>2021</v>
      </c>
      <c r="P9345" s="5" t="str">
        <f t="shared" si="291"/>
        <v>Nov</v>
      </c>
    </row>
    <row r="9346" spans="2:16" ht="14.25" customHeight="1" x14ac:dyDescent="0.45">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c r="O9346" s="5">
        <f t="shared" si="290"/>
        <v>2021</v>
      </c>
      <c r="P9346" s="5" t="str">
        <f t="shared" si="291"/>
        <v>Nov</v>
      </c>
    </row>
    <row r="9347" spans="2:16" ht="14.25" customHeight="1" x14ac:dyDescent="0.45">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c r="O9347" s="5">
        <f t="shared" si="290"/>
        <v>2021</v>
      </c>
      <c r="P9347" s="5" t="str">
        <f t="shared" si="291"/>
        <v>Nov</v>
      </c>
    </row>
    <row r="9348" spans="2:16" ht="14.25" customHeight="1" x14ac:dyDescent="0.45">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c r="O9348" s="5">
        <f t="shared" si="290"/>
        <v>2021</v>
      </c>
      <c r="P9348" s="5" t="str">
        <f t="shared" si="291"/>
        <v>Nov</v>
      </c>
    </row>
    <row r="9349" spans="2:16" ht="14.25" customHeight="1" x14ac:dyDescent="0.45">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c r="O9349" s="5">
        <f t="shared" si="290"/>
        <v>2021</v>
      </c>
      <c r="P9349" s="5" t="str">
        <f t="shared" si="291"/>
        <v>Nov</v>
      </c>
    </row>
    <row r="9350" spans="2:16" ht="14.25" customHeight="1" x14ac:dyDescent="0.45">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c r="O9350" s="5">
        <f t="shared" si="290"/>
        <v>2021</v>
      </c>
      <c r="P9350" s="5" t="str">
        <f t="shared" si="291"/>
        <v>Nov</v>
      </c>
    </row>
    <row r="9351" spans="2:16" ht="14.25" customHeight="1" x14ac:dyDescent="0.45">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c r="O9351" s="5">
        <f t="shared" ref="O9351:O9414" si="292">YEAR(D9351)</f>
        <v>2021</v>
      </c>
      <c r="P9351" s="5" t="str">
        <f t="shared" ref="P9351:P9414" si="293">TEXT(D9351, "mmm")</f>
        <v>Dec</v>
      </c>
    </row>
    <row r="9352" spans="2:16" ht="14.25" customHeight="1" x14ac:dyDescent="0.45">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c r="O9352" s="5">
        <f t="shared" si="292"/>
        <v>2021</v>
      </c>
      <c r="P9352" s="5" t="str">
        <f t="shared" si="293"/>
        <v>Dec</v>
      </c>
    </row>
    <row r="9353" spans="2:16" ht="14.25" customHeight="1" x14ac:dyDescent="0.45">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c r="O9353" s="5">
        <f t="shared" si="292"/>
        <v>2021</v>
      </c>
      <c r="P9353" s="5" t="str">
        <f t="shared" si="293"/>
        <v>Dec</v>
      </c>
    </row>
    <row r="9354" spans="2:16" ht="14.25" customHeight="1" x14ac:dyDescent="0.45">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c r="O9354" s="5">
        <f t="shared" si="292"/>
        <v>2021</v>
      </c>
      <c r="P9354" s="5" t="str">
        <f t="shared" si="293"/>
        <v>Dec</v>
      </c>
    </row>
    <row r="9355" spans="2:16" ht="14.25" customHeight="1" x14ac:dyDescent="0.45">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c r="O9355" s="5">
        <f t="shared" si="292"/>
        <v>2021</v>
      </c>
      <c r="P9355" s="5" t="str">
        <f t="shared" si="293"/>
        <v>Dec</v>
      </c>
    </row>
    <row r="9356" spans="2:16" ht="14.25" customHeight="1" x14ac:dyDescent="0.45">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c r="O9356" s="5">
        <f t="shared" si="292"/>
        <v>2021</v>
      </c>
      <c r="P9356" s="5" t="str">
        <f t="shared" si="293"/>
        <v>Dec</v>
      </c>
    </row>
    <row r="9357" spans="2:16" ht="14.25" customHeight="1" x14ac:dyDescent="0.45">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c r="O9357" s="5">
        <f t="shared" si="292"/>
        <v>2021</v>
      </c>
      <c r="P9357" s="5" t="str">
        <f t="shared" si="293"/>
        <v>Jan</v>
      </c>
    </row>
    <row r="9358" spans="2:16" ht="14.25" customHeight="1" x14ac:dyDescent="0.45">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c r="O9358" s="5">
        <f t="shared" si="292"/>
        <v>2021</v>
      </c>
      <c r="P9358" s="5" t="str">
        <f t="shared" si="293"/>
        <v>Jan</v>
      </c>
    </row>
    <row r="9359" spans="2:16" ht="14.25" customHeight="1" x14ac:dyDescent="0.45">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c r="O9359" s="5">
        <f t="shared" si="292"/>
        <v>2021</v>
      </c>
      <c r="P9359" s="5" t="str">
        <f t="shared" si="293"/>
        <v>Jan</v>
      </c>
    </row>
    <row r="9360" spans="2:16" ht="14.25" customHeight="1" x14ac:dyDescent="0.45">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c r="O9360" s="5">
        <f t="shared" si="292"/>
        <v>2021</v>
      </c>
      <c r="P9360" s="5" t="str">
        <f t="shared" si="293"/>
        <v>Jan</v>
      </c>
    </row>
    <row r="9361" spans="2:16" ht="14.25" customHeight="1" x14ac:dyDescent="0.45">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c r="O9361" s="5">
        <f t="shared" si="292"/>
        <v>2021</v>
      </c>
      <c r="P9361" s="5" t="str">
        <f t="shared" si="293"/>
        <v>Jan</v>
      </c>
    </row>
    <row r="9362" spans="2:16" ht="14.25" customHeight="1" x14ac:dyDescent="0.45">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c r="O9362" s="5">
        <f t="shared" si="292"/>
        <v>2021</v>
      </c>
      <c r="P9362" s="5" t="str">
        <f t="shared" si="293"/>
        <v>Jan</v>
      </c>
    </row>
    <row r="9363" spans="2:16" ht="14.25" customHeight="1" x14ac:dyDescent="0.45">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c r="O9363" s="5">
        <f t="shared" si="292"/>
        <v>2021</v>
      </c>
      <c r="P9363" s="5" t="str">
        <f t="shared" si="293"/>
        <v>Feb</v>
      </c>
    </row>
    <row r="9364" spans="2:16" ht="14.25" customHeight="1" x14ac:dyDescent="0.45">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c r="O9364" s="5">
        <f t="shared" si="292"/>
        <v>2021</v>
      </c>
      <c r="P9364" s="5" t="str">
        <f t="shared" si="293"/>
        <v>Feb</v>
      </c>
    </row>
    <row r="9365" spans="2:16" ht="14.25" customHeight="1" x14ac:dyDescent="0.45">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c r="O9365" s="5">
        <f t="shared" si="292"/>
        <v>2021</v>
      </c>
      <c r="P9365" s="5" t="str">
        <f t="shared" si="293"/>
        <v>Feb</v>
      </c>
    </row>
    <row r="9366" spans="2:16" ht="14.25" customHeight="1" x14ac:dyDescent="0.45">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c r="O9366" s="5">
        <f t="shared" si="292"/>
        <v>2021</v>
      </c>
      <c r="P9366" s="5" t="str">
        <f t="shared" si="293"/>
        <v>Feb</v>
      </c>
    </row>
    <row r="9367" spans="2:16" ht="14.25" customHeight="1" x14ac:dyDescent="0.45">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c r="O9367" s="5">
        <f t="shared" si="292"/>
        <v>2021</v>
      </c>
      <c r="P9367" s="5" t="str">
        <f t="shared" si="293"/>
        <v>Feb</v>
      </c>
    </row>
    <row r="9368" spans="2:16" ht="14.25" customHeight="1" x14ac:dyDescent="0.45">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c r="O9368" s="5">
        <f t="shared" si="292"/>
        <v>2021</v>
      </c>
      <c r="P9368" s="5" t="str">
        <f t="shared" si="293"/>
        <v>Feb</v>
      </c>
    </row>
    <row r="9369" spans="2:16" ht="14.25" customHeight="1" x14ac:dyDescent="0.45">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c r="O9369" s="5">
        <f t="shared" si="292"/>
        <v>2021</v>
      </c>
      <c r="P9369" s="5" t="str">
        <f t="shared" si="293"/>
        <v>Mar</v>
      </c>
    </row>
    <row r="9370" spans="2:16" ht="14.25" customHeight="1" x14ac:dyDescent="0.45">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c r="O9370" s="5">
        <f t="shared" si="292"/>
        <v>2021</v>
      </c>
      <c r="P9370" s="5" t="str">
        <f t="shared" si="293"/>
        <v>Mar</v>
      </c>
    </row>
    <row r="9371" spans="2:16" ht="14.25" customHeight="1" x14ac:dyDescent="0.45">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c r="O9371" s="5">
        <f t="shared" si="292"/>
        <v>2021</v>
      </c>
      <c r="P9371" s="5" t="str">
        <f t="shared" si="293"/>
        <v>Mar</v>
      </c>
    </row>
    <row r="9372" spans="2:16" ht="14.25" customHeight="1" x14ac:dyDescent="0.45">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c r="O9372" s="5">
        <f t="shared" si="292"/>
        <v>2021</v>
      </c>
      <c r="P9372" s="5" t="str">
        <f t="shared" si="293"/>
        <v>Mar</v>
      </c>
    </row>
    <row r="9373" spans="2:16" ht="14.25" customHeight="1" x14ac:dyDescent="0.45">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c r="O9373" s="5">
        <f t="shared" si="292"/>
        <v>2021</v>
      </c>
      <c r="P9373" s="5" t="str">
        <f t="shared" si="293"/>
        <v>Mar</v>
      </c>
    </row>
    <row r="9374" spans="2:16" ht="14.25" customHeight="1" x14ac:dyDescent="0.45">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c r="O9374" s="5">
        <f t="shared" si="292"/>
        <v>2021</v>
      </c>
      <c r="P9374" s="5" t="str">
        <f t="shared" si="293"/>
        <v>Mar</v>
      </c>
    </row>
    <row r="9375" spans="2:16" ht="14.25" customHeight="1" x14ac:dyDescent="0.45">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c r="O9375" s="5">
        <f t="shared" si="292"/>
        <v>2021</v>
      </c>
      <c r="P9375" s="5" t="str">
        <f t="shared" si="293"/>
        <v>Apr</v>
      </c>
    </row>
    <row r="9376" spans="2:16" ht="14.25" customHeight="1" x14ac:dyDescent="0.45">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c r="O9376" s="5">
        <f t="shared" si="292"/>
        <v>2021</v>
      </c>
      <c r="P9376" s="5" t="str">
        <f t="shared" si="293"/>
        <v>Apr</v>
      </c>
    </row>
    <row r="9377" spans="2:16" ht="14.25" customHeight="1" x14ac:dyDescent="0.45">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c r="O9377" s="5">
        <f t="shared" si="292"/>
        <v>2021</v>
      </c>
      <c r="P9377" s="5" t="str">
        <f t="shared" si="293"/>
        <v>Apr</v>
      </c>
    </row>
    <row r="9378" spans="2:16" ht="14.25" customHeight="1" x14ac:dyDescent="0.45">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c r="O9378" s="5">
        <f t="shared" si="292"/>
        <v>2021</v>
      </c>
      <c r="P9378" s="5" t="str">
        <f t="shared" si="293"/>
        <v>Apr</v>
      </c>
    </row>
    <row r="9379" spans="2:16" ht="14.25" customHeight="1" x14ac:dyDescent="0.45">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c r="O9379" s="5">
        <f t="shared" si="292"/>
        <v>2021</v>
      </c>
      <c r="P9379" s="5" t="str">
        <f t="shared" si="293"/>
        <v>Apr</v>
      </c>
    </row>
    <row r="9380" spans="2:16" ht="14.25" customHeight="1" x14ac:dyDescent="0.45">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c r="O9380" s="5">
        <f t="shared" si="292"/>
        <v>2021</v>
      </c>
      <c r="P9380" s="5" t="str">
        <f t="shared" si="293"/>
        <v>Apr</v>
      </c>
    </row>
    <row r="9381" spans="2:16" ht="14.25" customHeight="1" x14ac:dyDescent="0.45">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c r="O9381" s="5">
        <f t="shared" si="292"/>
        <v>2021</v>
      </c>
      <c r="P9381" s="5" t="str">
        <f t="shared" si="293"/>
        <v>May</v>
      </c>
    </row>
    <row r="9382" spans="2:16" ht="14.25" customHeight="1" x14ac:dyDescent="0.45">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c r="O9382" s="5">
        <f t="shared" si="292"/>
        <v>2021</v>
      </c>
      <c r="P9382" s="5" t="str">
        <f t="shared" si="293"/>
        <v>May</v>
      </c>
    </row>
    <row r="9383" spans="2:16" ht="14.25" customHeight="1" x14ac:dyDescent="0.45">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c r="O9383" s="5">
        <f t="shared" si="292"/>
        <v>2021</v>
      </c>
      <c r="P9383" s="5" t="str">
        <f t="shared" si="293"/>
        <v>May</v>
      </c>
    </row>
    <row r="9384" spans="2:16" ht="14.25" customHeight="1" x14ac:dyDescent="0.45">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c r="O9384" s="5">
        <f t="shared" si="292"/>
        <v>2021</v>
      </c>
      <c r="P9384" s="5" t="str">
        <f t="shared" si="293"/>
        <v>May</v>
      </c>
    </row>
    <row r="9385" spans="2:16" ht="14.25" customHeight="1" x14ac:dyDescent="0.45">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c r="O9385" s="5">
        <f t="shared" si="292"/>
        <v>2021</v>
      </c>
      <c r="P9385" s="5" t="str">
        <f t="shared" si="293"/>
        <v>May</v>
      </c>
    </row>
    <row r="9386" spans="2:16" ht="14.25" customHeight="1" x14ac:dyDescent="0.45">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c r="O9386" s="5">
        <f t="shared" si="292"/>
        <v>2021</v>
      </c>
      <c r="P9386" s="5" t="str">
        <f t="shared" si="293"/>
        <v>May</v>
      </c>
    </row>
    <row r="9387" spans="2:16" ht="14.25" customHeight="1" x14ac:dyDescent="0.45">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c r="O9387" s="5">
        <f t="shared" si="292"/>
        <v>2021</v>
      </c>
      <c r="P9387" s="5" t="str">
        <f t="shared" si="293"/>
        <v>Jun</v>
      </c>
    </row>
    <row r="9388" spans="2:16" ht="14.25" customHeight="1" x14ac:dyDescent="0.45">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c r="O9388" s="5">
        <f t="shared" si="292"/>
        <v>2021</v>
      </c>
      <c r="P9388" s="5" t="str">
        <f t="shared" si="293"/>
        <v>Jun</v>
      </c>
    </row>
    <row r="9389" spans="2:16" ht="14.25" customHeight="1" x14ac:dyDescent="0.45">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c r="O9389" s="5">
        <f t="shared" si="292"/>
        <v>2021</v>
      </c>
      <c r="P9389" s="5" t="str">
        <f t="shared" si="293"/>
        <v>Jun</v>
      </c>
    </row>
    <row r="9390" spans="2:16" ht="14.25" customHeight="1" x14ac:dyDescent="0.45">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c r="O9390" s="5">
        <f t="shared" si="292"/>
        <v>2021</v>
      </c>
      <c r="P9390" s="5" t="str">
        <f t="shared" si="293"/>
        <v>Jun</v>
      </c>
    </row>
    <row r="9391" spans="2:16" ht="14.25" customHeight="1" x14ac:dyDescent="0.45">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c r="O9391" s="5">
        <f t="shared" si="292"/>
        <v>2021</v>
      </c>
      <c r="P9391" s="5" t="str">
        <f t="shared" si="293"/>
        <v>Jun</v>
      </c>
    </row>
    <row r="9392" spans="2:16" ht="14.25" customHeight="1" x14ac:dyDescent="0.45">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c r="O9392" s="5">
        <f t="shared" si="292"/>
        <v>2021</v>
      </c>
      <c r="P9392" s="5" t="str">
        <f t="shared" si="293"/>
        <v>Jun</v>
      </c>
    </row>
    <row r="9393" spans="2:16" ht="14.25" customHeight="1" x14ac:dyDescent="0.45">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c r="O9393" s="5">
        <f t="shared" si="292"/>
        <v>2021</v>
      </c>
      <c r="P9393" s="5" t="str">
        <f t="shared" si="293"/>
        <v>Jul</v>
      </c>
    </row>
    <row r="9394" spans="2:16" ht="14.25" customHeight="1" x14ac:dyDescent="0.45">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c r="O9394" s="5">
        <f t="shared" si="292"/>
        <v>2021</v>
      </c>
      <c r="P9394" s="5" t="str">
        <f t="shared" si="293"/>
        <v>Jul</v>
      </c>
    </row>
    <row r="9395" spans="2:16" ht="14.25" customHeight="1" x14ac:dyDescent="0.45">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c r="O9395" s="5">
        <f t="shared" si="292"/>
        <v>2021</v>
      </c>
      <c r="P9395" s="5" t="str">
        <f t="shared" si="293"/>
        <v>Jul</v>
      </c>
    </row>
    <row r="9396" spans="2:16" ht="14.25" customHeight="1" x14ac:dyDescent="0.45">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c r="O9396" s="5">
        <f t="shared" si="292"/>
        <v>2021</v>
      </c>
      <c r="P9396" s="5" t="str">
        <f t="shared" si="293"/>
        <v>Jul</v>
      </c>
    </row>
    <row r="9397" spans="2:16" ht="14.25" customHeight="1" x14ac:dyDescent="0.45">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c r="O9397" s="5">
        <f t="shared" si="292"/>
        <v>2021</v>
      </c>
      <c r="P9397" s="5" t="str">
        <f t="shared" si="293"/>
        <v>Jul</v>
      </c>
    </row>
    <row r="9398" spans="2:16" ht="14.25" customHeight="1" x14ac:dyDescent="0.45">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c r="O9398" s="5">
        <f t="shared" si="292"/>
        <v>2021</v>
      </c>
      <c r="P9398" s="5" t="str">
        <f t="shared" si="293"/>
        <v>Jul</v>
      </c>
    </row>
    <row r="9399" spans="2:16" ht="14.25" customHeight="1" x14ac:dyDescent="0.45">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c r="O9399" s="5">
        <f t="shared" si="292"/>
        <v>2021</v>
      </c>
      <c r="P9399" s="5" t="str">
        <f t="shared" si="293"/>
        <v>Aug</v>
      </c>
    </row>
    <row r="9400" spans="2:16" ht="14.25" customHeight="1" x14ac:dyDescent="0.45">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c r="O9400" s="5">
        <f t="shared" si="292"/>
        <v>2021</v>
      </c>
      <c r="P9400" s="5" t="str">
        <f t="shared" si="293"/>
        <v>Aug</v>
      </c>
    </row>
    <row r="9401" spans="2:16" ht="14.25" customHeight="1" x14ac:dyDescent="0.45">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c r="O9401" s="5">
        <f t="shared" si="292"/>
        <v>2021</v>
      </c>
      <c r="P9401" s="5" t="str">
        <f t="shared" si="293"/>
        <v>Aug</v>
      </c>
    </row>
    <row r="9402" spans="2:16" ht="14.25" customHeight="1" x14ac:dyDescent="0.45">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c r="O9402" s="5">
        <f t="shared" si="292"/>
        <v>2021</v>
      </c>
      <c r="P9402" s="5" t="str">
        <f t="shared" si="293"/>
        <v>Aug</v>
      </c>
    </row>
    <row r="9403" spans="2:16" ht="14.25" customHeight="1" x14ac:dyDescent="0.45">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c r="O9403" s="5">
        <f t="shared" si="292"/>
        <v>2021</v>
      </c>
      <c r="P9403" s="5" t="str">
        <f t="shared" si="293"/>
        <v>Aug</v>
      </c>
    </row>
    <row r="9404" spans="2:16" ht="14.25" customHeight="1" x14ac:dyDescent="0.45">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c r="O9404" s="5">
        <f t="shared" si="292"/>
        <v>2021</v>
      </c>
      <c r="P9404" s="5" t="str">
        <f t="shared" si="293"/>
        <v>Aug</v>
      </c>
    </row>
    <row r="9405" spans="2:16" ht="14.25" customHeight="1" x14ac:dyDescent="0.45">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c r="O9405" s="5">
        <f t="shared" si="292"/>
        <v>2021</v>
      </c>
      <c r="P9405" s="5" t="str">
        <f t="shared" si="293"/>
        <v>Sep</v>
      </c>
    </row>
    <row r="9406" spans="2:16" ht="14.25" customHeight="1" x14ac:dyDescent="0.45">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c r="O9406" s="5">
        <f t="shared" si="292"/>
        <v>2021</v>
      </c>
      <c r="P9406" s="5" t="str">
        <f t="shared" si="293"/>
        <v>Sep</v>
      </c>
    </row>
    <row r="9407" spans="2:16" ht="14.25" customHeight="1" x14ac:dyDescent="0.45">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c r="O9407" s="5">
        <f t="shared" si="292"/>
        <v>2021</v>
      </c>
      <c r="P9407" s="5" t="str">
        <f t="shared" si="293"/>
        <v>Sep</v>
      </c>
    </row>
    <row r="9408" spans="2:16" ht="14.25" customHeight="1" x14ac:dyDescent="0.45">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c r="O9408" s="5">
        <f t="shared" si="292"/>
        <v>2021</v>
      </c>
      <c r="P9408" s="5" t="str">
        <f t="shared" si="293"/>
        <v>Sep</v>
      </c>
    </row>
    <row r="9409" spans="2:16" ht="14.25" customHeight="1" x14ac:dyDescent="0.45">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c r="O9409" s="5">
        <f t="shared" si="292"/>
        <v>2021</v>
      </c>
      <c r="P9409" s="5" t="str">
        <f t="shared" si="293"/>
        <v>Sep</v>
      </c>
    </row>
    <row r="9410" spans="2:16" ht="14.25" customHeight="1" x14ac:dyDescent="0.45">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c r="O9410" s="5">
        <f t="shared" si="292"/>
        <v>2021</v>
      </c>
      <c r="P9410" s="5" t="str">
        <f t="shared" si="293"/>
        <v>Sep</v>
      </c>
    </row>
    <row r="9411" spans="2:16" ht="14.25" customHeight="1" x14ac:dyDescent="0.45">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c r="O9411" s="5">
        <f t="shared" si="292"/>
        <v>2021</v>
      </c>
      <c r="P9411" s="5" t="str">
        <f t="shared" si="293"/>
        <v>Oct</v>
      </c>
    </row>
    <row r="9412" spans="2:16" ht="14.25" customHeight="1" x14ac:dyDescent="0.45">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c r="O9412" s="5">
        <f t="shared" si="292"/>
        <v>2021</v>
      </c>
      <c r="P9412" s="5" t="str">
        <f t="shared" si="293"/>
        <v>Oct</v>
      </c>
    </row>
    <row r="9413" spans="2:16" ht="14.25" customHeight="1" x14ac:dyDescent="0.45">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c r="O9413" s="5">
        <f t="shared" si="292"/>
        <v>2021</v>
      </c>
      <c r="P9413" s="5" t="str">
        <f t="shared" si="293"/>
        <v>Oct</v>
      </c>
    </row>
    <row r="9414" spans="2:16" ht="14.25" customHeight="1" x14ac:dyDescent="0.45">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c r="O9414" s="5">
        <f t="shared" si="292"/>
        <v>2021</v>
      </c>
      <c r="P9414" s="5" t="str">
        <f t="shared" si="293"/>
        <v>Oct</v>
      </c>
    </row>
    <row r="9415" spans="2:16" ht="14.25" customHeight="1" x14ac:dyDescent="0.45">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c r="O9415" s="5">
        <f t="shared" ref="O9415:O9478" si="294">YEAR(D9415)</f>
        <v>2021</v>
      </c>
      <c r="P9415" s="5" t="str">
        <f t="shared" ref="P9415:P9478" si="295">TEXT(D9415, "mmm")</f>
        <v>Oct</v>
      </c>
    </row>
    <row r="9416" spans="2:16" ht="14.25" customHeight="1" x14ac:dyDescent="0.45">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c r="O9416" s="5">
        <f t="shared" si="294"/>
        <v>2021</v>
      </c>
      <c r="P9416" s="5" t="str">
        <f t="shared" si="295"/>
        <v>Oct</v>
      </c>
    </row>
    <row r="9417" spans="2:16" ht="14.25" customHeight="1" x14ac:dyDescent="0.45">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c r="O9417" s="5">
        <f t="shared" si="294"/>
        <v>2021</v>
      </c>
      <c r="P9417" s="5" t="str">
        <f t="shared" si="295"/>
        <v>Nov</v>
      </c>
    </row>
    <row r="9418" spans="2:16" ht="14.25" customHeight="1" x14ac:dyDescent="0.45">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c r="O9418" s="5">
        <f t="shared" si="294"/>
        <v>2021</v>
      </c>
      <c r="P9418" s="5" t="str">
        <f t="shared" si="295"/>
        <v>Nov</v>
      </c>
    </row>
    <row r="9419" spans="2:16" ht="14.25" customHeight="1" x14ac:dyDescent="0.45">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c r="O9419" s="5">
        <f t="shared" si="294"/>
        <v>2021</v>
      </c>
      <c r="P9419" s="5" t="str">
        <f t="shared" si="295"/>
        <v>Nov</v>
      </c>
    </row>
    <row r="9420" spans="2:16" ht="14.25" customHeight="1" x14ac:dyDescent="0.45">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c r="O9420" s="5">
        <f t="shared" si="294"/>
        <v>2021</v>
      </c>
      <c r="P9420" s="5" t="str">
        <f t="shared" si="295"/>
        <v>Nov</v>
      </c>
    </row>
    <row r="9421" spans="2:16" ht="14.25" customHeight="1" x14ac:dyDescent="0.45">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c r="O9421" s="5">
        <f t="shared" si="294"/>
        <v>2021</v>
      </c>
      <c r="P9421" s="5" t="str">
        <f t="shared" si="295"/>
        <v>Nov</v>
      </c>
    </row>
    <row r="9422" spans="2:16" ht="14.25" customHeight="1" x14ac:dyDescent="0.45">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c r="O9422" s="5">
        <f t="shared" si="294"/>
        <v>2021</v>
      </c>
      <c r="P9422" s="5" t="str">
        <f t="shared" si="295"/>
        <v>Nov</v>
      </c>
    </row>
    <row r="9423" spans="2:16" ht="14.25" customHeight="1" x14ac:dyDescent="0.45">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c r="O9423" s="5">
        <f t="shared" si="294"/>
        <v>2021</v>
      </c>
      <c r="P9423" s="5" t="str">
        <f t="shared" si="295"/>
        <v>Dec</v>
      </c>
    </row>
    <row r="9424" spans="2:16" ht="14.25" customHeight="1" x14ac:dyDescent="0.45">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c r="O9424" s="5">
        <f t="shared" si="294"/>
        <v>2021</v>
      </c>
      <c r="P9424" s="5" t="str">
        <f t="shared" si="295"/>
        <v>Dec</v>
      </c>
    </row>
    <row r="9425" spans="2:16" ht="14.25" customHeight="1" x14ac:dyDescent="0.45">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c r="O9425" s="5">
        <f t="shared" si="294"/>
        <v>2021</v>
      </c>
      <c r="P9425" s="5" t="str">
        <f t="shared" si="295"/>
        <v>Dec</v>
      </c>
    </row>
    <row r="9426" spans="2:16" ht="14.25" customHeight="1" x14ac:dyDescent="0.45">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c r="O9426" s="5">
        <f t="shared" si="294"/>
        <v>2021</v>
      </c>
      <c r="P9426" s="5" t="str">
        <f t="shared" si="295"/>
        <v>Dec</v>
      </c>
    </row>
    <row r="9427" spans="2:16" ht="14.25" customHeight="1" x14ac:dyDescent="0.45">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c r="O9427" s="5">
        <f t="shared" si="294"/>
        <v>2021</v>
      </c>
      <c r="P9427" s="5" t="str">
        <f t="shared" si="295"/>
        <v>Dec</v>
      </c>
    </row>
    <row r="9428" spans="2:16" ht="14.25" customHeight="1" x14ac:dyDescent="0.45">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c r="O9428" s="5">
        <f t="shared" si="294"/>
        <v>2021</v>
      </c>
      <c r="P9428" s="5" t="str">
        <f t="shared" si="295"/>
        <v>Dec</v>
      </c>
    </row>
    <row r="9429" spans="2:16" ht="14.25" customHeight="1" x14ac:dyDescent="0.45">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c r="O9429" s="5">
        <f t="shared" si="294"/>
        <v>2021</v>
      </c>
      <c r="P9429" s="5" t="str">
        <f t="shared" si="295"/>
        <v>Jan</v>
      </c>
    </row>
    <row r="9430" spans="2:16" ht="14.25" customHeight="1" x14ac:dyDescent="0.45">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c r="O9430" s="5">
        <f t="shared" si="294"/>
        <v>2021</v>
      </c>
      <c r="P9430" s="5" t="str">
        <f t="shared" si="295"/>
        <v>Jan</v>
      </c>
    </row>
    <row r="9431" spans="2:16" ht="14.25" customHeight="1" x14ac:dyDescent="0.45">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c r="O9431" s="5">
        <f t="shared" si="294"/>
        <v>2021</v>
      </c>
      <c r="P9431" s="5" t="str">
        <f t="shared" si="295"/>
        <v>Jan</v>
      </c>
    </row>
    <row r="9432" spans="2:16" ht="14.25" customHeight="1" x14ac:dyDescent="0.45">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c r="O9432" s="5">
        <f t="shared" si="294"/>
        <v>2021</v>
      </c>
      <c r="P9432" s="5" t="str">
        <f t="shared" si="295"/>
        <v>Jan</v>
      </c>
    </row>
    <row r="9433" spans="2:16" ht="14.25" customHeight="1" x14ac:dyDescent="0.45">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c r="O9433" s="5">
        <f t="shared" si="294"/>
        <v>2021</v>
      </c>
      <c r="P9433" s="5" t="str">
        <f t="shared" si="295"/>
        <v>Jan</v>
      </c>
    </row>
    <row r="9434" spans="2:16" ht="14.25" customHeight="1" x14ac:dyDescent="0.45">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c r="O9434" s="5">
        <f t="shared" si="294"/>
        <v>2021</v>
      </c>
      <c r="P9434" s="5" t="str">
        <f t="shared" si="295"/>
        <v>Jan</v>
      </c>
    </row>
    <row r="9435" spans="2:16" ht="14.25" customHeight="1" x14ac:dyDescent="0.45">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c r="O9435" s="5">
        <f t="shared" si="294"/>
        <v>2021</v>
      </c>
      <c r="P9435" s="5" t="str">
        <f t="shared" si="295"/>
        <v>Feb</v>
      </c>
    </row>
    <row r="9436" spans="2:16" ht="14.25" customHeight="1" x14ac:dyDescent="0.45">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c r="O9436" s="5">
        <f t="shared" si="294"/>
        <v>2021</v>
      </c>
      <c r="P9436" s="5" t="str">
        <f t="shared" si="295"/>
        <v>Feb</v>
      </c>
    </row>
    <row r="9437" spans="2:16" ht="14.25" customHeight="1" x14ac:dyDescent="0.45">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c r="O9437" s="5">
        <f t="shared" si="294"/>
        <v>2021</v>
      </c>
      <c r="P9437" s="5" t="str">
        <f t="shared" si="295"/>
        <v>Feb</v>
      </c>
    </row>
    <row r="9438" spans="2:16" ht="14.25" customHeight="1" x14ac:dyDescent="0.45">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c r="O9438" s="5">
        <f t="shared" si="294"/>
        <v>2021</v>
      </c>
      <c r="P9438" s="5" t="str">
        <f t="shared" si="295"/>
        <v>Feb</v>
      </c>
    </row>
    <row r="9439" spans="2:16" ht="14.25" customHeight="1" x14ac:dyDescent="0.45">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c r="O9439" s="5">
        <f t="shared" si="294"/>
        <v>2021</v>
      </c>
      <c r="P9439" s="5" t="str">
        <f t="shared" si="295"/>
        <v>Feb</v>
      </c>
    </row>
    <row r="9440" spans="2:16" ht="14.25" customHeight="1" x14ac:dyDescent="0.45">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c r="O9440" s="5">
        <f t="shared" si="294"/>
        <v>2021</v>
      </c>
      <c r="P9440" s="5" t="str">
        <f t="shared" si="295"/>
        <v>Feb</v>
      </c>
    </row>
    <row r="9441" spans="2:16" ht="14.25" customHeight="1" x14ac:dyDescent="0.45">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c r="O9441" s="5">
        <f t="shared" si="294"/>
        <v>2021</v>
      </c>
      <c r="P9441" s="5" t="str">
        <f t="shared" si="295"/>
        <v>Mar</v>
      </c>
    </row>
    <row r="9442" spans="2:16" ht="14.25" customHeight="1" x14ac:dyDescent="0.45">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c r="O9442" s="5">
        <f t="shared" si="294"/>
        <v>2021</v>
      </c>
      <c r="P9442" s="5" t="str">
        <f t="shared" si="295"/>
        <v>Mar</v>
      </c>
    </row>
    <row r="9443" spans="2:16" ht="14.25" customHeight="1" x14ac:dyDescent="0.45">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c r="O9443" s="5">
        <f t="shared" si="294"/>
        <v>2021</v>
      </c>
      <c r="P9443" s="5" t="str">
        <f t="shared" si="295"/>
        <v>Mar</v>
      </c>
    </row>
    <row r="9444" spans="2:16" ht="14.25" customHeight="1" x14ac:dyDescent="0.45">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c r="O9444" s="5">
        <f t="shared" si="294"/>
        <v>2021</v>
      </c>
      <c r="P9444" s="5" t="str">
        <f t="shared" si="295"/>
        <v>Mar</v>
      </c>
    </row>
    <row r="9445" spans="2:16" ht="14.25" customHeight="1" x14ac:dyDescent="0.45">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c r="O9445" s="5">
        <f t="shared" si="294"/>
        <v>2021</v>
      </c>
      <c r="P9445" s="5" t="str">
        <f t="shared" si="295"/>
        <v>Mar</v>
      </c>
    </row>
    <row r="9446" spans="2:16" ht="14.25" customHeight="1" x14ac:dyDescent="0.45">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c r="O9446" s="5">
        <f t="shared" si="294"/>
        <v>2021</v>
      </c>
      <c r="P9446" s="5" t="str">
        <f t="shared" si="295"/>
        <v>Mar</v>
      </c>
    </row>
    <row r="9447" spans="2:16" ht="14.25" customHeight="1" x14ac:dyDescent="0.45">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c r="O9447" s="5">
        <f t="shared" si="294"/>
        <v>2021</v>
      </c>
      <c r="P9447" s="5" t="str">
        <f t="shared" si="295"/>
        <v>Apr</v>
      </c>
    </row>
    <row r="9448" spans="2:16" ht="14.25" customHeight="1" x14ac:dyDescent="0.45">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c r="O9448" s="5">
        <f t="shared" si="294"/>
        <v>2021</v>
      </c>
      <c r="P9448" s="5" t="str">
        <f t="shared" si="295"/>
        <v>Apr</v>
      </c>
    </row>
    <row r="9449" spans="2:16" ht="14.25" customHeight="1" x14ac:dyDescent="0.45">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c r="O9449" s="5">
        <f t="shared" si="294"/>
        <v>2021</v>
      </c>
      <c r="P9449" s="5" t="str">
        <f t="shared" si="295"/>
        <v>Apr</v>
      </c>
    </row>
    <row r="9450" spans="2:16" ht="14.25" customHeight="1" x14ac:dyDescent="0.45">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c r="O9450" s="5">
        <f t="shared" si="294"/>
        <v>2021</v>
      </c>
      <c r="P9450" s="5" t="str">
        <f t="shared" si="295"/>
        <v>Apr</v>
      </c>
    </row>
    <row r="9451" spans="2:16" ht="14.25" customHeight="1" x14ac:dyDescent="0.45">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c r="O9451" s="5">
        <f t="shared" si="294"/>
        <v>2021</v>
      </c>
      <c r="P9451" s="5" t="str">
        <f t="shared" si="295"/>
        <v>Apr</v>
      </c>
    </row>
    <row r="9452" spans="2:16" ht="14.25" customHeight="1" x14ac:dyDescent="0.45">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c r="O9452" s="5">
        <f t="shared" si="294"/>
        <v>2021</v>
      </c>
      <c r="P9452" s="5" t="str">
        <f t="shared" si="295"/>
        <v>Apr</v>
      </c>
    </row>
    <row r="9453" spans="2:16" ht="14.25" customHeight="1" x14ac:dyDescent="0.45">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c r="O9453" s="5">
        <f t="shared" si="294"/>
        <v>2021</v>
      </c>
      <c r="P9453" s="5" t="str">
        <f t="shared" si="295"/>
        <v>May</v>
      </c>
    </row>
    <row r="9454" spans="2:16" ht="14.25" customHeight="1" x14ac:dyDescent="0.45">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c r="O9454" s="5">
        <f t="shared" si="294"/>
        <v>2021</v>
      </c>
      <c r="P9454" s="5" t="str">
        <f t="shared" si="295"/>
        <v>May</v>
      </c>
    </row>
    <row r="9455" spans="2:16" ht="14.25" customHeight="1" x14ac:dyDescent="0.45">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c r="O9455" s="5">
        <f t="shared" si="294"/>
        <v>2021</v>
      </c>
      <c r="P9455" s="5" t="str">
        <f t="shared" si="295"/>
        <v>May</v>
      </c>
    </row>
    <row r="9456" spans="2:16" ht="14.25" customHeight="1" x14ac:dyDescent="0.45">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c r="O9456" s="5">
        <f t="shared" si="294"/>
        <v>2021</v>
      </c>
      <c r="P9456" s="5" t="str">
        <f t="shared" si="295"/>
        <v>May</v>
      </c>
    </row>
    <row r="9457" spans="2:16" ht="14.25" customHeight="1" x14ac:dyDescent="0.45">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c r="O9457" s="5">
        <f t="shared" si="294"/>
        <v>2021</v>
      </c>
      <c r="P9457" s="5" t="str">
        <f t="shared" si="295"/>
        <v>May</v>
      </c>
    </row>
    <row r="9458" spans="2:16" ht="14.25" customHeight="1" x14ac:dyDescent="0.45">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c r="O9458" s="5">
        <f t="shared" si="294"/>
        <v>2021</v>
      </c>
      <c r="P9458" s="5" t="str">
        <f t="shared" si="295"/>
        <v>May</v>
      </c>
    </row>
    <row r="9459" spans="2:16" ht="14.25" customHeight="1" x14ac:dyDescent="0.45">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c r="O9459" s="5">
        <f t="shared" si="294"/>
        <v>2021</v>
      </c>
      <c r="P9459" s="5" t="str">
        <f t="shared" si="295"/>
        <v>Jun</v>
      </c>
    </row>
    <row r="9460" spans="2:16" ht="14.25" customHeight="1" x14ac:dyDescent="0.45">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c r="O9460" s="5">
        <f t="shared" si="294"/>
        <v>2021</v>
      </c>
      <c r="P9460" s="5" t="str">
        <f t="shared" si="295"/>
        <v>Jun</v>
      </c>
    </row>
    <row r="9461" spans="2:16" ht="14.25" customHeight="1" x14ac:dyDescent="0.45">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c r="O9461" s="5">
        <f t="shared" si="294"/>
        <v>2021</v>
      </c>
      <c r="P9461" s="5" t="str">
        <f t="shared" si="295"/>
        <v>Jun</v>
      </c>
    </row>
    <row r="9462" spans="2:16" ht="14.25" customHeight="1" x14ac:dyDescent="0.45">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c r="O9462" s="5">
        <f t="shared" si="294"/>
        <v>2021</v>
      </c>
      <c r="P9462" s="5" t="str">
        <f t="shared" si="295"/>
        <v>Jun</v>
      </c>
    </row>
    <row r="9463" spans="2:16" ht="14.25" customHeight="1" x14ac:dyDescent="0.45">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c r="O9463" s="5">
        <f t="shared" si="294"/>
        <v>2021</v>
      </c>
      <c r="P9463" s="5" t="str">
        <f t="shared" si="295"/>
        <v>Jun</v>
      </c>
    </row>
    <row r="9464" spans="2:16" ht="14.25" customHeight="1" x14ac:dyDescent="0.45">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c r="O9464" s="5">
        <f t="shared" si="294"/>
        <v>2021</v>
      </c>
      <c r="P9464" s="5" t="str">
        <f t="shared" si="295"/>
        <v>Jun</v>
      </c>
    </row>
    <row r="9465" spans="2:16" ht="14.25" customHeight="1" x14ac:dyDescent="0.45">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c r="O9465" s="5">
        <f t="shared" si="294"/>
        <v>2021</v>
      </c>
      <c r="P9465" s="5" t="str">
        <f t="shared" si="295"/>
        <v>Jul</v>
      </c>
    </row>
    <row r="9466" spans="2:16" ht="14.25" customHeight="1" x14ac:dyDescent="0.45">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c r="O9466" s="5">
        <f t="shared" si="294"/>
        <v>2021</v>
      </c>
      <c r="P9466" s="5" t="str">
        <f t="shared" si="295"/>
        <v>Jul</v>
      </c>
    </row>
    <row r="9467" spans="2:16" ht="14.25" customHeight="1" x14ac:dyDescent="0.45">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c r="O9467" s="5">
        <f t="shared" si="294"/>
        <v>2021</v>
      </c>
      <c r="P9467" s="5" t="str">
        <f t="shared" si="295"/>
        <v>Jul</v>
      </c>
    </row>
    <row r="9468" spans="2:16" ht="14.25" customHeight="1" x14ac:dyDescent="0.45">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c r="O9468" s="5">
        <f t="shared" si="294"/>
        <v>2021</v>
      </c>
      <c r="P9468" s="5" t="str">
        <f t="shared" si="295"/>
        <v>Jul</v>
      </c>
    </row>
    <row r="9469" spans="2:16" ht="14.25" customHeight="1" x14ac:dyDescent="0.45">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c r="O9469" s="5">
        <f t="shared" si="294"/>
        <v>2021</v>
      </c>
      <c r="P9469" s="5" t="str">
        <f t="shared" si="295"/>
        <v>Jul</v>
      </c>
    </row>
    <row r="9470" spans="2:16" ht="14.25" customHeight="1" x14ac:dyDescent="0.45">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c r="O9470" s="5">
        <f t="shared" si="294"/>
        <v>2021</v>
      </c>
      <c r="P9470" s="5" t="str">
        <f t="shared" si="295"/>
        <v>Jul</v>
      </c>
    </row>
    <row r="9471" spans="2:16" ht="14.25" customHeight="1" x14ac:dyDescent="0.45">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c r="O9471" s="5">
        <f t="shared" si="294"/>
        <v>2021</v>
      </c>
      <c r="P9471" s="5" t="str">
        <f t="shared" si="295"/>
        <v>Aug</v>
      </c>
    </row>
    <row r="9472" spans="2:16" ht="14.25" customHeight="1" x14ac:dyDescent="0.45">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c r="O9472" s="5">
        <f t="shared" si="294"/>
        <v>2021</v>
      </c>
      <c r="P9472" s="5" t="str">
        <f t="shared" si="295"/>
        <v>Aug</v>
      </c>
    </row>
    <row r="9473" spans="2:16" ht="14.25" customHeight="1" x14ac:dyDescent="0.45">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c r="O9473" s="5">
        <f t="shared" si="294"/>
        <v>2021</v>
      </c>
      <c r="P9473" s="5" t="str">
        <f t="shared" si="295"/>
        <v>Aug</v>
      </c>
    </row>
    <row r="9474" spans="2:16" ht="14.25" customHeight="1" x14ac:dyDescent="0.45">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c r="O9474" s="5">
        <f t="shared" si="294"/>
        <v>2021</v>
      </c>
      <c r="P9474" s="5" t="str">
        <f t="shared" si="295"/>
        <v>Aug</v>
      </c>
    </row>
    <row r="9475" spans="2:16" ht="14.25" customHeight="1" x14ac:dyDescent="0.45">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c r="O9475" s="5">
        <f t="shared" si="294"/>
        <v>2021</v>
      </c>
      <c r="P9475" s="5" t="str">
        <f t="shared" si="295"/>
        <v>Aug</v>
      </c>
    </row>
    <row r="9476" spans="2:16" ht="14.25" customHeight="1" x14ac:dyDescent="0.45">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c r="O9476" s="5">
        <f t="shared" si="294"/>
        <v>2021</v>
      </c>
      <c r="P9476" s="5" t="str">
        <f t="shared" si="295"/>
        <v>Aug</v>
      </c>
    </row>
    <row r="9477" spans="2:16" ht="14.25" customHeight="1" x14ac:dyDescent="0.45">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c r="O9477" s="5">
        <f t="shared" si="294"/>
        <v>2021</v>
      </c>
      <c r="P9477" s="5" t="str">
        <f t="shared" si="295"/>
        <v>Sep</v>
      </c>
    </row>
    <row r="9478" spans="2:16" ht="14.25" customHeight="1" x14ac:dyDescent="0.45">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c r="O9478" s="5">
        <f t="shared" si="294"/>
        <v>2021</v>
      </c>
      <c r="P9478" s="5" t="str">
        <f t="shared" si="295"/>
        <v>Sep</v>
      </c>
    </row>
    <row r="9479" spans="2:16" ht="14.25" customHeight="1" x14ac:dyDescent="0.45">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c r="O9479" s="5">
        <f t="shared" ref="O9479:O9542" si="296">YEAR(D9479)</f>
        <v>2021</v>
      </c>
      <c r="P9479" s="5" t="str">
        <f t="shared" ref="P9479:P9542" si="297">TEXT(D9479, "mmm")</f>
        <v>Sep</v>
      </c>
    </row>
    <row r="9480" spans="2:16" ht="14.25" customHeight="1" x14ac:dyDescent="0.45">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c r="O9480" s="5">
        <f t="shared" si="296"/>
        <v>2021</v>
      </c>
      <c r="P9480" s="5" t="str">
        <f t="shared" si="297"/>
        <v>Sep</v>
      </c>
    </row>
    <row r="9481" spans="2:16" ht="14.25" customHeight="1" x14ac:dyDescent="0.45">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c r="O9481" s="5">
        <f t="shared" si="296"/>
        <v>2021</v>
      </c>
      <c r="P9481" s="5" t="str">
        <f t="shared" si="297"/>
        <v>Sep</v>
      </c>
    </row>
    <row r="9482" spans="2:16" ht="14.25" customHeight="1" x14ac:dyDescent="0.45">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c r="O9482" s="5">
        <f t="shared" si="296"/>
        <v>2021</v>
      </c>
      <c r="P9482" s="5" t="str">
        <f t="shared" si="297"/>
        <v>Sep</v>
      </c>
    </row>
    <row r="9483" spans="2:16" ht="14.25" customHeight="1" x14ac:dyDescent="0.45">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c r="O9483" s="5">
        <f t="shared" si="296"/>
        <v>2021</v>
      </c>
      <c r="P9483" s="5" t="str">
        <f t="shared" si="297"/>
        <v>Oct</v>
      </c>
    </row>
    <row r="9484" spans="2:16" ht="14.25" customHeight="1" x14ac:dyDescent="0.45">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c r="O9484" s="5">
        <f t="shared" si="296"/>
        <v>2021</v>
      </c>
      <c r="P9484" s="5" t="str">
        <f t="shared" si="297"/>
        <v>Oct</v>
      </c>
    </row>
    <row r="9485" spans="2:16" ht="14.25" customHeight="1" x14ac:dyDescent="0.45">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c r="O9485" s="5">
        <f t="shared" si="296"/>
        <v>2021</v>
      </c>
      <c r="P9485" s="5" t="str">
        <f t="shared" si="297"/>
        <v>Oct</v>
      </c>
    </row>
    <row r="9486" spans="2:16" ht="14.25" customHeight="1" x14ac:dyDescent="0.45">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c r="O9486" s="5">
        <f t="shared" si="296"/>
        <v>2021</v>
      </c>
      <c r="P9486" s="5" t="str">
        <f t="shared" si="297"/>
        <v>Oct</v>
      </c>
    </row>
    <row r="9487" spans="2:16" ht="14.25" customHeight="1" x14ac:dyDescent="0.45">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c r="O9487" s="5">
        <f t="shared" si="296"/>
        <v>2021</v>
      </c>
      <c r="P9487" s="5" t="str">
        <f t="shared" si="297"/>
        <v>Oct</v>
      </c>
    </row>
    <row r="9488" spans="2:16" ht="14.25" customHeight="1" x14ac:dyDescent="0.45">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c r="O9488" s="5">
        <f t="shared" si="296"/>
        <v>2021</v>
      </c>
      <c r="P9488" s="5" t="str">
        <f t="shared" si="297"/>
        <v>Oct</v>
      </c>
    </row>
    <row r="9489" spans="2:16" ht="14.25" customHeight="1" x14ac:dyDescent="0.45">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c r="O9489" s="5">
        <f t="shared" si="296"/>
        <v>2021</v>
      </c>
      <c r="P9489" s="5" t="str">
        <f t="shared" si="297"/>
        <v>Nov</v>
      </c>
    </row>
    <row r="9490" spans="2:16" ht="14.25" customHeight="1" x14ac:dyDescent="0.45">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c r="O9490" s="5">
        <f t="shared" si="296"/>
        <v>2021</v>
      </c>
      <c r="P9490" s="5" t="str">
        <f t="shared" si="297"/>
        <v>Nov</v>
      </c>
    </row>
    <row r="9491" spans="2:16" ht="14.25" customHeight="1" x14ac:dyDescent="0.45">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c r="O9491" s="5">
        <f t="shared" si="296"/>
        <v>2021</v>
      </c>
      <c r="P9491" s="5" t="str">
        <f t="shared" si="297"/>
        <v>Nov</v>
      </c>
    </row>
    <row r="9492" spans="2:16" ht="14.25" customHeight="1" x14ac:dyDescent="0.45">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c r="O9492" s="5">
        <f t="shared" si="296"/>
        <v>2021</v>
      </c>
      <c r="P9492" s="5" t="str">
        <f t="shared" si="297"/>
        <v>Nov</v>
      </c>
    </row>
    <row r="9493" spans="2:16" ht="14.25" customHeight="1" x14ac:dyDescent="0.45">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c r="O9493" s="5">
        <f t="shared" si="296"/>
        <v>2021</v>
      </c>
      <c r="P9493" s="5" t="str">
        <f t="shared" si="297"/>
        <v>Nov</v>
      </c>
    </row>
    <row r="9494" spans="2:16" ht="14.25" customHeight="1" x14ac:dyDescent="0.45">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c r="O9494" s="5">
        <f t="shared" si="296"/>
        <v>2021</v>
      </c>
      <c r="P9494" s="5" t="str">
        <f t="shared" si="297"/>
        <v>Nov</v>
      </c>
    </row>
    <row r="9495" spans="2:16" ht="14.25" customHeight="1" x14ac:dyDescent="0.45">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c r="O9495" s="5">
        <f t="shared" si="296"/>
        <v>2021</v>
      </c>
      <c r="P9495" s="5" t="str">
        <f t="shared" si="297"/>
        <v>Dec</v>
      </c>
    </row>
    <row r="9496" spans="2:16" ht="14.25" customHeight="1" x14ac:dyDescent="0.45">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c r="O9496" s="5">
        <f t="shared" si="296"/>
        <v>2021</v>
      </c>
      <c r="P9496" s="5" t="str">
        <f t="shared" si="297"/>
        <v>Dec</v>
      </c>
    </row>
    <row r="9497" spans="2:16" ht="14.25" customHeight="1" x14ac:dyDescent="0.45">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c r="O9497" s="5">
        <f t="shared" si="296"/>
        <v>2021</v>
      </c>
      <c r="P9497" s="5" t="str">
        <f t="shared" si="297"/>
        <v>Dec</v>
      </c>
    </row>
    <row r="9498" spans="2:16" ht="14.25" customHeight="1" x14ac:dyDescent="0.45">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c r="O9498" s="5">
        <f t="shared" si="296"/>
        <v>2021</v>
      </c>
      <c r="P9498" s="5" t="str">
        <f t="shared" si="297"/>
        <v>Dec</v>
      </c>
    </row>
    <row r="9499" spans="2:16" ht="14.25" customHeight="1" x14ac:dyDescent="0.45">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c r="O9499" s="5">
        <f t="shared" si="296"/>
        <v>2021</v>
      </c>
      <c r="P9499" s="5" t="str">
        <f t="shared" si="297"/>
        <v>Dec</v>
      </c>
    </row>
    <row r="9500" spans="2:16" ht="14.25" customHeight="1" x14ac:dyDescent="0.45">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c r="O9500" s="5">
        <f t="shared" si="296"/>
        <v>2021</v>
      </c>
      <c r="P9500" s="5" t="str">
        <f t="shared" si="297"/>
        <v>Dec</v>
      </c>
    </row>
    <row r="9501" spans="2:16" ht="14.25" customHeight="1" x14ac:dyDescent="0.45">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c r="O9501" s="5">
        <f t="shared" si="296"/>
        <v>2021</v>
      </c>
      <c r="P9501" s="5" t="str">
        <f t="shared" si="297"/>
        <v>Jan</v>
      </c>
    </row>
    <row r="9502" spans="2:16" ht="14.25" customHeight="1" x14ac:dyDescent="0.45">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c r="O9502" s="5">
        <f t="shared" si="296"/>
        <v>2021</v>
      </c>
      <c r="P9502" s="5" t="str">
        <f t="shared" si="297"/>
        <v>Jan</v>
      </c>
    </row>
    <row r="9503" spans="2:16" ht="14.25" customHeight="1" x14ac:dyDescent="0.45">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c r="O9503" s="5">
        <f t="shared" si="296"/>
        <v>2021</v>
      </c>
      <c r="P9503" s="5" t="str">
        <f t="shared" si="297"/>
        <v>Jan</v>
      </c>
    </row>
    <row r="9504" spans="2:16" ht="14.25" customHeight="1" x14ac:dyDescent="0.45">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c r="O9504" s="5">
        <f t="shared" si="296"/>
        <v>2021</v>
      </c>
      <c r="P9504" s="5" t="str">
        <f t="shared" si="297"/>
        <v>Jan</v>
      </c>
    </row>
    <row r="9505" spans="2:16" ht="14.25" customHeight="1" x14ac:dyDescent="0.45">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c r="O9505" s="5">
        <f t="shared" si="296"/>
        <v>2021</v>
      </c>
      <c r="P9505" s="5" t="str">
        <f t="shared" si="297"/>
        <v>Jan</v>
      </c>
    </row>
    <row r="9506" spans="2:16" ht="14.25" customHeight="1" x14ac:dyDescent="0.45">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c r="O9506" s="5">
        <f t="shared" si="296"/>
        <v>2021</v>
      </c>
      <c r="P9506" s="5" t="str">
        <f t="shared" si="297"/>
        <v>Jan</v>
      </c>
    </row>
    <row r="9507" spans="2:16" ht="14.25" customHeight="1" x14ac:dyDescent="0.45">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c r="O9507" s="5">
        <f t="shared" si="296"/>
        <v>2021</v>
      </c>
      <c r="P9507" s="5" t="str">
        <f t="shared" si="297"/>
        <v>Feb</v>
      </c>
    </row>
    <row r="9508" spans="2:16" ht="14.25" customHeight="1" x14ac:dyDescent="0.45">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c r="O9508" s="5">
        <f t="shared" si="296"/>
        <v>2021</v>
      </c>
      <c r="P9508" s="5" t="str">
        <f t="shared" si="297"/>
        <v>Feb</v>
      </c>
    </row>
    <row r="9509" spans="2:16" ht="14.25" customHeight="1" x14ac:dyDescent="0.45">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c r="O9509" s="5">
        <f t="shared" si="296"/>
        <v>2021</v>
      </c>
      <c r="P9509" s="5" t="str">
        <f t="shared" si="297"/>
        <v>Feb</v>
      </c>
    </row>
    <row r="9510" spans="2:16" ht="14.25" customHeight="1" x14ac:dyDescent="0.45">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c r="O9510" s="5">
        <f t="shared" si="296"/>
        <v>2021</v>
      </c>
      <c r="P9510" s="5" t="str">
        <f t="shared" si="297"/>
        <v>Feb</v>
      </c>
    </row>
    <row r="9511" spans="2:16" ht="14.25" customHeight="1" x14ac:dyDescent="0.45">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c r="O9511" s="5">
        <f t="shared" si="296"/>
        <v>2021</v>
      </c>
      <c r="P9511" s="5" t="str">
        <f t="shared" si="297"/>
        <v>Feb</v>
      </c>
    </row>
    <row r="9512" spans="2:16" ht="14.25" customHeight="1" x14ac:dyDescent="0.45">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c r="O9512" s="5">
        <f t="shared" si="296"/>
        <v>2021</v>
      </c>
      <c r="P9512" s="5" t="str">
        <f t="shared" si="297"/>
        <v>Feb</v>
      </c>
    </row>
    <row r="9513" spans="2:16" ht="14.25" customHeight="1" x14ac:dyDescent="0.45">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c r="O9513" s="5">
        <f t="shared" si="296"/>
        <v>2021</v>
      </c>
      <c r="P9513" s="5" t="str">
        <f t="shared" si="297"/>
        <v>Mar</v>
      </c>
    </row>
    <row r="9514" spans="2:16" ht="14.25" customHeight="1" x14ac:dyDescent="0.45">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c r="O9514" s="5">
        <f t="shared" si="296"/>
        <v>2021</v>
      </c>
      <c r="P9514" s="5" t="str">
        <f t="shared" si="297"/>
        <v>Mar</v>
      </c>
    </row>
    <row r="9515" spans="2:16" ht="14.25" customHeight="1" x14ac:dyDescent="0.45">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c r="O9515" s="5">
        <f t="shared" si="296"/>
        <v>2021</v>
      </c>
      <c r="P9515" s="5" t="str">
        <f t="shared" si="297"/>
        <v>Mar</v>
      </c>
    </row>
    <row r="9516" spans="2:16" ht="14.25" customHeight="1" x14ac:dyDescent="0.45">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c r="O9516" s="5">
        <f t="shared" si="296"/>
        <v>2021</v>
      </c>
      <c r="P9516" s="5" t="str">
        <f t="shared" si="297"/>
        <v>Mar</v>
      </c>
    </row>
    <row r="9517" spans="2:16" ht="14.25" customHeight="1" x14ac:dyDescent="0.45">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c r="O9517" s="5">
        <f t="shared" si="296"/>
        <v>2021</v>
      </c>
      <c r="P9517" s="5" t="str">
        <f t="shared" si="297"/>
        <v>Mar</v>
      </c>
    </row>
    <row r="9518" spans="2:16" ht="14.25" customHeight="1" x14ac:dyDescent="0.45">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c r="O9518" s="5">
        <f t="shared" si="296"/>
        <v>2021</v>
      </c>
      <c r="P9518" s="5" t="str">
        <f t="shared" si="297"/>
        <v>Mar</v>
      </c>
    </row>
    <row r="9519" spans="2:16" ht="14.25" customHeight="1" x14ac:dyDescent="0.45">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c r="O9519" s="5">
        <f t="shared" si="296"/>
        <v>2021</v>
      </c>
      <c r="P9519" s="5" t="str">
        <f t="shared" si="297"/>
        <v>Apr</v>
      </c>
    </row>
    <row r="9520" spans="2:16" ht="14.25" customHeight="1" x14ac:dyDescent="0.45">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c r="O9520" s="5">
        <f t="shared" si="296"/>
        <v>2021</v>
      </c>
      <c r="P9520" s="5" t="str">
        <f t="shared" si="297"/>
        <v>Apr</v>
      </c>
    </row>
    <row r="9521" spans="2:16" ht="14.25" customHeight="1" x14ac:dyDescent="0.45">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c r="O9521" s="5">
        <f t="shared" si="296"/>
        <v>2021</v>
      </c>
      <c r="P9521" s="5" t="str">
        <f t="shared" si="297"/>
        <v>Apr</v>
      </c>
    </row>
    <row r="9522" spans="2:16" ht="14.25" customHeight="1" x14ac:dyDescent="0.45">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c r="O9522" s="5">
        <f t="shared" si="296"/>
        <v>2021</v>
      </c>
      <c r="P9522" s="5" t="str">
        <f t="shared" si="297"/>
        <v>Apr</v>
      </c>
    </row>
    <row r="9523" spans="2:16" ht="14.25" customHeight="1" x14ac:dyDescent="0.45">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c r="O9523" s="5">
        <f t="shared" si="296"/>
        <v>2021</v>
      </c>
      <c r="P9523" s="5" t="str">
        <f t="shared" si="297"/>
        <v>Apr</v>
      </c>
    </row>
    <row r="9524" spans="2:16" ht="14.25" customHeight="1" x14ac:dyDescent="0.45">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c r="O9524" s="5">
        <f t="shared" si="296"/>
        <v>2021</v>
      </c>
      <c r="P9524" s="5" t="str">
        <f t="shared" si="297"/>
        <v>Apr</v>
      </c>
    </row>
    <row r="9525" spans="2:16" ht="14.25" customHeight="1" x14ac:dyDescent="0.45">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c r="O9525" s="5">
        <f t="shared" si="296"/>
        <v>2021</v>
      </c>
      <c r="P9525" s="5" t="str">
        <f t="shared" si="297"/>
        <v>May</v>
      </c>
    </row>
    <row r="9526" spans="2:16" ht="14.25" customHeight="1" x14ac:dyDescent="0.45">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c r="O9526" s="5">
        <f t="shared" si="296"/>
        <v>2021</v>
      </c>
      <c r="P9526" s="5" t="str">
        <f t="shared" si="297"/>
        <v>May</v>
      </c>
    </row>
    <row r="9527" spans="2:16" ht="14.25" customHeight="1" x14ac:dyDescent="0.45">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c r="O9527" s="5">
        <f t="shared" si="296"/>
        <v>2021</v>
      </c>
      <c r="P9527" s="5" t="str">
        <f t="shared" si="297"/>
        <v>May</v>
      </c>
    </row>
    <row r="9528" spans="2:16" ht="14.25" customHeight="1" x14ac:dyDescent="0.45">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c r="O9528" s="5">
        <f t="shared" si="296"/>
        <v>2021</v>
      </c>
      <c r="P9528" s="5" t="str">
        <f t="shared" si="297"/>
        <v>May</v>
      </c>
    </row>
    <row r="9529" spans="2:16" ht="14.25" customHeight="1" x14ac:dyDescent="0.45">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c r="O9529" s="5">
        <f t="shared" si="296"/>
        <v>2021</v>
      </c>
      <c r="P9529" s="5" t="str">
        <f t="shared" si="297"/>
        <v>May</v>
      </c>
    </row>
    <row r="9530" spans="2:16" ht="14.25" customHeight="1" x14ac:dyDescent="0.45">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c r="O9530" s="5">
        <f t="shared" si="296"/>
        <v>2021</v>
      </c>
      <c r="P9530" s="5" t="str">
        <f t="shared" si="297"/>
        <v>May</v>
      </c>
    </row>
    <row r="9531" spans="2:16" ht="14.25" customHeight="1" x14ac:dyDescent="0.45">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c r="O9531" s="5">
        <f t="shared" si="296"/>
        <v>2021</v>
      </c>
      <c r="P9531" s="5" t="str">
        <f t="shared" si="297"/>
        <v>Jun</v>
      </c>
    </row>
    <row r="9532" spans="2:16" ht="14.25" customHeight="1" x14ac:dyDescent="0.45">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c r="O9532" s="5">
        <f t="shared" si="296"/>
        <v>2021</v>
      </c>
      <c r="P9532" s="5" t="str">
        <f t="shared" si="297"/>
        <v>Jun</v>
      </c>
    </row>
    <row r="9533" spans="2:16" ht="14.25" customHeight="1" x14ac:dyDescent="0.45">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c r="O9533" s="5">
        <f t="shared" si="296"/>
        <v>2021</v>
      </c>
      <c r="P9533" s="5" t="str">
        <f t="shared" si="297"/>
        <v>Jun</v>
      </c>
    </row>
    <row r="9534" spans="2:16" ht="14.25" customHeight="1" x14ac:dyDescent="0.45">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c r="O9534" s="5">
        <f t="shared" si="296"/>
        <v>2021</v>
      </c>
      <c r="P9534" s="5" t="str">
        <f t="shared" si="297"/>
        <v>Jun</v>
      </c>
    </row>
    <row r="9535" spans="2:16" ht="14.25" customHeight="1" x14ac:dyDescent="0.45">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c r="O9535" s="5">
        <f t="shared" si="296"/>
        <v>2021</v>
      </c>
      <c r="P9535" s="5" t="str">
        <f t="shared" si="297"/>
        <v>Jun</v>
      </c>
    </row>
    <row r="9536" spans="2:16" ht="14.25" customHeight="1" x14ac:dyDescent="0.45">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c r="O9536" s="5">
        <f t="shared" si="296"/>
        <v>2021</v>
      </c>
      <c r="P9536" s="5" t="str">
        <f t="shared" si="297"/>
        <v>Jun</v>
      </c>
    </row>
    <row r="9537" spans="2:16" ht="14.25" customHeight="1" x14ac:dyDescent="0.45">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c r="O9537" s="5">
        <f t="shared" si="296"/>
        <v>2021</v>
      </c>
      <c r="P9537" s="5" t="str">
        <f t="shared" si="297"/>
        <v>Jul</v>
      </c>
    </row>
    <row r="9538" spans="2:16" ht="14.25" customHeight="1" x14ac:dyDescent="0.45">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c r="O9538" s="5">
        <f t="shared" si="296"/>
        <v>2021</v>
      </c>
      <c r="P9538" s="5" t="str">
        <f t="shared" si="297"/>
        <v>Jul</v>
      </c>
    </row>
    <row r="9539" spans="2:16" ht="14.25" customHeight="1" x14ac:dyDescent="0.45">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c r="O9539" s="5">
        <f t="shared" si="296"/>
        <v>2021</v>
      </c>
      <c r="P9539" s="5" t="str">
        <f t="shared" si="297"/>
        <v>Jul</v>
      </c>
    </row>
    <row r="9540" spans="2:16" ht="14.25" customHeight="1" x14ac:dyDescent="0.45">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c r="O9540" s="5">
        <f t="shared" si="296"/>
        <v>2021</v>
      </c>
      <c r="P9540" s="5" t="str">
        <f t="shared" si="297"/>
        <v>Jul</v>
      </c>
    </row>
    <row r="9541" spans="2:16" ht="14.25" customHeight="1" x14ac:dyDescent="0.45">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c r="O9541" s="5">
        <f t="shared" si="296"/>
        <v>2021</v>
      </c>
      <c r="P9541" s="5" t="str">
        <f t="shared" si="297"/>
        <v>Jul</v>
      </c>
    </row>
    <row r="9542" spans="2:16" ht="14.25" customHeight="1" x14ac:dyDescent="0.45">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c r="O9542" s="5">
        <f t="shared" si="296"/>
        <v>2021</v>
      </c>
      <c r="P9542" s="5" t="str">
        <f t="shared" si="297"/>
        <v>Jul</v>
      </c>
    </row>
    <row r="9543" spans="2:16" ht="14.25" customHeight="1" x14ac:dyDescent="0.45">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c r="O9543" s="5">
        <f t="shared" ref="O9543:O9606" si="298">YEAR(D9543)</f>
        <v>2021</v>
      </c>
      <c r="P9543" s="5" t="str">
        <f t="shared" ref="P9543:P9606" si="299">TEXT(D9543, "mmm")</f>
        <v>Aug</v>
      </c>
    </row>
    <row r="9544" spans="2:16" ht="14.25" customHeight="1" x14ac:dyDescent="0.45">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c r="O9544" s="5">
        <f t="shared" si="298"/>
        <v>2021</v>
      </c>
      <c r="P9544" s="5" t="str">
        <f t="shared" si="299"/>
        <v>Aug</v>
      </c>
    </row>
    <row r="9545" spans="2:16" ht="14.25" customHeight="1" x14ac:dyDescent="0.45">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c r="O9545" s="5">
        <f t="shared" si="298"/>
        <v>2021</v>
      </c>
      <c r="P9545" s="5" t="str">
        <f t="shared" si="299"/>
        <v>Aug</v>
      </c>
    </row>
    <row r="9546" spans="2:16" ht="14.25" customHeight="1" x14ac:dyDescent="0.45">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c r="O9546" s="5">
        <f t="shared" si="298"/>
        <v>2021</v>
      </c>
      <c r="P9546" s="5" t="str">
        <f t="shared" si="299"/>
        <v>Aug</v>
      </c>
    </row>
    <row r="9547" spans="2:16" ht="14.25" customHeight="1" x14ac:dyDescent="0.45">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c r="O9547" s="5">
        <f t="shared" si="298"/>
        <v>2021</v>
      </c>
      <c r="P9547" s="5" t="str">
        <f t="shared" si="299"/>
        <v>Aug</v>
      </c>
    </row>
    <row r="9548" spans="2:16" ht="14.25" customHeight="1" x14ac:dyDescent="0.45">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c r="O9548" s="5">
        <f t="shared" si="298"/>
        <v>2021</v>
      </c>
      <c r="P9548" s="5" t="str">
        <f t="shared" si="299"/>
        <v>Aug</v>
      </c>
    </row>
    <row r="9549" spans="2:16" ht="14.25" customHeight="1" x14ac:dyDescent="0.45">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c r="O9549" s="5">
        <f t="shared" si="298"/>
        <v>2021</v>
      </c>
      <c r="P9549" s="5" t="str">
        <f t="shared" si="299"/>
        <v>Sep</v>
      </c>
    </row>
    <row r="9550" spans="2:16" ht="14.25" customHeight="1" x14ac:dyDescent="0.45">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c r="O9550" s="5">
        <f t="shared" si="298"/>
        <v>2021</v>
      </c>
      <c r="P9550" s="5" t="str">
        <f t="shared" si="299"/>
        <v>Sep</v>
      </c>
    </row>
    <row r="9551" spans="2:16" ht="14.25" customHeight="1" x14ac:dyDescent="0.45">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c r="O9551" s="5">
        <f t="shared" si="298"/>
        <v>2021</v>
      </c>
      <c r="P9551" s="5" t="str">
        <f t="shared" si="299"/>
        <v>Sep</v>
      </c>
    </row>
    <row r="9552" spans="2:16" ht="14.25" customHeight="1" x14ac:dyDescent="0.45">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c r="O9552" s="5">
        <f t="shared" si="298"/>
        <v>2021</v>
      </c>
      <c r="P9552" s="5" t="str">
        <f t="shared" si="299"/>
        <v>Sep</v>
      </c>
    </row>
    <row r="9553" spans="2:16" ht="14.25" customHeight="1" x14ac:dyDescent="0.45">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c r="O9553" s="5">
        <f t="shared" si="298"/>
        <v>2021</v>
      </c>
      <c r="P9553" s="5" t="str">
        <f t="shared" si="299"/>
        <v>Sep</v>
      </c>
    </row>
    <row r="9554" spans="2:16" ht="14.25" customHeight="1" x14ac:dyDescent="0.45">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c r="O9554" s="5">
        <f t="shared" si="298"/>
        <v>2021</v>
      </c>
      <c r="P9554" s="5" t="str">
        <f t="shared" si="299"/>
        <v>Sep</v>
      </c>
    </row>
    <row r="9555" spans="2:16" ht="14.25" customHeight="1" x14ac:dyDescent="0.45">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c r="O9555" s="5">
        <f t="shared" si="298"/>
        <v>2021</v>
      </c>
      <c r="P9555" s="5" t="str">
        <f t="shared" si="299"/>
        <v>Oct</v>
      </c>
    </row>
    <row r="9556" spans="2:16" ht="14.25" customHeight="1" x14ac:dyDescent="0.45">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c r="O9556" s="5">
        <f t="shared" si="298"/>
        <v>2021</v>
      </c>
      <c r="P9556" s="5" t="str">
        <f t="shared" si="299"/>
        <v>Oct</v>
      </c>
    </row>
    <row r="9557" spans="2:16" ht="14.25" customHeight="1" x14ac:dyDescent="0.45">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c r="O9557" s="5">
        <f t="shared" si="298"/>
        <v>2021</v>
      </c>
      <c r="P9557" s="5" t="str">
        <f t="shared" si="299"/>
        <v>Oct</v>
      </c>
    </row>
    <row r="9558" spans="2:16" ht="14.25" customHeight="1" x14ac:dyDescent="0.45">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c r="O9558" s="5">
        <f t="shared" si="298"/>
        <v>2021</v>
      </c>
      <c r="P9558" s="5" t="str">
        <f t="shared" si="299"/>
        <v>Oct</v>
      </c>
    </row>
    <row r="9559" spans="2:16" ht="14.25" customHeight="1" x14ac:dyDescent="0.45">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c r="O9559" s="5">
        <f t="shared" si="298"/>
        <v>2021</v>
      </c>
      <c r="P9559" s="5" t="str">
        <f t="shared" si="299"/>
        <v>Oct</v>
      </c>
    </row>
    <row r="9560" spans="2:16" ht="14.25" customHeight="1" x14ac:dyDescent="0.45">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c r="O9560" s="5">
        <f t="shared" si="298"/>
        <v>2021</v>
      </c>
      <c r="P9560" s="5" t="str">
        <f t="shared" si="299"/>
        <v>Oct</v>
      </c>
    </row>
    <row r="9561" spans="2:16" ht="14.25" customHeight="1" x14ac:dyDescent="0.45">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c r="O9561" s="5">
        <f t="shared" si="298"/>
        <v>2021</v>
      </c>
      <c r="P9561" s="5" t="str">
        <f t="shared" si="299"/>
        <v>Nov</v>
      </c>
    </row>
    <row r="9562" spans="2:16" ht="14.25" customHeight="1" x14ac:dyDescent="0.45">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c r="O9562" s="5">
        <f t="shared" si="298"/>
        <v>2021</v>
      </c>
      <c r="P9562" s="5" t="str">
        <f t="shared" si="299"/>
        <v>Nov</v>
      </c>
    </row>
    <row r="9563" spans="2:16" ht="14.25" customHeight="1" x14ac:dyDescent="0.45">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c r="O9563" s="5">
        <f t="shared" si="298"/>
        <v>2021</v>
      </c>
      <c r="P9563" s="5" t="str">
        <f t="shared" si="299"/>
        <v>Nov</v>
      </c>
    </row>
    <row r="9564" spans="2:16" ht="14.25" customHeight="1" x14ac:dyDescent="0.45">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c r="O9564" s="5">
        <f t="shared" si="298"/>
        <v>2021</v>
      </c>
      <c r="P9564" s="5" t="str">
        <f t="shared" si="299"/>
        <v>Nov</v>
      </c>
    </row>
    <row r="9565" spans="2:16" ht="14.25" customHeight="1" x14ac:dyDescent="0.45">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c r="O9565" s="5">
        <f t="shared" si="298"/>
        <v>2021</v>
      </c>
      <c r="P9565" s="5" t="str">
        <f t="shared" si="299"/>
        <v>Nov</v>
      </c>
    </row>
    <row r="9566" spans="2:16" ht="14.25" customHeight="1" x14ac:dyDescent="0.45">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c r="O9566" s="5">
        <f t="shared" si="298"/>
        <v>2021</v>
      </c>
      <c r="P9566" s="5" t="str">
        <f t="shared" si="299"/>
        <v>Nov</v>
      </c>
    </row>
    <row r="9567" spans="2:16" ht="14.25" customHeight="1" x14ac:dyDescent="0.45">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c r="O9567" s="5">
        <f t="shared" si="298"/>
        <v>2021</v>
      </c>
      <c r="P9567" s="5" t="str">
        <f t="shared" si="299"/>
        <v>Dec</v>
      </c>
    </row>
    <row r="9568" spans="2:16" ht="14.25" customHeight="1" x14ac:dyDescent="0.45">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c r="O9568" s="5">
        <f t="shared" si="298"/>
        <v>2021</v>
      </c>
      <c r="P9568" s="5" t="str">
        <f t="shared" si="299"/>
        <v>Dec</v>
      </c>
    </row>
    <row r="9569" spans="2:16" ht="14.25" customHeight="1" x14ac:dyDescent="0.45">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c r="O9569" s="5">
        <f t="shared" si="298"/>
        <v>2021</v>
      </c>
      <c r="P9569" s="5" t="str">
        <f t="shared" si="299"/>
        <v>Dec</v>
      </c>
    </row>
    <row r="9570" spans="2:16" ht="14.25" customHeight="1" x14ac:dyDescent="0.45">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c r="O9570" s="5">
        <f t="shared" si="298"/>
        <v>2021</v>
      </c>
      <c r="P9570" s="5" t="str">
        <f t="shared" si="299"/>
        <v>Dec</v>
      </c>
    </row>
    <row r="9571" spans="2:16" ht="14.25" customHeight="1" x14ac:dyDescent="0.45">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c r="O9571" s="5">
        <f t="shared" si="298"/>
        <v>2021</v>
      </c>
      <c r="P9571" s="5" t="str">
        <f t="shared" si="299"/>
        <v>Dec</v>
      </c>
    </row>
    <row r="9572" spans="2:16" ht="14.25" customHeight="1" x14ac:dyDescent="0.45">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c r="O9572" s="5">
        <f t="shared" si="298"/>
        <v>2021</v>
      </c>
      <c r="P9572" s="5" t="str">
        <f t="shared" si="299"/>
        <v>Dec</v>
      </c>
    </row>
    <row r="9573" spans="2:16" ht="14.25" customHeight="1" x14ac:dyDescent="0.45">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c r="O9573" s="5">
        <f t="shared" si="298"/>
        <v>2021</v>
      </c>
      <c r="P9573" s="5" t="str">
        <f t="shared" si="299"/>
        <v>Jan</v>
      </c>
    </row>
    <row r="9574" spans="2:16" ht="14.25" customHeight="1" x14ac:dyDescent="0.45">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c r="O9574" s="5">
        <f t="shared" si="298"/>
        <v>2021</v>
      </c>
      <c r="P9574" s="5" t="str">
        <f t="shared" si="299"/>
        <v>Jan</v>
      </c>
    </row>
    <row r="9575" spans="2:16" ht="14.25" customHeight="1" x14ac:dyDescent="0.45">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c r="O9575" s="5">
        <f t="shared" si="298"/>
        <v>2021</v>
      </c>
      <c r="P9575" s="5" t="str">
        <f t="shared" si="299"/>
        <v>Jan</v>
      </c>
    </row>
    <row r="9576" spans="2:16" ht="14.25" customHeight="1" x14ac:dyDescent="0.45">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c r="O9576" s="5">
        <f t="shared" si="298"/>
        <v>2021</v>
      </c>
      <c r="P9576" s="5" t="str">
        <f t="shared" si="299"/>
        <v>Jan</v>
      </c>
    </row>
    <row r="9577" spans="2:16" ht="14.25" customHeight="1" x14ac:dyDescent="0.45">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c r="O9577" s="5">
        <f t="shared" si="298"/>
        <v>2021</v>
      </c>
      <c r="P9577" s="5" t="str">
        <f t="shared" si="299"/>
        <v>Jan</v>
      </c>
    </row>
    <row r="9578" spans="2:16" ht="14.25" customHeight="1" x14ac:dyDescent="0.45">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c r="O9578" s="5">
        <f t="shared" si="298"/>
        <v>2021</v>
      </c>
      <c r="P9578" s="5" t="str">
        <f t="shared" si="299"/>
        <v>Jan</v>
      </c>
    </row>
    <row r="9579" spans="2:16" ht="14.25" customHeight="1" x14ac:dyDescent="0.45">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c r="O9579" s="5">
        <f t="shared" si="298"/>
        <v>2021</v>
      </c>
      <c r="P9579" s="5" t="str">
        <f t="shared" si="299"/>
        <v>Feb</v>
      </c>
    </row>
    <row r="9580" spans="2:16" ht="14.25" customHeight="1" x14ac:dyDescent="0.45">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c r="O9580" s="5">
        <f t="shared" si="298"/>
        <v>2021</v>
      </c>
      <c r="P9580" s="5" t="str">
        <f t="shared" si="299"/>
        <v>Feb</v>
      </c>
    </row>
    <row r="9581" spans="2:16" ht="14.25" customHeight="1" x14ac:dyDescent="0.45">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c r="O9581" s="5">
        <f t="shared" si="298"/>
        <v>2021</v>
      </c>
      <c r="P9581" s="5" t="str">
        <f t="shared" si="299"/>
        <v>Feb</v>
      </c>
    </row>
    <row r="9582" spans="2:16" ht="14.25" customHeight="1" x14ac:dyDescent="0.45">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c r="O9582" s="5">
        <f t="shared" si="298"/>
        <v>2021</v>
      </c>
      <c r="P9582" s="5" t="str">
        <f t="shared" si="299"/>
        <v>Feb</v>
      </c>
    </row>
    <row r="9583" spans="2:16" ht="14.25" customHeight="1" x14ac:dyDescent="0.45">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c r="O9583" s="5">
        <f t="shared" si="298"/>
        <v>2021</v>
      </c>
      <c r="P9583" s="5" t="str">
        <f t="shared" si="299"/>
        <v>Feb</v>
      </c>
    </row>
    <row r="9584" spans="2:16" ht="14.25" customHeight="1" x14ac:dyDescent="0.45">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c r="O9584" s="5">
        <f t="shared" si="298"/>
        <v>2021</v>
      </c>
      <c r="P9584" s="5" t="str">
        <f t="shared" si="299"/>
        <v>Feb</v>
      </c>
    </row>
    <row r="9585" spans="2:16" ht="14.25" customHeight="1" x14ac:dyDescent="0.45">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c r="O9585" s="5">
        <f t="shared" si="298"/>
        <v>2021</v>
      </c>
      <c r="P9585" s="5" t="str">
        <f t="shared" si="299"/>
        <v>Mar</v>
      </c>
    </row>
    <row r="9586" spans="2:16" ht="14.25" customHeight="1" x14ac:dyDescent="0.45">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c r="O9586" s="5">
        <f t="shared" si="298"/>
        <v>2021</v>
      </c>
      <c r="P9586" s="5" t="str">
        <f t="shared" si="299"/>
        <v>Mar</v>
      </c>
    </row>
    <row r="9587" spans="2:16" ht="14.25" customHeight="1" x14ac:dyDescent="0.45">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c r="O9587" s="5">
        <f t="shared" si="298"/>
        <v>2021</v>
      </c>
      <c r="P9587" s="5" t="str">
        <f t="shared" si="299"/>
        <v>Mar</v>
      </c>
    </row>
    <row r="9588" spans="2:16" ht="14.25" customHeight="1" x14ac:dyDescent="0.45">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c r="O9588" s="5">
        <f t="shared" si="298"/>
        <v>2021</v>
      </c>
      <c r="P9588" s="5" t="str">
        <f t="shared" si="299"/>
        <v>Mar</v>
      </c>
    </row>
    <row r="9589" spans="2:16" ht="14.25" customHeight="1" x14ac:dyDescent="0.45">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c r="O9589" s="5">
        <f t="shared" si="298"/>
        <v>2021</v>
      </c>
      <c r="P9589" s="5" t="str">
        <f t="shared" si="299"/>
        <v>Mar</v>
      </c>
    </row>
    <row r="9590" spans="2:16" ht="14.25" customHeight="1" x14ac:dyDescent="0.45">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c r="O9590" s="5">
        <f t="shared" si="298"/>
        <v>2021</v>
      </c>
      <c r="P9590" s="5" t="str">
        <f t="shared" si="299"/>
        <v>Mar</v>
      </c>
    </row>
    <row r="9591" spans="2:16" ht="14.25" customHeight="1" x14ac:dyDescent="0.45">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c r="O9591" s="5">
        <f t="shared" si="298"/>
        <v>2021</v>
      </c>
      <c r="P9591" s="5" t="str">
        <f t="shared" si="299"/>
        <v>Apr</v>
      </c>
    </row>
    <row r="9592" spans="2:16" ht="14.25" customHeight="1" x14ac:dyDescent="0.45">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c r="O9592" s="5">
        <f t="shared" si="298"/>
        <v>2021</v>
      </c>
      <c r="P9592" s="5" t="str">
        <f t="shared" si="299"/>
        <v>Apr</v>
      </c>
    </row>
    <row r="9593" spans="2:16" ht="14.25" customHeight="1" x14ac:dyDescent="0.45">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c r="O9593" s="5">
        <f t="shared" si="298"/>
        <v>2021</v>
      </c>
      <c r="P9593" s="5" t="str">
        <f t="shared" si="299"/>
        <v>Apr</v>
      </c>
    </row>
    <row r="9594" spans="2:16" ht="14.25" customHeight="1" x14ac:dyDescent="0.45">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c r="O9594" s="5">
        <f t="shared" si="298"/>
        <v>2021</v>
      </c>
      <c r="P9594" s="5" t="str">
        <f t="shared" si="299"/>
        <v>Apr</v>
      </c>
    </row>
    <row r="9595" spans="2:16" ht="14.25" customHeight="1" x14ac:dyDescent="0.45">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c r="O9595" s="5">
        <f t="shared" si="298"/>
        <v>2021</v>
      </c>
      <c r="P9595" s="5" t="str">
        <f t="shared" si="299"/>
        <v>Apr</v>
      </c>
    </row>
    <row r="9596" spans="2:16" ht="14.25" customHeight="1" x14ac:dyDescent="0.45">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c r="O9596" s="5">
        <f t="shared" si="298"/>
        <v>2021</v>
      </c>
      <c r="P9596" s="5" t="str">
        <f t="shared" si="299"/>
        <v>Apr</v>
      </c>
    </row>
    <row r="9597" spans="2:16" ht="14.25" customHeight="1" x14ac:dyDescent="0.45">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c r="O9597" s="5">
        <f t="shared" si="298"/>
        <v>2021</v>
      </c>
      <c r="P9597" s="5" t="str">
        <f t="shared" si="299"/>
        <v>May</v>
      </c>
    </row>
    <row r="9598" spans="2:16" ht="14.25" customHeight="1" x14ac:dyDescent="0.45">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c r="O9598" s="5">
        <f t="shared" si="298"/>
        <v>2021</v>
      </c>
      <c r="P9598" s="5" t="str">
        <f t="shared" si="299"/>
        <v>May</v>
      </c>
    </row>
    <row r="9599" spans="2:16" ht="14.25" customHeight="1" x14ac:dyDescent="0.45">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c r="O9599" s="5">
        <f t="shared" si="298"/>
        <v>2021</v>
      </c>
      <c r="P9599" s="5" t="str">
        <f t="shared" si="299"/>
        <v>May</v>
      </c>
    </row>
    <row r="9600" spans="2:16" ht="14.25" customHeight="1" x14ac:dyDescent="0.45">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c r="O9600" s="5">
        <f t="shared" si="298"/>
        <v>2021</v>
      </c>
      <c r="P9600" s="5" t="str">
        <f t="shared" si="299"/>
        <v>May</v>
      </c>
    </row>
    <row r="9601" spans="2:16" ht="14.25" customHeight="1" x14ac:dyDescent="0.45">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c r="O9601" s="5">
        <f t="shared" si="298"/>
        <v>2021</v>
      </c>
      <c r="P9601" s="5" t="str">
        <f t="shared" si="299"/>
        <v>May</v>
      </c>
    </row>
    <row r="9602" spans="2:16" ht="14.25" customHeight="1" x14ac:dyDescent="0.45">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c r="O9602" s="5">
        <f t="shared" si="298"/>
        <v>2021</v>
      </c>
      <c r="P9602" s="5" t="str">
        <f t="shared" si="299"/>
        <v>May</v>
      </c>
    </row>
    <row r="9603" spans="2:16" ht="14.25" customHeight="1" x14ac:dyDescent="0.45">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c r="O9603" s="5">
        <f t="shared" si="298"/>
        <v>2021</v>
      </c>
      <c r="P9603" s="5" t="str">
        <f t="shared" si="299"/>
        <v>Jun</v>
      </c>
    </row>
    <row r="9604" spans="2:16" ht="14.25" customHeight="1" x14ac:dyDescent="0.45">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c r="O9604" s="5">
        <f t="shared" si="298"/>
        <v>2021</v>
      </c>
      <c r="P9604" s="5" t="str">
        <f t="shared" si="299"/>
        <v>Jun</v>
      </c>
    </row>
    <row r="9605" spans="2:16" ht="14.25" customHeight="1" x14ac:dyDescent="0.45">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c r="O9605" s="5">
        <f t="shared" si="298"/>
        <v>2021</v>
      </c>
      <c r="P9605" s="5" t="str">
        <f t="shared" si="299"/>
        <v>Jun</v>
      </c>
    </row>
    <row r="9606" spans="2:16" ht="14.25" customHeight="1" x14ac:dyDescent="0.45">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c r="O9606" s="5">
        <f t="shared" si="298"/>
        <v>2021</v>
      </c>
      <c r="P9606" s="5" t="str">
        <f t="shared" si="299"/>
        <v>Jun</v>
      </c>
    </row>
    <row r="9607" spans="2:16" ht="14.25" customHeight="1" x14ac:dyDescent="0.45">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c r="O9607" s="5">
        <f t="shared" ref="O9607:O9653" si="300">YEAR(D9607)</f>
        <v>2021</v>
      </c>
      <c r="P9607" s="5" t="str">
        <f t="shared" ref="P9607:P9653" si="301">TEXT(D9607, "mmm")</f>
        <v>Jun</v>
      </c>
    </row>
    <row r="9608" spans="2:16" ht="14.25" customHeight="1" x14ac:dyDescent="0.45">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c r="O9608" s="5">
        <f t="shared" si="300"/>
        <v>2021</v>
      </c>
      <c r="P9608" s="5" t="str">
        <f t="shared" si="301"/>
        <v>Jun</v>
      </c>
    </row>
    <row r="9609" spans="2:16" ht="14.25" customHeight="1" x14ac:dyDescent="0.45">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c r="O9609" s="5">
        <f t="shared" si="300"/>
        <v>2021</v>
      </c>
      <c r="P9609" s="5" t="str">
        <f t="shared" si="301"/>
        <v>Jul</v>
      </c>
    </row>
    <row r="9610" spans="2:16" ht="14.25" customHeight="1" x14ac:dyDescent="0.45">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c r="O9610" s="5">
        <f t="shared" si="300"/>
        <v>2021</v>
      </c>
      <c r="P9610" s="5" t="str">
        <f t="shared" si="301"/>
        <v>Jul</v>
      </c>
    </row>
    <row r="9611" spans="2:16" ht="14.25" customHeight="1" x14ac:dyDescent="0.45">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c r="O9611" s="5">
        <f t="shared" si="300"/>
        <v>2021</v>
      </c>
      <c r="P9611" s="5" t="str">
        <f t="shared" si="301"/>
        <v>Jul</v>
      </c>
    </row>
    <row r="9612" spans="2:16" ht="14.25" customHeight="1" x14ac:dyDescent="0.45">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c r="O9612" s="5">
        <f t="shared" si="300"/>
        <v>2021</v>
      </c>
      <c r="P9612" s="5" t="str">
        <f t="shared" si="301"/>
        <v>Jul</v>
      </c>
    </row>
    <row r="9613" spans="2:16" ht="14.25" customHeight="1" x14ac:dyDescent="0.45">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c r="O9613" s="5">
        <f t="shared" si="300"/>
        <v>2021</v>
      </c>
      <c r="P9613" s="5" t="str">
        <f t="shared" si="301"/>
        <v>Jul</v>
      </c>
    </row>
    <row r="9614" spans="2:16" ht="14.25" customHeight="1" x14ac:dyDescent="0.45">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c r="O9614" s="5">
        <f t="shared" si="300"/>
        <v>2021</v>
      </c>
      <c r="P9614" s="5" t="str">
        <f t="shared" si="301"/>
        <v>Jul</v>
      </c>
    </row>
    <row r="9615" spans="2:16" ht="14.25" customHeight="1" x14ac:dyDescent="0.45">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c r="O9615" s="5">
        <f t="shared" si="300"/>
        <v>2021</v>
      </c>
      <c r="P9615" s="5" t="str">
        <f t="shared" si="301"/>
        <v>Aug</v>
      </c>
    </row>
    <row r="9616" spans="2:16" ht="14.25" customHeight="1" x14ac:dyDescent="0.45">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c r="O9616" s="5">
        <f t="shared" si="300"/>
        <v>2021</v>
      </c>
      <c r="P9616" s="5" t="str">
        <f t="shared" si="301"/>
        <v>Aug</v>
      </c>
    </row>
    <row r="9617" spans="2:16" ht="14.25" customHeight="1" x14ac:dyDescent="0.45">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c r="O9617" s="5">
        <f t="shared" si="300"/>
        <v>2021</v>
      </c>
      <c r="P9617" s="5" t="str">
        <f t="shared" si="301"/>
        <v>Aug</v>
      </c>
    </row>
    <row r="9618" spans="2:16" ht="14.25" customHeight="1" x14ac:dyDescent="0.45">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c r="O9618" s="5">
        <f t="shared" si="300"/>
        <v>2021</v>
      </c>
      <c r="P9618" s="5" t="str">
        <f t="shared" si="301"/>
        <v>Aug</v>
      </c>
    </row>
    <row r="9619" spans="2:16" ht="14.25" customHeight="1" x14ac:dyDescent="0.45">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c r="O9619" s="5">
        <f t="shared" si="300"/>
        <v>2021</v>
      </c>
      <c r="P9619" s="5" t="str">
        <f t="shared" si="301"/>
        <v>Aug</v>
      </c>
    </row>
    <row r="9620" spans="2:16" ht="14.25" customHeight="1" x14ac:dyDescent="0.45">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c r="O9620" s="5">
        <f t="shared" si="300"/>
        <v>2021</v>
      </c>
      <c r="P9620" s="5" t="str">
        <f t="shared" si="301"/>
        <v>Aug</v>
      </c>
    </row>
    <row r="9621" spans="2:16" ht="14.25" customHeight="1" x14ac:dyDescent="0.45">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c r="O9621" s="5">
        <f t="shared" si="300"/>
        <v>2021</v>
      </c>
      <c r="P9621" s="5" t="str">
        <f t="shared" si="301"/>
        <v>Sep</v>
      </c>
    </row>
    <row r="9622" spans="2:16" ht="14.25" customHeight="1" x14ac:dyDescent="0.45">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c r="O9622" s="5">
        <f t="shared" si="300"/>
        <v>2021</v>
      </c>
      <c r="P9622" s="5" t="str">
        <f t="shared" si="301"/>
        <v>Sep</v>
      </c>
    </row>
    <row r="9623" spans="2:16" ht="14.25" customHeight="1" x14ac:dyDescent="0.45">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c r="O9623" s="5">
        <f t="shared" si="300"/>
        <v>2021</v>
      </c>
      <c r="P9623" s="5" t="str">
        <f t="shared" si="301"/>
        <v>Sep</v>
      </c>
    </row>
    <row r="9624" spans="2:16" ht="14.25" customHeight="1" x14ac:dyDescent="0.45">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c r="O9624" s="5">
        <f t="shared" si="300"/>
        <v>2021</v>
      </c>
      <c r="P9624" s="5" t="str">
        <f t="shared" si="301"/>
        <v>Sep</v>
      </c>
    </row>
    <row r="9625" spans="2:16" ht="14.25" customHeight="1" x14ac:dyDescent="0.45">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c r="O9625" s="5">
        <f t="shared" si="300"/>
        <v>2021</v>
      </c>
      <c r="P9625" s="5" t="str">
        <f t="shared" si="301"/>
        <v>Sep</v>
      </c>
    </row>
    <row r="9626" spans="2:16" ht="14.25" customHeight="1" x14ac:dyDescent="0.45">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c r="O9626" s="5">
        <f t="shared" si="300"/>
        <v>2021</v>
      </c>
      <c r="P9626" s="5" t="str">
        <f t="shared" si="301"/>
        <v>Sep</v>
      </c>
    </row>
    <row r="9627" spans="2:16" ht="14.25" customHeight="1" x14ac:dyDescent="0.45">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c r="O9627" s="5">
        <f t="shared" si="300"/>
        <v>2021</v>
      </c>
      <c r="P9627" s="5" t="str">
        <f t="shared" si="301"/>
        <v>Oct</v>
      </c>
    </row>
    <row r="9628" spans="2:16" ht="14.25" customHeight="1" x14ac:dyDescent="0.45">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c r="O9628" s="5">
        <f t="shared" si="300"/>
        <v>2021</v>
      </c>
      <c r="P9628" s="5" t="str">
        <f t="shared" si="301"/>
        <v>Oct</v>
      </c>
    </row>
    <row r="9629" spans="2:16" ht="14.25" customHeight="1" x14ac:dyDescent="0.45">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c r="O9629" s="5">
        <f t="shared" si="300"/>
        <v>2021</v>
      </c>
      <c r="P9629" s="5" t="str">
        <f t="shared" si="301"/>
        <v>Oct</v>
      </c>
    </row>
    <row r="9630" spans="2:16" ht="14.25" customHeight="1" x14ac:dyDescent="0.45">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c r="O9630" s="5">
        <f t="shared" si="300"/>
        <v>2021</v>
      </c>
      <c r="P9630" s="5" t="str">
        <f t="shared" si="301"/>
        <v>Oct</v>
      </c>
    </row>
    <row r="9631" spans="2:16" ht="14.25" customHeight="1" x14ac:dyDescent="0.45">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c r="O9631" s="5">
        <f t="shared" si="300"/>
        <v>2021</v>
      </c>
      <c r="P9631" s="5" t="str">
        <f t="shared" si="301"/>
        <v>Oct</v>
      </c>
    </row>
    <row r="9632" spans="2:16" ht="14.25" customHeight="1" x14ac:dyDescent="0.45">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c r="O9632" s="5">
        <f t="shared" si="300"/>
        <v>2021</v>
      </c>
      <c r="P9632" s="5" t="str">
        <f t="shared" si="301"/>
        <v>Oct</v>
      </c>
    </row>
    <row r="9633" spans="2:16" ht="14.25" customHeight="1" x14ac:dyDescent="0.45">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c r="O9633" s="5">
        <f t="shared" si="300"/>
        <v>2021</v>
      </c>
      <c r="P9633" s="5" t="str">
        <f t="shared" si="301"/>
        <v>Nov</v>
      </c>
    </row>
    <row r="9634" spans="2:16" ht="14.25" customHeight="1" x14ac:dyDescent="0.45">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c r="O9634" s="5">
        <f t="shared" si="300"/>
        <v>2021</v>
      </c>
      <c r="P9634" s="5" t="str">
        <f t="shared" si="301"/>
        <v>Nov</v>
      </c>
    </row>
    <row r="9635" spans="2:16" ht="14.25" customHeight="1" x14ac:dyDescent="0.45">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c r="O9635" s="5">
        <f t="shared" si="300"/>
        <v>2021</v>
      </c>
      <c r="P9635" s="5" t="str">
        <f t="shared" si="301"/>
        <v>Nov</v>
      </c>
    </row>
    <row r="9636" spans="2:16" ht="14.25" customHeight="1" x14ac:dyDescent="0.45">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c r="O9636" s="5">
        <f t="shared" si="300"/>
        <v>2021</v>
      </c>
      <c r="P9636" s="5" t="str">
        <f t="shared" si="301"/>
        <v>Nov</v>
      </c>
    </row>
    <row r="9637" spans="2:16" ht="14.25" customHeight="1" x14ac:dyDescent="0.45">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c r="O9637" s="5">
        <f t="shared" si="300"/>
        <v>2021</v>
      </c>
      <c r="P9637" s="5" t="str">
        <f t="shared" si="301"/>
        <v>Nov</v>
      </c>
    </row>
    <row r="9638" spans="2:16" ht="14.25" customHeight="1" x14ac:dyDescent="0.45">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c r="O9638" s="5">
        <f t="shared" si="300"/>
        <v>2021</v>
      </c>
      <c r="P9638" s="5" t="str">
        <f t="shared" si="301"/>
        <v>Nov</v>
      </c>
    </row>
    <row r="9639" spans="2:16" ht="14.25" customHeight="1" x14ac:dyDescent="0.45">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c r="O9639" s="5">
        <f t="shared" si="300"/>
        <v>2021</v>
      </c>
      <c r="P9639" s="5" t="str">
        <f t="shared" si="301"/>
        <v>Dec</v>
      </c>
    </row>
    <row r="9640" spans="2:16" ht="14.25" customHeight="1" x14ac:dyDescent="0.45">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c r="O9640" s="5">
        <f t="shared" si="300"/>
        <v>2021</v>
      </c>
      <c r="P9640" s="5" t="str">
        <f t="shared" si="301"/>
        <v>Dec</v>
      </c>
    </row>
    <row r="9641" spans="2:16" ht="14.25" customHeight="1" x14ac:dyDescent="0.45">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c r="O9641" s="5">
        <f t="shared" si="300"/>
        <v>2021</v>
      </c>
      <c r="P9641" s="5" t="str">
        <f t="shared" si="301"/>
        <v>Dec</v>
      </c>
    </row>
    <row r="9642" spans="2:16" ht="14.25" customHeight="1" x14ac:dyDescent="0.45">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c r="O9642" s="5">
        <f t="shared" si="300"/>
        <v>2021</v>
      </c>
      <c r="P9642" s="5" t="str">
        <f t="shared" si="301"/>
        <v>Dec</v>
      </c>
    </row>
    <row r="9643" spans="2:16" ht="14.25" customHeight="1" x14ac:dyDescent="0.45">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c r="O9643" s="5">
        <f t="shared" si="300"/>
        <v>2021</v>
      </c>
      <c r="P9643" s="5" t="str">
        <f t="shared" si="301"/>
        <v>Dec</v>
      </c>
    </row>
    <row r="9644" spans="2:16" ht="14.25" customHeight="1" x14ac:dyDescent="0.45">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c r="O9644" s="5">
        <f t="shared" si="300"/>
        <v>2021</v>
      </c>
      <c r="P9644" s="5" t="str">
        <f t="shared" si="301"/>
        <v>Dec</v>
      </c>
    </row>
    <row r="9645" spans="2:16" ht="14.25" customHeight="1" x14ac:dyDescent="0.45">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c r="O9645" s="5">
        <f t="shared" si="300"/>
        <v>2021</v>
      </c>
      <c r="P9645" s="5" t="str">
        <f t="shared" si="301"/>
        <v>Jan</v>
      </c>
    </row>
    <row r="9646" spans="2:16" ht="14.25" customHeight="1" x14ac:dyDescent="0.45">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c r="O9646" s="5">
        <f t="shared" si="300"/>
        <v>2021</v>
      </c>
      <c r="P9646" s="5" t="str">
        <f t="shared" si="301"/>
        <v>Jan</v>
      </c>
    </row>
    <row r="9647" spans="2:16" ht="14.25" customHeight="1" x14ac:dyDescent="0.45">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c r="O9647" s="5">
        <f t="shared" si="300"/>
        <v>2021</v>
      </c>
      <c r="P9647" s="5" t="str">
        <f t="shared" si="301"/>
        <v>Jan</v>
      </c>
    </row>
    <row r="9648" spans="2:16" ht="14.25" customHeight="1" x14ac:dyDescent="0.45">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c r="O9648" s="5">
        <f t="shared" si="300"/>
        <v>2021</v>
      </c>
      <c r="P9648" s="5" t="str">
        <f t="shared" si="301"/>
        <v>Jan</v>
      </c>
    </row>
    <row r="9649" spans="2:16" ht="14.25" customHeight="1" x14ac:dyDescent="0.45">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c r="O9649" s="5">
        <f t="shared" si="300"/>
        <v>2021</v>
      </c>
      <c r="P9649" s="5" t="str">
        <f t="shared" si="301"/>
        <v>Jan</v>
      </c>
    </row>
    <row r="9650" spans="2:16" ht="14.25" customHeight="1" x14ac:dyDescent="0.45">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c r="O9650" s="5">
        <f t="shared" si="300"/>
        <v>2021</v>
      </c>
      <c r="P9650" s="5" t="str">
        <f t="shared" si="301"/>
        <v>Jan</v>
      </c>
    </row>
    <row r="9651" spans="2:16" ht="14.25" customHeight="1" x14ac:dyDescent="0.45">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c r="O9651" s="5">
        <f t="shared" si="300"/>
        <v>2021</v>
      </c>
      <c r="P9651" s="5" t="str">
        <f t="shared" si="301"/>
        <v>Feb</v>
      </c>
    </row>
    <row r="9652" spans="2:16" ht="14.25" customHeight="1" x14ac:dyDescent="0.45">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c r="O9652" s="5">
        <f t="shared" si="300"/>
        <v>2021</v>
      </c>
      <c r="P9652" s="5" t="str">
        <f t="shared" si="301"/>
        <v>Feb</v>
      </c>
    </row>
    <row r="9653" spans="2:16" ht="14.25" customHeight="1" x14ac:dyDescent="0.45">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c r="O9653" s="5">
        <f t="shared" si="300"/>
        <v>2021</v>
      </c>
      <c r="P9653" s="5" t="str">
        <f t="shared" si="301"/>
        <v>Feb</v>
      </c>
    </row>
  </sheetData>
  <autoFilter ref="B5:N5" xr:uid="{1DBC5DC4-2E06-4B03-9ABB-4B1E7A93962B}"/>
  <mergeCells count="1">
    <mergeCell ref="C2:G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BF555-B88D-4B5F-B811-F9BE5241759D}">
  <dimension ref="A3:T182"/>
  <sheetViews>
    <sheetView workbookViewId="0">
      <selection activeCell="I16" sqref="I16"/>
    </sheetView>
  </sheetViews>
  <sheetFormatPr defaultRowHeight="14.25" x14ac:dyDescent="0.45"/>
  <cols>
    <col min="1" max="1" width="12.3984375" bestFit="1" customWidth="1"/>
    <col min="2" max="2" width="14.73046875" style="1" bestFit="1" customWidth="1"/>
    <col min="3" max="3" width="7.86328125" style="1" bestFit="1" customWidth="1"/>
    <col min="4" max="4" width="13.6640625" style="17" bestFit="1" customWidth="1"/>
    <col min="5" max="5" width="9.06640625" style="1"/>
    <col min="6" max="6" width="8.9296875" style="1" bestFit="1" customWidth="1"/>
    <col min="7" max="7" width="13.6640625" style="17" bestFit="1" customWidth="1"/>
    <col min="8" max="8" width="15.6640625" style="1" customWidth="1"/>
    <col min="9" max="9" width="10.86328125" bestFit="1" customWidth="1"/>
    <col min="10" max="10" width="13.6640625" style="17" bestFit="1" customWidth="1"/>
    <col min="11" max="11" width="15.6640625" style="1" customWidth="1"/>
    <col min="12" max="12" width="8.59765625" bestFit="1" customWidth="1"/>
    <col min="13" max="13" width="13.6640625" style="17" bestFit="1" customWidth="1"/>
    <col min="15" max="15" width="13.33203125" bestFit="1" customWidth="1"/>
    <col min="16" max="16" width="13.6640625" style="17" bestFit="1" customWidth="1"/>
    <col min="17" max="17" width="15.6640625" style="1" customWidth="1"/>
    <col min="18" max="18" width="22.796875" bestFit="1" customWidth="1"/>
    <col min="19" max="19" width="13.6640625" style="17" bestFit="1" customWidth="1"/>
    <col min="20" max="20" width="15.6640625" style="1" customWidth="1"/>
    <col min="21" max="21" width="12.3984375" bestFit="1" customWidth="1"/>
    <col min="22" max="22" width="14.73046875" bestFit="1" customWidth="1"/>
    <col min="23" max="33" width="10.86328125" bestFit="1" customWidth="1"/>
    <col min="34" max="34" width="11.86328125" bestFit="1" customWidth="1"/>
    <col min="35" max="36" width="9.86328125" bestFit="1" customWidth="1"/>
    <col min="37" max="37" width="10.86328125" bestFit="1" customWidth="1"/>
    <col min="38" max="38" width="11.86328125" bestFit="1" customWidth="1"/>
    <col min="39" max="41" width="10.86328125" bestFit="1" customWidth="1"/>
    <col min="42" max="42" width="11.86328125" bestFit="1" customWidth="1"/>
    <col min="43" max="45" width="10.86328125" bestFit="1" customWidth="1"/>
    <col min="46" max="46" width="11.86328125" bestFit="1" customWidth="1"/>
    <col min="47" max="49" width="10.86328125" bestFit="1" customWidth="1"/>
    <col min="50" max="50" width="11.86328125" bestFit="1" customWidth="1"/>
    <col min="51" max="53" width="10.86328125" bestFit="1" customWidth="1"/>
    <col min="54" max="56" width="11.86328125" bestFit="1" customWidth="1"/>
    <col min="57" max="57" width="8.3984375" bestFit="1" customWidth="1"/>
    <col min="58" max="59" width="9.86328125" bestFit="1" customWidth="1"/>
    <col min="60" max="61" width="8.3984375" bestFit="1" customWidth="1"/>
    <col min="62" max="80" width="9.33203125" bestFit="1" customWidth="1"/>
    <col min="81" max="82" width="8.3984375" bestFit="1" customWidth="1"/>
    <col min="83" max="84" width="9.86328125" bestFit="1" customWidth="1"/>
    <col min="85" max="88" width="8.3984375" bestFit="1" customWidth="1"/>
    <col min="89" max="90" width="9.86328125" bestFit="1" customWidth="1"/>
    <col min="91" max="111" width="9.33203125" bestFit="1" customWidth="1"/>
    <col min="112" max="120" width="8.3984375" bestFit="1" customWidth="1"/>
    <col min="121" max="129" width="9.33203125" bestFit="1" customWidth="1"/>
    <col min="130" max="131" width="9.86328125" bestFit="1" customWidth="1"/>
    <col min="132" max="134" width="9.33203125" bestFit="1" customWidth="1"/>
    <col min="135" max="138" width="9.86328125" bestFit="1" customWidth="1"/>
    <col min="139" max="141" width="9.33203125" bestFit="1" customWidth="1"/>
    <col min="142" max="142" width="8.3984375" bestFit="1" customWidth="1"/>
    <col min="143" max="144" width="9.86328125" bestFit="1" customWidth="1"/>
    <col min="145" max="150" width="8.3984375" bestFit="1" customWidth="1"/>
    <col min="151" max="164" width="9.33203125" bestFit="1" customWidth="1"/>
    <col min="165" max="165" width="9.86328125" bestFit="1" customWidth="1"/>
    <col min="166" max="172" width="9.33203125" bestFit="1" customWidth="1"/>
    <col min="173" max="181" width="8.3984375" bestFit="1" customWidth="1"/>
    <col min="182" max="202" width="9.33203125" bestFit="1" customWidth="1"/>
    <col min="203" max="211" width="8.3984375" bestFit="1" customWidth="1"/>
    <col min="212" max="219" width="9.33203125" bestFit="1" customWidth="1"/>
    <col min="220" max="220" width="9.86328125" bestFit="1" customWidth="1"/>
    <col min="221" max="233" width="9.33203125" bestFit="1" customWidth="1"/>
    <col min="234" max="234" width="9.86328125" bestFit="1" customWidth="1"/>
    <col min="235" max="242" width="8.3984375" bestFit="1" customWidth="1"/>
    <col min="243" max="264" width="9.33203125" bestFit="1" customWidth="1"/>
    <col min="265" max="273" width="8.3984375" bestFit="1" customWidth="1"/>
    <col min="274" max="275" width="9.86328125" bestFit="1" customWidth="1"/>
    <col min="276" max="279" width="9.33203125" bestFit="1" customWidth="1"/>
    <col min="280" max="280" width="9.86328125" bestFit="1" customWidth="1"/>
    <col min="281" max="303" width="9.33203125" bestFit="1" customWidth="1"/>
    <col min="304" max="319" width="10.33203125" bestFit="1" customWidth="1"/>
    <col min="320" max="328" width="9.33203125" bestFit="1" customWidth="1"/>
    <col min="329" max="349" width="10.33203125" bestFit="1" customWidth="1"/>
    <col min="350" max="358" width="9.33203125" bestFit="1" customWidth="1"/>
    <col min="359" max="380" width="10.33203125" bestFit="1" customWidth="1"/>
    <col min="381" max="382" width="8.3984375" bestFit="1" customWidth="1"/>
    <col min="383" max="383" width="9.86328125" bestFit="1" customWidth="1"/>
    <col min="384" max="384" width="8.3984375" bestFit="1" customWidth="1"/>
    <col min="385" max="387" width="9.86328125" bestFit="1" customWidth="1"/>
    <col min="388" max="388" width="8.3984375" bestFit="1" customWidth="1"/>
    <col min="389" max="394" width="9.86328125" bestFit="1" customWidth="1"/>
    <col min="395" max="395" width="9.33203125" bestFit="1" customWidth="1"/>
    <col min="396" max="404" width="9.86328125" bestFit="1" customWidth="1"/>
    <col min="405" max="405" width="9.33203125" bestFit="1" customWidth="1"/>
    <col min="406" max="406" width="9.86328125" bestFit="1" customWidth="1"/>
    <col min="407" max="411" width="9.33203125" bestFit="1" customWidth="1"/>
    <col min="412" max="413" width="8.3984375" bestFit="1" customWidth="1"/>
    <col min="414" max="426" width="9.86328125" bestFit="1" customWidth="1"/>
    <col min="427" max="427" width="9.33203125" bestFit="1" customWidth="1"/>
    <col min="428" max="430" width="9.86328125" bestFit="1" customWidth="1"/>
    <col min="431" max="431" width="9.33203125" bestFit="1" customWidth="1"/>
    <col min="432" max="433" width="9.86328125" bestFit="1" customWidth="1"/>
    <col min="434" max="434" width="9.33203125" bestFit="1" customWidth="1"/>
    <col min="435" max="435" width="9.86328125" bestFit="1" customWidth="1"/>
    <col min="436" max="436" width="9.33203125" bestFit="1" customWidth="1"/>
    <col min="437" max="437" width="9.86328125" bestFit="1" customWidth="1"/>
    <col min="438" max="439" width="9.33203125" bestFit="1" customWidth="1"/>
    <col min="440" max="440" width="8.3984375" bestFit="1" customWidth="1"/>
    <col min="441" max="441" width="9.86328125" bestFit="1" customWidth="1"/>
    <col min="442" max="443" width="8.3984375" bestFit="1" customWidth="1"/>
    <col min="444" max="445" width="9.86328125" bestFit="1" customWidth="1"/>
    <col min="446" max="446" width="8.3984375" bestFit="1" customWidth="1"/>
    <col min="447" max="452" width="9.86328125" bestFit="1" customWidth="1"/>
    <col min="453" max="453" width="9.33203125" bestFit="1" customWidth="1"/>
    <col min="454" max="456" width="9.86328125" bestFit="1" customWidth="1"/>
    <col min="457" max="457" width="9.33203125" bestFit="1" customWidth="1"/>
    <col min="458" max="462" width="9.86328125" bestFit="1" customWidth="1"/>
    <col min="463" max="463" width="9.33203125" bestFit="1" customWidth="1"/>
    <col min="464" max="464" width="9.86328125" bestFit="1" customWidth="1"/>
    <col min="465" max="470" width="9.33203125" bestFit="1" customWidth="1"/>
    <col min="471" max="471" width="8.33203125" bestFit="1" customWidth="1"/>
    <col min="472" max="472" width="8.3984375" bestFit="1" customWidth="1"/>
    <col min="473" max="473" width="9.86328125" bestFit="1" customWidth="1"/>
    <col min="474" max="475" width="8.3984375" bestFit="1" customWidth="1"/>
    <col min="476" max="477" width="9.86328125" bestFit="1" customWidth="1"/>
    <col min="478" max="478" width="8.3984375" bestFit="1" customWidth="1"/>
    <col min="479" max="484" width="9.86328125" bestFit="1" customWidth="1"/>
    <col min="485" max="485" width="9.33203125" bestFit="1" customWidth="1"/>
    <col min="486" max="488" width="9.86328125" bestFit="1" customWidth="1"/>
    <col min="489" max="489" width="9.33203125" bestFit="1" customWidth="1"/>
    <col min="490" max="494" width="9.86328125" bestFit="1" customWidth="1"/>
    <col min="495" max="495" width="9.33203125" bestFit="1" customWidth="1"/>
    <col min="496" max="496" width="9.86328125" bestFit="1" customWidth="1"/>
    <col min="497" max="500" width="9.33203125" bestFit="1" customWidth="1"/>
    <col min="501" max="501" width="8.3984375" bestFit="1" customWidth="1"/>
    <col min="502" max="520" width="9.86328125" bestFit="1" customWidth="1"/>
    <col min="521" max="522" width="9.33203125" bestFit="1" customWidth="1"/>
    <col min="523" max="525" width="9.86328125" bestFit="1" customWidth="1"/>
    <col min="526" max="526" width="9.33203125" bestFit="1" customWidth="1"/>
    <col min="527" max="527" width="9.86328125" bestFit="1" customWidth="1"/>
    <col min="528" max="531" width="9.33203125" bestFit="1" customWidth="1"/>
    <col min="532" max="534" width="8.3984375" bestFit="1" customWidth="1"/>
    <col min="535" max="536" width="9.86328125" bestFit="1" customWidth="1"/>
    <col min="537" max="537" width="8.3984375" bestFit="1" customWidth="1"/>
    <col min="538" max="539" width="9.86328125" bestFit="1" customWidth="1"/>
    <col min="540" max="540" width="8.3984375" bestFit="1" customWidth="1"/>
    <col min="541" max="546" width="9.86328125" bestFit="1" customWidth="1"/>
    <col min="547" max="547" width="9.33203125" bestFit="1" customWidth="1"/>
    <col min="548" max="548" width="10.86328125" bestFit="1" customWidth="1"/>
    <col min="549" max="550" width="9.86328125" bestFit="1" customWidth="1"/>
    <col min="551" max="551" width="9.33203125" bestFit="1" customWidth="1"/>
    <col min="552" max="555" width="9.86328125" bestFit="1" customWidth="1"/>
    <col min="556" max="556" width="9.33203125" bestFit="1" customWidth="1"/>
    <col min="557" max="557" width="9.86328125" bestFit="1" customWidth="1"/>
    <col min="558" max="561" width="9.33203125" bestFit="1" customWidth="1"/>
    <col min="562" max="562" width="8.3984375" bestFit="1" customWidth="1"/>
    <col min="563" max="564" width="9.86328125" bestFit="1" customWidth="1"/>
    <col min="565" max="565" width="8.3984375" bestFit="1" customWidth="1"/>
    <col min="566" max="567" width="9.86328125" bestFit="1" customWidth="1"/>
    <col min="568" max="568" width="8.3984375" bestFit="1" customWidth="1"/>
    <col min="569" max="574" width="9.86328125" bestFit="1" customWidth="1"/>
    <col min="575" max="575" width="9.33203125" bestFit="1" customWidth="1"/>
    <col min="576" max="576" width="9.86328125" bestFit="1" customWidth="1"/>
    <col min="577" max="577" width="10.86328125" bestFit="1" customWidth="1"/>
    <col min="578" max="578" width="9.86328125" bestFit="1" customWidth="1"/>
    <col min="579" max="579" width="9.33203125" bestFit="1" customWidth="1"/>
    <col min="580" max="584" width="9.86328125" bestFit="1" customWidth="1"/>
    <col min="585" max="585" width="9.33203125" bestFit="1" customWidth="1"/>
    <col min="586" max="586" width="9.86328125" bestFit="1" customWidth="1"/>
    <col min="587" max="592" width="9.33203125" bestFit="1" customWidth="1"/>
    <col min="593" max="594" width="8.3984375" bestFit="1" customWidth="1"/>
    <col min="595" max="596" width="9.86328125" bestFit="1" customWidth="1"/>
    <col min="597" max="597" width="8.3984375" bestFit="1" customWidth="1"/>
    <col min="598" max="606" width="9.86328125" bestFit="1" customWidth="1"/>
    <col min="607" max="607" width="9.33203125" bestFit="1" customWidth="1"/>
    <col min="608" max="610" width="9.86328125" bestFit="1" customWidth="1"/>
    <col min="611" max="611" width="9.33203125" bestFit="1" customWidth="1"/>
    <col min="612" max="616" width="9.86328125" bestFit="1" customWidth="1"/>
    <col min="617" max="617" width="9.33203125" bestFit="1" customWidth="1"/>
    <col min="618" max="618" width="9.86328125" bestFit="1" customWidth="1"/>
    <col min="619" max="623" width="9.33203125" bestFit="1" customWidth="1"/>
    <col min="624" max="624" width="8.3984375" bestFit="1" customWidth="1"/>
    <col min="625" max="626" width="9.86328125" bestFit="1" customWidth="1"/>
    <col min="627" max="627" width="8.3984375" bestFit="1" customWidth="1"/>
    <col min="628" max="643" width="9.86328125" bestFit="1" customWidth="1"/>
    <col min="644" max="645" width="9.33203125" bestFit="1" customWidth="1"/>
    <col min="646" max="648" width="9.86328125" bestFit="1" customWidth="1"/>
    <col min="649" max="649" width="9.33203125" bestFit="1" customWidth="1"/>
    <col min="650" max="650" width="9.86328125" bestFit="1" customWidth="1"/>
    <col min="651" max="655" width="9.33203125" bestFit="1" customWidth="1"/>
    <col min="656" max="662" width="9.86328125" bestFit="1" customWidth="1"/>
    <col min="663" max="684" width="10.33203125" bestFit="1" customWidth="1"/>
    <col min="685" max="686" width="9.33203125" bestFit="1" customWidth="1"/>
    <col min="687" max="691" width="9.86328125" bestFit="1" customWidth="1"/>
    <col min="692" max="692" width="9.33203125" bestFit="1" customWidth="1"/>
    <col min="693" max="693" width="9.86328125" bestFit="1" customWidth="1"/>
    <col min="694" max="714" width="10.33203125" bestFit="1" customWidth="1"/>
    <col min="715" max="715" width="9.33203125" bestFit="1" customWidth="1"/>
    <col min="716" max="720" width="9.86328125" bestFit="1" customWidth="1"/>
    <col min="721" max="721" width="9.33203125" bestFit="1" customWidth="1"/>
    <col min="722" max="723" width="9.86328125" bestFit="1" customWidth="1"/>
    <col min="724" max="729" width="10.33203125" bestFit="1" customWidth="1"/>
    <col min="730" max="730" width="10.86328125" bestFit="1" customWidth="1"/>
    <col min="731" max="745" width="10.33203125" bestFit="1" customWidth="1"/>
    <col min="746" max="746" width="11.86328125" bestFit="1" customWidth="1"/>
  </cols>
  <sheetData>
    <row r="3" spans="1:20" x14ac:dyDescent="0.45">
      <c r="A3" t="s">
        <v>150</v>
      </c>
      <c r="C3" s="15" t="s">
        <v>151</v>
      </c>
      <c r="D3" s="20" t="s">
        <v>150</v>
      </c>
      <c r="F3"/>
      <c r="G3"/>
    </row>
    <row r="4" spans="1:20" x14ac:dyDescent="0.45">
      <c r="A4" s="20">
        <v>899902125</v>
      </c>
      <c r="B4" s="14"/>
      <c r="C4" s="16">
        <v>2020</v>
      </c>
      <c r="D4" s="20">
        <v>182080675</v>
      </c>
      <c r="E4" s="14"/>
      <c r="F4"/>
      <c r="G4"/>
      <c r="H4" s="14"/>
      <c r="K4" s="14"/>
      <c r="Q4" s="14"/>
      <c r="T4" s="14"/>
    </row>
    <row r="5" spans="1:20" x14ac:dyDescent="0.45">
      <c r="C5" s="16">
        <v>2021</v>
      </c>
      <c r="D5" s="20">
        <v>717821450</v>
      </c>
      <c r="E5" s="14"/>
      <c r="F5"/>
      <c r="G5"/>
      <c r="H5" s="14"/>
      <c r="K5" s="14"/>
      <c r="Q5" s="14"/>
      <c r="T5" s="14"/>
    </row>
    <row r="6" spans="1:20" x14ac:dyDescent="0.45">
      <c r="A6" s="25">
        <f>GETPIVOTDATA("Total Sales",$A$3)</f>
        <v>899902125</v>
      </c>
      <c r="C6"/>
      <c r="E6" s="14"/>
      <c r="F6"/>
      <c r="G6"/>
      <c r="H6" s="14"/>
      <c r="K6" s="14"/>
      <c r="Q6" s="14"/>
      <c r="T6" s="14"/>
    </row>
    <row r="7" spans="1:20" x14ac:dyDescent="0.45">
      <c r="C7" s="1">
        <f>C4</f>
        <v>2020</v>
      </c>
      <c r="D7" s="17">
        <f>GETPIVOTDATA("Total Sales",$C$3,"Year ",2020)</f>
        <v>182080675</v>
      </c>
      <c r="F7"/>
      <c r="G7"/>
      <c r="H7" s="14"/>
      <c r="K7" s="14"/>
      <c r="Q7" s="14"/>
      <c r="T7" s="14"/>
    </row>
    <row r="8" spans="1:20" x14ac:dyDescent="0.45">
      <c r="C8" s="1">
        <f>C5</f>
        <v>2021</v>
      </c>
      <c r="D8" s="17">
        <f>GETPIVOTDATA("Total Sales",$C$3,"Year ",2021)</f>
        <v>717821450</v>
      </c>
      <c r="F8"/>
      <c r="G8"/>
      <c r="H8" s="14"/>
      <c r="K8" s="14"/>
      <c r="Q8" s="14"/>
      <c r="T8" s="14"/>
    </row>
    <row r="9" spans="1:20" x14ac:dyDescent="0.45">
      <c r="C9" s="19" t="s">
        <v>155</v>
      </c>
      <c r="D9" s="18">
        <f>D8/D7 - 1</f>
        <v>2.9423263891129579</v>
      </c>
      <c r="F9"/>
      <c r="G9"/>
      <c r="H9" s="14"/>
      <c r="K9" s="14"/>
      <c r="Q9" s="14"/>
      <c r="T9" s="14"/>
    </row>
    <row r="10" spans="1:20" x14ac:dyDescent="0.45">
      <c r="F10"/>
      <c r="G10"/>
      <c r="H10" s="14"/>
      <c r="K10" s="14"/>
      <c r="Q10" s="14"/>
      <c r="T10" s="14"/>
    </row>
    <row r="11" spans="1:20" x14ac:dyDescent="0.45">
      <c r="F11"/>
      <c r="G11"/>
      <c r="H11" s="14"/>
      <c r="Q11" s="14"/>
    </row>
    <row r="12" spans="1:20" x14ac:dyDescent="0.45">
      <c r="A12" s="15" t="s">
        <v>152</v>
      </c>
      <c r="B12" s="20" t="s">
        <v>150</v>
      </c>
      <c r="F12"/>
      <c r="G12"/>
      <c r="H12" s="14"/>
      <c r="Q12" s="24"/>
    </row>
    <row r="13" spans="1:20" x14ac:dyDescent="0.45">
      <c r="A13" s="16" t="s">
        <v>61</v>
      </c>
      <c r="B13" s="20">
        <v>77698912</v>
      </c>
      <c r="F13"/>
      <c r="G13"/>
      <c r="H13" s="14"/>
      <c r="Q13" s="14"/>
    </row>
    <row r="14" spans="1:20" x14ac:dyDescent="0.45">
      <c r="A14" s="16" t="s">
        <v>14</v>
      </c>
      <c r="B14" s="20">
        <v>220094720</v>
      </c>
      <c r="F14"/>
      <c r="G14"/>
      <c r="H14" s="14"/>
      <c r="Q14" s="14"/>
    </row>
    <row r="15" spans="1:20" x14ac:dyDescent="0.45">
      <c r="A15" s="16" t="s">
        <v>34</v>
      </c>
      <c r="B15" s="20">
        <v>102114753</v>
      </c>
      <c r="F15"/>
      <c r="G15"/>
      <c r="H15" s="14"/>
      <c r="Q15" s="14"/>
    </row>
    <row r="16" spans="1:20" x14ac:dyDescent="0.45">
      <c r="A16" s="16" t="s">
        <v>26</v>
      </c>
      <c r="B16" s="20">
        <v>182470997</v>
      </c>
      <c r="F16"/>
      <c r="H16" s="14"/>
      <c r="Q16" s="14"/>
    </row>
    <row r="17" spans="1:17" x14ac:dyDescent="0.45">
      <c r="A17" s="16" t="s">
        <v>25</v>
      </c>
      <c r="B17" s="20">
        <v>74558410</v>
      </c>
      <c r="Q17" s="14"/>
    </row>
    <row r="18" spans="1:17" x14ac:dyDescent="0.45">
      <c r="A18" s="16" t="s">
        <v>30</v>
      </c>
      <c r="B18" s="20">
        <v>242964333</v>
      </c>
      <c r="Q18" s="14"/>
    </row>
    <row r="19" spans="1:17" x14ac:dyDescent="0.45">
      <c r="Q19" s="14"/>
    </row>
    <row r="20" spans="1:17" x14ac:dyDescent="0.45">
      <c r="Q20" s="14"/>
    </row>
    <row r="21" spans="1:17" x14ac:dyDescent="0.45">
      <c r="Q21" s="14"/>
    </row>
    <row r="22" spans="1:17" x14ac:dyDescent="0.45">
      <c r="Q22" s="14"/>
    </row>
    <row r="23" spans="1:17" x14ac:dyDescent="0.45">
      <c r="Q23" s="14"/>
    </row>
    <row r="24" spans="1:17" x14ac:dyDescent="0.45">
      <c r="Q24" s="14"/>
    </row>
    <row r="25" spans="1:17" x14ac:dyDescent="0.45">
      <c r="A25" s="15" t="s">
        <v>150</v>
      </c>
      <c r="B25" s="15" t="s">
        <v>156</v>
      </c>
      <c r="C25"/>
      <c r="D25"/>
      <c r="Q25" s="14"/>
    </row>
    <row r="26" spans="1:17" x14ac:dyDescent="0.45">
      <c r="A26" s="15" t="s">
        <v>137</v>
      </c>
      <c r="B26" s="12">
        <v>2020</v>
      </c>
      <c r="C26" s="12">
        <v>2021</v>
      </c>
      <c r="D26"/>
      <c r="Q26" s="14"/>
    </row>
    <row r="27" spans="1:17" x14ac:dyDescent="0.45">
      <c r="A27" s="16" t="s">
        <v>138</v>
      </c>
      <c r="B27" s="23">
        <v>16253746</v>
      </c>
      <c r="C27" s="23">
        <v>55225396</v>
      </c>
      <c r="D27"/>
      <c r="Q27" s="14"/>
    </row>
    <row r="28" spans="1:17" x14ac:dyDescent="0.45">
      <c r="A28" s="16" t="s">
        <v>139</v>
      </c>
      <c r="B28" s="23">
        <v>14997988</v>
      </c>
      <c r="C28" s="23">
        <v>46102165</v>
      </c>
      <c r="D28"/>
      <c r="Q28" s="14"/>
    </row>
    <row r="29" spans="1:17" x14ac:dyDescent="0.45">
      <c r="A29" s="16" t="s">
        <v>140</v>
      </c>
      <c r="B29" s="23">
        <v>17660577</v>
      </c>
      <c r="C29" s="23">
        <v>39148532</v>
      </c>
      <c r="D29"/>
      <c r="Q29" s="14"/>
    </row>
    <row r="30" spans="1:17" x14ac:dyDescent="0.45">
      <c r="A30" s="16" t="s">
        <v>141</v>
      </c>
      <c r="B30" s="23">
        <v>24607006</v>
      </c>
      <c r="C30" s="23">
        <v>47732964</v>
      </c>
      <c r="D30"/>
      <c r="Q30" s="14"/>
    </row>
    <row r="31" spans="1:17" x14ac:dyDescent="0.45">
      <c r="A31" s="16" t="s">
        <v>142</v>
      </c>
      <c r="B31" s="23">
        <v>16918014</v>
      </c>
      <c r="C31" s="23">
        <v>63589681</v>
      </c>
      <c r="D31"/>
      <c r="Q31" s="14"/>
    </row>
    <row r="32" spans="1:17" x14ac:dyDescent="0.45">
      <c r="A32" s="16" t="s">
        <v>143</v>
      </c>
      <c r="B32" s="23">
        <v>8829819</v>
      </c>
      <c r="C32" s="23">
        <v>65917553</v>
      </c>
      <c r="D32"/>
      <c r="Q32" s="14"/>
    </row>
    <row r="33" spans="1:17" x14ac:dyDescent="0.45">
      <c r="A33" s="16" t="s">
        <v>144</v>
      </c>
      <c r="B33" s="23">
        <v>17146013</v>
      </c>
      <c r="C33" s="23">
        <v>78334681</v>
      </c>
      <c r="D33"/>
      <c r="Q33" s="14"/>
    </row>
    <row r="34" spans="1:17" x14ac:dyDescent="0.45">
      <c r="A34" s="16" t="s">
        <v>145</v>
      </c>
      <c r="B34" s="23">
        <v>19877980</v>
      </c>
      <c r="C34" s="23">
        <v>72288221</v>
      </c>
      <c r="D34"/>
      <c r="Q34" s="14"/>
    </row>
    <row r="35" spans="1:17" x14ac:dyDescent="0.45">
      <c r="A35" s="16" t="s">
        <v>146</v>
      </c>
      <c r="B35" s="23">
        <v>18304436</v>
      </c>
      <c r="C35" s="23">
        <v>59357023</v>
      </c>
      <c r="D35"/>
      <c r="Q35" s="14"/>
    </row>
    <row r="36" spans="1:17" x14ac:dyDescent="0.45">
      <c r="A36" s="16" t="s">
        <v>147</v>
      </c>
      <c r="B36" s="23">
        <v>10836269</v>
      </c>
      <c r="C36" s="23">
        <v>53074764</v>
      </c>
      <c r="D36"/>
      <c r="Q36" s="14"/>
    </row>
    <row r="37" spans="1:17" x14ac:dyDescent="0.45">
      <c r="A37" s="16" t="s">
        <v>148</v>
      </c>
      <c r="B37" s="23">
        <v>8622300</v>
      </c>
      <c r="C37" s="23">
        <v>59235040</v>
      </c>
      <c r="D37"/>
      <c r="Q37" s="14"/>
    </row>
    <row r="38" spans="1:17" x14ac:dyDescent="0.45">
      <c r="A38" s="16" t="s">
        <v>149</v>
      </c>
      <c r="B38" s="23">
        <v>8026527</v>
      </c>
      <c r="C38" s="23">
        <v>77815430</v>
      </c>
      <c r="D38"/>
      <c r="Q38" s="14"/>
    </row>
    <row r="39" spans="1:17" x14ac:dyDescent="0.45">
      <c r="Q39" s="14"/>
    </row>
    <row r="40" spans="1:17" x14ac:dyDescent="0.45">
      <c r="Q40" s="14"/>
    </row>
    <row r="41" spans="1:17" x14ac:dyDescent="0.45">
      <c r="Q41" s="14"/>
    </row>
    <row r="42" spans="1:17" x14ac:dyDescent="0.45">
      <c r="Q42" s="14"/>
    </row>
    <row r="43" spans="1:17" x14ac:dyDescent="0.45">
      <c r="A43" s="15" t="s">
        <v>4</v>
      </c>
      <c r="B43" s="20" t="s">
        <v>150</v>
      </c>
      <c r="C43" s="22" t="s">
        <v>150</v>
      </c>
      <c r="Q43" s="14"/>
    </row>
    <row r="44" spans="1:17" x14ac:dyDescent="0.45">
      <c r="A44" s="16" t="s">
        <v>36</v>
      </c>
      <c r="B44" s="23">
        <v>135800459</v>
      </c>
      <c r="C44" s="21">
        <v>0.15090580989571506</v>
      </c>
      <c r="Q44" s="14"/>
    </row>
    <row r="45" spans="1:17" x14ac:dyDescent="0.45">
      <c r="A45" s="16" t="s">
        <v>15</v>
      </c>
      <c r="B45" s="23">
        <v>186324067</v>
      </c>
      <c r="C45" s="21">
        <v>0.20704925771788793</v>
      </c>
      <c r="Q45" s="14"/>
    </row>
    <row r="46" spans="1:17" x14ac:dyDescent="0.45">
      <c r="A46" s="16" t="s">
        <v>27</v>
      </c>
      <c r="B46" s="23">
        <v>144663181</v>
      </c>
      <c r="C46" s="21">
        <v>0.16075434981331999</v>
      </c>
      <c r="Q46" s="14"/>
    </row>
    <row r="47" spans="1:17" x14ac:dyDescent="0.45">
      <c r="A47" s="16" t="s">
        <v>48</v>
      </c>
      <c r="B47" s="23">
        <v>163171236</v>
      </c>
      <c r="C47" s="21">
        <v>0.18132109200208857</v>
      </c>
      <c r="Q47" s="14"/>
    </row>
    <row r="48" spans="1:17" x14ac:dyDescent="0.45">
      <c r="A48" s="16" t="s">
        <v>31</v>
      </c>
      <c r="B48" s="23">
        <v>269943182</v>
      </c>
      <c r="C48" s="21">
        <v>0.29996949057098848</v>
      </c>
      <c r="Q48" s="14"/>
    </row>
    <row r="49" spans="1:17" x14ac:dyDescent="0.45">
      <c r="Q49" s="14"/>
    </row>
    <row r="50" spans="1:17" x14ac:dyDescent="0.45">
      <c r="Q50" s="14"/>
    </row>
    <row r="51" spans="1:17" x14ac:dyDescent="0.45">
      <c r="Q51" s="14"/>
    </row>
    <row r="52" spans="1:17" x14ac:dyDescent="0.45">
      <c r="Q52" s="14"/>
    </row>
    <row r="53" spans="1:17" x14ac:dyDescent="0.45">
      <c r="Q53" s="14"/>
    </row>
    <row r="54" spans="1:17" x14ac:dyDescent="0.45">
      <c r="Q54" s="14"/>
    </row>
    <row r="58" spans="1:17" x14ac:dyDescent="0.45">
      <c r="A58" s="15" t="s">
        <v>154</v>
      </c>
      <c r="B58" s="20" t="s">
        <v>150</v>
      </c>
    </row>
    <row r="59" spans="1:17" x14ac:dyDescent="0.45">
      <c r="A59" s="16" t="s">
        <v>22</v>
      </c>
      <c r="B59" s="23">
        <v>123728632</v>
      </c>
    </row>
    <row r="60" spans="1:17" x14ac:dyDescent="0.45">
      <c r="A60" s="16" t="s">
        <v>19</v>
      </c>
      <c r="B60" s="23">
        <v>153673680</v>
      </c>
    </row>
    <row r="61" spans="1:17" x14ac:dyDescent="0.45">
      <c r="A61" s="16" t="s">
        <v>17</v>
      </c>
      <c r="B61" s="23">
        <v>208826244</v>
      </c>
    </row>
    <row r="62" spans="1:17" x14ac:dyDescent="0.45">
      <c r="A62" s="16" t="s">
        <v>23</v>
      </c>
      <c r="B62" s="23">
        <v>179038860</v>
      </c>
    </row>
    <row r="63" spans="1:17" x14ac:dyDescent="0.45">
      <c r="A63" s="16" t="s">
        <v>21</v>
      </c>
      <c r="B63" s="23">
        <v>106631896</v>
      </c>
    </row>
    <row r="64" spans="1:17" x14ac:dyDescent="0.45">
      <c r="A64" s="16" t="s">
        <v>20</v>
      </c>
      <c r="B64" s="23">
        <v>128002813</v>
      </c>
    </row>
    <row r="66" spans="1:4" x14ac:dyDescent="0.45">
      <c r="A66" t="str">
        <f>A59</f>
        <v>Men's Apparel</v>
      </c>
      <c r="B66" s="23">
        <f>B59</f>
        <v>123728632</v>
      </c>
    </row>
    <row r="67" spans="1:4" x14ac:dyDescent="0.45">
      <c r="A67" s="1" t="str">
        <f t="shared" ref="A67:B67" si="0">A60</f>
        <v>Men's Athletic Footwear</v>
      </c>
      <c r="B67" s="23">
        <f t="shared" si="0"/>
        <v>153673680</v>
      </c>
    </row>
    <row r="68" spans="1:4" x14ac:dyDescent="0.45">
      <c r="A68" s="1" t="str">
        <f t="shared" ref="A68:B68" si="1">A61</f>
        <v>Men's Street Footwear</v>
      </c>
      <c r="B68" s="23">
        <f t="shared" si="1"/>
        <v>208826244</v>
      </c>
    </row>
    <row r="69" spans="1:4" x14ac:dyDescent="0.45">
      <c r="A69" s="1" t="str">
        <f t="shared" ref="A69:B69" si="2">A62</f>
        <v>Women's Apparel</v>
      </c>
      <c r="B69" s="23">
        <f t="shared" si="2"/>
        <v>179038860</v>
      </c>
    </row>
    <row r="70" spans="1:4" x14ac:dyDescent="0.45">
      <c r="A70" s="1" t="str">
        <f t="shared" ref="A70:B70" si="3">A63</f>
        <v>Women's Athletic Footwear</v>
      </c>
      <c r="B70" s="23">
        <f t="shared" si="3"/>
        <v>106631896</v>
      </c>
    </row>
    <row r="71" spans="1:4" x14ac:dyDescent="0.45">
      <c r="A71" s="1" t="str">
        <f t="shared" ref="A71:B71" si="4">A64</f>
        <v>Women's Street Footwear</v>
      </c>
      <c r="B71" s="23">
        <f t="shared" si="4"/>
        <v>128002813</v>
      </c>
    </row>
    <row r="75" spans="1:4" x14ac:dyDescent="0.45">
      <c r="A75" s="15" t="s">
        <v>153</v>
      </c>
      <c r="B75" s="20" t="s">
        <v>150</v>
      </c>
    </row>
    <row r="76" spans="1:4" x14ac:dyDescent="0.45">
      <c r="A76" s="16" t="s">
        <v>59</v>
      </c>
      <c r="B76" s="23">
        <v>17633424</v>
      </c>
      <c r="C76" s="1" t="str">
        <f>A76</f>
        <v>Alabama</v>
      </c>
      <c r="D76" s="23">
        <f>B76</f>
        <v>17633424</v>
      </c>
    </row>
    <row r="77" spans="1:4" x14ac:dyDescent="0.45">
      <c r="A77" s="16" t="s">
        <v>64</v>
      </c>
      <c r="B77" s="23">
        <v>14753103</v>
      </c>
      <c r="C77" s="1" t="str">
        <f t="shared" ref="C77:C125" si="5">A77</f>
        <v>Alaska</v>
      </c>
      <c r="D77" s="23">
        <f t="shared" ref="D77:D125" si="6">B77</f>
        <v>14753103</v>
      </c>
    </row>
    <row r="78" spans="1:4" x14ac:dyDescent="0.45">
      <c r="A78" s="16" t="s">
        <v>86</v>
      </c>
      <c r="B78" s="23">
        <v>15782221</v>
      </c>
      <c r="C78" s="1" t="str">
        <f t="shared" si="5"/>
        <v>Arizona</v>
      </c>
      <c r="D78" s="23">
        <f t="shared" si="6"/>
        <v>15782221</v>
      </c>
    </row>
    <row r="79" spans="1:4" x14ac:dyDescent="0.45">
      <c r="A79" s="16" t="s">
        <v>102</v>
      </c>
      <c r="B79" s="23">
        <v>12639347</v>
      </c>
      <c r="C79" s="1" t="str">
        <f t="shared" si="5"/>
        <v>Arkansas</v>
      </c>
      <c r="D79" s="23">
        <f t="shared" si="6"/>
        <v>12639347</v>
      </c>
    </row>
    <row r="80" spans="1:4" x14ac:dyDescent="0.45">
      <c r="A80" s="16" t="s">
        <v>32</v>
      </c>
      <c r="B80" s="23">
        <v>60174133</v>
      </c>
      <c r="C80" s="1" t="str">
        <f t="shared" si="5"/>
        <v>California</v>
      </c>
      <c r="D80" s="23">
        <f t="shared" si="6"/>
        <v>60174133</v>
      </c>
    </row>
    <row r="81" spans="1:4" x14ac:dyDescent="0.45">
      <c r="A81" s="16" t="s">
        <v>44</v>
      </c>
      <c r="B81" s="23">
        <v>20996536</v>
      </c>
      <c r="C81" s="1" t="str">
        <f t="shared" si="5"/>
        <v>Colorado</v>
      </c>
      <c r="D81" s="23">
        <f t="shared" si="6"/>
        <v>20996536</v>
      </c>
    </row>
    <row r="82" spans="1:4" x14ac:dyDescent="0.45">
      <c r="A82" s="16" t="s">
        <v>125</v>
      </c>
      <c r="B82" s="23">
        <v>11573448</v>
      </c>
      <c r="C82" s="1" t="str">
        <f t="shared" si="5"/>
        <v>Connecticut</v>
      </c>
      <c r="D82" s="23">
        <f t="shared" si="6"/>
        <v>11573448</v>
      </c>
    </row>
    <row r="83" spans="1:4" x14ac:dyDescent="0.45">
      <c r="A83" s="16" t="s">
        <v>121</v>
      </c>
      <c r="B83" s="23">
        <v>12298412</v>
      </c>
      <c r="C83" s="1" t="str">
        <f t="shared" si="5"/>
        <v>Delaware</v>
      </c>
      <c r="D83" s="23">
        <f t="shared" si="6"/>
        <v>12298412</v>
      </c>
    </row>
    <row r="84" spans="1:4" x14ac:dyDescent="0.45">
      <c r="A84" s="16" t="s">
        <v>49</v>
      </c>
      <c r="B84" s="23">
        <v>59283714</v>
      </c>
      <c r="C84" s="1" t="str">
        <f t="shared" si="5"/>
        <v>Florida</v>
      </c>
      <c r="D84" s="23">
        <f t="shared" si="6"/>
        <v>59283714</v>
      </c>
    </row>
    <row r="85" spans="1:4" x14ac:dyDescent="0.45">
      <c r="A85" s="16" t="s">
        <v>90</v>
      </c>
      <c r="B85" s="23">
        <v>18997466</v>
      </c>
      <c r="C85" s="1" t="str">
        <f t="shared" si="5"/>
        <v>Georgia</v>
      </c>
      <c r="D85" s="23">
        <f t="shared" si="6"/>
        <v>18997466</v>
      </c>
    </row>
    <row r="86" spans="1:4" x14ac:dyDescent="0.45">
      <c r="A86" s="16" t="s">
        <v>66</v>
      </c>
      <c r="B86" s="23">
        <v>22282457</v>
      </c>
      <c r="C86" s="1" t="str">
        <f t="shared" si="5"/>
        <v>Hawaii</v>
      </c>
      <c r="D86" s="23">
        <f t="shared" si="6"/>
        <v>22282457</v>
      </c>
    </row>
    <row r="87" spans="1:4" x14ac:dyDescent="0.45">
      <c r="A87" s="16" t="s">
        <v>84</v>
      </c>
      <c r="B87" s="23">
        <v>19276878</v>
      </c>
      <c r="C87" s="1" t="str">
        <f t="shared" si="5"/>
        <v>Idaho</v>
      </c>
      <c r="D87" s="23">
        <f t="shared" si="6"/>
        <v>19276878</v>
      </c>
    </row>
    <row r="88" spans="1:4" x14ac:dyDescent="0.45">
      <c r="A88" s="16" t="s">
        <v>37</v>
      </c>
      <c r="B88" s="23">
        <v>9797488</v>
      </c>
      <c r="C88" s="1" t="str">
        <f t="shared" si="5"/>
        <v>Illinois</v>
      </c>
      <c r="D88" s="23">
        <f t="shared" si="6"/>
        <v>9797488</v>
      </c>
    </row>
    <row r="89" spans="1:4" x14ac:dyDescent="0.45">
      <c r="A89" s="16" t="s">
        <v>116</v>
      </c>
      <c r="B89" s="23">
        <v>8836198</v>
      </c>
      <c r="C89" s="1" t="str">
        <f t="shared" si="5"/>
        <v>Indiana</v>
      </c>
      <c r="D89" s="23">
        <f t="shared" si="6"/>
        <v>8836198</v>
      </c>
    </row>
    <row r="90" spans="1:4" x14ac:dyDescent="0.45">
      <c r="A90" s="16" t="s">
        <v>112</v>
      </c>
      <c r="B90" s="23">
        <v>7424011</v>
      </c>
      <c r="C90" s="1" t="str">
        <f t="shared" si="5"/>
        <v>Iowa</v>
      </c>
      <c r="D90" s="23">
        <f t="shared" si="6"/>
        <v>7424011</v>
      </c>
    </row>
    <row r="91" spans="1:4" x14ac:dyDescent="0.45">
      <c r="A91" s="16" t="s">
        <v>106</v>
      </c>
      <c r="B91" s="23">
        <v>9972864</v>
      </c>
      <c r="C91" s="1" t="str">
        <f t="shared" si="5"/>
        <v>Kansas</v>
      </c>
      <c r="D91" s="23">
        <f t="shared" si="6"/>
        <v>9972864</v>
      </c>
    </row>
    <row r="92" spans="1:4" x14ac:dyDescent="0.45">
      <c r="A92" s="16" t="s">
        <v>98</v>
      </c>
      <c r="B92" s="23">
        <v>10072848</v>
      </c>
      <c r="C92" s="1" t="str">
        <f t="shared" si="5"/>
        <v>Kentucky</v>
      </c>
      <c r="D92" s="23">
        <f t="shared" si="6"/>
        <v>10072848</v>
      </c>
    </row>
    <row r="93" spans="1:4" x14ac:dyDescent="0.45">
      <c r="A93" s="16" t="s">
        <v>81</v>
      </c>
      <c r="B93" s="23">
        <v>23750781</v>
      </c>
      <c r="C93" s="1" t="str">
        <f t="shared" si="5"/>
        <v>Louisiana</v>
      </c>
      <c r="D93" s="23">
        <f t="shared" si="6"/>
        <v>23750781</v>
      </c>
    </row>
    <row r="94" spans="1:4" x14ac:dyDescent="0.45">
      <c r="A94" s="16" t="s">
        <v>62</v>
      </c>
      <c r="B94" s="23">
        <v>9195978</v>
      </c>
      <c r="C94" s="1" t="str">
        <f t="shared" si="5"/>
        <v>Maine</v>
      </c>
      <c r="D94" s="23">
        <f t="shared" si="6"/>
        <v>9195978</v>
      </c>
    </row>
    <row r="95" spans="1:4" x14ac:dyDescent="0.45">
      <c r="A95" s="16" t="s">
        <v>119</v>
      </c>
      <c r="B95" s="23">
        <v>7758059</v>
      </c>
      <c r="C95" s="1" t="str">
        <f t="shared" si="5"/>
        <v>Maryland</v>
      </c>
      <c r="D95" s="23">
        <f t="shared" si="6"/>
        <v>7758059</v>
      </c>
    </row>
    <row r="96" spans="1:4" x14ac:dyDescent="0.45">
      <c r="A96" s="16" t="s">
        <v>129</v>
      </c>
      <c r="B96" s="23">
        <v>11076810</v>
      </c>
      <c r="C96" s="1" t="str">
        <f t="shared" si="5"/>
        <v>Massachusetts</v>
      </c>
      <c r="D96" s="23">
        <f t="shared" si="6"/>
        <v>11076810</v>
      </c>
    </row>
    <row r="97" spans="1:4" x14ac:dyDescent="0.45">
      <c r="A97" s="16" t="s">
        <v>74</v>
      </c>
      <c r="B97" s="23">
        <v>18625433</v>
      </c>
      <c r="C97" s="1" t="str">
        <f t="shared" si="5"/>
        <v>Michigan</v>
      </c>
      <c r="D97" s="23">
        <f t="shared" si="6"/>
        <v>18625433</v>
      </c>
    </row>
    <row r="98" spans="1:4" x14ac:dyDescent="0.45">
      <c r="A98" s="16" t="s">
        <v>51</v>
      </c>
      <c r="B98" s="23">
        <v>7378068</v>
      </c>
      <c r="C98" s="1" t="str">
        <f t="shared" si="5"/>
        <v>Minnesota</v>
      </c>
      <c r="D98" s="23">
        <f t="shared" si="6"/>
        <v>7378068</v>
      </c>
    </row>
    <row r="99" spans="1:4" x14ac:dyDescent="0.45">
      <c r="A99" s="16" t="s">
        <v>100</v>
      </c>
      <c r="B99" s="23">
        <v>15591709</v>
      </c>
      <c r="C99" s="1" t="str">
        <f t="shared" si="5"/>
        <v>Mississippi</v>
      </c>
      <c r="D99" s="23">
        <f t="shared" si="6"/>
        <v>15591709</v>
      </c>
    </row>
    <row r="100" spans="1:4" x14ac:dyDescent="0.45">
      <c r="A100" s="16" t="s">
        <v>76</v>
      </c>
      <c r="B100" s="23">
        <v>9683265</v>
      </c>
      <c r="C100" s="1" t="str">
        <f t="shared" si="5"/>
        <v>Missouri</v>
      </c>
      <c r="D100" s="23">
        <f t="shared" si="6"/>
        <v>9683265</v>
      </c>
    </row>
    <row r="101" spans="1:4" x14ac:dyDescent="0.45">
      <c r="A101" s="16" t="s">
        <v>53</v>
      </c>
      <c r="B101" s="23">
        <v>15710886</v>
      </c>
      <c r="C101" s="1" t="str">
        <f t="shared" si="5"/>
        <v>Montana</v>
      </c>
      <c r="D101" s="23">
        <f t="shared" si="6"/>
        <v>15710886</v>
      </c>
    </row>
    <row r="102" spans="1:4" x14ac:dyDescent="0.45">
      <c r="A102" s="16" t="s">
        <v>57</v>
      </c>
      <c r="B102" s="23">
        <v>5929038</v>
      </c>
      <c r="C102" s="1" t="str">
        <f t="shared" si="5"/>
        <v>Nebraska</v>
      </c>
      <c r="D102" s="23">
        <f t="shared" si="6"/>
        <v>5929038</v>
      </c>
    </row>
    <row r="103" spans="1:4" x14ac:dyDescent="0.45">
      <c r="A103" s="16" t="s">
        <v>42</v>
      </c>
      <c r="B103" s="23">
        <v>20858509</v>
      </c>
      <c r="C103" s="1" t="str">
        <f t="shared" si="5"/>
        <v>Nevada</v>
      </c>
      <c r="D103" s="23">
        <f t="shared" si="6"/>
        <v>20858509</v>
      </c>
    </row>
    <row r="104" spans="1:4" x14ac:dyDescent="0.45">
      <c r="A104" s="16" t="s">
        <v>133</v>
      </c>
      <c r="B104" s="23">
        <v>16411667</v>
      </c>
      <c r="C104" s="1" t="str">
        <f t="shared" si="5"/>
        <v>New Hampshire</v>
      </c>
      <c r="D104" s="23">
        <f t="shared" si="6"/>
        <v>16411667</v>
      </c>
    </row>
    <row r="105" spans="1:4" x14ac:dyDescent="0.45">
      <c r="A105" s="16" t="s">
        <v>123</v>
      </c>
      <c r="B105" s="23">
        <v>9934246</v>
      </c>
      <c r="C105" s="1" t="str">
        <f t="shared" si="5"/>
        <v>New Jersey</v>
      </c>
      <c r="D105" s="23">
        <f t="shared" si="6"/>
        <v>9934246</v>
      </c>
    </row>
    <row r="106" spans="1:4" x14ac:dyDescent="0.45">
      <c r="A106" s="16" t="s">
        <v>88</v>
      </c>
      <c r="B106" s="23">
        <v>19865016</v>
      </c>
      <c r="C106" s="1" t="str">
        <f t="shared" si="5"/>
        <v>New Mexico</v>
      </c>
      <c r="D106" s="23">
        <f t="shared" si="6"/>
        <v>19865016</v>
      </c>
    </row>
    <row r="107" spans="1:4" x14ac:dyDescent="0.45">
      <c r="A107" s="16" t="s">
        <v>16</v>
      </c>
      <c r="B107" s="23">
        <v>64229039</v>
      </c>
      <c r="C107" s="1" t="str">
        <f t="shared" si="5"/>
        <v>New York</v>
      </c>
      <c r="D107" s="23">
        <f t="shared" si="6"/>
        <v>64229039</v>
      </c>
    </row>
    <row r="108" spans="1:4" x14ac:dyDescent="0.45">
      <c r="A108" s="16" t="s">
        <v>94</v>
      </c>
      <c r="B108" s="23">
        <v>23956531</v>
      </c>
      <c r="C108" s="1" t="str">
        <f t="shared" si="5"/>
        <v>North Carolina</v>
      </c>
      <c r="D108" s="23">
        <f t="shared" si="6"/>
        <v>23956531</v>
      </c>
    </row>
    <row r="109" spans="1:4" x14ac:dyDescent="0.45">
      <c r="A109" s="16" t="s">
        <v>110</v>
      </c>
      <c r="B109" s="23">
        <v>7735580</v>
      </c>
      <c r="C109" s="1" t="str">
        <f t="shared" si="5"/>
        <v>North Dakota</v>
      </c>
      <c r="D109" s="23">
        <f t="shared" si="6"/>
        <v>7735580</v>
      </c>
    </row>
    <row r="110" spans="1:4" x14ac:dyDescent="0.45">
      <c r="A110" s="16" t="s">
        <v>96</v>
      </c>
      <c r="B110" s="23">
        <v>18484583</v>
      </c>
      <c r="C110" s="1" t="str">
        <f t="shared" si="5"/>
        <v>Ohio</v>
      </c>
      <c r="D110" s="23">
        <f t="shared" si="6"/>
        <v>18484583</v>
      </c>
    </row>
    <row r="111" spans="1:4" x14ac:dyDescent="0.45">
      <c r="A111" s="16" t="s">
        <v>104</v>
      </c>
      <c r="B111" s="23">
        <v>10620734</v>
      </c>
      <c r="C111" s="1" t="str">
        <f t="shared" si="5"/>
        <v>Oklahoma</v>
      </c>
      <c r="D111" s="23">
        <f t="shared" si="6"/>
        <v>10620734</v>
      </c>
    </row>
    <row r="112" spans="1:4" x14ac:dyDescent="0.45">
      <c r="A112" s="16" t="s">
        <v>80</v>
      </c>
      <c r="B112" s="23">
        <v>21349674</v>
      </c>
      <c r="C112" s="1" t="str">
        <f t="shared" si="5"/>
        <v>Oregon</v>
      </c>
      <c r="D112" s="23">
        <f t="shared" si="6"/>
        <v>21349674</v>
      </c>
    </row>
    <row r="113" spans="1:4" x14ac:dyDescent="0.45">
      <c r="A113" s="16" t="s">
        <v>40</v>
      </c>
      <c r="B113" s="23">
        <v>10357519</v>
      </c>
      <c r="C113" s="1" t="str">
        <f t="shared" si="5"/>
        <v>Pennsylvania</v>
      </c>
      <c r="D113" s="23">
        <f t="shared" si="6"/>
        <v>10357519</v>
      </c>
    </row>
    <row r="114" spans="1:4" x14ac:dyDescent="0.45">
      <c r="A114" s="16" t="s">
        <v>127</v>
      </c>
      <c r="B114" s="23">
        <v>8446806</v>
      </c>
      <c r="C114" s="1" t="str">
        <f t="shared" si="5"/>
        <v>Rhode Island</v>
      </c>
      <c r="D114" s="23">
        <f t="shared" si="6"/>
        <v>8446806</v>
      </c>
    </row>
    <row r="115" spans="1:4" x14ac:dyDescent="0.45">
      <c r="A115" s="16" t="s">
        <v>92</v>
      </c>
      <c r="B115" s="23">
        <v>29285637</v>
      </c>
      <c r="C115" s="1" t="str">
        <f t="shared" si="5"/>
        <v>South Carolina</v>
      </c>
      <c r="D115" s="23">
        <f t="shared" si="6"/>
        <v>29285637</v>
      </c>
    </row>
    <row r="116" spans="1:4" x14ac:dyDescent="0.45">
      <c r="A116" s="16" t="s">
        <v>108</v>
      </c>
      <c r="B116" s="23">
        <v>8495576</v>
      </c>
      <c r="C116" s="1" t="str">
        <f t="shared" si="5"/>
        <v>South Dakota</v>
      </c>
      <c r="D116" s="23">
        <f t="shared" si="6"/>
        <v>8495576</v>
      </c>
    </row>
    <row r="117" spans="1:4" x14ac:dyDescent="0.45">
      <c r="A117" s="16" t="s">
        <v>55</v>
      </c>
      <c r="B117" s="23">
        <v>18067440</v>
      </c>
      <c r="C117" s="1" t="str">
        <f t="shared" si="5"/>
        <v>Tennessee</v>
      </c>
      <c r="D117" s="23">
        <f t="shared" si="6"/>
        <v>18067440</v>
      </c>
    </row>
    <row r="118" spans="1:4" x14ac:dyDescent="0.45">
      <c r="A118" s="16" t="s">
        <v>28</v>
      </c>
      <c r="B118" s="23">
        <v>46359746</v>
      </c>
      <c r="C118" s="1" t="str">
        <f t="shared" si="5"/>
        <v>Texas</v>
      </c>
      <c r="D118" s="23">
        <f t="shared" si="6"/>
        <v>46359746</v>
      </c>
    </row>
    <row r="119" spans="1:4" x14ac:dyDescent="0.45">
      <c r="A119" s="16" t="s">
        <v>78</v>
      </c>
      <c r="B119" s="23">
        <v>9696420</v>
      </c>
      <c r="C119" s="1" t="str">
        <f t="shared" si="5"/>
        <v>Utah</v>
      </c>
      <c r="D119" s="23">
        <f t="shared" si="6"/>
        <v>9696420</v>
      </c>
    </row>
    <row r="120" spans="1:4" x14ac:dyDescent="0.45">
      <c r="A120" s="16" t="s">
        <v>131</v>
      </c>
      <c r="B120" s="23">
        <v>14352923</v>
      </c>
      <c r="C120" s="1" t="str">
        <f t="shared" si="5"/>
        <v>Vermont</v>
      </c>
      <c r="D120" s="23">
        <f t="shared" si="6"/>
        <v>14352923</v>
      </c>
    </row>
    <row r="121" spans="1:4" x14ac:dyDescent="0.45">
      <c r="A121" s="16" t="s">
        <v>72</v>
      </c>
      <c r="B121" s="23">
        <v>21575040</v>
      </c>
      <c r="C121" s="1" t="str">
        <f t="shared" si="5"/>
        <v>Virginia</v>
      </c>
      <c r="D121" s="23">
        <f t="shared" si="6"/>
        <v>21575040</v>
      </c>
    </row>
    <row r="122" spans="1:4" x14ac:dyDescent="0.45">
      <c r="A122" s="16" t="s">
        <v>46</v>
      </c>
      <c r="B122" s="23">
        <v>26330718</v>
      </c>
      <c r="C122" s="1" t="str">
        <f t="shared" si="5"/>
        <v>Washington</v>
      </c>
      <c r="D122" s="23">
        <f t="shared" si="6"/>
        <v>26330718</v>
      </c>
    </row>
    <row r="123" spans="1:4" x14ac:dyDescent="0.45">
      <c r="A123" s="16" t="s">
        <v>118</v>
      </c>
      <c r="B123" s="23">
        <v>10689160</v>
      </c>
      <c r="C123" s="1" t="str">
        <f t="shared" si="5"/>
        <v>West Virginia</v>
      </c>
      <c r="D123" s="23">
        <f t="shared" si="6"/>
        <v>10689160</v>
      </c>
    </row>
    <row r="124" spans="1:4" x14ac:dyDescent="0.45">
      <c r="A124" s="16" t="s">
        <v>114</v>
      </c>
      <c r="B124" s="23">
        <v>7727469</v>
      </c>
      <c r="C124" s="1" t="str">
        <f t="shared" si="5"/>
        <v>Wisconsin</v>
      </c>
      <c r="D124" s="23">
        <f t="shared" si="6"/>
        <v>7727469</v>
      </c>
    </row>
    <row r="125" spans="1:4" x14ac:dyDescent="0.45">
      <c r="A125" s="16" t="s">
        <v>70</v>
      </c>
      <c r="B125" s="23">
        <v>18577517</v>
      </c>
      <c r="C125" s="1" t="str">
        <f t="shared" si="5"/>
        <v>Wyoming</v>
      </c>
      <c r="D125" s="23">
        <f t="shared" si="6"/>
        <v>18577517</v>
      </c>
    </row>
    <row r="129" spans="1:4" x14ac:dyDescent="0.45">
      <c r="A129" s="15" t="s">
        <v>6</v>
      </c>
      <c r="B129" t="s">
        <v>150</v>
      </c>
    </row>
    <row r="130" spans="1:4" x14ac:dyDescent="0.45">
      <c r="A130" s="16" t="s">
        <v>93</v>
      </c>
      <c r="B130" s="23">
        <v>39974797</v>
      </c>
      <c r="C130" s="1" t="str">
        <f>A130</f>
        <v>Charleston</v>
      </c>
      <c r="D130" s="23">
        <f>B130</f>
        <v>39974797</v>
      </c>
    </row>
    <row r="131" spans="1:4" x14ac:dyDescent="0.45">
      <c r="A131" s="16" t="s">
        <v>16</v>
      </c>
      <c r="B131" s="23">
        <v>39801235</v>
      </c>
      <c r="C131" s="1" t="str">
        <f t="shared" ref="C131:C134" si="7">A131</f>
        <v>New York</v>
      </c>
      <c r="D131" s="23">
        <f t="shared" ref="D131:D134" si="8">B131</f>
        <v>39801235</v>
      </c>
    </row>
    <row r="132" spans="1:4" x14ac:dyDescent="0.45">
      <c r="A132" s="16" t="s">
        <v>33</v>
      </c>
      <c r="B132" s="23">
        <v>34539220</v>
      </c>
      <c r="C132" s="1" t="str">
        <f t="shared" si="7"/>
        <v>San Francisco</v>
      </c>
      <c r="D132" s="23">
        <f t="shared" si="8"/>
        <v>34539220</v>
      </c>
    </row>
    <row r="133" spans="1:4" x14ac:dyDescent="0.45">
      <c r="A133" s="16" t="s">
        <v>50</v>
      </c>
      <c r="B133" s="23">
        <v>31600863</v>
      </c>
      <c r="C133" s="1" t="str">
        <f t="shared" si="7"/>
        <v>Miami</v>
      </c>
      <c r="D133" s="23">
        <f t="shared" si="8"/>
        <v>31600863</v>
      </c>
    </row>
    <row r="134" spans="1:4" x14ac:dyDescent="0.45">
      <c r="A134" s="16" t="s">
        <v>63</v>
      </c>
      <c r="B134" s="23">
        <v>30545652</v>
      </c>
      <c r="C134" s="1" t="str">
        <f t="shared" si="7"/>
        <v>Portland</v>
      </c>
      <c r="D134" s="23">
        <f t="shared" si="8"/>
        <v>30545652</v>
      </c>
    </row>
    <row r="135" spans="1:4" x14ac:dyDescent="0.45">
      <c r="B135"/>
    </row>
    <row r="136" spans="1:4" x14ac:dyDescent="0.45">
      <c r="B136"/>
    </row>
    <row r="137" spans="1:4" x14ac:dyDescent="0.45">
      <c r="B137"/>
    </row>
    <row r="138" spans="1:4" x14ac:dyDescent="0.45">
      <c r="B138"/>
    </row>
    <row r="139" spans="1:4" x14ac:dyDescent="0.45">
      <c r="B139"/>
    </row>
    <row r="140" spans="1:4" x14ac:dyDescent="0.45">
      <c r="B140"/>
    </row>
    <row r="141" spans="1:4" x14ac:dyDescent="0.45">
      <c r="B141"/>
    </row>
    <row r="142" spans="1:4" x14ac:dyDescent="0.45">
      <c r="B142"/>
    </row>
    <row r="143" spans="1:4" x14ac:dyDescent="0.45">
      <c r="B143"/>
    </row>
    <row r="144" spans="1:4" x14ac:dyDescent="0.45">
      <c r="B144"/>
    </row>
    <row r="145" spans="2:2" x14ac:dyDescent="0.45">
      <c r="B145"/>
    </row>
    <row r="146" spans="2:2" x14ac:dyDescent="0.45">
      <c r="B146"/>
    </row>
    <row r="147" spans="2:2" x14ac:dyDescent="0.45">
      <c r="B147"/>
    </row>
    <row r="148" spans="2:2" x14ac:dyDescent="0.45">
      <c r="B148"/>
    </row>
    <row r="149" spans="2:2" x14ac:dyDescent="0.45">
      <c r="B149"/>
    </row>
    <row r="150" spans="2:2" x14ac:dyDescent="0.45">
      <c r="B150"/>
    </row>
    <row r="151" spans="2:2" x14ac:dyDescent="0.45">
      <c r="B151"/>
    </row>
    <row r="152" spans="2:2" x14ac:dyDescent="0.45">
      <c r="B152"/>
    </row>
    <row r="153" spans="2:2" x14ac:dyDescent="0.45">
      <c r="B153"/>
    </row>
    <row r="154" spans="2:2" x14ac:dyDescent="0.45">
      <c r="B154"/>
    </row>
    <row r="155" spans="2:2" x14ac:dyDescent="0.45">
      <c r="B155"/>
    </row>
    <row r="156" spans="2:2" x14ac:dyDescent="0.45">
      <c r="B156"/>
    </row>
    <row r="157" spans="2:2" x14ac:dyDescent="0.45">
      <c r="B157"/>
    </row>
    <row r="158" spans="2:2" x14ac:dyDescent="0.45">
      <c r="B158"/>
    </row>
    <row r="159" spans="2:2" x14ac:dyDescent="0.45">
      <c r="B159"/>
    </row>
    <row r="160" spans="2:2" x14ac:dyDescent="0.45">
      <c r="B160"/>
    </row>
    <row r="161" spans="2:2" x14ac:dyDescent="0.45">
      <c r="B161"/>
    </row>
    <row r="162" spans="2:2" x14ac:dyDescent="0.45">
      <c r="B162"/>
    </row>
    <row r="163" spans="2:2" x14ac:dyDescent="0.45">
      <c r="B163"/>
    </row>
    <row r="164" spans="2:2" x14ac:dyDescent="0.45">
      <c r="B164"/>
    </row>
    <row r="165" spans="2:2" x14ac:dyDescent="0.45">
      <c r="B165"/>
    </row>
    <row r="166" spans="2:2" x14ac:dyDescent="0.45">
      <c r="B166"/>
    </row>
    <row r="167" spans="2:2" x14ac:dyDescent="0.45">
      <c r="B167"/>
    </row>
    <row r="168" spans="2:2" x14ac:dyDescent="0.45">
      <c r="B168"/>
    </row>
    <row r="169" spans="2:2" x14ac:dyDescent="0.45">
      <c r="B169"/>
    </row>
    <row r="170" spans="2:2" x14ac:dyDescent="0.45">
      <c r="B170"/>
    </row>
    <row r="171" spans="2:2" x14ac:dyDescent="0.45">
      <c r="B171"/>
    </row>
    <row r="172" spans="2:2" x14ac:dyDescent="0.45">
      <c r="B172"/>
    </row>
    <row r="173" spans="2:2" x14ac:dyDescent="0.45">
      <c r="B173"/>
    </row>
    <row r="174" spans="2:2" x14ac:dyDescent="0.45">
      <c r="B174"/>
    </row>
    <row r="175" spans="2:2" x14ac:dyDescent="0.45">
      <c r="B175"/>
    </row>
    <row r="176" spans="2:2" x14ac:dyDescent="0.45">
      <c r="B176"/>
    </row>
    <row r="177" spans="2:2" x14ac:dyDescent="0.45">
      <c r="B177"/>
    </row>
    <row r="178" spans="2:2" x14ac:dyDescent="0.45">
      <c r="B178"/>
    </row>
    <row r="179" spans="2:2" x14ac:dyDescent="0.45">
      <c r="B179"/>
    </row>
    <row r="180" spans="2:2" x14ac:dyDescent="0.45">
      <c r="B180"/>
    </row>
    <row r="181" spans="2:2" x14ac:dyDescent="0.45">
      <c r="B181"/>
    </row>
    <row r="182" spans="2:2" x14ac:dyDescent="0.45">
      <c r="B182"/>
    </row>
  </sheetData>
  <pageMargins left="0.7" right="0.7" top="0.75" bottom="0.75" header="0.3" footer="0.3"/>
  <pageSetup orientation="portrait" r:id="rId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Revenue Dashboard</vt:lpstr>
      <vt:lpstr>Data Sales Adidas</vt:lpstr>
      <vt:lpstr>Revenue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DELL</cp:lastModifiedBy>
  <dcterms:created xsi:type="dcterms:W3CDTF">2015-06-05T18:17:20Z</dcterms:created>
  <dcterms:modified xsi:type="dcterms:W3CDTF">2023-12-31T03:55:00Z</dcterms:modified>
</cp:coreProperties>
</file>