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NG ANH QUAN\Documents\GitHub\MEALSPJ\du lieu mau\"/>
    </mc:Choice>
  </mc:AlternateContent>
  <xr:revisionPtr revIDLastSave="0" documentId="13_ncr:1_{13854AA9-4BDF-4932-8E17-1D2906B6066A}" xr6:coauthVersionLast="47" xr6:coauthVersionMax="47" xr10:uidLastSave="{00000000-0000-0000-0000-000000000000}"/>
  <bookViews>
    <workbookView xWindow="39960" yWindow="3675" windowWidth="1977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" i="1" l="1"/>
  <c r="AJ14" i="1" s="1"/>
  <c r="AI12" i="1"/>
  <c r="AJ12" i="1" s="1"/>
  <c r="A12" i="1"/>
  <c r="AI15" i="1"/>
  <c r="AL15" i="1" s="1"/>
  <c r="AI13" i="1"/>
  <c r="AL13" i="1" s="1"/>
  <c r="AI11" i="1"/>
  <c r="AL11" i="1" s="1"/>
  <c r="AI10" i="1"/>
  <c r="AL10" i="1" s="1"/>
  <c r="AI9" i="1"/>
  <c r="AL9" i="1" s="1"/>
  <c r="AI8" i="1"/>
  <c r="AJ8" i="1" s="1"/>
  <c r="AI7" i="1"/>
  <c r="AJ7" i="1" s="1"/>
  <c r="AI6" i="1"/>
  <c r="AJ6" i="1" s="1"/>
  <c r="AI5" i="1"/>
  <c r="AL5" i="1" s="1"/>
  <c r="AI4" i="1"/>
  <c r="AJ4" i="1" s="1"/>
  <c r="A4" i="1"/>
  <c r="AJ15" i="1" l="1"/>
  <c r="AJ13" i="1"/>
  <c r="AJ9" i="1"/>
  <c r="AJ10" i="1"/>
  <c r="AJ11" i="1"/>
  <c r="AJ5" i="1"/>
</calcChain>
</file>

<file path=xl/sharedStrings.xml><?xml version="1.0" encoding="utf-8"?>
<sst xmlns="http://schemas.openxmlformats.org/spreadsheetml/2006/main" count="285" uniqueCount="71">
  <si>
    <t xml:space="preserve">BẢNG CHẤM ĂN SÁNG THÁNG 11/2024 - LỚP: PIG, CAT 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</si>
  <si>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</si>
  <si>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</si>
  <si>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</si>
  <si>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</si>
  <si>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</si>
  <si>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</si>
  <si>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</si>
  <si>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</si>
  <si>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</si>
  <si>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</si>
  <si>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</si>
  <si>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</si>
  <si>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</si>
  <si>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</si>
  <si>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</si>
  <si>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</si>
  <si>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</si>
  <si>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</si>
  <si>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</si>
  <si>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</si>
  <si>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</si>
  <si>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</si>
  <si>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</si>
  <si>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</si>
  <si>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</si>
  <si>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</si>
  <si>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</si>
  <si>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</si>
  <si>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</si>
  <si>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</si>
  <si>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</si>
  <si>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</si>
  <si>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</si>
  <si>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</si>
  <si>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</si>
  <si>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</si>
  <si>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</si>
  <si>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</si>
  <si>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</si>
  <si>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</si>
  <si>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</si>
  <si>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</si>
  <si>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</si>
  <si>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</si>
  <si>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</si>
  <si>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</si>
  <si>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</si>
  <si>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</si>
  <si>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STT</t>
  </si>
  <si>
    <t>HỌ VÀ TÊN</t>
  </si>
  <si>
    <t>TỔNG</t>
  </si>
  <si>
    <t>THÀNH TIỀN</t>
  </si>
  <si>
    <t>x</t>
  </si>
  <si>
    <t>P</t>
  </si>
  <si>
    <t>Ly</t>
  </si>
  <si>
    <t xml:space="preserve">Nguyễn Ngọc Như </t>
  </si>
  <si>
    <t>Quỳnh</t>
  </si>
  <si>
    <t>Nguyễn Ngọc</t>
  </si>
  <si>
    <t xml:space="preserve">Nguyễn Ngọc </t>
  </si>
  <si>
    <t>chênh</t>
  </si>
  <si>
    <t>ngày</t>
  </si>
  <si>
    <t>của M Thư</t>
  </si>
  <si>
    <t>Hoàng Nguyễn Khánh</t>
  </si>
  <si>
    <t>Hân (mèo)</t>
  </si>
  <si>
    <t>Bùi Gia</t>
  </si>
  <si>
    <t>Hân B</t>
  </si>
  <si>
    <t>Đỗ Minh</t>
  </si>
  <si>
    <t>Đăng 1</t>
  </si>
  <si>
    <t>Hồ Anh</t>
  </si>
  <si>
    <t>Thư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</si>
</sst>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3"/>
    </font>
    <font>
      <sz val="12"/>
      <name val="Times New Roman"/>
      <family val="1"/>
    </font>
    <font>
      <i/>
      <sz val="10"/>
      <color rgb="FF0000FF"/>
      <name val="Times New Roman"/>
      <family val="1"/>
    </font>
    <font>
      <b/>
      <i/>
      <sz val="11"/>
      <color rgb="FF0000FF"/>
      <name val="Times New Roman"/>
      <family val="1"/>
    </font>
    <font>
      <sz val="12"/>
      <color rgb="FF000000"/>
      <name val="Times New Roman"/>
      <family val="1"/>
    </font>
    <font>
      <sz val="13"/>
      <color indexed="12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1"/>
      <name val="Times New Roman"/>
      <family val="1"/>
    </font>
    <font>
      <sz val="12"/>
      <color theme="1"/>
      <name val="Times New Roman"/>
      <family val="1"/>
    </font>
    <font>
      <i/>
      <sz val="11"/>
      <color rgb="FF0000FF"/>
      <name val="Times New Roman"/>
      <family val="1"/>
    </font>
    <font>
      <sz val="14"/>
      <name val="Times New Roman"/>
      <family val="1"/>
    </font>
    <font>
      <i/>
      <sz val="1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2"/>
      <color rgb="FFFF0000"/>
      <name val="Times New Roman"/>
      <family val="1"/>
    </font>
    <font>
      <i/>
      <sz val="12"/>
      <name val="Times New Roman"/>
      <family val="1"/>
    </font>
    <font>
      <i/>
      <sz val="12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B0F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9" fillId="2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2" fillId="3" borderId="3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13" fillId="7" borderId="0" xfId="0" applyFont="1" applyFill="1"/>
    <xf numFmtId="0" fontId="14" fillId="3" borderId="3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11" fillId="5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5" fillId="3" borderId="3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8" fillId="7" borderId="0" xfId="0" applyFont="1" applyFill="1"/>
    <xf numFmtId="0" fontId="17" fillId="8" borderId="3" xfId="0" applyFont="1" applyFill="1" applyBorder="1" applyAlignment="1">
      <alignment vertical="center"/>
    </xf>
    <xf numFmtId="0" fontId="18" fillId="8" borderId="7" xfId="0" applyFont="1" applyFill="1" applyBorder="1" applyAlignment="1">
      <alignment vertical="center"/>
    </xf>
    <xf numFmtId="0" fontId="5" fillId="9" borderId="5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20" fillId="7" borderId="3" xfId="0" applyFont="1" applyFill="1" applyBorder="1" applyAlignment="1">
      <alignment vertical="center" wrapText="1"/>
    </xf>
    <xf numFmtId="0" fontId="10" fillId="7" borderId="4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center"/>
    </xf>
    <xf numFmtId="0" fontId="20" fillId="2" borderId="3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21" fillId="7" borderId="3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21" fillId="2" borderId="3" xfId="0" applyFont="1" applyFill="1" applyBorder="1" applyAlignment="1">
      <alignment vertical="center" wrapText="1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2"/>
  <sheetViews>
    <sheetView tabSelected="1" workbookViewId="0">
      <selection activeCell="B7" sqref="B7:C7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3" spans="1:49" x14ac:dyDescent="0.25">
      <c r="A3" t="s">
        <v>49</v>
      </c>
      <c r="B3" t="s">
        <v>50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I3" t="s">
        <v>51</v>
      </c>
      <c r="AJ3" t="s">
        <v>52</v>
      </c>
    </row>
    <row r="4" spans="1:49" s="12" customFormat="1" ht="16.5" customHeight="1" x14ac:dyDescent="0.25">
      <c r="A4" s="2">
        <f t="shared" ref="A4" si="0">ROW()-3</f>
        <v>1</v>
      </c>
      <c r="B4" s="3" t="s">
        <v>63</v>
      </c>
      <c r="C4" s="4" t="s">
        <v>55</v>
      </c>
      <c r="D4" s="5" t="s">
        <v>53</v>
      </c>
      <c r="E4" s="5" t="s">
        <v>54</v>
      </c>
      <c r="F4" s="6"/>
      <c r="G4" s="5" t="s">
        <v>53</v>
      </c>
      <c r="H4" s="5" t="s">
        <v>53</v>
      </c>
      <c r="I4" s="5" t="s">
        <v>53</v>
      </c>
      <c r="J4" s="5" t="s">
        <v>53</v>
      </c>
      <c r="K4" s="5" t="s">
        <v>53</v>
      </c>
      <c r="L4" s="5" t="s">
        <v>53</v>
      </c>
      <c r="M4" s="6"/>
      <c r="N4" s="5" t="s">
        <v>53</v>
      </c>
      <c r="O4" s="5" t="s">
        <v>53</v>
      </c>
      <c r="P4" s="5" t="s">
        <v>53</v>
      </c>
      <c r="Q4" s="5" t="s">
        <v>53</v>
      </c>
      <c r="R4" s="5" t="s">
        <v>53</v>
      </c>
      <c r="S4" s="5" t="s">
        <v>53</v>
      </c>
      <c r="T4" s="6"/>
      <c r="U4" s="5" t="s">
        <v>53</v>
      </c>
      <c r="V4" s="5" t="s">
        <v>53</v>
      </c>
      <c r="W4" s="7"/>
      <c r="X4" s="5" t="s">
        <v>53</v>
      </c>
      <c r="Y4" s="5" t="s">
        <v>53</v>
      </c>
      <c r="Z4" s="5" t="s">
        <v>53</v>
      </c>
      <c r="AA4" s="6"/>
      <c r="AB4" s="5" t="s">
        <v>53</v>
      </c>
      <c r="AC4" s="5" t="s">
        <v>53</v>
      </c>
      <c r="AD4" s="5" t="s">
        <v>53</v>
      </c>
      <c r="AE4" s="5" t="s">
        <v>53</v>
      </c>
      <c r="AF4" s="5" t="s">
        <v>53</v>
      </c>
      <c r="AG4" s="5">
        <v>0</v>
      </c>
      <c r="AH4" s="8"/>
      <c r="AI4" s="9">
        <f t="shared" ref="AI4:AI5" si="1">COUNTIF(D4:AH4,"X")+COUNTIF(D4:AH4,"0")</f>
        <v>24</v>
      </c>
      <c r="AJ4" s="10">
        <f t="shared" ref="AJ4" si="2">AI4*10</f>
        <v>240</v>
      </c>
      <c r="AK4" s="11"/>
    </row>
    <row r="5" spans="1:49" s="12" customFormat="1" ht="38.25" x14ac:dyDescent="0.25">
      <c r="A5" s="13">
        <v>6</v>
      </c>
      <c r="B5" s="14" t="s">
        <v>63</v>
      </c>
      <c r="C5" s="15" t="s">
        <v>55</v>
      </c>
      <c r="D5" s="5" t="s">
        <v>53</v>
      </c>
      <c r="E5" s="5" t="s">
        <v>54</v>
      </c>
      <c r="F5" s="6"/>
      <c r="G5" s="5" t="s">
        <v>53</v>
      </c>
      <c r="H5" s="5" t="s">
        <v>53</v>
      </c>
      <c r="I5" s="5" t="s">
        <v>53</v>
      </c>
      <c r="J5" s="5" t="s">
        <v>53</v>
      </c>
      <c r="K5" s="5" t="s">
        <v>53</v>
      </c>
      <c r="L5" s="5" t="s">
        <v>53</v>
      </c>
      <c r="M5" s="6"/>
      <c r="N5" s="5" t="s">
        <v>53</v>
      </c>
      <c r="O5" s="5" t="s">
        <v>53</v>
      </c>
      <c r="P5" s="5" t="s">
        <v>53</v>
      </c>
      <c r="Q5" s="5" t="s">
        <v>53</v>
      </c>
      <c r="R5" s="5" t="s">
        <v>53</v>
      </c>
      <c r="S5" s="5" t="s">
        <v>53</v>
      </c>
      <c r="T5" s="6"/>
      <c r="U5" s="5" t="s">
        <v>53</v>
      </c>
      <c r="V5" s="5" t="s">
        <v>53</v>
      </c>
      <c r="W5" s="7"/>
      <c r="X5" s="5" t="s">
        <v>53</v>
      </c>
      <c r="Y5" s="5" t="s">
        <v>53</v>
      </c>
      <c r="Z5" s="5" t="s">
        <v>53</v>
      </c>
      <c r="AA5" s="6"/>
      <c r="AB5" s="5" t="s">
        <v>53</v>
      </c>
      <c r="AC5" s="5" t="s">
        <v>53</v>
      </c>
      <c r="AD5" s="5" t="s">
        <v>53</v>
      </c>
      <c r="AE5" s="5" t="s">
        <v>53</v>
      </c>
      <c r="AF5" s="5" t="s">
        <v>53</v>
      </c>
      <c r="AG5" s="5" t="s">
        <v>54</v>
      </c>
      <c r="AH5" s="8"/>
      <c r="AI5" s="9">
        <f t="shared" si="1"/>
        <v>23</v>
      </c>
      <c r="AJ5" s="10" t="e">
        <f t="shared" ref="AJ5" si="3">(AI5*30)+AK5+#REF!</f>
        <v>#REF!</v>
      </c>
      <c r="AK5" s="16">
        <v>1200</v>
      </c>
      <c r="AL5" s="17" t="e">
        <f t="shared" ref="AL5" si="4">(AI5*30)+#REF!</f>
        <v>#REF!</v>
      </c>
    </row>
    <row r="6" spans="1:49" s="29" customFormat="1" ht="18.75" x14ac:dyDescent="0.3">
      <c r="A6" s="2">
        <v>18</v>
      </c>
      <c r="B6" s="18" t="s">
        <v>56</v>
      </c>
      <c r="C6" s="19" t="s">
        <v>57</v>
      </c>
      <c r="D6" s="20" t="s">
        <v>53</v>
      </c>
      <c r="E6" s="20" t="s">
        <v>53</v>
      </c>
      <c r="F6" s="21"/>
      <c r="G6" s="22" t="s">
        <v>53</v>
      </c>
      <c r="H6" s="22" t="s">
        <v>53</v>
      </c>
      <c r="I6" s="23" t="s">
        <v>53</v>
      </c>
      <c r="J6" s="22" t="s">
        <v>53</v>
      </c>
      <c r="K6" s="20" t="s">
        <v>53</v>
      </c>
      <c r="L6" s="20" t="s">
        <v>53</v>
      </c>
      <c r="M6" s="6"/>
      <c r="N6" s="5" t="s">
        <v>53</v>
      </c>
      <c r="O6" s="5" t="s">
        <v>53</v>
      </c>
      <c r="P6" s="24" t="s">
        <v>53</v>
      </c>
      <c r="Q6" s="5" t="s">
        <v>53</v>
      </c>
      <c r="R6" s="5" t="s">
        <v>53</v>
      </c>
      <c r="S6" s="5" t="s">
        <v>53</v>
      </c>
      <c r="T6" s="6"/>
      <c r="U6" s="25" t="s">
        <v>53</v>
      </c>
      <c r="V6" s="22" t="s">
        <v>53</v>
      </c>
      <c r="W6" s="26"/>
      <c r="X6" s="5" t="s">
        <v>53</v>
      </c>
      <c r="Y6" s="22" t="s">
        <v>53</v>
      </c>
      <c r="Z6" s="24" t="s">
        <v>53</v>
      </c>
      <c r="AA6" s="21"/>
      <c r="AB6" s="5" t="s">
        <v>53</v>
      </c>
      <c r="AC6" s="5" t="s">
        <v>53</v>
      </c>
      <c r="AD6" s="24" t="s">
        <v>54</v>
      </c>
      <c r="AE6" s="24" t="s">
        <v>53</v>
      </c>
      <c r="AF6" s="24" t="s">
        <v>53</v>
      </c>
      <c r="AG6" s="24" t="s">
        <v>53</v>
      </c>
      <c r="AH6" s="27"/>
      <c r="AI6" s="9">
        <f>COUNTIF(D6:AH6,"X")+COUNTIF(D6:AH6,"0")</f>
        <v>24</v>
      </c>
      <c r="AJ6" s="10">
        <f>AI6*10</f>
        <v>240</v>
      </c>
      <c r="AK6" s="28"/>
    </row>
    <row r="7" spans="1:49" s="29" customFormat="1" ht="18.75" x14ac:dyDescent="0.3">
      <c r="A7" s="2">
        <v>19</v>
      </c>
      <c r="B7" s="34" t="s">
        <v>69</v>
      </c>
      <c r="C7" s="35" t="s">
        <v>70</v>
      </c>
      <c r="D7" s="20"/>
      <c r="E7" s="20"/>
      <c r="F7" s="21"/>
      <c r="G7" s="22"/>
      <c r="H7" s="22"/>
      <c r="I7" s="23"/>
      <c r="J7" s="22"/>
      <c r="K7" s="20"/>
      <c r="L7" s="20"/>
      <c r="M7" s="6"/>
      <c r="N7" s="5"/>
      <c r="O7" s="5"/>
      <c r="P7" s="24"/>
      <c r="Q7" s="5"/>
      <c r="R7" s="5"/>
      <c r="S7" s="5"/>
      <c r="T7" s="6"/>
      <c r="U7" s="25"/>
      <c r="V7" s="22"/>
      <c r="W7" s="26"/>
      <c r="X7" s="5"/>
      <c r="Y7" s="22"/>
      <c r="Z7" s="24" t="s">
        <v>53</v>
      </c>
      <c r="AA7" s="21"/>
      <c r="AB7" s="5" t="s">
        <v>53</v>
      </c>
      <c r="AC7" s="5" t="s">
        <v>53</v>
      </c>
      <c r="AD7" s="5" t="s">
        <v>53</v>
      </c>
      <c r="AE7" s="5" t="s">
        <v>53</v>
      </c>
      <c r="AF7" s="5" t="s">
        <v>53</v>
      </c>
      <c r="AG7" s="24" t="s">
        <v>53</v>
      </c>
      <c r="AH7" s="27"/>
      <c r="AI7" s="9">
        <f>COUNTIF(D7:AH7,"X")+COUNTIF(D7:AH7,"0")</f>
        <v>7</v>
      </c>
      <c r="AJ7" s="10">
        <f>AI7*10</f>
        <v>70</v>
      </c>
      <c r="AK7" s="28"/>
    </row>
    <row r="8" spans="1:49" s="29" customFormat="1" ht="18.75" x14ac:dyDescent="0.3">
      <c r="A8" s="2">
        <v>20</v>
      </c>
      <c r="B8" s="18" t="s">
        <v>58</v>
      </c>
      <c r="C8" s="19" t="s">
        <v>64</v>
      </c>
      <c r="D8" s="20"/>
      <c r="E8" s="20"/>
      <c r="F8" s="21"/>
      <c r="G8" s="22"/>
      <c r="H8" s="22"/>
      <c r="I8" s="23"/>
      <c r="J8" s="22"/>
      <c r="K8" s="20"/>
      <c r="L8" s="20"/>
      <c r="M8" s="6"/>
      <c r="N8" s="5"/>
      <c r="O8" s="5"/>
      <c r="P8" s="24"/>
      <c r="Q8" s="5"/>
      <c r="R8" s="5"/>
      <c r="S8" s="5"/>
      <c r="T8" s="6"/>
      <c r="U8" s="25"/>
      <c r="V8" s="22"/>
      <c r="W8" s="26"/>
      <c r="X8" s="5"/>
      <c r="Y8" s="22"/>
      <c r="Z8" s="22"/>
      <c r="AA8" s="21"/>
      <c r="AB8" s="5"/>
      <c r="AC8" s="5"/>
      <c r="AD8" s="24"/>
      <c r="AE8" s="24"/>
      <c r="AF8" s="24"/>
      <c r="AG8" s="24" t="s">
        <v>53</v>
      </c>
      <c r="AH8" s="27"/>
      <c r="AI8" s="9">
        <f>COUNTIF(D8:AH8,"X")+COUNTIF(D8:AH8,"0")</f>
        <v>1</v>
      </c>
      <c r="AJ8" s="10">
        <f>AI8*10</f>
        <v>10</v>
      </c>
      <c r="AK8" s="28"/>
    </row>
    <row r="9" spans="1:49" s="12" customFormat="1" ht="16.5" x14ac:dyDescent="0.25">
      <c r="A9" s="13">
        <v>18</v>
      </c>
      <c r="B9" s="30" t="s">
        <v>56</v>
      </c>
      <c r="C9" s="31" t="s">
        <v>57</v>
      </c>
      <c r="D9" s="20" t="s">
        <v>53</v>
      </c>
      <c r="E9" s="20" t="s">
        <v>53</v>
      </c>
      <c r="F9" s="6"/>
      <c r="G9" s="5" t="s">
        <v>53</v>
      </c>
      <c r="H9" s="22" t="s">
        <v>53</v>
      </c>
      <c r="I9" s="24" t="s">
        <v>53</v>
      </c>
      <c r="J9" s="24" t="s">
        <v>53</v>
      </c>
      <c r="K9" s="5" t="s">
        <v>53</v>
      </c>
      <c r="L9" s="5" t="s">
        <v>53</v>
      </c>
      <c r="M9" s="6"/>
      <c r="N9" s="5" t="s">
        <v>53</v>
      </c>
      <c r="O9" s="5" t="s">
        <v>53</v>
      </c>
      <c r="P9" s="24" t="s">
        <v>53</v>
      </c>
      <c r="Q9" s="5" t="s">
        <v>53</v>
      </c>
      <c r="R9" s="5" t="s">
        <v>53</v>
      </c>
      <c r="S9" s="5" t="s">
        <v>53</v>
      </c>
      <c r="T9" s="6"/>
      <c r="U9" s="5" t="s">
        <v>53</v>
      </c>
      <c r="V9" s="24" t="s">
        <v>53</v>
      </c>
      <c r="W9" s="32"/>
      <c r="X9" s="5" t="s">
        <v>53</v>
      </c>
      <c r="Y9" s="24" t="s">
        <v>53</v>
      </c>
      <c r="Z9" s="24" t="s">
        <v>53</v>
      </c>
      <c r="AA9" s="33"/>
      <c r="AB9" s="5" t="s">
        <v>53</v>
      </c>
      <c r="AC9" s="5" t="s">
        <v>53</v>
      </c>
      <c r="AD9" s="24" t="s">
        <v>54</v>
      </c>
      <c r="AE9" s="5" t="s">
        <v>53</v>
      </c>
      <c r="AF9" s="5" t="s">
        <v>53</v>
      </c>
      <c r="AG9" s="5" t="s">
        <v>53</v>
      </c>
      <c r="AH9" s="8"/>
      <c r="AI9" s="9">
        <f t="shared" ref="AI9" si="5">COUNTIF(D9:AH9,"X")+COUNTIF(D9:AH9,"0")</f>
        <v>24</v>
      </c>
      <c r="AJ9" s="10" t="e">
        <f t="shared" ref="AJ9" si="6">(AI9*30)+AK9+#REF!</f>
        <v>#REF!</v>
      </c>
      <c r="AK9" s="16">
        <v>1200</v>
      </c>
      <c r="AL9" s="17" t="e">
        <f t="shared" ref="AL9" si="7">(AI9*30)+#REF!</f>
        <v>#REF!</v>
      </c>
    </row>
    <row r="10" spans="1:49" s="36" customFormat="1" ht="16.5" x14ac:dyDescent="0.25">
      <c r="A10" s="13">
        <v>19</v>
      </c>
      <c r="B10" s="34" t="s">
        <v>69</v>
      </c>
      <c r="C10" s="35" t="s">
        <v>70</v>
      </c>
      <c r="D10" s="20"/>
      <c r="E10" s="20"/>
      <c r="F10" s="6"/>
      <c r="G10" s="5"/>
      <c r="H10" s="22"/>
      <c r="I10" s="24"/>
      <c r="J10" s="24"/>
      <c r="K10" s="5"/>
      <c r="L10" s="5"/>
      <c r="M10" s="6"/>
      <c r="N10" s="5"/>
      <c r="O10" s="5"/>
      <c r="P10" s="24"/>
      <c r="Q10" s="5"/>
      <c r="R10" s="5"/>
      <c r="S10" s="5"/>
      <c r="T10" s="6"/>
      <c r="U10" s="5"/>
      <c r="V10" s="24"/>
      <c r="W10" s="32"/>
      <c r="X10" s="5"/>
      <c r="Y10" s="24"/>
      <c r="Z10" s="24" t="s">
        <v>53</v>
      </c>
      <c r="AA10" s="33"/>
      <c r="AB10" s="5" t="s">
        <v>53</v>
      </c>
      <c r="AC10" s="5" t="s">
        <v>53</v>
      </c>
      <c r="AD10" s="24" t="s">
        <v>53</v>
      </c>
      <c r="AE10" s="5" t="s">
        <v>53</v>
      </c>
      <c r="AF10" s="5" t="s">
        <v>53</v>
      </c>
      <c r="AG10" s="5" t="s">
        <v>53</v>
      </c>
      <c r="AH10" s="8"/>
      <c r="AI10" s="9">
        <f>COUNTIF(D10:AH10,"X")+COUNTIF(D10:AH10,"0")</f>
        <v>7</v>
      </c>
      <c r="AJ10" s="10" t="e">
        <f t="shared" ref="AJ10" si="8">(AI10*30)+AK10+#REF!</f>
        <v>#REF!</v>
      </c>
      <c r="AK10" s="16">
        <v>700</v>
      </c>
      <c r="AL10" s="17" t="e">
        <f t="shared" ref="AL10" si="9">(AI10*30)+#REF!</f>
        <v>#REF!</v>
      </c>
    </row>
    <row r="11" spans="1:49" s="36" customFormat="1" ht="16.5" x14ac:dyDescent="0.25">
      <c r="A11" s="13">
        <v>20</v>
      </c>
      <c r="B11" s="37" t="s">
        <v>59</v>
      </c>
      <c r="C11" s="38" t="s">
        <v>64</v>
      </c>
      <c r="D11" s="39"/>
      <c r="E11" s="40"/>
      <c r="F11" s="40"/>
      <c r="G11" s="40"/>
      <c r="H11" s="41"/>
      <c r="I11" s="40"/>
      <c r="J11" s="40"/>
      <c r="K11" s="42"/>
      <c r="L11" s="40"/>
      <c r="M11" s="40"/>
      <c r="N11" s="40"/>
      <c r="O11" s="41"/>
      <c r="P11" s="40"/>
      <c r="Q11" s="40"/>
      <c r="R11" s="42"/>
      <c r="S11" s="40"/>
      <c r="T11" s="40"/>
      <c r="U11" s="40"/>
      <c r="V11" s="41"/>
      <c r="W11" s="40"/>
      <c r="X11" s="40"/>
      <c r="Y11" s="42"/>
      <c r="Z11" s="40"/>
      <c r="AA11" s="40"/>
      <c r="AB11" s="39"/>
      <c r="AC11" s="41"/>
      <c r="AD11" s="39"/>
      <c r="AE11" s="39"/>
      <c r="AF11" s="43"/>
      <c r="AG11" s="5" t="s">
        <v>53</v>
      </c>
      <c r="AH11" s="39"/>
      <c r="AI11" s="9">
        <f>COUNTIF(D11:AH11,"X")+COUNTIF(D11:AH11,"0")</f>
        <v>1</v>
      </c>
      <c r="AJ11" s="10" t="e">
        <f>(AI11*30)+AK11+#REF!</f>
        <v>#REF!</v>
      </c>
      <c r="AK11" s="44">
        <v>160</v>
      </c>
      <c r="AL11" s="17" t="e">
        <f t="shared" ref="AL11" si="10">(AI11*30)+#REF!</f>
        <v>#REF!</v>
      </c>
      <c r="AM11" s="45"/>
      <c r="AN11" s="45"/>
      <c r="AO11" s="45"/>
    </row>
    <row r="12" spans="1:49" s="12" customFormat="1" ht="17.45" customHeight="1" x14ac:dyDescent="0.25">
      <c r="A12" s="2">
        <f t="shared" ref="A12" si="11">ROW()-3</f>
        <v>9</v>
      </c>
      <c r="B12" s="52" t="s">
        <v>65</v>
      </c>
      <c r="C12" s="53" t="s">
        <v>66</v>
      </c>
      <c r="D12" s="5" t="s">
        <v>53</v>
      </c>
      <c r="E12" s="5" t="s">
        <v>53</v>
      </c>
      <c r="F12" s="48"/>
      <c r="G12" s="5" t="s">
        <v>53</v>
      </c>
      <c r="H12" s="5" t="s">
        <v>53</v>
      </c>
      <c r="I12" s="5" t="s">
        <v>53</v>
      </c>
      <c r="J12" s="5" t="s">
        <v>53</v>
      </c>
      <c r="K12" s="5">
        <v>0</v>
      </c>
      <c r="L12" s="22" t="s">
        <v>54</v>
      </c>
      <c r="M12" s="33"/>
      <c r="N12" s="5">
        <v>0</v>
      </c>
      <c r="O12" s="5">
        <v>0</v>
      </c>
      <c r="P12" s="5">
        <v>0</v>
      </c>
      <c r="Q12" s="5">
        <v>0</v>
      </c>
      <c r="R12" s="5" t="s">
        <v>53</v>
      </c>
      <c r="S12" s="5">
        <v>0</v>
      </c>
      <c r="T12" s="6"/>
      <c r="U12" s="5" t="s">
        <v>53</v>
      </c>
      <c r="V12" s="5" t="s">
        <v>53</v>
      </c>
      <c r="W12" s="7"/>
      <c r="X12" s="5" t="s">
        <v>53</v>
      </c>
      <c r="Y12" s="5" t="s">
        <v>53</v>
      </c>
      <c r="Z12" s="5">
        <v>0</v>
      </c>
      <c r="AA12" s="33"/>
      <c r="AB12" s="5">
        <v>0</v>
      </c>
      <c r="AC12" s="5">
        <v>0</v>
      </c>
      <c r="AD12" s="5" t="s">
        <v>53</v>
      </c>
      <c r="AE12" s="5" t="s">
        <v>53</v>
      </c>
      <c r="AF12" s="5" t="s">
        <v>54</v>
      </c>
      <c r="AG12" s="5">
        <v>0</v>
      </c>
      <c r="AH12" s="8"/>
      <c r="AI12" s="9">
        <f t="shared" ref="AI12" si="12">COUNTIF(D12:AH12,"X")+COUNTIF(D12:AH12,"0")</f>
        <v>23</v>
      </c>
      <c r="AJ12" s="10">
        <f t="shared" ref="AJ12" si="13">AI12*10</f>
        <v>230</v>
      </c>
      <c r="AK12" s="11"/>
    </row>
    <row r="13" spans="1:49" s="12" customFormat="1" ht="16.5" x14ac:dyDescent="0.25">
      <c r="A13" s="13">
        <v>12</v>
      </c>
      <c r="B13" s="46" t="s">
        <v>65</v>
      </c>
      <c r="C13" s="47" t="s">
        <v>66</v>
      </c>
      <c r="D13" s="5" t="s">
        <v>53</v>
      </c>
      <c r="E13" s="5" t="s">
        <v>53</v>
      </c>
      <c r="F13" s="48"/>
      <c r="G13" s="5" t="s">
        <v>53</v>
      </c>
      <c r="H13" s="5" t="s">
        <v>53</v>
      </c>
      <c r="I13" s="5" t="s">
        <v>53</v>
      </c>
      <c r="J13" s="5" t="s">
        <v>53</v>
      </c>
      <c r="K13" s="5" t="s">
        <v>54</v>
      </c>
      <c r="L13" s="22" t="s">
        <v>54</v>
      </c>
      <c r="M13" s="33"/>
      <c r="N13" s="5" t="s">
        <v>54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33"/>
      <c r="U13" s="5" t="s">
        <v>53</v>
      </c>
      <c r="V13" s="5" t="s">
        <v>53</v>
      </c>
      <c r="W13" s="7"/>
      <c r="X13" s="5" t="s">
        <v>53</v>
      </c>
      <c r="Y13" s="5" t="s">
        <v>53</v>
      </c>
      <c r="Z13" s="5" t="s">
        <v>53</v>
      </c>
      <c r="AA13" s="33"/>
      <c r="AB13" s="5" t="s">
        <v>53</v>
      </c>
      <c r="AC13" s="5" t="s">
        <v>53</v>
      </c>
      <c r="AD13" s="5" t="s">
        <v>53</v>
      </c>
      <c r="AE13" s="5" t="s">
        <v>53</v>
      </c>
      <c r="AF13" s="5" t="s">
        <v>54</v>
      </c>
      <c r="AG13" s="5" t="s">
        <v>53</v>
      </c>
      <c r="AH13" s="8"/>
      <c r="AI13" s="9">
        <f t="shared" ref="AI13:AI15" si="14">COUNTIF(D13:AH13,"X")+COUNTIF(D13:AH13,"0")</f>
        <v>21</v>
      </c>
      <c r="AJ13" s="10" t="e">
        <f>(AI13*30)+AK13+#REF!</f>
        <v>#REF!</v>
      </c>
      <c r="AK13" s="16">
        <v>1200</v>
      </c>
      <c r="AL13" s="17" t="e">
        <f>(AI13*30)+#REF!</f>
        <v>#REF!</v>
      </c>
    </row>
    <row r="14" spans="1:49" s="55" customFormat="1" ht="31.5" x14ac:dyDescent="0.3">
      <c r="A14" s="2">
        <v>14</v>
      </c>
      <c r="B14" s="54" t="s">
        <v>67</v>
      </c>
      <c r="C14" s="4" t="s">
        <v>68</v>
      </c>
      <c r="D14" s="20" t="s">
        <v>53</v>
      </c>
      <c r="E14" s="20" t="s">
        <v>53</v>
      </c>
      <c r="F14" s="21"/>
      <c r="G14" s="20" t="s">
        <v>53</v>
      </c>
      <c r="H14" s="5" t="s">
        <v>53</v>
      </c>
      <c r="I14" s="5" t="s">
        <v>53</v>
      </c>
      <c r="J14" s="5" t="s">
        <v>53</v>
      </c>
      <c r="K14" s="5" t="s">
        <v>53</v>
      </c>
      <c r="L14" s="5" t="s">
        <v>53</v>
      </c>
      <c r="M14" s="48"/>
      <c r="N14" s="5" t="s">
        <v>54</v>
      </c>
      <c r="O14" s="5" t="s">
        <v>53</v>
      </c>
      <c r="P14" s="5" t="s">
        <v>53</v>
      </c>
      <c r="Q14" s="5" t="s">
        <v>53</v>
      </c>
      <c r="R14" s="5" t="s">
        <v>53</v>
      </c>
      <c r="S14" s="20" t="s">
        <v>53</v>
      </c>
      <c r="T14" s="48"/>
      <c r="U14" s="5" t="s">
        <v>53</v>
      </c>
      <c r="V14" s="5" t="s">
        <v>53</v>
      </c>
      <c r="W14" s="50"/>
      <c r="X14" s="5" t="s">
        <v>53</v>
      </c>
      <c r="Y14" s="5" t="s">
        <v>53</v>
      </c>
      <c r="Z14" s="5" t="s">
        <v>53</v>
      </c>
      <c r="AA14" s="48"/>
      <c r="AB14" s="5" t="s">
        <v>53</v>
      </c>
      <c r="AC14" s="5" t="s">
        <v>53</v>
      </c>
      <c r="AD14" s="5" t="s">
        <v>53</v>
      </c>
      <c r="AE14" s="5" t="s">
        <v>53</v>
      </c>
      <c r="AF14" s="5" t="s">
        <v>53</v>
      </c>
      <c r="AG14" s="5" t="s">
        <v>53</v>
      </c>
      <c r="AH14" s="51"/>
      <c r="AI14" s="9">
        <f t="shared" si="14"/>
        <v>24</v>
      </c>
      <c r="AJ14" s="10">
        <f t="shared" ref="AJ14" si="15">AI14*10</f>
        <v>240</v>
      </c>
      <c r="AK14" s="11"/>
    </row>
    <row r="15" spans="1:49" s="12" customFormat="1" ht="31.5" x14ac:dyDescent="0.25">
      <c r="A15" s="13">
        <v>14</v>
      </c>
      <c r="B15" s="49" t="s">
        <v>67</v>
      </c>
      <c r="C15" s="15" t="s">
        <v>68</v>
      </c>
      <c r="D15" s="20" t="s">
        <v>53</v>
      </c>
      <c r="E15" s="20" t="s">
        <v>53</v>
      </c>
      <c r="F15" s="48"/>
      <c r="G15" s="20" t="s">
        <v>53</v>
      </c>
      <c r="H15" s="20" t="s">
        <v>53</v>
      </c>
      <c r="I15" s="20" t="s">
        <v>53</v>
      </c>
      <c r="J15" s="20" t="s">
        <v>53</v>
      </c>
      <c r="K15" s="20" t="s">
        <v>53</v>
      </c>
      <c r="L15" s="5" t="s">
        <v>53</v>
      </c>
      <c r="M15" s="48"/>
      <c r="N15" s="20" t="s">
        <v>54</v>
      </c>
      <c r="O15" s="20" t="s">
        <v>53</v>
      </c>
      <c r="P15" s="20" t="s">
        <v>53</v>
      </c>
      <c r="Q15" s="20" t="s">
        <v>53</v>
      </c>
      <c r="R15" s="20" t="s">
        <v>53</v>
      </c>
      <c r="S15" s="20" t="s">
        <v>53</v>
      </c>
      <c r="T15" s="48"/>
      <c r="U15" s="20" t="s">
        <v>53</v>
      </c>
      <c r="V15" s="20" t="s">
        <v>53</v>
      </c>
      <c r="W15" s="50"/>
      <c r="X15" s="20" t="s">
        <v>53</v>
      </c>
      <c r="Y15" s="20" t="s">
        <v>53</v>
      </c>
      <c r="Z15" s="20" t="s">
        <v>53</v>
      </c>
      <c r="AA15" s="48"/>
      <c r="AB15" s="5" t="s">
        <v>53</v>
      </c>
      <c r="AC15" s="5" t="s">
        <v>53</v>
      </c>
      <c r="AD15" s="5" t="s">
        <v>53</v>
      </c>
      <c r="AE15" s="5" t="s">
        <v>53</v>
      </c>
      <c r="AF15" s="5" t="s">
        <v>53</v>
      </c>
      <c r="AG15" s="5" t="s">
        <v>53</v>
      </c>
      <c r="AH15" s="51"/>
      <c r="AI15" s="9">
        <f t="shared" si="14"/>
        <v>24</v>
      </c>
      <c r="AJ15" s="10" t="e">
        <f t="shared" ref="AJ15" si="16">(AI15*30)+AK15+#REF!</f>
        <v>#REF!</v>
      </c>
      <c r="AK15" s="16">
        <v>1200</v>
      </c>
      <c r="AL15" s="17" t="e">
        <f t="shared" ref="AL15" si="17">(AI15*30)+#REF!</f>
        <v>#REF!</v>
      </c>
    </row>
    <row r="90" spans="35:37" x14ac:dyDescent="0.25">
      <c r="AI90" t="s">
        <v>60</v>
      </c>
      <c r="AJ90">
        <v>600</v>
      </c>
      <c r="AK90">
        <v>69240</v>
      </c>
    </row>
    <row r="91" spans="35:37" x14ac:dyDescent="0.25">
      <c r="AJ91">
        <v>24</v>
      </c>
      <c r="AK91" t="s">
        <v>61</v>
      </c>
    </row>
    <row r="92" spans="35:37" x14ac:dyDescent="0.25">
      <c r="AJ92" t="s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Quan Dang Anh</cp:lastModifiedBy>
  <dcterms:created xsi:type="dcterms:W3CDTF">2025-04-25T13:27:31Z</dcterms:created>
  <dcterms:modified xsi:type="dcterms:W3CDTF">2025-04-26T18:51:12Z</dcterms:modified>
</cp:coreProperties>
</file>