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G ANH QUAN\Documents\GitHub\MEALSPJ\du lieu mau\"/>
    </mc:Choice>
  </mc:AlternateContent>
  <xr:revisionPtr revIDLastSave="0" documentId="13_ncr:1_{B5E34FA0-8BA4-4E35-856D-54BEF9624BF4}" xr6:coauthVersionLast="47" xr6:coauthVersionMax="47" xr10:uidLastSave="{00000000-0000-0000-0000-000000000000}"/>
  <bookViews>
    <workbookView xWindow="29835" yWindow="3750" windowWidth="1977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J19" i="1" s="1"/>
  <c r="AI18" i="1"/>
  <c r="AL18" i="1" s="1"/>
  <c r="AI17" i="1"/>
  <c r="AJ17" i="1" s="1"/>
  <c r="AI16" i="1"/>
  <c r="AL16" i="1" s="1"/>
  <c r="AI15" i="1"/>
  <c r="AJ15" i="1" s="1"/>
  <c r="A15" i="1"/>
  <c r="AI14" i="1"/>
  <c r="AL14" i="1" s="1"/>
  <c r="AI13" i="1"/>
  <c r="AJ13" i="1" s="1"/>
  <c r="AI12" i="1"/>
  <c r="AL12" i="1" s="1"/>
  <c r="AI11" i="1"/>
  <c r="AJ11" i="1" s="1"/>
  <c r="A11" i="1"/>
  <c r="AI10" i="1"/>
  <c r="AJ10" i="1" s="1"/>
  <c r="AI9" i="1"/>
  <c r="AL9" i="1" s="1"/>
  <c r="AI8" i="1"/>
  <c r="AJ8" i="1" s="1"/>
  <c r="A8" i="1"/>
  <c r="AI7" i="1"/>
  <c r="AL7" i="1" s="1"/>
  <c r="AI6" i="1"/>
  <c r="AJ6" i="1" s="1"/>
  <c r="AL5" i="1"/>
  <c r="AJ5" i="1"/>
  <c r="AI4" i="1"/>
  <c r="AJ4" i="1" s="1"/>
  <c r="AL3" i="1"/>
  <c r="AL19" i="1" l="1"/>
  <c r="AJ18" i="1"/>
  <c r="AJ16" i="1"/>
  <c r="AJ14" i="1"/>
  <c r="AJ12" i="1"/>
  <c r="AJ9" i="1"/>
  <c r="AJ7" i="1"/>
</calcChain>
</file>

<file path=xl/sharedStrings.xml><?xml version="1.0" encoding="utf-8"?>
<sst xmlns="http://schemas.openxmlformats.org/spreadsheetml/2006/main" count="242" uniqueCount="25">
  <si>
    <t>STT</t>
  </si>
  <si>
    <t>HỌ VÀ TÊN</t>
  </si>
  <si>
    <t>TỔNG</t>
  </si>
  <si>
    <t>THÀNH TIỀN</t>
  </si>
  <si>
    <t>An</t>
  </si>
  <si>
    <t>x</t>
  </si>
  <si>
    <t>P</t>
  </si>
  <si>
    <t>Ly</t>
  </si>
  <si>
    <t>Vy</t>
  </si>
  <si>
    <t xml:space="preserve">Nguyễn Ngọc </t>
  </si>
  <si>
    <t>Nguyễn Ngọc</t>
  </si>
  <si>
    <t xml:space="preserve">Mã Lâm Phương </t>
  </si>
  <si>
    <t>BẢNG CHẤM ĂN SÁNG THÁNG 1/2025 - LỚP: BIRD 1,2</t>
  </si>
  <si>
    <t xml:space="preserve">Nguyễn Minh </t>
  </si>
  <si>
    <t>Thiện</t>
  </si>
  <si>
    <t>Bùi Gia</t>
  </si>
  <si>
    <t>Hân B</t>
  </si>
  <si>
    <t>Trương Hoài</t>
  </si>
  <si>
    <t>giảm 200</t>
  </si>
  <si>
    <t>Hoàng Nguyễn Khánh</t>
  </si>
  <si>
    <t>Hân (mèo)</t>
  </si>
  <si>
    <t>Đỗ Minh</t>
  </si>
  <si>
    <t>Đăng 1</t>
  </si>
  <si>
    <t>Hồ Anh</t>
  </si>
  <si>
    <t>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</si>
</sst>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3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3"/>
      <color indexed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8"/>
      <name val="Times New Roman"/>
      <family val="1"/>
    </font>
    <font>
      <sz val="12"/>
      <color rgb="FFFF0000"/>
      <name val="Times New Roman"/>
      <family val="1"/>
    </font>
    <font>
      <i/>
      <sz val="10"/>
      <color rgb="FF0000FF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i/>
      <sz val="11"/>
      <color rgb="FF0000FF"/>
      <name val="Times New Roman"/>
      <family val="1"/>
    </font>
    <font>
      <i/>
      <sz val="12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3" borderId="6" xfId="0" applyFont="1" applyFill="1" applyBorder="1"/>
    <xf numFmtId="0" fontId="8" fillId="6" borderId="7" xfId="0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3" fillId="6" borderId="8" xfId="0" applyFont="1" applyFill="1" applyBorder="1"/>
    <xf numFmtId="0" fontId="14" fillId="6" borderId="8" xfId="0" applyFont="1" applyFill="1" applyBorder="1"/>
    <xf numFmtId="0" fontId="13" fillId="7" borderId="8" xfId="0" applyFont="1" applyFill="1" applyBorder="1"/>
    <xf numFmtId="0" fontId="15" fillId="6" borderId="8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6" borderId="10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8" borderId="3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5" fillId="9" borderId="6" xfId="0" applyFont="1" applyFill="1" applyBorder="1" applyAlignment="1">
      <alignment horizontal="center"/>
    </xf>
    <xf numFmtId="0" fontId="22" fillId="0" borderId="0" xfId="0" applyFont="1"/>
    <xf numFmtId="0" fontId="23" fillId="8" borderId="3" xfId="0" applyFont="1" applyFill="1" applyBorder="1" applyAlignment="1">
      <alignment vertical="center" wrapText="1"/>
    </xf>
    <xf numFmtId="0" fontId="12" fillId="8" borderId="1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4" fillId="2" borderId="3" xfId="0" applyFont="1" applyFill="1" applyBorder="1" applyAlignment="1">
      <alignment vertical="center"/>
    </xf>
    <xf numFmtId="0" fontId="5" fillId="9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0" fillId="6" borderId="0" xfId="0" applyFont="1" applyFill="1"/>
    <xf numFmtId="0" fontId="6" fillId="9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25" fillId="2" borderId="13" xfId="0" applyFont="1" applyFill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/>
    <xf numFmtId="0" fontId="6" fillId="3" borderId="6" xfId="0" applyFont="1" applyFill="1" applyBorder="1"/>
    <xf numFmtId="0" fontId="27" fillId="2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horizontal="center"/>
    </xf>
    <xf numFmtId="0" fontId="11" fillId="8" borderId="3" xfId="0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9"/>
  <sheetViews>
    <sheetView tabSelected="1" workbookViewId="0">
      <selection activeCell="A19" sqref="A19:XFD19"/>
    </sheetView>
  </sheetViews>
  <sheetFormatPr defaultRowHeight="15" x14ac:dyDescent="0.25"/>
  <cols>
    <col min="2" max="2" width="18.42578125" bestFit="1" customWidth="1"/>
  </cols>
  <sheetData>
    <row r="1" spans="1:49" ht="25.5" x14ac:dyDescent="0.35">
      <c r="A1" s="67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4" customFormat="1" ht="25.5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1"/>
      <c r="L2" s="20"/>
      <c r="M2" s="20"/>
      <c r="N2" s="20"/>
      <c r="O2" s="20"/>
      <c r="P2" s="20"/>
      <c r="Q2" s="20"/>
      <c r="R2" s="21"/>
      <c r="S2" s="20"/>
      <c r="T2" s="20"/>
      <c r="U2" s="20"/>
      <c r="V2" s="20"/>
      <c r="W2" s="20"/>
      <c r="X2" s="20"/>
      <c r="Y2" s="21"/>
      <c r="Z2" s="20"/>
      <c r="AA2" s="20"/>
      <c r="AB2" s="22"/>
      <c r="AC2" s="20"/>
      <c r="AD2" s="20"/>
      <c r="AE2" s="20"/>
      <c r="AF2" s="21"/>
      <c r="AG2" s="20"/>
      <c r="AH2" s="20"/>
      <c r="AI2" s="23"/>
      <c r="AJ2" s="24"/>
      <c r="AK2" s="13"/>
    </row>
    <row r="3" spans="1:49" s="14" customFormat="1" ht="18.75" x14ac:dyDescent="0.3">
      <c r="A3" s="25" t="s">
        <v>0</v>
      </c>
      <c r="B3" s="68" t="s">
        <v>1</v>
      </c>
      <c r="C3" s="69"/>
      <c r="D3" s="26">
        <v>1</v>
      </c>
      <c r="E3" s="27">
        <v>2</v>
      </c>
      <c r="F3" s="26">
        <v>3</v>
      </c>
      <c r="G3" s="27">
        <v>4</v>
      </c>
      <c r="H3" s="26">
        <v>5</v>
      </c>
      <c r="I3" s="27">
        <v>6</v>
      </c>
      <c r="J3" s="26">
        <v>7</v>
      </c>
      <c r="K3" s="28">
        <v>8</v>
      </c>
      <c r="L3" s="26">
        <v>9</v>
      </c>
      <c r="M3" s="27">
        <v>10</v>
      </c>
      <c r="N3" s="26">
        <v>11</v>
      </c>
      <c r="O3" s="27">
        <v>12</v>
      </c>
      <c r="P3" s="26">
        <v>13</v>
      </c>
      <c r="Q3" s="27">
        <v>14</v>
      </c>
      <c r="R3" s="29">
        <v>15</v>
      </c>
      <c r="S3" s="27">
        <v>16</v>
      </c>
      <c r="T3" s="26">
        <v>17</v>
      </c>
      <c r="U3" s="27">
        <v>18</v>
      </c>
      <c r="V3" s="26">
        <v>19</v>
      </c>
      <c r="W3" s="27">
        <v>20</v>
      </c>
      <c r="X3" s="26">
        <v>21</v>
      </c>
      <c r="Y3" s="28">
        <v>22</v>
      </c>
      <c r="Z3" s="26">
        <v>23</v>
      </c>
      <c r="AA3" s="27">
        <v>24</v>
      </c>
      <c r="AB3" s="30">
        <v>25</v>
      </c>
      <c r="AC3" s="27">
        <v>26</v>
      </c>
      <c r="AD3" s="26">
        <v>27</v>
      </c>
      <c r="AE3" s="27">
        <v>28</v>
      </c>
      <c r="AF3" s="29">
        <v>29</v>
      </c>
      <c r="AG3" s="27">
        <v>30</v>
      </c>
      <c r="AH3" s="26"/>
      <c r="AI3" s="31" t="s">
        <v>2</v>
      </c>
      <c r="AJ3" s="32" t="s">
        <v>3</v>
      </c>
      <c r="AK3" s="18">
        <v>2000</v>
      </c>
      <c r="AL3" s="19" t="e">
        <f t="shared" ref="AL3" si="0">(AI3*20)+#REF!</f>
        <v>#VALUE!</v>
      </c>
    </row>
    <row r="4" spans="1:49" s="14" customFormat="1" ht="18.75" x14ac:dyDescent="0.3">
      <c r="A4" s="2">
        <v>6</v>
      </c>
      <c r="B4" s="3" t="s">
        <v>11</v>
      </c>
      <c r="C4" s="4" t="s">
        <v>8</v>
      </c>
      <c r="D4" s="5"/>
      <c r="E4" s="6"/>
      <c r="F4" s="6"/>
      <c r="G4" s="6"/>
      <c r="H4" s="7"/>
      <c r="I4" s="6"/>
      <c r="J4" s="6"/>
      <c r="K4" s="6"/>
      <c r="L4" s="6"/>
      <c r="M4" s="6"/>
      <c r="N4" s="6"/>
      <c r="O4" s="7"/>
      <c r="P4" s="6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8"/>
      <c r="AC4" s="7"/>
      <c r="AD4" s="9"/>
      <c r="AE4" s="9"/>
      <c r="AF4" s="9"/>
      <c r="AG4" s="9"/>
      <c r="AH4" s="10"/>
      <c r="AI4" s="11">
        <f t="shared" ref="AI4" si="1">COUNTIF(D4:AH4,"X")+COUNTIF(D4:AH4,"0")</f>
        <v>0</v>
      </c>
      <c r="AJ4" s="12">
        <f t="shared" ref="AJ4" si="2">AI4*10</f>
        <v>0</v>
      </c>
      <c r="AK4" s="13"/>
    </row>
    <row r="5" spans="1:49" s="14" customFormat="1" ht="18.75" x14ac:dyDescent="0.3">
      <c r="A5" s="2">
        <v>6</v>
      </c>
      <c r="B5" s="15" t="s">
        <v>11</v>
      </c>
      <c r="C5" s="16" t="s">
        <v>8</v>
      </c>
      <c r="D5" s="17"/>
      <c r="E5" s="6" t="s">
        <v>5</v>
      </c>
      <c r="F5" s="6" t="s">
        <v>5</v>
      </c>
      <c r="G5" s="6" t="s">
        <v>5</v>
      </c>
      <c r="H5" s="7"/>
      <c r="I5" s="6" t="s">
        <v>5</v>
      </c>
      <c r="J5" s="6" t="s">
        <v>5</v>
      </c>
      <c r="K5" s="6" t="s">
        <v>5</v>
      </c>
      <c r="L5" s="6" t="s">
        <v>5</v>
      </c>
      <c r="M5" s="6" t="s">
        <v>5</v>
      </c>
      <c r="N5" s="6" t="s">
        <v>5</v>
      </c>
      <c r="O5" s="7"/>
      <c r="P5" s="6" t="s">
        <v>5</v>
      </c>
      <c r="Q5" s="6" t="s">
        <v>5</v>
      </c>
      <c r="R5" s="6" t="s">
        <v>5</v>
      </c>
      <c r="S5" s="6" t="s">
        <v>5</v>
      </c>
      <c r="T5" s="6" t="s">
        <v>5</v>
      </c>
      <c r="U5" s="6" t="s">
        <v>5</v>
      </c>
      <c r="V5" s="7"/>
      <c r="W5" s="6" t="s">
        <v>5</v>
      </c>
      <c r="X5" s="6" t="s">
        <v>5</v>
      </c>
      <c r="Y5" s="6" t="s">
        <v>5</v>
      </c>
      <c r="Z5" s="6" t="s">
        <v>5</v>
      </c>
      <c r="AA5" s="6" t="s">
        <v>5</v>
      </c>
      <c r="AB5" s="8"/>
      <c r="AC5" s="7"/>
      <c r="AD5" s="17"/>
      <c r="AE5" s="17"/>
      <c r="AF5" s="17"/>
      <c r="AG5" s="17"/>
      <c r="AH5" s="17"/>
      <c r="AI5" s="11"/>
      <c r="AJ5" s="12" t="e">
        <f t="shared" ref="AJ5" si="3">(AI5*20)+AK5+#REF!</f>
        <v>#REF!</v>
      </c>
      <c r="AK5" s="18">
        <v>2000</v>
      </c>
      <c r="AL5" s="19" t="e">
        <f t="shared" ref="AL5" si="4">(AI5*20)+#REF!</f>
        <v>#REF!</v>
      </c>
    </row>
    <row r="6" spans="1:49" s="14" customFormat="1" ht="18.75" x14ac:dyDescent="0.3">
      <c r="A6" s="2">
        <v>7</v>
      </c>
      <c r="B6" s="3" t="s">
        <v>13</v>
      </c>
      <c r="C6" s="4" t="s">
        <v>14</v>
      </c>
      <c r="D6" s="5"/>
      <c r="E6" s="33" t="s">
        <v>5</v>
      </c>
      <c r="F6" s="34"/>
      <c r="G6" s="34"/>
      <c r="H6" s="35"/>
      <c r="I6" s="34"/>
      <c r="J6" s="34"/>
      <c r="K6" s="33"/>
      <c r="L6" s="33"/>
      <c r="M6" s="6"/>
      <c r="N6" s="6"/>
      <c r="O6" s="7"/>
      <c r="P6" s="6"/>
      <c r="Q6" s="6"/>
      <c r="R6" s="6"/>
      <c r="S6" s="6"/>
      <c r="T6" s="6"/>
      <c r="U6" s="36"/>
      <c r="V6" s="35"/>
      <c r="W6" s="34"/>
      <c r="X6" s="34"/>
      <c r="Y6" s="34"/>
      <c r="Z6" s="34"/>
      <c r="AA6" s="34"/>
      <c r="AB6" s="8"/>
      <c r="AC6" s="7"/>
      <c r="AD6" s="9"/>
      <c r="AE6" s="9"/>
      <c r="AF6" s="9"/>
      <c r="AG6" s="9"/>
      <c r="AH6" s="10"/>
      <c r="AI6" s="11">
        <f t="shared" ref="AI6:AI9" si="5">COUNTIF(D6:AH6,"X")+COUNTIF(D6:AH6,"0")</f>
        <v>1</v>
      </c>
      <c r="AJ6" s="12">
        <f t="shared" ref="AJ6" si="6">AI6*10</f>
        <v>10</v>
      </c>
      <c r="AK6" s="13"/>
    </row>
    <row r="7" spans="1:49" s="14" customFormat="1" ht="18.75" x14ac:dyDescent="0.3">
      <c r="A7" s="2">
        <v>7</v>
      </c>
      <c r="B7" s="15" t="s">
        <v>13</v>
      </c>
      <c r="C7" s="16" t="s">
        <v>14</v>
      </c>
      <c r="D7" s="17"/>
      <c r="E7" s="6" t="s">
        <v>5</v>
      </c>
      <c r="F7" s="6"/>
      <c r="G7" s="6"/>
      <c r="H7" s="7"/>
      <c r="I7" s="6"/>
      <c r="J7" s="6"/>
      <c r="K7" s="6"/>
      <c r="L7" s="6"/>
      <c r="M7" s="6"/>
      <c r="N7" s="6"/>
      <c r="O7" s="7"/>
      <c r="P7" s="6"/>
      <c r="Q7" s="6"/>
      <c r="R7" s="6"/>
      <c r="S7" s="6"/>
      <c r="T7" s="6"/>
      <c r="U7" s="6"/>
      <c r="V7" s="7"/>
      <c r="W7" s="6"/>
      <c r="X7" s="6"/>
      <c r="Y7" s="6"/>
      <c r="Z7" s="6"/>
      <c r="AA7" s="6"/>
      <c r="AB7" s="8"/>
      <c r="AC7" s="7"/>
      <c r="AD7" s="17"/>
      <c r="AE7" s="17"/>
      <c r="AF7" s="17"/>
      <c r="AG7" s="17"/>
      <c r="AH7" s="17"/>
      <c r="AI7" s="11">
        <f t="shared" si="5"/>
        <v>1</v>
      </c>
      <c r="AJ7" s="12" t="e">
        <f t="shared" ref="AJ7" si="7">(AI7*20)+AK7+#REF!</f>
        <v>#REF!</v>
      </c>
      <c r="AK7" s="37">
        <v>170</v>
      </c>
      <c r="AL7" s="19" t="e">
        <f t="shared" ref="AL7" si="8">(AI7*20)+#REF!</f>
        <v>#REF!</v>
      </c>
    </row>
    <row r="8" spans="1:49" s="41" customFormat="1" ht="17.45" customHeight="1" x14ac:dyDescent="0.25">
      <c r="A8" s="2">
        <f t="shared" ref="A8" si="9">ROW()-3</f>
        <v>5</v>
      </c>
      <c r="B8" s="38" t="s">
        <v>19</v>
      </c>
      <c r="C8" s="39" t="s">
        <v>7</v>
      </c>
      <c r="D8" s="17"/>
      <c r="E8" s="6" t="s">
        <v>5</v>
      </c>
      <c r="F8" s="6" t="s">
        <v>5</v>
      </c>
      <c r="G8" s="6" t="s">
        <v>5</v>
      </c>
      <c r="H8" s="40"/>
      <c r="I8" s="6" t="s">
        <v>5</v>
      </c>
      <c r="J8" s="6" t="s">
        <v>5</v>
      </c>
      <c r="K8" s="6">
        <v>0</v>
      </c>
      <c r="L8" s="6" t="s">
        <v>5</v>
      </c>
      <c r="M8" s="6" t="s">
        <v>5</v>
      </c>
      <c r="N8" s="6" t="s">
        <v>5</v>
      </c>
      <c r="O8" s="40"/>
      <c r="P8" s="6" t="s">
        <v>5</v>
      </c>
      <c r="Q8" s="6" t="s">
        <v>5</v>
      </c>
      <c r="R8" s="6" t="s">
        <v>5</v>
      </c>
      <c r="S8" s="6" t="s">
        <v>5</v>
      </c>
      <c r="T8" s="6" t="s">
        <v>5</v>
      </c>
      <c r="U8" s="6" t="s">
        <v>5</v>
      </c>
      <c r="V8" s="40"/>
      <c r="W8" s="6" t="s">
        <v>5</v>
      </c>
      <c r="X8" s="6" t="s">
        <v>5</v>
      </c>
      <c r="Y8" s="6" t="s">
        <v>5</v>
      </c>
      <c r="Z8" s="6" t="s">
        <v>5</v>
      </c>
      <c r="AA8" s="6" t="s">
        <v>5</v>
      </c>
      <c r="AB8" s="8"/>
      <c r="AC8" s="40"/>
      <c r="AD8" s="17"/>
      <c r="AE8" s="17"/>
      <c r="AF8" s="17"/>
      <c r="AG8" s="17"/>
      <c r="AH8" s="17"/>
      <c r="AI8" s="11">
        <f t="shared" si="5"/>
        <v>20</v>
      </c>
      <c r="AJ8" s="12">
        <f t="shared" ref="AJ8" si="10">AI8*10</f>
        <v>200</v>
      </c>
      <c r="AK8" s="13"/>
    </row>
    <row r="9" spans="1:49" s="41" customFormat="1" ht="25.5" x14ac:dyDescent="0.25">
      <c r="A9" s="18">
        <v>6</v>
      </c>
      <c r="B9" s="42" t="s">
        <v>19</v>
      </c>
      <c r="C9" s="43" t="s">
        <v>7</v>
      </c>
      <c r="D9" s="17"/>
      <c r="E9" s="6" t="s">
        <v>5</v>
      </c>
      <c r="F9" s="6" t="s">
        <v>5</v>
      </c>
      <c r="G9" s="6" t="s">
        <v>5</v>
      </c>
      <c r="H9" s="40"/>
      <c r="I9" s="6" t="s">
        <v>5</v>
      </c>
      <c r="J9" s="6" t="s">
        <v>5</v>
      </c>
      <c r="K9" s="6" t="s">
        <v>6</v>
      </c>
      <c r="L9" s="6" t="s">
        <v>5</v>
      </c>
      <c r="M9" s="6" t="s">
        <v>5</v>
      </c>
      <c r="N9" s="6" t="s">
        <v>5</v>
      </c>
      <c r="O9" s="40"/>
      <c r="P9" s="6" t="s">
        <v>5</v>
      </c>
      <c r="Q9" s="6" t="s">
        <v>5</v>
      </c>
      <c r="R9" s="6" t="s">
        <v>5</v>
      </c>
      <c r="S9" s="6" t="s">
        <v>5</v>
      </c>
      <c r="T9" s="6" t="s">
        <v>5</v>
      </c>
      <c r="U9" s="6" t="s">
        <v>5</v>
      </c>
      <c r="V9" s="40"/>
      <c r="W9" s="6" t="s">
        <v>5</v>
      </c>
      <c r="X9" s="6" t="s">
        <v>5</v>
      </c>
      <c r="Y9" s="6" t="s">
        <v>5</v>
      </c>
      <c r="Z9" s="6" t="s">
        <v>5</v>
      </c>
      <c r="AA9" s="6" t="s">
        <v>5</v>
      </c>
      <c r="AB9" s="8"/>
      <c r="AC9" s="40"/>
      <c r="AD9" s="17"/>
      <c r="AE9" s="17"/>
      <c r="AF9" s="17"/>
      <c r="AG9" s="17"/>
      <c r="AH9" s="17"/>
      <c r="AI9" s="11">
        <f t="shared" si="5"/>
        <v>19</v>
      </c>
      <c r="AJ9" s="12" t="e">
        <f t="shared" ref="AJ9" si="11">(AI9*30)+AK9+#REF!</f>
        <v>#REF!</v>
      </c>
      <c r="AK9" s="44">
        <v>1200</v>
      </c>
      <c r="AL9" s="19" t="e">
        <f t="shared" ref="AL9" si="12">(AI9*30)+#REF!</f>
        <v>#REF!</v>
      </c>
    </row>
    <row r="10" spans="1:49" s="50" customFormat="1" ht="18.75" x14ac:dyDescent="0.3">
      <c r="A10" s="2">
        <v>16</v>
      </c>
      <c r="B10" s="45" t="s">
        <v>23</v>
      </c>
      <c r="C10" s="4" t="s">
        <v>24</v>
      </c>
      <c r="D10" s="5"/>
      <c r="E10" s="33" t="s">
        <v>5</v>
      </c>
      <c r="F10" s="34" t="s">
        <v>5</v>
      </c>
      <c r="G10" s="34" t="s">
        <v>5</v>
      </c>
      <c r="H10" s="46"/>
      <c r="I10" s="47">
        <v>0</v>
      </c>
      <c r="J10" s="34" t="s">
        <v>6</v>
      </c>
      <c r="K10" s="33" t="s">
        <v>6</v>
      </c>
      <c r="L10" s="6" t="s">
        <v>5</v>
      </c>
      <c r="M10" s="6" t="s">
        <v>5</v>
      </c>
      <c r="N10" s="34" t="s">
        <v>5</v>
      </c>
      <c r="O10" s="40"/>
      <c r="P10" s="47" t="s">
        <v>5</v>
      </c>
      <c r="Q10" s="47" t="s">
        <v>5</v>
      </c>
      <c r="R10" s="6" t="s">
        <v>5</v>
      </c>
      <c r="S10" s="6" t="s">
        <v>5</v>
      </c>
      <c r="T10" s="6" t="s">
        <v>5</v>
      </c>
      <c r="U10" s="6" t="s">
        <v>5</v>
      </c>
      <c r="V10" s="46"/>
      <c r="W10" s="48" t="s">
        <v>5</v>
      </c>
      <c r="X10" s="48" t="s">
        <v>5</v>
      </c>
      <c r="Y10" s="48" t="s">
        <v>5</v>
      </c>
      <c r="Z10" s="48" t="s">
        <v>5</v>
      </c>
      <c r="AA10" s="48" t="s">
        <v>5</v>
      </c>
      <c r="AB10" s="8"/>
      <c r="AC10" s="40"/>
      <c r="AD10" s="9"/>
      <c r="AE10" s="9"/>
      <c r="AF10" s="9"/>
      <c r="AG10" s="9"/>
      <c r="AH10" s="9"/>
      <c r="AI10" s="11">
        <f>COUNTIF(D10:AH10,"X")+COUNTIF(D10:AH10,"0")</f>
        <v>18</v>
      </c>
      <c r="AJ10" s="12">
        <f>AI10*10</f>
        <v>180</v>
      </c>
      <c r="AK10" s="49"/>
    </row>
    <row r="11" spans="1:49" s="41" customFormat="1" ht="17.45" customHeight="1" x14ac:dyDescent="0.25">
      <c r="A11" s="2">
        <f t="shared" ref="A11" si="13">ROW()-3</f>
        <v>8</v>
      </c>
      <c r="B11" s="52" t="s">
        <v>15</v>
      </c>
      <c r="C11" s="53" t="s">
        <v>16</v>
      </c>
      <c r="D11" s="17"/>
      <c r="E11" s="6">
        <v>0</v>
      </c>
      <c r="F11" s="6">
        <v>0</v>
      </c>
      <c r="G11" s="6">
        <v>0</v>
      </c>
      <c r="H11" s="40"/>
      <c r="I11" s="6">
        <v>0</v>
      </c>
      <c r="J11" s="6">
        <v>0</v>
      </c>
      <c r="K11" s="6">
        <v>0</v>
      </c>
      <c r="L11" s="6">
        <v>0</v>
      </c>
      <c r="M11" s="6" t="s">
        <v>6</v>
      </c>
      <c r="N11" s="6" t="s">
        <v>6</v>
      </c>
      <c r="O11" s="40"/>
      <c r="P11" s="6">
        <v>0</v>
      </c>
      <c r="Q11" s="6" t="s">
        <v>6</v>
      </c>
      <c r="R11" s="6">
        <v>0</v>
      </c>
      <c r="S11" s="6">
        <v>0</v>
      </c>
      <c r="T11" s="6" t="s">
        <v>6</v>
      </c>
      <c r="U11" s="6" t="s">
        <v>6</v>
      </c>
      <c r="V11" s="40"/>
      <c r="W11" s="6">
        <v>0</v>
      </c>
      <c r="X11" s="6">
        <v>0</v>
      </c>
      <c r="Y11" s="6" t="s">
        <v>6</v>
      </c>
      <c r="Z11" s="6">
        <v>0</v>
      </c>
      <c r="AA11" s="6">
        <v>0</v>
      </c>
      <c r="AB11" s="8"/>
      <c r="AC11" s="40"/>
      <c r="AD11" s="17"/>
      <c r="AE11" s="17"/>
      <c r="AF11" s="17"/>
      <c r="AG11" s="17"/>
      <c r="AH11" s="17"/>
      <c r="AI11" s="11">
        <f t="shared" ref="AI11:AI12" si="14">COUNTIF(D11:AH11,"X")+COUNTIF(D11:AH11,"0")</f>
        <v>14</v>
      </c>
      <c r="AJ11" s="12">
        <f t="shared" ref="AJ11" si="15">AI11*10</f>
        <v>140</v>
      </c>
      <c r="AK11" s="13"/>
    </row>
    <row r="12" spans="1:49" s="41" customFormat="1" ht="16.5" x14ac:dyDescent="0.25">
      <c r="A12" s="18">
        <v>11</v>
      </c>
      <c r="B12" s="54" t="s">
        <v>15</v>
      </c>
      <c r="C12" s="55" t="s">
        <v>16</v>
      </c>
      <c r="D12" s="17"/>
      <c r="E12" s="6" t="s">
        <v>5</v>
      </c>
      <c r="F12" s="6" t="s">
        <v>5</v>
      </c>
      <c r="G12" s="6" t="s">
        <v>5</v>
      </c>
      <c r="H12" s="40"/>
      <c r="I12" s="6" t="s">
        <v>5</v>
      </c>
      <c r="J12" s="6" t="s">
        <v>5</v>
      </c>
      <c r="K12" s="6" t="s">
        <v>5</v>
      </c>
      <c r="L12" s="6" t="s">
        <v>6</v>
      </c>
      <c r="M12" s="6" t="s">
        <v>6</v>
      </c>
      <c r="N12" s="6" t="s">
        <v>6</v>
      </c>
      <c r="O12" s="40"/>
      <c r="P12" s="6" t="s">
        <v>5</v>
      </c>
      <c r="Q12" s="6" t="s">
        <v>6</v>
      </c>
      <c r="R12" s="6" t="s">
        <v>5</v>
      </c>
      <c r="S12" s="6" t="s">
        <v>5</v>
      </c>
      <c r="T12" s="6" t="s">
        <v>6</v>
      </c>
      <c r="U12" s="6" t="s">
        <v>6</v>
      </c>
      <c r="V12" s="40"/>
      <c r="W12" s="6" t="s">
        <v>5</v>
      </c>
      <c r="X12" s="6" t="s">
        <v>5</v>
      </c>
      <c r="Y12" s="6" t="s">
        <v>6</v>
      </c>
      <c r="Z12" s="6" t="s">
        <v>5</v>
      </c>
      <c r="AA12" s="6" t="s">
        <v>5</v>
      </c>
      <c r="AB12" s="8"/>
      <c r="AC12" s="40"/>
      <c r="AD12" s="17"/>
      <c r="AE12" s="17"/>
      <c r="AF12" s="17"/>
      <c r="AG12" s="17"/>
      <c r="AH12" s="17"/>
      <c r="AI12" s="11">
        <f t="shared" si="14"/>
        <v>13</v>
      </c>
      <c r="AJ12" s="12" t="e">
        <f t="shared" ref="AJ12" si="16">(AI12*30)+AK12+#REF!</f>
        <v>#REF!</v>
      </c>
      <c r="AK12" s="44">
        <v>1200</v>
      </c>
      <c r="AL12" s="19" t="e">
        <f t="shared" ref="AL12" si="17">(AI12*30)+#REF!</f>
        <v>#REF!</v>
      </c>
    </row>
    <row r="13" spans="1:49" s="50" customFormat="1" ht="18.75" x14ac:dyDescent="0.3">
      <c r="A13" s="18">
        <v>18</v>
      </c>
      <c r="B13" s="56" t="s">
        <v>9</v>
      </c>
      <c r="C13" s="4" t="s">
        <v>20</v>
      </c>
      <c r="D13" s="5"/>
      <c r="E13" s="33"/>
      <c r="F13" s="34"/>
      <c r="G13" s="34" t="s">
        <v>5</v>
      </c>
      <c r="H13" s="46"/>
      <c r="I13" s="47"/>
      <c r="J13" s="34"/>
      <c r="K13" s="33"/>
      <c r="L13" s="33"/>
      <c r="M13" s="6"/>
      <c r="N13" s="34" t="s">
        <v>5</v>
      </c>
      <c r="O13" s="40"/>
      <c r="P13" s="48"/>
      <c r="Q13" s="6"/>
      <c r="R13" s="6"/>
      <c r="S13" s="6"/>
      <c r="T13" s="6"/>
      <c r="U13" s="6" t="s">
        <v>5</v>
      </c>
      <c r="V13" s="46"/>
      <c r="W13" s="48"/>
      <c r="X13" s="48"/>
      <c r="Y13" s="48"/>
      <c r="Z13" s="34"/>
      <c r="AA13" s="34"/>
      <c r="AB13" s="8"/>
      <c r="AC13" s="40"/>
      <c r="AD13" s="9"/>
      <c r="AE13" s="9"/>
      <c r="AF13" s="9"/>
      <c r="AG13" s="9"/>
      <c r="AH13" s="9"/>
      <c r="AI13" s="11">
        <f>COUNTIF(D13:AH13,"X")+COUNTIF(D13:AH13,"0")</f>
        <v>3</v>
      </c>
      <c r="AJ13" s="12">
        <f>AI13*10</f>
        <v>30</v>
      </c>
      <c r="AK13" s="49"/>
    </row>
    <row r="14" spans="1:49" s="61" customFormat="1" ht="16.5" x14ac:dyDescent="0.25">
      <c r="A14" s="18">
        <v>18</v>
      </c>
      <c r="B14" s="57" t="s">
        <v>10</v>
      </c>
      <c r="C14" s="58" t="s">
        <v>20</v>
      </c>
      <c r="D14" s="5"/>
      <c r="E14" s="33"/>
      <c r="F14" s="6"/>
      <c r="G14" s="6" t="s">
        <v>5</v>
      </c>
      <c r="H14" s="46"/>
      <c r="I14" s="48"/>
      <c r="J14" s="48"/>
      <c r="K14" s="6"/>
      <c r="L14" s="6"/>
      <c r="M14" s="6"/>
      <c r="N14" s="6" t="s">
        <v>5</v>
      </c>
      <c r="O14" s="40"/>
      <c r="P14" s="48"/>
      <c r="Q14" s="6"/>
      <c r="R14" s="6"/>
      <c r="S14" s="6"/>
      <c r="T14" s="6"/>
      <c r="U14" s="6" t="s">
        <v>5</v>
      </c>
      <c r="V14" s="51"/>
      <c r="W14" s="48"/>
      <c r="X14" s="6"/>
      <c r="Y14" s="48"/>
      <c r="Z14" s="48"/>
      <c r="AA14" s="48"/>
      <c r="AB14" s="8"/>
      <c r="AC14" s="40"/>
      <c r="AD14" s="9"/>
      <c r="AE14" s="17"/>
      <c r="AF14" s="17"/>
      <c r="AG14" s="17"/>
      <c r="AH14" s="17"/>
      <c r="AI14" s="11">
        <f>COUNTIF(D14:AH14,"X")+COUNTIF(D14:AH14,"0")</f>
        <v>3</v>
      </c>
      <c r="AJ14" s="12" t="e">
        <f>(AI14*30)+AK14+#REF!</f>
        <v>#REF!</v>
      </c>
      <c r="AK14" s="59">
        <v>480</v>
      </c>
      <c r="AL14" s="19" t="e">
        <f>(AI14*30)+#REF!</f>
        <v>#REF!</v>
      </c>
      <c r="AM14" s="60"/>
      <c r="AN14" s="60"/>
      <c r="AO14" s="60"/>
    </row>
    <row r="15" spans="1:49" s="61" customFormat="1" ht="17.45" customHeight="1" x14ac:dyDescent="0.25">
      <c r="A15" s="2">
        <f t="shared" ref="A15" si="18">ROW()-3</f>
        <v>12</v>
      </c>
      <c r="B15" s="45" t="s">
        <v>17</v>
      </c>
      <c r="C15" s="4" t="s">
        <v>4</v>
      </c>
      <c r="D15" s="5"/>
      <c r="E15" s="33"/>
      <c r="F15" s="34"/>
      <c r="G15" s="34"/>
      <c r="H15" s="46"/>
      <c r="I15" s="34" t="s">
        <v>5</v>
      </c>
      <c r="J15" s="6" t="s">
        <v>5</v>
      </c>
      <c r="K15" s="6" t="s">
        <v>5</v>
      </c>
      <c r="L15" s="6" t="s">
        <v>5</v>
      </c>
      <c r="M15" s="6" t="s">
        <v>5</v>
      </c>
      <c r="N15" s="6" t="s">
        <v>6</v>
      </c>
      <c r="O15" s="40"/>
      <c r="P15" s="6" t="s">
        <v>5</v>
      </c>
      <c r="Q15" s="6" t="s">
        <v>5</v>
      </c>
      <c r="R15" s="6" t="s">
        <v>5</v>
      </c>
      <c r="S15" s="6" t="s">
        <v>5</v>
      </c>
      <c r="T15" s="6" t="s">
        <v>5</v>
      </c>
      <c r="U15" s="6" t="s">
        <v>6</v>
      </c>
      <c r="V15" s="46"/>
      <c r="W15" s="6" t="s">
        <v>5</v>
      </c>
      <c r="X15" s="6" t="s">
        <v>5</v>
      </c>
      <c r="Y15" s="6" t="s">
        <v>5</v>
      </c>
      <c r="Z15" s="6">
        <v>0</v>
      </c>
      <c r="AA15" s="6" t="s">
        <v>5</v>
      </c>
      <c r="AB15" s="8"/>
      <c r="AC15" s="40"/>
      <c r="AD15" s="9"/>
      <c r="AE15" s="9"/>
      <c r="AF15" s="9"/>
      <c r="AG15" s="62"/>
      <c r="AH15" s="10"/>
      <c r="AI15" s="11">
        <f>COUNTIF(D15:AH15,"X")+COUNTIF(D15:AH15,"0")</f>
        <v>15</v>
      </c>
      <c r="AJ15" s="12">
        <f>AI15*10</f>
        <v>150</v>
      </c>
      <c r="AK15" s="49"/>
    </row>
    <row r="16" spans="1:49" s="61" customFormat="1" ht="16.5" x14ac:dyDescent="0.25">
      <c r="A16" s="18">
        <v>15</v>
      </c>
      <c r="B16" s="63" t="s">
        <v>17</v>
      </c>
      <c r="C16" s="16" t="s">
        <v>4</v>
      </c>
      <c r="D16" s="17"/>
      <c r="E16" s="34"/>
      <c r="F16" s="6"/>
      <c r="G16" s="6"/>
      <c r="H16" s="40"/>
      <c r="I16" s="6" t="s">
        <v>5</v>
      </c>
      <c r="J16" s="6" t="s">
        <v>5</v>
      </c>
      <c r="K16" s="6" t="s">
        <v>5</v>
      </c>
      <c r="L16" s="6" t="s">
        <v>5</v>
      </c>
      <c r="M16" s="6" t="s">
        <v>5</v>
      </c>
      <c r="N16" s="6" t="s">
        <v>6</v>
      </c>
      <c r="O16" s="40"/>
      <c r="P16" s="6" t="s">
        <v>5</v>
      </c>
      <c r="Q16" s="6" t="s">
        <v>5</v>
      </c>
      <c r="R16" s="6" t="s">
        <v>5</v>
      </c>
      <c r="S16" s="6" t="s">
        <v>5</v>
      </c>
      <c r="T16" s="6" t="s">
        <v>5</v>
      </c>
      <c r="U16" s="6" t="s">
        <v>6</v>
      </c>
      <c r="V16" s="40"/>
      <c r="W16" s="6" t="s">
        <v>5</v>
      </c>
      <c r="X16" s="6" t="s">
        <v>5</v>
      </c>
      <c r="Y16" s="6" t="s">
        <v>5</v>
      </c>
      <c r="Z16" s="6" t="s">
        <v>6</v>
      </c>
      <c r="AA16" s="6" t="s">
        <v>5</v>
      </c>
      <c r="AB16" s="8"/>
      <c r="AC16" s="40"/>
      <c r="AD16" s="17"/>
      <c r="AE16" s="17"/>
      <c r="AF16" s="17"/>
      <c r="AG16" s="17"/>
      <c r="AH16" s="17"/>
      <c r="AI16" s="11">
        <f>COUNTIF(D16:AH16,"X")+COUNTIF(D16:AH16,"0")</f>
        <v>14</v>
      </c>
      <c r="AJ16" s="12" t="e">
        <f>(AI16*30)+AK16+#REF!</f>
        <v>#REF!</v>
      </c>
      <c r="AK16" s="37">
        <v>2230</v>
      </c>
      <c r="AL16" s="19" t="e">
        <f>(AI16*30)+#REF!</f>
        <v>#REF!</v>
      </c>
      <c r="AM16" s="61" t="s">
        <v>18</v>
      </c>
    </row>
    <row r="17" spans="1:38" s="14" customFormat="1" ht="18.75" x14ac:dyDescent="0.3">
      <c r="A17" s="2">
        <v>14</v>
      </c>
      <c r="B17" s="64" t="s">
        <v>21</v>
      </c>
      <c r="C17" s="39" t="s">
        <v>22</v>
      </c>
      <c r="D17" s="5"/>
      <c r="E17" s="33" t="s">
        <v>5</v>
      </c>
      <c r="F17" s="33" t="s">
        <v>5</v>
      </c>
      <c r="G17" s="33" t="s">
        <v>5</v>
      </c>
      <c r="H17" s="65"/>
      <c r="I17" s="33" t="s">
        <v>5</v>
      </c>
      <c r="J17" s="33" t="s">
        <v>5</v>
      </c>
      <c r="K17" s="33" t="s">
        <v>6</v>
      </c>
      <c r="L17" s="33" t="s">
        <v>6</v>
      </c>
      <c r="M17" s="33" t="s">
        <v>5</v>
      </c>
      <c r="N17" s="33" t="s">
        <v>6</v>
      </c>
      <c r="O17" s="65"/>
      <c r="P17" s="33" t="s">
        <v>5</v>
      </c>
      <c r="Q17" s="33" t="s">
        <v>5</v>
      </c>
      <c r="R17" s="33" t="s">
        <v>5</v>
      </c>
      <c r="S17" s="33" t="s">
        <v>5</v>
      </c>
      <c r="T17" s="33" t="s">
        <v>5</v>
      </c>
      <c r="U17" s="33" t="s">
        <v>6</v>
      </c>
      <c r="V17" s="65"/>
      <c r="W17" s="33" t="s">
        <v>5</v>
      </c>
      <c r="X17" s="33" t="s">
        <v>5</v>
      </c>
      <c r="Y17" s="33" t="s">
        <v>5</v>
      </c>
      <c r="Z17" s="33" t="s">
        <v>5</v>
      </c>
      <c r="AA17" s="33" t="s">
        <v>5</v>
      </c>
      <c r="AB17" s="8"/>
      <c r="AC17" s="40"/>
      <c r="AD17" s="17"/>
      <c r="AE17" s="17"/>
      <c r="AF17" s="17"/>
      <c r="AG17" s="17"/>
      <c r="AH17" s="5"/>
      <c r="AI17" s="11">
        <f t="shared" ref="AI17:AI18" si="19">COUNTIF(D17:AH17,"X")+COUNTIF(D17:AH17,"0")</f>
        <v>16</v>
      </c>
      <c r="AJ17" s="12">
        <f t="shared" ref="AJ17" si="20">AI17*10</f>
        <v>160</v>
      </c>
      <c r="AK17" s="13"/>
    </row>
    <row r="18" spans="1:38" s="41" customFormat="1" ht="16.5" x14ac:dyDescent="0.25">
      <c r="A18" s="18">
        <v>14</v>
      </c>
      <c r="B18" s="66" t="s">
        <v>21</v>
      </c>
      <c r="C18" s="43" t="s">
        <v>22</v>
      </c>
      <c r="D18" s="5"/>
      <c r="E18" s="33" t="s">
        <v>5</v>
      </c>
      <c r="F18" s="33" t="s">
        <v>5</v>
      </c>
      <c r="G18" s="33" t="s">
        <v>5</v>
      </c>
      <c r="H18" s="65"/>
      <c r="I18" s="33" t="s">
        <v>5</v>
      </c>
      <c r="J18" s="33" t="s">
        <v>5</v>
      </c>
      <c r="K18" s="33" t="s">
        <v>6</v>
      </c>
      <c r="L18" s="33" t="s">
        <v>6</v>
      </c>
      <c r="M18" s="33" t="s">
        <v>5</v>
      </c>
      <c r="N18" s="33" t="s">
        <v>6</v>
      </c>
      <c r="O18" s="65"/>
      <c r="P18" s="33" t="s">
        <v>5</v>
      </c>
      <c r="Q18" s="33" t="s">
        <v>5</v>
      </c>
      <c r="R18" s="33" t="s">
        <v>5</v>
      </c>
      <c r="S18" s="33" t="s">
        <v>5</v>
      </c>
      <c r="T18" s="33" t="s">
        <v>5</v>
      </c>
      <c r="U18" s="33" t="s">
        <v>6</v>
      </c>
      <c r="V18" s="65"/>
      <c r="W18" s="33" t="s">
        <v>5</v>
      </c>
      <c r="X18" s="33" t="s">
        <v>5</v>
      </c>
      <c r="Y18" s="33" t="s">
        <v>5</v>
      </c>
      <c r="Z18" s="33" t="s">
        <v>5</v>
      </c>
      <c r="AA18" s="33" t="s">
        <v>5</v>
      </c>
      <c r="AB18" s="8"/>
      <c r="AC18" s="40"/>
      <c r="AD18" s="17"/>
      <c r="AE18" s="17"/>
      <c r="AF18" s="17"/>
      <c r="AG18" s="17"/>
      <c r="AH18" s="5"/>
      <c r="AI18" s="11">
        <f t="shared" si="19"/>
        <v>16</v>
      </c>
      <c r="AJ18" s="12" t="e">
        <f t="shared" ref="AJ18" si="21">(AI18*30)+AK18+#REF!</f>
        <v>#REF!</v>
      </c>
      <c r="AK18" s="44">
        <v>1200</v>
      </c>
      <c r="AL18" s="19" t="e">
        <f t="shared" ref="AL18" si="22">(AI18*30)+#REF!</f>
        <v>#REF!</v>
      </c>
    </row>
    <row r="19" spans="1:38" s="61" customFormat="1" ht="16.5" x14ac:dyDescent="0.25">
      <c r="A19" s="18">
        <v>16</v>
      </c>
      <c r="B19" s="57" t="s">
        <v>23</v>
      </c>
      <c r="C19" s="58" t="s">
        <v>24</v>
      </c>
      <c r="D19" s="5"/>
      <c r="E19" s="33" t="s">
        <v>5</v>
      </c>
      <c r="F19" s="6" t="s">
        <v>5</v>
      </c>
      <c r="G19" s="6" t="s">
        <v>5</v>
      </c>
      <c r="H19" s="46"/>
      <c r="I19" s="48">
        <v>0</v>
      </c>
      <c r="J19" s="48" t="s">
        <v>6</v>
      </c>
      <c r="K19" s="6" t="s">
        <v>6</v>
      </c>
      <c r="L19" s="6" t="s">
        <v>5</v>
      </c>
      <c r="M19" s="6" t="s">
        <v>5</v>
      </c>
      <c r="N19" s="6" t="s">
        <v>5</v>
      </c>
      <c r="O19" s="40"/>
      <c r="P19" s="48" t="s">
        <v>5</v>
      </c>
      <c r="Q19" s="48" t="s">
        <v>5</v>
      </c>
      <c r="R19" s="6" t="s">
        <v>5</v>
      </c>
      <c r="S19" s="6" t="s">
        <v>5</v>
      </c>
      <c r="T19" s="6" t="s">
        <v>5</v>
      </c>
      <c r="U19" s="6" t="s">
        <v>5</v>
      </c>
      <c r="V19" s="51"/>
      <c r="W19" s="48" t="s">
        <v>5</v>
      </c>
      <c r="X19" s="48" t="s">
        <v>5</v>
      </c>
      <c r="Y19" s="48" t="s">
        <v>5</v>
      </c>
      <c r="Z19" s="48" t="s">
        <v>5</v>
      </c>
      <c r="AA19" s="48" t="s">
        <v>5</v>
      </c>
      <c r="AB19" s="8"/>
      <c r="AC19" s="40"/>
      <c r="AD19" s="9"/>
      <c r="AE19" s="17"/>
      <c r="AF19" s="17"/>
      <c r="AG19" s="17"/>
      <c r="AH19" s="17"/>
      <c r="AI19" s="11">
        <f>COUNTIF(D19:AH19,"X")+COUNTIF(D19:AH19,"0")</f>
        <v>18</v>
      </c>
      <c r="AJ19" s="12" t="e">
        <f t="shared" ref="AJ19" si="23">(AI19*30)+AK19+#REF!</f>
        <v>#REF!</v>
      </c>
      <c r="AK19" s="44">
        <v>1200</v>
      </c>
      <c r="AL19" s="19" t="e">
        <f t="shared" ref="AL19" si="24">(AI19*30)+#REF!</f>
        <v>#REF!</v>
      </c>
    </row>
  </sheetData>
  <mergeCells count="2">
    <mergeCell ref="A1:AJ1"/>
    <mergeCell ref="B3:C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 Dang Anh</cp:lastModifiedBy>
  <dcterms:created xsi:type="dcterms:W3CDTF">2025-04-25T13:27:32Z</dcterms:created>
  <dcterms:modified xsi:type="dcterms:W3CDTF">2025-04-26T18:53:04Z</dcterms:modified>
</cp:coreProperties>
</file>