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zyGO\Business\2-etude marché\"/>
    </mc:Choice>
  </mc:AlternateContent>
  <xr:revisionPtr revIDLastSave="0" documentId="13_ncr:1_{9B3EA78B-15E3-47A6-88C8-FEA52FB4C16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rifs_lignes" sheetId="1" r:id="rId1"/>
    <sheet name="Villes" sheetId="2" r:id="rId2"/>
    <sheet name="calcu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3" l="1"/>
  <c r="J3" i="3"/>
  <c r="J5" i="3"/>
  <c r="J7" i="3"/>
  <c r="J9" i="3"/>
  <c r="J11" i="3"/>
  <c r="J13" i="3"/>
  <c r="J15" i="3"/>
  <c r="J17" i="3"/>
  <c r="J19" i="3"/>
  <c r="D15" i="3"/>
  <c r="H15" i="3" s="1"/>
  <c r="I15" i="3"/>
  <c r="D16" i="3"/>
  <c r="H16" i="3" s="1"/>
  <c r="I16" i="3"/>
  <c r="D17" i="3"/>
  <c r="H17" i="3" s="1"/>
  <c r="I17" i="3"/>
  <c r="D18" i="3"/>
  <c r="H18" i="3" s="1"/>
  <c r="I18" i="3"/>
  <c r="D19" i="3"/>
  <c r="H19" i="3" s="1"/>
  <c r="I19" i="3"/>
  <c r="D13" i="3"/>
  <c r="H13" i="3" s="1"/>
  <c r="I13" i="3"/>
  <c r="D14" i="3"/>
  <c r="H14" i="3" s="1"/>
  <c r="I14" i="3"/>
  <c r="D11" i="3"/>
  <c r="H11" i="3" s="1"/>
  <c r="I11" i="3"/>
  <c r="D12" i="3"/>
  <c r="H12" i="3" s="1"/>
  <c r="I12" i="3"/>
  <c r="D10" i="3"/>
  <c r="H10" i="3" s="1"/>
  <c r="I10" i="3"/>
  <c r="D6" i="3"/>
  <c r="H6" i="3" s="1"/>
  <c r="I6" i="3"/>
  <c r="D3" i="3"/>
  <c r="H3" i="3" s="1"/>
  <c r="I3" i="3"/>
  <c r="D4" i="3"/>
  <c r="H4" i="3" s="1"/>
  <c r="I4" i="3"/>
  <c r="D5" i="3"/>
  <c r="H5" i="3" s="1"/>
  <c r="I5" i="3"/>
  <c r="D7" i="3"/>
  <c r="H7" i="3" s="1"/>
  <c r="I7" i="3"/>
  <c r="D8" i="3"/>
  <c r="H8" i="3" s="1"/>
  <c r="I8" i="3"/>
  <c r="D9" i="3"/>
  <c r="H9" i="3" s="1"/>
  <c r="I9" i="3"/>
  <c r="D2" i="3"/>
  <c r="H2" i="3" s="1"/>
  <c r="J18" i="3" l="1"/>
  <c r="J16" i="3"/>
  <c r="J14" i="3"/>
  <c r="J12" i="3"/>
  <c r="K12" i="3" s="1"/>
  <c r="J10" i="3"/>
  <c r="J8" i="3"/>
  <c r="K8" i="3" s="1"/>
  <c r="J6" i="3"/>
  <c r="J4" i="3"/>
  <c r="J2" i="3"/>
  <c r="K17" i="3"/>
  <c r="K6" i="3"/>
  <c r="K10" i="3"/>
  <c r="K19" i="3"/>
  <c r="K18" i="3"/>
  <c r="K15" i="3"/>
  <c r="K16" i="3"/>
  <c r="K14" i="3"/>
  <c r="K13" i="3"/>
  <c r="K11" i="3"/>
  <c r="K2" i="3"/>
  <c r="K3" i="3"/>
  <c r="K9" i="3"/>
  <c r="K4" i="3"/>
  <c r="K7" i="3"/>
  <c r="K5" i="3"/>
  <c r="B8" i="2"/>
  <c r="B19" i="2"/>
  <c r="B11" i="2"/>
  <c r="B20" i="2"/>
  <c r="B15" i="2"/>
  <c r="B16" i="2"/>
  <c r="B26" i="2"/>
  <c r="B27" i="2"/>
  <c r="B2" i="2"/>
  <c r="B3" i="2"/>
  <c r="B4" i="2"/>
  <c r="B5" i="2"/>
  <c r="B6" i="2"/>
  <c r="B7" i="2"/>
  <c r="B9" i="2"/>
  <c r="B10" i="2"/>
  <c r="B12" i="2"/>
  <c r="B13" i="2"/>
  <c r="B14" i="2"/>
  <c r="B17" i="2"/>
  <c r="B18" i="2"/>
  <c r="B21" i="2"/>
  <c r="B22" i="2"/>
  <c r="B23" i="2"/>
  <c r="B24" i="2"/>
  <c r="B25" i="2"/>
  <c r="B28" i="2"/>
  <c r="B29" i="2"/>
  <c r="B30" i="2"/>
  <c r="B31" i="2"/>
  <c r="B32" i="2"/>
  <c r="B1" i="2"/>
</calcChain>
</file>

<file path=xl/sharedStrings.xml><?xml version="1.0" encoding="utf-8"?>
<sst xmlns="http://schemas.openxmlformats.org/spreadsheetml/2006/main" count="81" uniqueCount="52">
  <si>
    <t xml:space="preserve">AT TRANSPORT </t>
  </si>
  <si>
    <t>AVS TRANSPORT</t>
  </si>
  <si>
    <t>Ville départ</t>
  </si>
  <si>
    <t>Ville arrivée</t>
  </si>
  <si>
    <t>Frequences | Horaires</t>
  </si>
  <si>
    <t>Gare</t>
  </si>
  <si>
    <t xml:space="preserve">NOM COMPAGNIE </t>
  </si>
  <si>
    <t>Abidjan</t>
  </si>
  <si>
    <t>Yamoussoukro</t>
  </si>
  <si>
    <t>Aboisso</t>
  </si>
  <si>
    <t>Tarif ( F CFA )</t>
  </si>
  <si>
    <t>AGNIBILEKROU</t>
  </si>
  <si>
    <t>Bouaké</t>
  </si>
  <si>
    <t>Daloa</t>
  </si>
  <si>
    <t>Duokoué</t>
  </si>
  <si>
    <t>Guiglo</t>
  </si>
  <si>
    <t>M'bahiakro</t>
  </si>
  <si>
    <t>Ouelle</t>
  </si>
  <si>
    <t>Daoukro</t>
  </si>
  <si>
    <t>Arrah</t>
  </si>
  <si>
    <t>Abengourou</t>
  </si>
  <si>
    <t>Ananda</t>
  </si>
  <si>
    <t>Kotobi</t>
  </si>
  <si>
    <t>Adzope</t>
  </si>
  <si>
    <t>Danane</t>
  </si>
  <si>
    <t>Korhogo</t>
  </si>
  <si>
    <t>Man</t>
  </si>
  <si>
    <t>Tengrela</t>
  </si>
  <si>
    <t>Touba</t>
  </si>
  <si>
    <t>Toumodi</t>
  </si>
  <si>
    <t>Zouan-hounien</t>
  </si>
  <si>
    <t>Bonahouin</t>
  </si>
  <si>
    <t>Agnibilekrou</t>
  </si>
  <si>
    <t>Sassandra</t>
  </si>
  <si>
    <t>San Pedro</t>
  </si>
  <si>
    <t>Dimbokro</t>
  </si>
  <si>
    <t>Divo</t>
  </si>
  <si>
    <t>Katiola</t>
  </si>
  <si>
    <t>Boundiali</t>
  </si>
  <si>
    <t>Issia</t>
  </si>
  <si>
    <t>Bangolo</t>
  </si>
  <si>
    <t>Montant ticket</t>
  </si>
  <si>
    <t>Total tickets vendu</t>
  </si>
  <si>
    <t>Comission Total</t>
  </si>
  <si>
    <t>Commission Payement</t>
  </si>
  <si>
    <t>Comission Demarcheur</t>
  </si>
  <si>
    <t>Vendu Site</t>
  </si>
  <si>
    <t>Benefice Demarcheur</t>
  </si>
  <si>
    <t>Benefice Payement</t>
  </si>
  <si>
    <t>Benefice Total</t>
  </si>
  <si>
    <t>Vendu Demarcheur</t>
  </si>
  <si>
    <t>Gagné/jour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</si>
</sst>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FFFFFF"/>
      <name val="Calibri"/>
      <family val="2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E2" sqref="E2"/>
    </sheetView>
  </sheetViews>
  <sheetFormatPr baseColWidth="10" defaultRowHeight="15" x14ac:dyDescent="0.25"/>
  <cols>
    <col min="1" max="1" width="24.140625" style="7" bestFit="1" customWidth="1"/>
    <col min="2" max="2" width="14.140625" style="7" bestFit="1" customWidth="1"/>
    <col min="3" max="3" width="15.140625" style="7" bestFit="1" customWidth="1"/>
    <col min="4" max="4" width="27.7109375" style="7" bestFit="1" customWidth="1"/>
    <col min="5" max="5" width="32.7109375" style="7" bestFit="1" customWidth="1"/>
    <col min="6" max="6" width="5.140625" style="7" bestFit="1" customWidth="1"/>
    <col min="7" max="16384" width="11.42578125" style="7"/>
  </cols>
  <sheetData>
    <row r="1" spans="1:6" ht="15.75" x14ac:dyDescent="0.25">
      <c r="A1" s="2" t="s">
        <v>6</v>
      </c>
      <c r="B1" s="3" t="s">
        <v>2</v>
      </c>
      <c r="C1" s="4" t="s">
        <v>3</v>
      </c>
      <c r="D1" s="5" t="s">
        <v>10</v>
      </c>
      <c r="E1" s="6" t="s">
        <v>4</v>
      </c>
      <c r="F1" s="8" t="s">
        <v>5</v>
      </c>
    </row>
    <row r="2" spans="1:6" ht="15.75" x14ac:dyDescent="0.25">
      <c r="A2" s="11" t="s">
        <v>0</v>
      </c>
      <c r="B2" s="1" t="s">
        <v>7</v>
      </c>
      <c r="C2" s="1" t="s">
        <v>9</v>
      </c>
      <c r="D2" s="1">
        <v>2000</v>
      </c>
      <c r="E2" s="9"/>
    </row>
    <row r="3" spans="1:6" ht="15.75" x14ac:dyDescent="0.25">
      <c r="A3" s="11"/>
      <c r="B3" s="1" t="s">
        <v>7</v>
      </c>
      <c r="C3" s="1" t="s">
        <v>32</v>
      </c>
      <c r="D3" s="1">
        <v>4000</v>
      </c>
      <c r="E3" s="9"/>
    </row>
    <row r="4" spans="1:6" x14ac:dyDescent="0.25">
      <c r="A4" s="11"/>
      <c r="B4" s="7" t="s">
        <v>9</v>
      </c>
      <c r="C4" s="7" t="s">
        <v>7</v>
      </c>
      <c r="D4" s="7">
        <v>2000</v>
      </c>
    </row>
    <row r="5" spans="1:6" x14ac:dyDescent="0.25">
      <c r="A5" s="11"/>
      <c r="B5" s="7" t="s">
        <v>32</v>
      </c>
      <c r="C5" s="7" t="s">
        <v>7</v>
      </c>
      <c r="D5" s="7">
        <v>4000</v>
      </c>
    </row>
    <row r="6" spans="1:6" x14ac:dyDescent="0.25">
      <c r="A6" s="12" t="s">
        <v>1</v>
      </c>
      <c r="B6" s="7" t="s">
        <v>7</v>
      </c>
      <c r="C6" s="7" t="s">
        <v>12</v>
      </c>
    </row>
    <row r="7" spans="1:6" x14ac:dyDescent="0.25">
      <c r="A7" s="12"/>
      <c r="B7" s="7" t="s">
        <v>7</v>
      </c>
      <c r="C7" s="7" t="s">
        <v>29</v>
      </c>
    </row>
    <row r="8" spans="1:6" x14ac:dyDescent="0.25">
      <c r="A8" s="12"/>
      <c r="B8" s="7" t="s">
        <v>12</v>
      </c>
      <c r="C8" s="7" t="s">
        <v>16</v>
      </c>
      <c r="D8" s="7">
        <v>1500</v>
      </c>
    </row>
    <row r="9" spans="1:6" x14ac:dyDescent="0.25">
      <c r="A9" s="12"/>
      <c r="B9" s="7" t="s">
        <v>12</v>
      </c>
      <c r="C9" s="7" t="s">
        <v>21</v>
      </c>
      <c r="D9" s="7">
        <v>2000</v>
      </c>
    </row>
    <row r="10" spans="1:6" x14ac:dyDescent="0.25">
      <c r="A10" s="12"/>
      <c r="B10" s="7" t="s">
        <v>12</v>
      </c>
      <c r="C10" s="7" t="s">
        <v>17</v>
      </c>
      <c r="D10" s="7">
        <v>3000</v>
      </c>
    </row>
    <row r="11" spans="1:6" x14ac:dyDescent="0.25">
      <c r="A11" s="12"/>
      <c r="B11" s="7" t="s">
        <v>12</v>
      </c>
      <c r="C11" s="7" t="s">
        <v>18</v>
      </c>
      <c r="D11" s="7">
        <v>3000</v>
      </c>
    </row>
    <row r="12" spans="1:6" x14ac:dyDescent="0.25">
      <c r="A12" s="12"/>
      <c r="B12" s="7" t="s">
        <v>12</v>
      </c>
      <c r="C12" s="7" t="s">
        <v>22</v>
      </c>
      <c r="D12" s="7">
        <v>4500</v>
      </c>
    </row>
    <row r="13" spans="1:6" x14ac:dyDescent="0.25">
      <c r="A13" s="12"/>
      <c r="B13" s="7" t="s">
        <v>12</v>
      </c>
      <c r="C13" s="7" t="s">
        <v>19</v>
      </c>
      <c r="D13" s="7">
        <v>5500</v>
      </c>
    </row>
    <row r="14" spans="1:6" s="10" customFormat="1" x14ac:dyDescent="0.25">
      <c r="A14" s="12"/>
      <c r="B14" s="7" t="s">
        <v>12</v>
      </c>
      <c r="C14" s="7" t="s">
        <v>31</v>
      </c>
      <c r="D14" s="7">
        <v>6000</v>
      </c>
    </row>
    <row r="15" spans="1:6" x14ac:dyDescent="0.25">
      <c r="A15" s="12"/>
      <c r="B15" s="7" t="s">
        <v>12</v>
      </c>
      <c r="C15" s="7" t="s">
        <v>20</v>
      </c>
      <c r="D15" s="7">
        <v>6500</v>
      </c>
    </row>
    <row r="16" spans="1:6" x14ac:dyDescent="0.25">
      <c r="B16" s="7" t="s">
        <v>7</v>
      </c>
      <c r="C16" s="7" t="s">
        <v>8</v>
      </c>
    </row>
  </sheetData>
  <sortState xmlns:xlrd2="http://schemas.microsoft.com/office/spreadsheetml/2017/richdata2" ref="B6:D15">
    <sortCondition ref="B6"/>
  </sortState>
  <mergeCells count="2">
    <mergeCell ref="A2:A5"/>
    <mergeCell ref="A6:A15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963553-FF9B-4A96-A280-5CE869E27335}">
          <x14:formula1>
            <xm:f>Villes!$B:$B</xm:f>
          </x14:formula1>
          <xm:sqref>B1:C1048576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6C6C-7C50-45D1-B8D9-42134E92566A}">
  <dimension ref="A1:B32"/>
  <sheetViews>
    <sheetView workbookViewId="0">
      <selection activeCell="D26" sqref="D26"/>
    </sheetView>
  </sheetViews>
  <sheetFormatPr baseColWidth="10" defaultRowHeight="15" x14ac:dyDescent="0.25"/>
  <cols>
    <col min="1" max="1" width="14.140625" bestFit="1" customWidth="1"/>
    <col min="2" max="2" width="14.7109375" bestFit="1" customWidth="1"/>
  </cols>
  <sheetData>
    <row r="1" spans="1:2" x14ac:dyDescent="0.25">
      <c r="A1" t="s">
        <v>20</v>
      </c>
      <c r="B1" t="str">
        <f>PROPER(A1)</f>
        <v>Abengourou</v>
      </c>
    </row>
    <row r="2" spans="1:2" x14ac:dyDescent="0.25">
      <c r="A2" t="s">
        <v>7</v>
      </c>
      <c r="B2" t="str">
        <f>PROPER(A2)</f>
        <v>Abidjan</v>
      </c>
    </row>
    <row r="3" spans="1:2" x14ac:dyDescent="0.25">
      <c r="A3" t="s">
        <v>9</v>
      </c>
      <c r="B3" t="str">
        <f>PROPER(A3)</f>
        <v>Aboisso</v>
      </c>
    </row>
    <row r="4" spans="1:2" x14ac:dyDescent="0.25">
      <c r="A4" t="s">
        <v>23</v>
      </c>
      <c r="B4" t="str">
        <f>PROPER(A4)</f>
        <v>Adzope</v>
      </c>
    </row>
    <row r="5" spans="1:2" x14ac:dyDescent="0.25">
      <c r="A5" t="s">
        <v>11</v>
      </c>
      <c r="B5" t="str">
        <f>PROPER(A5)</f>
        <v>Agnibilekrou</v>
      </c>
    </row>
    <row r="6" spans="1:2" x14ac:dyDescent="0.25">
      <c r="A6" t="s">
        <v>21</v>
      </c>
      <c r="B6" t="str">
        <f>PROPER(A6)</f>
        <v>Ananda</v>
      </c>
    </row>
    <row r="7" spans="1:2" x14ac:dyDescent="0.25">
      <c r="A7" t="s">
        <v>19</v>
      </c>
      <c r="B7" t="str">
        <f>PROPER(A7)</f>
        <v>Arrah</v>
      </c>
    </row>
    <row r="8" spans="1:2" x14ac:dyDescent="0.25">
      <c r="A8" t="s">
        <v>40</v>
      </c>
      <c r="B8" t="str">
        <f>PROPER(A8)</f>
        <v>Bangolo</v>
      </c>
    </row>
    <row r="9" spans="1:2" x14ac:dyDescent="0.25">
      <c r="A9" t="s">
        <v>31</v>
      </c>
      <c r="B9" t="str">
        <f>PROPER(A9)</f>
        <v>Bonahouin</v>
      </c>
    </row>
    <row r="10" spans="1:2" x14ac:dyDescent="0.25">
      <c r="A10" t="s">
        <v>12</v>
      </c>
      <c r="B10" t="str">
        <f>PROPER(A10)</f>
        <v>Bouaké</v>
      </c>
    </row>
    <row r="11" spans="1:2" x14ac:dyDescent="0.25">
      <c r="A11" t="s">
        <v>38</v>
      </c>
      <c r="B11" t="str">
        <f>PROPER(A11)</f>
        <v>Boundiali</v>
      </c>
    </row>
    <row r="12" spans="1:2" x14ac:dyDescent="0.25">
      <c r="A12" t="s">
        <v>13</v>
      </c>
      <c r="B12" t="str">
        <f>PROPER(A12)</f>
        <v>Daloa</v>
      </c>
    </row>
    <row r="13" spans="1:2" x14ac:dyDescent="0.25">
      <c r="A13" t="s">
        <v>24</v>
      </c>
      <c r="B13" t="str">
        <f>PROPER(A13)</f>
        <v>Danane</v>
      </c>
    </row>
    <row r="14" spans="1:2" x14ac:dyDescent="0.25">
      <c r="A14" t="s">
        <v>18</v>
      </c>
      <c r="B14" t="str">
        <f>PROPER(A14)</f>
        <v>Daoukro</v>
      </c>
    </row>
    <row r="15" spans="1:2" x14ac:dyDescent="0.25">
      <c r="A15" t="s">
        <v>35</v>
      </c>
      <c r="B15" t="str">
        <f>PROPER(A15)</f>
        <v>Dimbokro</v>
      </c>
    </row>
    <row r="16" spans="1:2" x14ac:dyDescent="0.25">
      <c r="A16" t="s">
        <v>36</v>
      </c>
      <c r="B16" t="str">
        <f>PROPER(A16)</f>
        <v>Divo</v>
      </c>
    </row>
    <row r="17" spans="1:2" x14ac:dyDescent="0.25">
      <c r="A17" t="s">
        <v>14</v>
      </c>
      <c r="B17" t="str">
        <f>PROPER(A17)</f>
        <v>Duokoué</v>
      </c>
    </row>
    <row r="18" spans="1:2" x14ac:dyDescent="0.25">
      <c r="A18" t="s">
        <v>15</v>
      </c>
      <c r="B18" t="str">
        <f>PROPER(A18)</f>
        <v>Guiglo</v>
      </c>
    </row>
    <row r="19" spans="1:2" x14ac:dyDescent="0.25">
      <c r="A19" t="s">
        <v>39</v>
      </c>
      <c r="B19" t="str">
        <f>PROPER(A19)</f>
        <v>Issia</v>
      </c>
    </row>
    <row r="20" spans="1:2" x14ac:dyDescent="0.25">
      <c r="A20" t="s">
        <v>37</v>
      </c>
      <c r="B20" t="str">
        <f>PROPER(A20)</f>
        <v>Katiola</v>
      </c>
    </row>
    <row r="21" spans="1:2" x14ac:dyDescent="0.25">
      <c r="A21" t="s">
        <v>25</v>
      </c>
      <c r="B21" t="str">
        <f>PROPER(A21)</f>
        <v>Korhogo</v>
      </c>
    </row>
    <row r="22" spans="1:2" x14ac:dyDescent="0.25">
      <c r="A22" t="s">
        <v>22</v>
      </c>
      <c r="B22" t="str">
        <f>PROPER(A22)</f>
        <v>Kotobi</v>
      </c>
    </row>
    <row r="23" spans="1:2" x14ac:dyDescent="0.25">
      <c r="A23" t="s">
        <v>26</v>
      </c>
      <c r="B23" t="str">
        <f>PROPER(A23)</f>
        <v>Man</v>
      </c>
    </row>
    <row r="24" spans="1:2" x14ac:dyDescent="0.25">
      <c r="A24" t="s">
        <v>16</v>
      </c>
      <c r="B24" t="str">
        <f>PROPER(A24)</f>
        <v>M'Bahiakro</v>
      </c>
    </row>
    <row r="25" spans="1:2" x14ac:dyDescent="0.25">
      <c r="A25" t="s">
        <v>17</v>
      </c>
      <c r="B25" t="str">
        <f>PROPER(A25)</f>
        <v>Ouelle</v>
      </c>
    </row>
    <row r="26" spans="1:2" x14ac:dyDescent="0.25">
      <c r="A26" t="s">
        <v>34</v>
      </c>
      <c r="B26" t="str">
        <f>PROPER(A26)</f>
        <v>San Pedro</v>
      </c>
    </row>
    <row r="27" spans="1:2" x14ac:dyDescent="0.25">
      <c r="A27" t="s">
        <v>33</v>
      </c>
      <c r="B27" t="str">
        <f>PROPER(A27)</f>
        <v>Sassandra</v>
      </c>
    </row>
    <row r="28" spans="1:2" x14ac:dyDescent="0.25">
      <c r="A28" t="s">
        <v>27</v>
      </c>
      <c r="B28" t="str">
        <f>PROPER(A28)</f>
        <v>Tengrela</v>
      </c>
    </row>
    <row r="29" spans="1:2" x14ac:dyDescent="0.25">
      <c r="A29" t="s">
        <v>28</v>
      </c>
      <c r="B29" t="str">
        <f>PROPER(A29)</f>
        <v>Touba</v>
      </c>
    </row>
    <row r="30" spans="1:2" x14ac:dyDescent="0.25">
      <c r="A30" t="s">
        <v>29</v>
      </c>
      <c r="B30" t="str">
        <f>PROPER(A30)</f>
        <v>Toumodi</v>
      </c>
    </row>
    <row r="31" spans="1:2" x14ac:dyDescent="0.25">
      <c r="A31" t="s">
        <v>8</v>
      </c>
      <c r="B31" t="str">
        <f>PROPER(A31)</f>
        <v>Yamoussoukro</v>
      </c>
    </row>
    <row r="32" spans="1:2" x14ac:dyDescent="0.25">
      <c r="A32" t="s">
        <v>30</v>
      </c>
      <c r="B32" t="str">
        <f>PROPER(A32)</f>
        <v>Zouan-Hounien</v>
      </c>
    </row>
  </sheetData>
  <sortState xmlns:xlrd2="http://schemas.microsoft.com/office/spreadsheetml/2017/richdata2" ref="A1:B32">
    <sortCondition ref="A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5A3FA-6A83-4FD6-8640-BE8DAE70E0F1}">
  <dimension ref="A1:K19"/>
  <sheetViews>
    <sheetView workbookViewId="0">
      <pane ySplit="1" topLeftCell="A2" activePane="bottomLeft" state="frozen"/>
      <selection pane="bottomLeft" activeCell="C8" sqref="C8"/>
    </sheetView>
  </sheetViews>
  <sheetFormatPr baseColWidth="10" defaultRowHeight="15" x14ac:dyDescent="0.25"/>
  <cols>
    <col min="1" max="1" width="14" bestFit="1" customWidth="1"/>
    <col min="2" max="2" width="10.28515625" bestFit="1" customWidth="1"/>
    <col min="3" max="3" width="18.140625" bestFit="1" customWidth="1"/>
    <col min="4" max="4" width="17.85546875" bestFit="1" customWidth="1"/>
    <col min="5" max="5" width="15" bestFit="1" customWidth="1"/>
    <col min="6" max="7" width="21.5703125" bestFit="1" customWidth="1"/>
    <col min="8" max="8" width="13.7109375" bestFit="1" customWidth="1"/>
    <col min="9" max="9" width="20.28515625" bestFit="1" customWidth="1"/>
    <col min="10" max="10" width="18.42578125" bestFit="1" customWidth="1"/>
  </cols>
  <sheetData>
    <row r="1" spans="1:11" x14ac:dyDescent="0.25">
      <c r="A1" t="s">
        <v>41</v>
      </c>
      <c r="B1" s="13" t="s">
        <v>46</v>
      </c>
      <c r="C1" s="14" t="s">
        <v>50</v>
      </c>
      <c r="D1" t="s">
        <v>42</v>
      </c>
      <c r="E1" s="15" t="s">
        <v>43</v>
      </c>
      <c r="F1" t="s">
        <v>44</v>
      </c>
      <c r="G1" s="16" t="s">
        <v>45</v>
      </c>
      <c r="H1" t="s">
        <v>49</v>
      </c>
      <c r="I1" t="s">
        <v>47</v>
      </c>
      <c r="J1" t="s">
        <v>48</v>
      </c>
      <c r="K1" t="s">
        <v>51</v>
      </c>
    </row>
    <row r="2" spans="1:11" x14ac:dyDescent="0.25">
      <c r="A2">
        <v>1500</v>
      </c>
      <c r="B2">
        <v>1</v>
      </c>
      <c r="C2">
        <v>0</v>
      </c>
      <c r="D2">
        <f>SUM(B2,C2)</f>
        <v>1</v>
      </c>
      <c r="E2">
        <v>0.15</v>
      </c>
      <c r="F2">
        <v>0.03</v>
      </c>
      <c r="G2">
        <v>0.02</v>
      </c>
      <c r="H2">
        <f>PRODUCT(A2,E2,D2)</f>
        <v>225</v>
      </c>
      <c r="I2">
        <f>PRODUCT(A2,G2,C2)</f>
        <v>0</v>
      </c>
      <c r="J2">
        <f>PRODUCT(D2,F2,A2)</f>
        <v>45</v>
      </c>
      <c r="K2" t="str">
        <f>IMSUB(IMSUB(H2,I2),J2)</f>
        <v>180</v>
      </c>
    </row>
    <row r="3" spans="1:11" x14ac:dyDescent="0.25">
      <c r="A3">
        <v>2000</v>
      </c>
      <c r="B3">
        <v>1</v>
      </c>
      <c r="C3">
        <v>0</v>
      </c>
      <c r="D3">
        <f t="shared" ref="D3:D5" si="0">SUM(B3,C3)</f>
        <v>1</v>
      </c>
      <c r="E3">
        <v>0.1</v>
      </c>
      <c r="F3">
        <v>0.03</v>
      </c>
      <c r="G3">
        <v>2.5000000000000001E-2</v>
      </c>
      <c r="H3">
        <f t="shared" ref="H3:H5" si="1">PRODUCT(A3,E3,D3)</f>
        <v>200</v>
      </c>
      <c r="I3">
        <f t="shared" ref="I3:I5" si="2">PRODUCT(A3,G3,C3)</f>
        <v>0</v>
      </c>
      <c r="J3">
        <f t="shared" ref="J3:J19" si="3">PRODUCT(D3,F3,A3)</f>
        <v>60</v>
      </c>
      <c r="K3" t="str">
        <f t="shared" ref="K3:K5" si="4">IMSUB(IMSUB(H3,I3),J3)</f>
        <v>140</v>
      </c>
    </row>
    <row r="4" spans="1:11" x14ac:dyDescent="0.25">
      <c r="A4">
        <v>2500</v>
      </c>
      <c r="B4">
        <v>1</v>
      </c>
      <c r="C4">
        <v>0</v>
      </c>
      <c r="D4">
        <f t="shared" si="0"/>
        <v>1</v>
      </c>
      <c r="E4">
        <v>0.1</v>
      </c>
      <c r="F4">
        <v>0.03</v>
      </c>
      <c r="G4">
        <v>2.5000000000000001E-2</v>
      </c>
      <c r="H4">
        <f t="shared" si="1"/>
        <v>250</v>
      </c>
      <c r="I4">
        <f t="shared" si="2"/>
        <v>0</v>
      </c>
      <c r="J4">
        <f t="shared" si="3"/>
        <v>75</v>
      </c>
      <c r="K4" t="str">
        <f t="shared" si="4"/>
        <v>175</v>
      </c>
    </row>
    <row r="5" spans="1:11" x14ac:dyDescent="0.25">
      <c r="A5">
        <v>3000</v>
      </c>
      <c r="B5">
        <v>1</v>
      </c>
      <c r="C5">
        <v>0</v>
      </c>
      <c r="D5">
        <f t="shared" si="0"/>
        <v>1</v>
      </c>
      <c r="E5">
        <v>0.1</v>
      </c>
      <c r="F5">
        <v>0.03</v>
      </c>
      <c r="G5">
        <v>2.5000000000000001E-2</v>
      </c>
      <c r="H5">
        <f t="shared" si="1"/>
        <v>300</v>
      </c>
      <c r="I5">
        <f t="shared" si="2"/>
        <v>0</v>
      </c>
      <c r="J5">
        <f t="shared" si="3"/>
        <v>90</v>
      </c>
      <c r="K5" t="str">
        <f t="shared" si="4"/>
        <v>210</v>
      </c>
    </row>
    <row r="6" spans="1:11" x14ac:dyDescent="0.25">
      <c r="A6">
        <v>3500</v>
      </c>
      <c r="B6">
        <v>1</v>
      </c>
      <c r="C6">
        <v>0</v>
      </c>
      <c r="D6">
        <f t="shared" ref="D6" si="5">SUM(B6,C6)</f>
        <v>1</v>
      </c>
      <c r="E6">
        <v>0.1</v>
      </c>
      <c r="F6">
        <v>0.03</v>
      </c>
      <c r="G6">
        <v>2.5000000000000001E-2</v>
      </c>
      <c r="H6">
        <f t="shared" ref="H6" si="6">PRODUCT(A6,E6,D6)</f>
        <v>350</v>
      </c>
      <c r="I6">
        <f t="shared" ref="I6" si="7">PRODUCT(A6,G6,C6)</f>
        <v>0</v>
      </c>
      <c r="J6">
        <f t="shared" si="3"/>
        <v>105</v>
      </c>
      <c r="K6" t="str">
        <f t="shared" ref="K6" si="8">IMSUB(IMSUB(H6,I6),J6)</f>
        <v>245</v>
      </c>
    </row>
    <row r="7" spans="1:11" x14ac:dyDescent="0.25">
      <c r="A7">
        <v>4000</v>
      </c>
      <c r="B7">
        <v>1</v>
      </c>
      <c r="C7">
        <v>0</v>
      </c>
      <c r="D7">
        <f>SUM(B7,C7)</f>
        <v>1</v>
      </c>
      <c r="E7">
        <v>0.1</v>
      </c>
      <c r="F7">
        <v>0.03</v>
      </c>
      <c r="G7">
        <v>2.5000000000000001E-2</v>
      </c>
      <c r="H7">
        <f>PRODUCT(A7,E7,D7)</f>
        <v>400</v>
      </c>
      <c r="I7">
        <f>PRODUCT(A7,G7,C7)</f>
        <v>0</v>
      </c>
      <c r="J7">
        <f t="shared" si="3"/>
        <v>120</v>
      </c>
      <c r="K7" t="str">
        <f>IMSUB(IMSUB(H7,I7),J7)</f>
        <v>280</v>
      </c>
    </row>
    <row r="8" spans="1:11" x14ac:dyDescent="0.25">
      <c r="A8">
        <v>4500</v>
      </c>
      <c r="B8">
        <v>1</v>
      </c>
      <c r="C8">
        <v>0</v>
      </c>
      <c r="D8">
        <f>SUM(B8,C8)</f>
        <v>1</v>
      </c>
      <c r="E8">
        <v>0.1</v>
      </c>
      <c r="F8">
        <v>0.03</v>
      </c>
      <c r="G8">
        <v>2.5000000000000001E-2</v>
      </c>
      <c r="H8">
        <f>PRODUCT(A8,E8,D8)</f>
        <v>450</v>
      </c>
      <c r="I8">
        <f>PRODUCT(A8,G8,C8)</f>
        <v>0</v>
      </c>
      <c r="J8">
        <f t="shared" si="3"/>
        <v>135</v>
      </c>
      <c r="K8" t="str">
        <f>IMSUB(IMSUB(H8,I8),J8)</f>
        <v>315</v>
      </c>
    </row>
    <row r="9" spans="1:11" x14ac:dyDescent="0.25">
      <c r="A9">
        <v>5000</v>
      </c>
      <c r="B9">
        <v>1</v>
      </c>
      <c r="C9">
        <v>0</v>
      </c>
      <c r="D9">
        <f>SUM(B9,C9)</f>
        <v>1</v>
      </c>
      <c r="E9">
        <v>0.1</v>
      </c>
      <c r="F9">
        <v>0.03</v>
      </c>
      <c r="G9">
        <v>2.5000000000000001E-2</v>
      </c>
      <c r="H9">
        <f>PRODUCT(A9,E9,D9)</f>
        <v>500</v>
      </c>
      <c r="I9">
        <f>PRODUCT(A9,G9,C9)</f>
        <v>0</v>
      </c>
      <c r="J9">
        <f t="shared" si="3"/>
        <v>150</v>
      </c>
      <c r="K9" t="str">
        <f>IMSUB(IMSUB(H9,I9),J9)</f>
        <v>350</v>
      </c>
    </row>
    <row r="10" spans="1:11" x14ac:dyDescent="0.25">
      <c r="A10">
        <v>5500</v>
      </c>
      <c r="B10">
        <v>1</v>
      </c>
      <c r="C10">
        <v>0</v>
      </c>
      <c r="D10">
        <f>SUM(B10,C10)</f>
        <v>1</v>
      </c>
      <c r="E10">
        <v>0.1</v>
      </c>
      <c r="F10">
        <v>0.03</v>
      </c>
      <c r="G10">
        <v>2.5000000000000001E-2</v>
      </c>
      <c r="H10">
        <f>PRODUCT(A10,E10,D10)</f>
        <v>550</v>
      </c>
      <c r="I10">
        <f>PRODUCT(A10,G10,C10)</f>
        <v>0</v>
      </c>
      <c r="J10">
        <f t="shared" si="3"/>
        <v>165</v>
      </c>
      <c r="K10" t="str">
        <f>IMSUB(IMSUB(H10,I10),J10)</f>
        <v>385</v>
      </c>
    </row>
    <row r="11" spans="1:11" x14ac:dyDescent="0.25">
      <c r="A11">
        <v>6000</v>
      </c>
      <c r="B11">
        <v>1</v>
      </c>
      <c r="C11">
        <v>0</v>
      </c>
      <c r="D11">
        <f t="shared" ref="D11:D12" si="9">SUM(B11,C11)</f>
        <v>1</v>
      </c>
      <c r="E11">
        <v>0.1</v>
      </c>
      <c r="F11">
        <v>0.03</v>
      </c>
      <c r="G11">
        <v>2.5000000000000001E-2</v>
      </c>
      <c r="H11">
        <f t="shared" ref="H11:H12" si="10">PRODUCT(A11,E11,D11)</f>
        <v>600</v>
      </c>
      <c r="I11">
        <f t="shared" ref="I11:I12" si="11">PRODUCT(A11,G11,C11)</f>
        <v>0</v>
      </c>
      <c r="J11">
        <f t="shared" si="3"/>
        <v>180</v>
      </c>
      <c r="K11" t="str">
        <f t="shared" ref="K11:K12" si="12">IMSUB(IMSUB(H11,I11),J11)</f>
        <v>420</v>
      </c>
    </row>
    <row r="12" spans="1:11" x14ac:dyDescent="0.25">
      <c r="A12">
        <v>6500</v>
      </c>
      <c r="B12">
        <v>1</v>
      </c>
      <c r="C12">
        <v>0</v>
      </c>
      <c r="D12">
        <f t="shared" si="9"/>
        <v>1</v>
      </c>
      <c r="E12">
        <v>0.1</v>
      </c>
      <c r="F12">
        <v>0.03</v>
      </c>
      <c r="G12">
        <v>2.5000000000000001E-2</v>
      </c>
      <c r="H12">
        <f t="shared" si="10"/>
        <v>650</v>
      </c>
      <c r="I12">
        <f t="shared" si="11"/>
        <v>0</v>
      </c>
      <c r="J12">
        <f t="shared" si="3"/>
        <v>195</v>
      </c>
      <c r="K12" t="str">
        <f t="shared" si="12"/>
        <v>455</v>
      </c>
    </row>
    <row r="13" spans="1:11" x14ac:dyDescent="0.25">
      <c r="A13">
        <v>7000</v>
      </c>
      <c r="B13">
        <v>1</v>
      </c>
      <c r="C13">
        <v>0</v>
      </c>
      <c r="D13">
        <f t="shared" ref="D13:D14" si="13">SUM(B13,C13)</f>
        <v>1</v>
      </c>
      <c r="E13">
        <v>0.1</v>
      </c>
      <c r="F13">
        <v>0.03</v>
      </c>
      <c r="G13">
        <v>2.5000000000000001E-2</v>
      </c>
      <c r="H13">
        <f t="shared" ref="H13:H14" si="14">PRODUCT(A13,E13,D13)</f>
        <v>700</v>
      </c>
      <c r="I13">
        <f t="shared" ref="I13:I14" si="15">PRODUCT(A13,G13,C13)</f>
        <v>0</v>
      </c>
      <c r="J13">
        <f t="shared" si="3"/>
        <v>210</v>
      </c>
      <c r="K13" t="str">
        <f t="shared" ref="K13:K14" si="16">IMSUB(IMSUB(H13,I13),J13)</f>
        <v>490</v>
      </c>
    </row>
    <row r="14" spans="1:11" x14ac:dyDescent="0.25">
      <c r="A14">
        <v>7500</v>
      </c>
      <c r="B14">
        <v>1</v>
      </c>
      <c r="C14">
        <v>0</v>
      </c>
      <c r="D14">
        <f t="shared" si="13"/>
        <v>1</v>
      </c>
      <c r="E14">
        <v>0.1</v>
      </c>
      <c r="F14">
        <v>0.03</v>
      </c>
      <c r="G14">
        <v>2.5000000000000001E-2</v>
      </c>
      <c r="H14">
        <f t="shared" si="14"/>
        <v>750</v>
      </c>
      <c r="I14">
        <f t="shared" si="15"/>
        <v>0</v>
      </c>
      <c r="J14">
        <f t="shared" si="3"/>
        <v>225</v>
      </c>
      <c r="K14" t="str">
        <f t="shared" si="16"/>
        <v>525</v>
      </c>
    </row>
    <row r="15" spans="1:11" x14ac:dyDescent="0.25">
      <c r="A15">
        <v>8000</v>
      </c>
      <c r="B15">
        <v>1</v>
      </c>
      <c r="C15">
        <v>0</v>
      </c>
      <c r="D15">
        <f t="shared" ref="D15:D19" si="17">SUM(B15,C15)</f>
        <v>1</v>
      </c>
      <c r="E15">
        <v>0.1</v>
      </c>
      <c r="F15">
        <v>0.03</v>
      </c>
      <c r="G15">
        <v>2.5000000000000001E-2</v>
      </c>
      <c r="H15">
        <f t="shared" ref="H15:H19" si="18">PRODUCT(A15,E15,D15)</f>
        <v>800</v>
      </c>
      <c r="I15">
        <f t="shared" ref="I15:I19" si="19">PRODUCT(A15,G15,C15)</f>
        <v>0</v>
      </c>
      <c r="J15">
        <f t="shared" si="3"/>
        <v>240</v>
      </c>
      <c r="K15" t="str">
        <f t="shared" ref="K15:K19" si="20">IMSUB(IMSUB(H15,I15),J15)</f>
        <v>560</v>
      </c>
    </row>
    <row r="16" spans="1:11" x14ac:dyDescent="0.25">
      <c r="A16">
        <v>8500</v>
      </c>
      <c r="B16">
        <v>1</v>
      </c>
      <c r="C16">
        <v>0</v>
      </c>
      <c r="D16">
        <f t="shared" si="17"/>
        <v>1</v>
      </c>
      <c r="E16">
        <v>0.1</v>
      </c>
      <c r="F16">
        <v>0.03</v>
      </c>
      <c r="G16">
        <v>2.5000000000000001E-2</v>
      </c>
      <c r="H16">
        <f t="shared" si="18"/>
        <v>850</v>
      </c>
      <c r="I16">
        <f t="shared" si="19"/>
        <v>0</v>
      </c>
      <c r="J16">
        <f t="shared" si="3"/>
        <v>255</v>
      </c>
      <c r="K16" t="str">
        <f t="shared" si="20"/>
        <v>595</v>
      </c>
    </row>
    <row r="17" spans="1:11" x14ac:dyDescent="0.25">
      <c r="A17">
        <v>9000</v>
      </c>
      <c r="B17">
        <v>1</v>
      </c>
      <c r="C17">
        <v>0</v>
      </c>
      <c r="D17">
        <f t="shared" si="17"/>
        <v>1</v>
      </c>
      <c r="E17">
        <v>0.1</v>
      </c>
      <c r="F17">
        <v>0.03</v>
      </c>
      <c r="G17">
        <v>2.5000000000000001E-2</v>
      </c>
      <c r="H17">
        <f t="shared" si="18"/>
        <v>900</v>
      </c>
      <c r="I17">
        <f t="shared" si="19"/>
        <v>0</v>
      </c>
      <c r="J17">
        <f t="shared" si="3"/>
        <v>270</v>
      </c>
      <c r="K17" t="str">
        <f t="shared" si="20"/>
        <v>630</v>
      </c>
    </row>
    <row r="18" spans="1:11" x14ac:dyDescent="0.25">
      <c r="A18">
        <v>9500</v>
      </c>
      <c r="B18">
        <v>1</v>
      </c>
      <c r="C18">
        <v>0</v>
      </c>
      <c r="D18">
        <f t="shared" si="17"/>
        <v>1</v>
      </c>
      <c r="E18">
        <v>0.1</v>
      </c>
      <c r="F18">
        <v>0.03</v>
      </c>
      <c r="G18">
        <v>2.5000000000000001E-2</v>
      </c>
      <c r="H18">
        <f t="shared" si="18"/>
        <v>950</v>
      </c>
      <c r="I18">
        <f t="shared" si="19"/>
        <v>0</v>
      </c>
      <c r="J18">
        <f t="shared" si="3"/>
        <v>285</v>
      </c>
      <c r="K18" t="str">
        <f t="shared" si="20"/>
        <v>665</v>
      </c>
    </row>
    <row r="19" spans="1:11" x14ac:dyDescent="0.25">
      <c r="A19">
        <v>10000</v>
      </c>
      <c r="B19">
        <v>1</v>
      </c>
      <c r="C19">
        <v>0</v>
      </c>
      <c r="D19">
        <f t="shared" si="17"/>
        <v>1</v>
      </c>
      <c r="E19">
        <v>0.1</v>
      </c>
      <c r="F19">
        <v>0.03</v>
      </c>
      <c r="G19">
        <v>2.5000000000000001E-2</v>
      </c>
      <c r="H19">
        <f t="shared" si="18"/>
        <v>1000</v>
      </c>
      <c r="I19">
        <f t="shared" si="19"/>
        <v>0</v>
      </c>
      <c r="J19">
        <f t="shared" si="3"/>
        <v>300</v>
      </c>
      <c r="K19" t="str">
        <f t="shared" si="20"/>
        <v>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Tarifs_lignes</vt:lpstr>
      <vt:lpstr>Villes</vt:lpstr>
      <vt:lpstr>calcul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AlexandreYao</cp:lastModifiedBy>
  <dcterms:created xsi:type="dcterms:W3CDTF">2020-04-22T13:01:05Z</dcterms:created>
  <dcterms:modified xsi:type="dcterms:W3CDTF">2020-05-26T09:41:42Z</dcterms:modified>
</cp:coreProperties>
</file>