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C:\Users\Trav\OneDrive - UNSW\Year 3, Sem 2\Project - Thesis\"/>
    </mc:Choice>
  </mc:AlternateContent>
  <xr:revisionPtr revIDLastSave="7" documentId="8_{66BB44B2-A006-4E1B-AC8D-EB60A199185D}" xr6:coauthVersionLast="43" xr6:coauthVersionMax="43" xr10:uidLastSave="{77C24678-1A20-40B2-A1BF-E33EB7F62D25}"/>
  <bookViews>
    <workbookView xWindow="-98" yWindow="-98" windowWidth="22695" windowHeight="14595" tabRatio="968" activeTab="13" xr2:uid="{00000000-000D-0000-FFFF-FFFF00000000}"/>
  </bookViews>
  <sheets>
    <sheet name="Proposal Summary" sheetId="1" r:id="rId1"/>
    <sheet name="Communications" sheetId="2" r:id="rId2"/>
    <sheet name="Composites" sheetId="5" r:id="rId3"/>
    <sheet name="Control" sheetId="29" r:id="rId4"/>
    <sheet name="Flight" sheetId="4" r:id="rId5"/>
    <sheet name="Imaging" sheetId="6" r:id="rId6"/>
    <sheet name="Impact Dynamics" sheetId="8" r:id="rId7"/>
    <sheet name="Sheet3" sheetId="33" r:id="rId8"/>
    <sheet name="Infra-Structures" sheetId="30" r:id="rId9"/>
    <sheet name="Power" sheetId="31" r:id="rId10"/>
    <sheet name="RF &amp; Photonics" sheetId="7" r:id="rId11"/>
    <sheet name="Robotics" sheetId="9" r:id="rId12"/>
    <sheet name="Software" sheetId="10" r:id="rId13"/>
    <sheet name="Space" sheetId="32" r:id="rId14"/>
    <sheet name="Thermofluids" sheetId="11" r:id="rId15"/>
    <sheet name="Trusted Autonomy" sheetId="12" r:id="rId16"/>
    <sheet name="Vehicles" sheetId="13" r:id="rId17"/>
    <sheet name="Sheet1" sheetId="16" r:id="rId18"/>
    <sheet name="Sheet2" sheetId="15" r:id="rId1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 i="32" l="1"/>
  <c r="D17" i="1" l="1"/>
  <c r="D16" i="1" l="1"/>
  <c r="D15" i="1"/>
  <c r="D14" i="1"/>
  <c r="D13" i="1"/>
  <c r="D12" i="1"/>
  <c r="D11" i="1"/>
  <c r="D10" i="1"/>
  <c r="D8" i="1"/>
  <c r="D9" i="1"/>
  <c r="D7" i="1"/>
  <c r="D6" i="1"/>
  <c r="D5" i="1"/>
  <c r="D4" i="1"/>
  <c r="D3" i="1"/>
  <c r="D19" i="1" l="1"/>
</calcChain>
</file>

<file path=xl/sharedStrings.xml><?xml version="1.0" encoding="utf-8"?>
<sst xmlns="http://schemas.openxmlformats.org/spreadsheetml/2006/main" count="1182" uniqueCount="633">
  <si>
    <t>Title</t>
  </si>
  <si>
    <t>Remarks</t>
  </si>
  <si>
    <t>Abbrev</t>
  </si>
  <si>
    <t>Communications</t>
  </si>
  <si>
    <t>Flight</t>
  </si>
  <si>
    <t>CM</t>
  </si>
  <si>
    <t>Imaging</t>
  </si>
  <si>
    <t>IM</t>
  </si>
  <si>
    <t>RF &amp; Photonics</t>
  </si>
  <si>
    <t>RF</t>
  </si>
  <si>
    <t>Impact Dynamics</t>
  </si>
  <si>
    <t>ID</t>
  </si>
  <si>
    <t>RO</t>
  </si>
  <si>
    <t>TF</t>
  </si>
  <si>
    <t>TA</t>
  </si>
  <si>
    <t>Vehicles</t>
  </si>
  <si>
    <t>VE</t>
  </si>
  <si>
    <t>Total</t>
  </si>
  <si>
    <t>Code</t>
  </si>
  <si>
    <t>Description</t>
  </si>
  <si>
    <t xml:space="preserve"> </t>
  </si>
  <si>
    <t>Nature*</t>
  </si>
  <si>
    <t>S/N</t>
  </si>
  <si>
    <t>Warren Smith</t>
  </si>
  <si>
    <t>No. of Projects proposed</t>
  </si>
  <si>
    <t>Main supervisor</t>
  </si>
  <si>
    <t>Joint Supervisor</t>
  </si>
  <si>
    <t>SO01</t>
  </si>
  <si>
    <t>Tapabrata Ray</t>
  </si>
  <si>
    <t>N</t>
  </si>
  <si>
    <t>SO02</t>
  </si>
  <si>
    <t>SO03</t>
  </si>
  <si>
    <t>IS01</t>
  </si>
  <si>
    <t>E</t>
  </si>
  <si>
    <t>IS02</t>
  </si>
  <si>
    <t>IS03</t>
  </si>
  <si>
    <t>IS04</t>
  </si>
  <si>
    <t>IS05</t>
  </si>
  <si>
    <t>Jianfeng Xue</t>
  </si>
  <si>
    <t>IS06</t>
  </si>
  <si>
    <t>IS07</t>
  </si>
  <si>
    <t>T</t>
  </si>
  <si>
    <t>RF02</t>
  </si>
  <si>
    <t>David Powell</t>
  </si>
  <si>
    <t>A</t>
  </si>
  <si>
    <t>RF03</t>
  </si>
  <si>
    <t>*E=Experimental, N=Numerical, T=Theortical, A=Analytical, D=Design</t>
  </si>
  <si>
    <t>D</t>
  </si>
  <si>
    <t>RF04</t>
  </si>
  <si>
    <t>RF05</t>
  </si>
  <si>
    <t>TF01</t>
  </si>
  <si>
    <t>TF02</t>
  </si>
  <si>
    <t>TF03</t>
  </si>
  <si>
    <t>TF04</t>
  </si>
  <si>
    <t>TF06</t>
  </si>
  <si>
    <t>Modelling of the behaviour of an axial flow hydrocyclone.</t>
  </si>
  <si>
    <t>The hydrocyclone is used in industry to separate particles from a slurry. The particles are accelerated in a circular path and the particles are preferentially thrown to the outer diameter of the hydrocyclone. The heavier particles flow down the wall and are discharged as an underflow while the fluid and smaller particles exit from the centreline through a discharge at the top of the hydrocyclone as an overflow. Current hydrocyclones are usually of the backflow varieties while an axial flow hydrocyclone is only used in the separation of oil-water or water-gas mixtures. It is proposed to develop a model of the axial flow hydrocyclone using computational fluid dynamics to enable the flow behaviour and separation efficiency to be studied. It will also determine if a small size axial flow hydrocyclone is a feasible design for separating fine particles in microdevices. This project will use a CFD code. Student should take the CFD course.</t>
  </si>
  <si>
    <t>RF07</t>
  </si>
  <si>
    <t>Loss coefficients in microchannels</t>
  </si>
  <si>
    <t>TF07</t>
  </si>
  <si>
    <t>TF08</t>
  </si>
  <si>
    <t>When fluid flows through expansions, bends and contractions, there is a loss in pressure due to changes in the flow characteristics and the effect of viscosity. For flow in large pipes, these losses are known as minor losses and are accounted using a K value. For flows in micro-channels where the flow may be laminar or in transition, the K values for large pipes are not valid and there has been little, if any, documentation for them. However, the pressure losses for such flows can be computed through the use of CFD and the aim of this project is to obtain K values for flows around a 90 degree bend for varying Reynolds number and channel dimensions. The micro-channels are usually rectangular rather than circular in cross-sectional shape</t>
  </si>
  <si>
    <t>Shear thickening fluids as body armour</t>
  </si>
  <si>
    <t>TF09</t>
  </si>
  <si>
    <t>Cornflour-water mixtures have been long known to be a shear thickening fluid with interesting practical outcomes – like YouTube videos of students running on a swimming pool of the liquid. However shear thickening fluids have uses as body armour in that they harden when impacted rapidly and hence provide protection to the object, animate or in-animate. Such fluids are usually made of a fine particle dispersed in a fluid but the shear thickening behaviour does not always happen. It is suggested that a phase diagram of the properties that govern the shear thickening regime can be constructed, but this requires a substantial amount of data. This project aims to measure the shear thickening properties of different fluids to start the construction of the phase diagram, which would be invaluable in deciding if a particular fluid-solid combination can provide shear thickening body armour properties</t>
  </si>
  <si>
    <t>TF10</t>
  </si>
  <si>
    <t>Behaviour and characterisation of auxetic materials</t>
  </si>
  <si>
    <t>ID01</t>
  </si>
  <si>
    <t>Auxetic material exhibits a negative Poisson ratio. This means that pulling in one direction results in expansion in the orthogonal direction. Auxetic materials can be made from foam, both polyurethane and metal foams. Apart from the odd behaviour, auxetic materials have been found to be useful for reducing trauma from impacts, changing the acoustic properties of the original material, and may be of use in combination with shear thickening fluid to provide improved body armour. Australia does not have a local industry for auxetic material but the raw material is readily available. This project will look at making auxetic material and characterising them through impact analysis to determine the processing conditions that optimises the impact reduction properties of such auxetic material. Student should take the impact dynamics course.</t>
  </si>
  <si>
    <t>RF06</t>
  </si>
  <si>
    <t>Microwave single pixel imaging</t>
  </si>
  <si>
    <t>RF08</t>
  </si>
  <si>
    <t>IS08</t>
  </si>
  <si>
    <t>Charles Hoke</t>
  </si>
  <si>
    <t>TF11</t>
  </si>
  <si>
    <t>IS09</t>
  </si>
  <si>
    <t>PO01</t>
  </si>
  <si>
    <t>Hemanshu R. Pota</t>
  </si>
  <si>
    <t>PO02</t>
  </si>
  <si>
    <t>PO03</t>
  </si>
  <si>
    <t>IS10</t>
  </si>
  <si>
    <t>IS11</t>
  </si>
  <si>
    <t>IS12</t>
  </si>
  <si>
    <t>IS13</t>
  </si>
  <si>
    <t>RF09</t>
  </si>
  <si>
    <t>RF10</t>
  </si>
  <si>
    <t>PO04</t>
  </si>
  <si>
    <t>Dr Keith Joiner</t>
  </si>
  <si>
    <t>SO05</t>
  </si>
  <si>
    <t>IS14</t>
  </si>
  <si>
    <t>Haroldo Hattori</t>
  </si>
  <si>
    <t>Modelling of Collision Avoidance Systems (2D and 3D)</t>
  </si>
  <si>
    <t>IS15</t>
  </si>
  <si>
    <t>RO01</t>
  </si>
  <si>
    <t>Murat Tahtali</t>
  </si>
  <si>
    <t>RO02</t>
  </si>
  <si>
    <t>RO03</t>
  </si>
  <si>
    <t>Prof Evgeny Morozov</t>
  </si>
  <si>
    <t xml:space="preserve">Structural components made of advanced composite materials for various applications (e.g. sandwich and stiffened panels, laminates, etc.) will be designed, manufactured, and tested. A number of individual projects for selected structural applications (as agreed with the supervisor) could be undertaken within this design and research area. The objectives of the proposed projects are to investigate manufacturability, material properties, mechanical characteristics and behaviour of the selected structural element. Tasks: Literature survey on relevant composite technology, modelling and design, manufacture, and testing of composite structures; Design and analysis of the structural element (e.g. using finite-element analysis); Manufacture of the prototypes/specimens (using vacuum bagging, hot press, or autoclave forming techniques); Mechanical testing (static, impact, vibrations, fatigue). </t>
  </si>
  <si>
    <t>TF12</t>
  </si>
  <si>
    <t>TF13</t>
  </si>
  <si>
    <t>TF14</t>
  </si>
  <si>
    <t>TF15</t>
  </si>
  <si>
    <t>IS16</t>
  </si>
  <si>
    <t>Neda Aboutorab</t>
  </si>
  <si>
    <t>TA01</t>
  </si>
  <si>
    <t>Prof. Hussein Abbass</t>
  </si>
  <si>
    <t>TA02</t>
  </si>
  <si>
    <t>TA03</t>
  </si>
  <si>
    <t>TA04</t>
  </si>
  <si>
    <t>SP01</t>
  </si>
  <si>
    <t>TA05</t>
  </si>
  <si>
    <t>TA06</t>
  </si>
  <si>
    <t>Daoyi Dong</t>
  </si>
  <si>
    <t>Sampling-based learning control for multi-task quantum control</t>
  </si>
  <si>
    <t xml:space="preserve">SSP S2 = Staff will be on SSP leave in S2 </t>
  </si>
  <si>
    <t xml:space="preserve">SSP S1 = Staff will be on SSP leave in S1 </t>
  </si>
  <si>
    <t>Composites</t>
  </si>
  <si>
    <t>Control</t>
  </si>
  <si>
    <t>Power</t>
  </si>
  <si>
    <t>Robotics</t>
  </si>
  <si>
    <t>Software</t>
  </si>
  <si>
    <t>Space</t>
  </si>
  <si>
    <t>Project Area</t>
  </si>
  <si>
    <t>CN</t>
  </si>
  <si>
    <t>FL</t>
  </si>
  <si>
    <t>PO</t>
  </si>
  <si>
    <t>SO</t>
  </si>
  <si>
    <t>Themofluid</t>
  </si>
  <si>
    <t>SP</t>
  </si>
  <si>
    <t>Infra-Structures</t>
  </si>
  <si>
    <t xml:space="preserve">Trusted Autonomy </t>
  </si>
  <si>
    <t>RF11</t>
  </si>
  <si>
    <t>Matt Woolley</t>
  </si>
  <si>
    <t>Quantum random number generator</t>
  </si>
  <si>
    <t>Hidehiro Yonezawa</t>
  </si>
  <si>
    <t>Trevor Wheatley</t>
  </si>
  <si>
    <t>SP02</t>
  </si>
  <si>
    <t xml:space="preserve">False data injection vulnerabilities of Seekur Jnr Robot autonomous 'swarms' </t>
  </si>
  <si>
    <t>Valeri Ougrinovski</t>
  </si>
  <si>
    <t>ID02</t>
  </si>
  <si>
    <t>ID03</t>
  </si>
  <si>
    <t>ID04</t>
  </si>
  <si>
    <t>ID05</t>
  </si>
  <si>
    <t>ID06</t>
  </si>
  <si>
    <t>RO04</t>
  </si>
  <si>
    <t>Sean O'Byrne</t>
  </si>
  <si>
    <t>RO05</t>
  </si>
  <si>
    <t>Andrey Alenin</t>
  </si>
  <si>
    <t>TF16</t>
  </si>
  <si>
    <t>Andrew Neely</t>
  </si>
  <si>
    <t>TF17</t>
  </si>
  <si>
    <t>TA07</t>
  </si>
  <si>
    <t>Erandi Lakshika</t>
  </si>
  <si>
    <t>Michael Barlow</t>
  </si>
  <si>
    <t>TA08</t>
  </si>
  <si>
    <t>TA09</t>
  </si>
  <si>
    <t>TA10</t>
  </si>
  <si>
    <t>TA11</t>
  </si>
  <si>
    <t>SP03</t>
  </si>
  <si>
    <t>Craig Benson</t>
  </si>
  <si>
    <t>SP04</t>
  </si>
  <si>
    <t>SP05</t>
  </si>
  <si>
    <t>SP06</t>
  </si>
  <si>
    <t>SP07</t>
  </si>
  <si>
    <t>TF05</t>
  </si>
  <si>
    <t>Andrey Miroshnichenko</t>
  </si>
  <si>
    <t>Photonic jets</t>
  </si>
  <si>
    <t>FL1</t>
  </si>
  <si>
    <t>FL2</t>
  </si>
  <si>
    <t>FL3</t>
  </si>
  <si>
    <t>VEH1</t>
  </si>
  <si>
    <t>VEH2</t>
  </si>
  <si>
    <t>VEH3</t>
  </si>
  <si>
    <t>VEH4</t>
  </si>
  <si>
    <t xml:space="preserve">A step towards explainable AI </t>
  </si>
  <si>
    <t>No</t>
  </si>
  <si>
    <t xml:space="preserve">The project will involve developing a framework to uncover explainable relations from data. Coding skills in Python is necessary. Interest in Machine Learning and a flair to deal with challenging problems would be beneficial. Deep Learning Networks have delivered on its promise of high accuracy. However, their black box nature is not particularly attractive and severely limits its adoption. Explainable AI models are a step to resolve the issue. This project will focus on using Genetic Programming/Symbolic Regression models within PyTorch. </t>
  </si>
  <si>
    <t>Optimum Design of Structures</t>
  </si>
  <si>
    <t xml:space="preserve">A product has to perform a function. There are often multiple designs of product. The question is how best to optimise across multiple concepts. Say for example, cardiac stents have a function to perform. Yet there are numerous designs which exist and still continue to exist. Similarly, there are other objects such as lattices which look different yet have the same function. The project will involve analysing several designs within FEM.CFD domain and then integrate with in-house optimization algorithms to uncover optimum designs. Coding skills in MATLAB is a must and interest in FEM/CFD analysis or Geometric Modelling in CATIA would be beneficial. </t>
  </si>
  <si>
    <t>Prediction of Flowfields using Deep Learning Networks</t>
  </si>
  <si>
    <t>This research is aimed to develop a method for spatio-temporal prediction of flowfields. Given a set of snapshots, the objective is to be able to predict the spatio-temporal behaviour for an unknown instance. Proficiency in Python coding and interest in Deep Learning Networks is necessary.</t>
  </si>
  <si>
    <t>On origins: can life arrive on earth from elsewhere in the Universe?</t>
  </si>
  <si>
    <t>Professor Paul Hazell</t>
  </si>
  <si>
    <t>Dr Hongxu Wang</t>
  </si>
  <si>
    <t>Currently there is no adequate theory that explains the origin of life on earth. Some have postulated that the only way that life has evolved to its current complexity was by being carried here by an asteroid or comet. This is the basis of the theory of panspermia (‘life everywhere’) and suggests that life could be spread throughout the universe by ‘piggy-backing’ on inter-planetary bodies, e.g. comets, which then collide with other planets, thus seeding them with life. However, there is a lack of clarity regarding whether this is a truly viable mechanism given the high shock pressures and temperatures that a comet would experience on impact. This research will investigate whether simple microbial is able to able to survive extreme loading conditions seen during a cometary impact of a proto-planet. This will be carried out using a gas gun that is capable of replicating the conditions of a cometary impact. Modelling work would also be antici pated as well to design the experiment.</t>
  </si>
  <si>
    <t>Using a far-field microscope to visualise shock-induced bubble collapse in a gas-gun experiment</t>
  </si>
  <si>
    <t>Pore collapse is a big problem in explosives because of the risk that this process can generate hot-spots and subsequent ignition of the explosive. A shock wave leading to a collapse of a single cavity will result in subsequent shock waves that emanate from that single pore. This is due to the incident wall of the pore impacting the rear (leeward) part of the pore. We have recently purchased a far-field microscope that can exp[lore this phenomenon. By carrying out modelling in ANSYS AUTODYN and by using a gas gun, this project will explore this behaviour with the intention of understanding mechanisms of shock-induced pore collapse in liquids and gels.</t>
  </si>
  <si>
    <t>Auxetically-engineered confinement for ceramic armour</t>
  </si>
  <si>
    <t>It has been shown that pre-stressing a ceramic can improve the ballistic performance of a ceramic armour. Historically, this has been achieved through shrink-fitting a collar over a ceramic target (see the 2018 project by T Lin). However this is difficult to engineer for a real system. Through computational analysis and experimental build processes this project will explore the possibility of designing an auxetically-engineered ceramic armour so that when a projectile impacts the armour, the ceramic materials contained in the structure are 'automatically' stressed into compression. The goal will be to build a prototype and test using a 22-mm gas gun.</t>
  </si>
  <si>
    <t>Evaluation of Rotary Wing Aerodynamics in Low Turbulence Wind Tunnel (LTWT)</t>
  </si>
  <si>
    <t xml:space="preserve">This project's primary purpose is to evaluate the LTWT for use in testing the aerodynamic properties of a rotary wing configuration. The student will develop 3D printing processes and wind tunnel test procedures for rotary wing aircraft. These procedures mirror those used in Aircraft and Systems Design 1 and 2 that are already in place for fixed wing aircraft. The student will need to verify the rotary wing design process, develop a suitable process for printing a model that can be used in the wind tunnel, and then test the model and analyse the data and compare to published data. </t>
  </si>
  <si>
    <t>Development of Simulated Flight Test Procedure for Rotary Wing Aircraft</t>
  </si>
  <si>
    <t>This project asks the student to design, evaluate, and refine a simulated flight test procedure for rotary wing aircraft. The final goal will be to have a process that can be used in Aircraft and Systems Design 2 to transfer a design to a suitable flight testing simulation, develop test procedures that can be easily performed and analysed on this simulator, and evaluate the results of the testing with real world data. A student with experience with computer modelling, flight simulator, and rotary wing experience would be best suited to this project.</t>
  </si>
  <si>
    <t>Experimental and Computational Investigation of a Vertical Axis Wind Turbine</t>
  </si>
  <si>
    <t xml:space="preserve">This project continues two previous thesis project to test, analyse, and simulate a vertical axis wind tunnel that is designed to be used as an emergency power source in disaster affected areas. The next step is probably the development of an improved wind tunnel model with more structural rigidity and the acquisition of more reliable wind tunnel data, and then comparison of that with existing theoretical and numerical data. However, scope exists to progress down the theoretical and computational paths as well. </t>
  </si>
  <si>
    <t>GPU implementation of L-SPECT simulation algorithms</t>
  </si>
  <si>
    <t xml:space="preserve">L-SPECT is the lightfield extension of SPECT, a nuclear imaging modality. We have been developing a Monte Carlo simulation environment using Matlab to simulate the image acquisition process in L-SPECT. However, these simulations are very time consuming running on CPUs. Currently, we are able to run these simulations on multiple CPUs using Matlab's parfor syntax, but a GPU implementation will be much faster. This project aims at implementing these algorithms in GPUs using the CUDA C/C++ extension to program NVidia GPUs. The student will liaise with the PhD student who has developed these algorithms for optimization and possible improvements. The deliverables will be agreed upon after first consultation. </t>
  </si>
  <si>
    <t>FDM-like liquid resin 3D printing</t>
  </si>
  <si>
    <t>The majority of hobby 3D printers use the FDM (Fused Deposition Modeling) process where a plastic filament is pushed through a hot nozzle that deposits molten plastic to form consecutive layers. On the other hand, liquid resin 3D printers either use a UV-curing resin bath where the model is 3D printed by exposing the resin to UV laser light, layer by layer in the case of stereolithography, or by depositing again UV-curing resin through an inkjet-style nozzle, and curing it with UV light in the case of polyjet printers. Their common drawback is that they are quite expensive compared to the humble FDM process. FDM-like liquid resin 3D printing uses an FDM-like material delivery, UV-curing liquid resin instead of molten plastic, which is cured with UV LEDs around the nozzle. The benefit of this process is that inside sections of the printed part can be allowed to pool before curing, resulting non-delaminating solid parts. The deliverables will be agreed upon after first consultation.</t>
  </si>
  <si>
    <t>Impact Behaviour of Hybrid GFRP-RC Structures Subjected to Low-Velocity Impact Loading</t>
  </si>
  <si>
    <t>Dr Zongjun Li</t>
  </si>
  <si>
    <t xml:space="preserve">The combination of two or more materials into hybrid structural systems is becoming increasingly important in the engineering design. As guardrails or structural elements in road bridges, they are susceptible to impact loading. The aim of this project is to use the low impact velocity testing facility available at the Impact Dynamics Laboratory and carry out experiments on the low-velocity impact resistance of hybrid GFRP-RC structures. The hollowed GFRP boxes will be cut and filled with concrete. Steel reinforcements will be used to provide additional tensile strength as well as the bonding strength for the hybrid structure. The impact performance of the hybrid system will be compared with the reinforced concrete structures of similar size. </t>
  </si>
  <si>
    <t>RF01</t>
  </si>
  <si>
    <t xml:space="preserve">Circuit Quantum Acoustodynamics </t>
  </si>
  <si>
    <t xml:space="preserve">Circuit quantum electrodynamic (“circuit QED”) systems, consisting of superconducting solid-state artificial atoms (“transmons”) coupled to microwave circuits, provide the physical basis for the leading approach to scalable quantum computation. Recently, the coupling of acoustic modes to a transmon has been demonstrated, forming a so-called circuit quantum acoustodynamic (“circuit QAD”) system. This raises the possibility of acoustic control of transmons, offering the advantages of lower losses and smaller footprints than the corresponding microwave circuitry. This project will involve the electromagnetic and acoustic design of a circuit QAD system, using a combination of analytical and numerical methods. </t>
  </si>
  <si>
    <t xml:space="preserve">Prototype Superconducting Quantum Information Processor </t>
  </si>
  <si>
    <t xml:space="preserve">Superconducting circuits provide the leading platform for attempts at scalable quantum computation. While a universal quantum computer would consist of many elements and can be difficult to describe theoretically, a prototype device consisting of only a couple of components can be described rather easily just using small matrices. The design of such a prototype device is an exercise in electromagnetics, waveguide and circuit theory. Building on a project undertaken in 2018, you will design a two-component superconducting quantum information processor, and assess its performance using numerical methods. </t>
  </si>
  <si>
    <t>Programming the IBM Q Experience</t>
  </si>
  <si>
    <t xml:space="preserve">The IBM Q Experience allows access to rudimentary quantum information processors composed of five to twenty qubits, housed within IBM’s Yorktown Heights Laboratory. This project will involve remotely running experiments on these devices (it can be done from the comfort of Canberra, and sadly no travel to New York is required). Experiments will be planned and executed to determine the parameters describing the quantum information processor. A basic algorithm will be designed and executed, and the results of the experiment shall be compared with simulations performed in QuTiP (Quantum Toolbox in Python). </t>
  </si>
  <si>
    <t>Exploring potential replacement of Power Machines Labs</t>
  </si>
  <si>
    <t>The equipment in the current power machines lab is very old and some of the equipment is faulty. At the same time, the number of workstations is limited and every year there are a quite number of repeats (three or four) required. This project will explore potential options to replace or upgrade the power machines lab for achieving possible improved learning experience as well as more efficient utlization of teaching resource. Moreover, it provides a chance to explore the up-to-date teaching power systems.</t>
  </si>
  <si>
    <t xml:space="preserve">Objectives: Quantum information processing is a rapidly developing field. Some results have shown that quantum computation can more efficiently solve some difficult problems than the classical counterpart. The development of quantum control theory has important impact on practical quantum technology. In practical applications of quantum control, there may multiple tasks that are expected to achieve by a “smart” control fields. This project will develop a numerical method using sampling-based learning control to achieve multi-task quantum control in a qubit (quantum bit) system. Description of Work: • Develop new quantum-inspired learning algorithms (e.g., quantum-inspired PSO algorithm, quantum-inspired differential evolution algorithm) and test their learning performance by simulation • Apply these new quantum-inspired learning algorithms to several typical quantum control problems and compare the control performance with existing design methods </t>
  </si>
  <si>
    <t>Quantum Estimation and Control Algorithms with Applications to Quantum Optical Systems</t>
  </si>
  <si>
    <t xml:space="preserve">Objectives: Quantum Technology has been recognised as one of the most promising frontier technologies. Although great progress has already been made, a lot of fundamental research is still needed for this area to become mature enough to foster wider practical applications. Much research in this area can be formulated as quantum estimation and control problems. Parameter estimation (e.g., quantum state estimation, quantum phase estimation) and control design are two of critical tasks in the development of quantum technology. The objective of this project is to develop new theories and methods to enhance estimation and control capabilities as applied to quantum optical systems. Description of Work: • Formulate a collection of practical tasks arising in quantum optics as estimation and control problems with a well-defined performance index. • Develop new theories and algorithms to achieve improved estimation and control performance for quantum optical systems. </t>
  </si>
  <si>
    <t>Particle-based modelling of crowd evacuation</t>
  </si>
  <si>
    <t>This project attempts to use a particle-based modelling approach to simulate the evacuation of people from an indoor area with limited exits. It is designed to provide a realistic simulation of evacuation from buildings during a bombing attack at an indoor crowd event like a concert. The Direct Simulation Monte Carlo method, and potentially other particle-based models will be used to simulate the motion of people modelled as particles subject to simple potential laws. This project can provide important models for people designing buildings, to provide improved response to emergency situations. A student who takes this project on should be interested in computational modelling of physical systems.</t>
  </si>
  <si>
    <t>Measurement of pressure in laser-driven blast waves</t>
  </si>
  <si>
    <t>Harald Kleine (SSP S2)</t>
  </si>
  <si>
    <t>This project involves measuring pressures generated by laser-driven blast waves in water, for treatment of meat products. The project is funded through the Australian Meat Processing Corporation. It involves the characterisation of the effect of distance, ambient pressure and energy on the pressure generated by a laser spark in water. The student will also produce schlieren images of the shock propagation and will compare the experimental results with analytical predictions of the shock strength. The end result of the project will be a model that allows for control of the pressure jump generated when the spark-generated shock wave interacts with a meat sample.</t>
  </si>
  <si>
    <t>Modelling of the background-oriented schlieren method</t>
  </si>
  <si>
    <t>This project involves the development of a computational raytracing model that can predict the output of simple background oriented schlieren (BOS) experiments. BOS is a method that can be used to easily visualise large flowfields. But there is little understanding of the way that the pattern used as the background provides information regarding the density distribution of the flow that it visualises. There should be a way of optimising the background pattern to maximise the amount of information about the flowfield to provide the most accurate reflection of the density distribution as a function of time. The student taking this course must be competent in programming in a scripting language like python or matlab.</t>
  </si>
  <si>
    <t>DSMC modelling of a micro-scale shock tube</t>
  </si>
  <si>
    <t>This project involves the modelling using a pre-made code DS2V the numerical behaviour of a small-scale shock tube that was designed and tested by a previous 4th year student, Rhys McCormack. The code will be used to predict temperature and velocity slip expected in very small shock tubes, to see whether high temperature microflows can be generated with such a device.</t>
  </si>
  <si>
    <t>Fabrication of a smart plastic sheet for fluid-structural interaction sensing</t>
  </si>
  <si>
    <t>This project involves the development of carbon-impregnated plastic sheeting that can be used in the study of fluid-structural interactions in high-speed flows, such as panel flutter. By mixing carbon nanotubes or carbon black with high density polyethylene, we can make a piezoresistive plastic that has nearly the same mechanical properties as the non-doped plastic. A piezoresistive plastic can be used to measure the time-resolved stresses on a panel under conditions of flutter. The project involves commissioning a new injection molder, and fabricating a mold that can produce plastic sheets. It involves optimising the process for making uniform sheets and characterising their response to compressive and tensile repeated stresses. This will allow us to build self-sensing plastic panels that can determine situations where fatigue damage to the panel is occurring.</t>
  </si>
  <si>
    <t>Imaging and sensing by using class 1 LIDAR</t>
  </si>
  <si>
    <t>Haroldo T. Hattori</t>
  </si>
  <si>
    <t xml:space="preserve">In this project, the student will use a class 1 LIDAR and program Arduino to produce an image of the objects in a room. Characteristics of the LIDAR will be analysed such as angular resolution, maximum distance to detect objects, the effects of low reflectance on the performance of the LIDAR. </t>
  </si>
  <si>
    <t>Underwater LIDAR, is it possible?</t>
  </si>
  <si>
    <t xml:space="preserve">In this project, we shall study the limitations of using a class 1 LIDAR in underwater imaging under different conditions: from clear water up to very salty and murky water. The study could be used for monitoring of water pollution. </t>
  </si>
  <si>
    <t xml:space="preserve">Super Resolution of Remote Sensing Data </t>
  </si>
  <si>
    <t>Remote sensing image data generated by various sensors, especially, hyperspectral sensors, have limited spatial resolution. It is valuable to improve the resolution via post possessing. Mathematical modeling and computer power can be used to generate finer classification map than the original pixel resolution. Super resolution has been investigated in different ways in recent years, including super resolving data and super resolving decision. There are wide issues and research in this area. The outcome is significant practically and scientifically</t>
  </si>
  <si>
    <t xml:space="preserve">Xiuping Jia </t>
  </si>
  <si>
    <t>Change detection using satellite imagery</t>
  </si>
  <si>
    <t xml:space="preserve">Satellite multispectral imaging provides a power tool for land cover and land use monitoring. Quantitative change detection is feasible using machine learning techniques for information retrieval from the satellite images. The challenges however involve from data calibration between the dates and class data modelling. This project will develop multi temporal image classification and change detection techniques. </t>
  </si>
  <si>
    <t>Liow Jong-Leng</t>
  </si>
  <si>
    <t>Fine particle separation in an axial flow hydrocyclone.</t>
  </si>
  <si>
    <t>The hydrocyclone is used in industry to separate particles from a slurry. The particles are accelerated in a circular path and the particles are preferentially thrown to the outer diameter of the hydrocyclone. The heavier particles flow down the wall and are discharged as an underflow while the fluid and smaller particles exit from the centreline through a discharge at the top of the hydrocyclone as an overflow. Current hydrocyclones are usually of the backflow varieties while an axial flow hydrocyclone is only used in the separation of oil-water or water-gas mixtures. One or more axial flow hydrocyclones will be designed and built for testing. The testing will involve the separation of particles in a liquid feed – there are currently no published applications for this. The mass balance and separation efficiency will be measured together with the particle size distribution. It will also determine if a small size axial flow hydrocyclone is a feasi ble design for separating fine particle</t>
  </si>
  <si>
    <t>SEIT in-house Micro-CT</t>
  </si>
  <si>
    <t>We have a miniature 50kV/80µA X-ray source and a 50mm by 50mm X-ray camera inside a desktop size self-contained lead-shielded steel enclosure and would like to turn it into an in-house Micro-CT. The X-ray source is attached to X-Y-Z actuators and a 40mm rotation stage is available for samples to be rotated. This set-up was previously built to demonstrate a proof of concept CT modality, so a Matlab science-only user interface to drive the system and capture images is available. The project will involve the re-design of the user interface and the implementation of a suitable reconstruction algorithm, the design of testing protocols for various sample types and desired resolutions with consultation with potential stakeholders within SEIT, the validation of the system’s capabilities using standard phantoms, and a suitable case study of samples sourced preferably from industry. This project can be broken down to two projects. The deliverables will be agreed upon after first consultation.</t>
  </si>
  <si>
    <t xml:space="preserve"> Development of Large Scale Approximators</t>
  </si>
  <si>
    <t>The project will focus on development on large scale Gaussian Process Models exploiting GPUs and open platform of PyTorch. This project is directly related to management of large data sets and means to develop accurate predictors in presence of large number of attributes. The student should have interest in programming in Python and Data Science.</t>
  </si>
  <si>
    <t>Optimization with Human Experts in Loop</t>
  </si>
  <si>
    <t>The project aims to develop a platform and conduct a comparision between computer assisted optimization and human expert based optimization. Programming skills in MATLAB is required and interest in design and design optimization would be useful.</t>
  </si>
  <si>
    <t>Science of Tests</t>
  </si>
  <si>
    <t xml:space="preserve">The project aims to identity testing sampling plan in presence of multiple factors and multiple performance metrics. Interest in Test and Evaluation principles and underlying statistical methods would be useful. Coding skills in MATLAB and interest in undertaking innovative tests would be useful. </t>
  </si>
  <si>
    <t>Improving the soil erosion resistance with advance bio-soil technology</t>
  </si>
  <si>
    <t>Dr. Ilhan Chang</t>
  </si>
  <si>
    <t xml:space="preserve">Nowadays, soil is regarded as an important natural resource to preserve and protect against environmental treats induced by global warming and abnormal climate change. Soil erosion (especially the loose of fine particles) is a major factor in the spread of desertification. For anti-desertification practices, we need to enhance the soil strength as well as promote the vegetation growth in arid or semi-arid regions. Biological soil treatment via microbial biopolymers can be a promising countermeasure in anti-desertification aspects. Thus, this research aims to develop a bio-soil compound and verify its erosion resistance through laboratory programs. Main tasks of this research are as: - Chemical and geotechnical characterization of various bio-soil mixtures - Erosion testing (via JHEA) on bio-soil mixtures and data analysis - Scientific writing and journal paper submission </t>
  </si>
  <si>
    <t>Investigation of the seismic / cyclic behaviour of microbial biopolymer-treated sands</t>
  </si>
  <si>
    <t xml:space="preserve">As soil is an important material in civil and construction engineering. However, due to its particulate composition, soil shows weaknesses to dynamic loads such as earthquakes. Thus, various methods have been introduced to enhance not only the static but also the dynamic strengths of soils through the ages of civilization. In this study, a new bio-material is going to be suggested to improve the seismic resistance of soils, especially loose sands. Main tasks of this research are as: - Comprehensive literature study on ground (soil) seismic hazards and international codes / standards for aseismic design - Laboratory Cyclic-Triaxial testing on biomaterial treated sand and data analysis - Scientific writing and journal paper submission </t>
  </si>
  <si>
    <t xml:space="preserve">Investigation of the consolidation behavior of microbial biopolymer-treated marine soils </t>
  </si>
  <si>
    <t xml:space="preserve">Rapid and effective stabilization of soft marine grounds (e.g., tidal flats) is an essential element for the success of military operations, such as costal landing. In details, it is very important to secure sufficient ground support (bearing capacity) for safe landing of heavy equipments (e.g., tanks, armored vehicles). Moreover, the treatment should not disturb nor effect the coastal ecosystem after military operations, due to sustainability aspects. Thus, this study aims to develop an eco-friendly soft (marine) soil stabilizer using eco-friendly bio-soil technology. Main tasks of this research are as: - Basic geotechnical laboratory testing on soft marine sediments - Laboratory testing on biomaterial treated marine soils, including laboratory consolidation and vane shear tests - Scientific writing and journal paper submission </t>
  </si>
  <si>
    <t xml:space="preserve">The project will attempt to investigate the potential communication vulnerabilities of autonomous systems operating in 'swarms'. The Seekur Jnr robots that UNSW owns communicate via wireless technology their relative position with respect to each other. If the wireless link between the autonomous robots can be 'hacked', the information can be modified, resulting in potential disruption of the coordinated control task by the attacker and thus reducing the reliability and qualitative precision of these robots. The objective of the project is to investigate the mechanisms and effectiveness of this type of attack and also examine what safeguards the Seekur Jnr's employ to prevent such attacks. The final design will be of a portable nature that people in the field can operate if such an attack is taking place. </t>
  </si>
  <si>
    <t xml:space="preserve">Source seeking control of Seekur Jr multi-vehicle formation. </t>
  </si>
  <si>
    <t xml:space="preserve">Multi-agent optimization algorithms are widely used in computer science as the means to compute solutions of optimization problems. This project will take these ideas into the realm of engineering mobile systems. The objective will be to study and implement control algorithms for guiding a unit of Seekur Jr robots to determine the location(s) of a signal source. The signal could be the concentration of an explosive substance, as one example. The objective of this project is to select and evaluate, through Matlab simulations, and implement on the Seekur Jr algorithms for source seeking available in the literature, including the algorithms that involve coordination and communications between the robots. As an extension, you will try to modify these algorithms to make them more tolerant to modeling errors and measurements noise. </t>
  </si>
  <si>
    <t>Analysis of data injection attacks on sensor networks</t>
  </si>
  <si>
    <t>Cyber Physical Systems is a new system design framework which enables engineers to design control systems operating over networks. In particular, such systems benefit greatly from an ability to collect data from a variety of spatially distributed sensors. However, this also means that the system components must communicate over network links, which makes them vulnerable to malicious attacks. In this project you will look into scenarios of likely attacks on sensor networks and devise data processing algorithms to make the network resilient to strategic attacks. The project can take several directions, depending on the type of attack, and type of data processing algorithm. In the end, it is expected that the student will demonstrate efficacy of the algorithm on a benchmark network using Matlab simulations.</t>
  </si>
  <si>
    <t>Real-time optical print quality monitoring and feedback controller for FDM 3D printers</t>
  </si>
  <si>
    <t xml:space="preserve">The majority of hobby 3D printers use the FDM (Fused Deposition Modeling) process where a plastic filament is pushed through a hot nozzle that deposits molten plastic to form consecutive layers. The quality of the prints is heavily dependent on the consistency of the feed material’s diameter, which can also vary from supplier to supplier. The latter is generally compensated by setting a flow multiplier. This can be done either in the slicer software, or during print. The user usually observes the first few layers and adjusts this flow multiplier accordingly. In this project, an optical sensor is envisaged to do the same using image processing algorithms in real-time and feeding back the correct flow multiplier to the controller. This project can be broken down to two projects. The deliverables will be agreed upon after first consultation. </t>
  </si>
  <si>
    <t xml:space="preserve">Secure networked control and networked synchronization </t>
  </si>
  <si>
    <t xml:space="preserve">Synchronization refers to a phenomenon where interacting complex systems align themselves to exhibit an almost identical behaviour. Frequently observed in nature, this phenomenon has received a lot of attention in the engineering literature in the context of clock synchronization, UAV formation control, control of vehicles on automated highways, and stabilization of satellites. A distinct feature of engineered synchronization systems is that many of them are controlled over the internet. This raises genuine security concerns, which cannot be addressed using traditional strong encryption tools due to high processing time. In this project you will investigate networked control and synchronization algorithms which utilize lightweight encryption. You will build a test platform which will consist of several dc motors synchronized over a lightweight encrypted wireless or wired network, and will investigate the effect of the network latency on the system performance. </t>
  </si>
  <si>
    <t>Optimum Design and Build of Objects using 3D Printing</t>
  </si>
  <si>
    <t>The project will involve design and printing 3D structures followed by an experimental analysis. It is essentially optimization with physical experiments in loop. The student should have interest in solid modelling/finite element analysis and 3D printing.</t>
  </si>
  <si>
    <t>VEH5</t>
  </si>
  <si>
    <t>Optimization of Lattice Structures</t>
  </si>
  <si>
    <t>The project aims to identify optimal lattice structures for specific applications. For this project, an interest in MATLAB programming and CATIA structural analysis would be required.</t>
  </si>
  <si>
    <t xml:space="preserve">Anomaly Detection System for cyber treats in SCADA Systems </t>
  </si>
  <si>
    <t xml:space="preserve">Elena Sitnikova </t>
  </si>
  <si>
    <t xml:space="preserve">Nour Moustafa </t>
  </si>
  <si>
    <t xml:space="preserve">This project is built on previously developed Risk Identification Based Intrusion Detection System for SCADA systems. It will require enhancement of the existing testbed architecture by adding more PLCs and thus increasing complexity of the project. Some tasks will include: • Migrate the service onto new machine that pulls in network data through port mirroring rather than sniffing on the PLC device (Raspberry Pi). • Provide the improvements by implementing more realistic scenario for an IDS and greater scope of traffic for an IDS to analyse. • Add multiple PLC devices to the testbed. • Expand IDS by analysing traffic from multiple sources and determine whether developing a broader malicious traffic generation script that sends more real-time attacks to test the larger network and appropriately detect it from multiple PLCs. Each PLC would run a different and more advanced program than the traffic light simulation. </t>
  </si>
  <si>
    <t>Threat intelligent and privacy preservation for Cyber-Physical System.</t>
  </si>
  <si>
    <t xml:space="preserve">This project aims to implement machine learning techniques to the IDS. It would require significant research into an appropriate algorithms and implementation in a lightweight Modbus TCP Intrusion Detection System Some research activities will include: • Investigate excising datasets for normal / abnormal behaviour (UNSW dataset, different SCADA systems from UAH etc.) • Testing in a simulation environment. • Embed the Evaluation techniques to measure accuracy • Use of artificial intelligence and machine learning • Use of deep learning techniques with TensorFlow, Anaconda and Python </t>
  </si>
  <si>
    <t>Part 1: Study the leaching and reclamation of wood chips from copper-chromium-arsenic (CCA) timber. Part 2: Development of a mix design approach for geopolymer cement particleboards.</t>
  </si>
  <si>
    <t>Amar Khennane</t>
  </si>
  <si>
    <t xml:space="preserve">The building industry is energy-intensive and is a major greenhouse gas emitter and consumer of natural resources. To ensure user comfort, and reduce the environmental impact, the construction sector must innovate; hence the interest in bio-materials. Bio-sourced materials combined with a cementitious matrix offer an interesting alternative to traditional construction materials. They are inexpensive to produce, and environmentally friendly. Their multiscale porosity results in a low hygro-thermal transfer ability as well as an excellent capacity to absorb sounds. To aim of the project is to manufacture cement particleboards using wood chips and geopolymer cement. One of the objectives of this project is to develop a mix design approach to ensure optimum properties in terms of strength and stiffness of the particleboards. The wood chips will be sourced from reclaimed CCA treated timber. The project will be developed in two parrallel phases, and will require two students. </t>
  </si>
  <si>
    <t>Network Coding for Efficient M2M Communications</t>
  </si>
  <si>
    <t>Elena Sitnikova</t>
  </si>
  <si>
    <t xml:space="preserve">This project will investigate the use of instantly decodable network coding for improving two fundamental performance metrics, namely throughput and delay, in cooperative machine to machine communications systems. The aims of this project are as follows: - to design the best coded transmission schedules for communications between machines that achieve the highest throughput and/or the lowest delay - to develop a simulation environment - to use mathematical analysis to validate the results </t>
  </si>
  <si>
    <t>Location-Aided Primary User Emulation Attacks Detection in Cognitive Radio Networks</t>
  </si>
  <si>
    <t>Zohair Abu-Shaban</t>
  </si>
  <si>
    <t xml:space="preserve">In cognitive radio network, secondary users (SU) may access a licensed spectrum when it is not used by primary users (PU). Hence, a SU needs to sense the spectrum continually to detect the absence of any PU before being allocated the spectrum. However, to maintain the priority of PU, SU must free the spectrum when a PU requests it. The primary user emulation attack (PUEA) occurs in the physical layer, whereby the PU signal is mimicked by a malicious user (MU). In this project, the students will investigate and design methods that utilize the PU location information to detect and combat a Primary User Emulation Attack (PUEA). </t>
  </si>
  <si>
    <t>Primary User Emulation Attacks Detection in Cognitive Radio via Network Coding</t>
  </si>
  <si>
    <t xml:space="preserve">In cognitive radio network, secondary users (SU) may access a licensed spectrum when it is not used by primary users (PU). Hence, a SU needs to sense the spectrum continually to detect the absence of any PU before being allocated the spectrum. However, to maintain the priority of PU, SU must free the spectrum when a PU requests it. The primary user emulation attack (PUEA) occurs in the physical layer, whereby the PU signal is mimicked by a malicious user (MU). In this project, the students will investigate and design methods that utilize physical layer network coding schemes to detect and combat a Primary User Emulation Attack (PUEA). </t>
  </si>
  <si>
    <t>Developing new test characterisation tasks for creative post-graduate learning with line-following robots in the area of solving mazes</t>
  </si>
  <si>
    <t xml:space="preserve">The ZEIT8034 subject on Advanced T&amp;E Techniques involves collaborative learning using line-following robots. Currently the post-graduate students vary internal control parameters and external mission scenarios to screen, model and validate the performance factors of the robot on simple continuous circuits (racetracks). The line-following robots have the capability in international competitions to handle mazes and discontinuous challenge tracks involving zig zags, blinds and so forth. The research would be to investigate the robot's more advanced capabilities using standard competition baseline programs, devise several creative active test characterisation tasks around the more advanced capabilities, do each of these task options and then rank these options so as to best revise the collaborative learning of ZEIT 8034 in 2020. The student would sit-in on ZEIT 8034 in early March for a week to learn the methods and the current baseline. The student would be supplied the materials. </t>
  </si>
  <si>
    <t>Benefits of a revised Undergraduate Cybersecurity Laboratory involving high throughput (combinatorial) testing of students' internet-facing architectures for fundamental vulnerabilities</t>
  </si>
  <si>
    <t>Kate Yaxley (PhD student)</t>
  </si>
  <si>
    <t xml:space="preserve">A 2018 thesis student investigated options for a realistic undergraduate laboratory in cybersecurity, aiming to use advanced high throughput (combinatorial) test. The recommendation appears to have each student assess the vulnerability of their internet-facing architectures in such a way that each student's test runs can be collectively merged for a probabalistic model of key cyber-resilience factors. Kate Yaxley as laboratory demonstrator will implement the revised laboratories, provided a thesis student can prepare the test design (structured test runs), aggregate results, analyse the regressions, and provide back to the cybersecurity laboratories the means plot of each factor's effect and the pareto of factor effects. The factor effects will enable each student to provide some assessment. The thesis will investigate educational effects of the revised laboratory using 2018-19 myExperience surveys. The thesis student would sit-in ZEIT 8034 in earl y March to learn necessary skills. </t>
  </si>
  <si>
    <t>FL4</t>
  </si>
  <si>
    <t xml:space="preserve">Quantifying aerodynamic effects of varying surface roughness of 3D-printed aircraft components using design-of-experiments test techniques </t>
  </si>
  <si>
    <t>Research and design-of-experiments testing of 3D-printed components for surface roughness quality and its aerodynamic effect with varying Reynolds number and other aerodynamic properties. Investigating varies parameters used in fused deposition modelling such as; layer resolution, print orientation and speed, filament composites, temperature and the affects it has on surface quality. This will support students undertaking Charles Hoke's Aircraft Systems and Designs 1 &amp; 2 courses when preforming wind tunnel testing with their aircraft. Allowing them to quantify the data more accurately based on the surface quality of the 3D printed component. The thesis student would sit-in on a ZEIT 8034 course in early March to learn the necessary test design and analysis skills. Potentially the testing and analysis will use extant syndicate designs to help create the necessary test runs and variation to probabalistically determine the factor effects.</t>
  </si>
  <si>
    <t>Numerical modelling of Engineered Cementitious encased Composites High Strength Steel Beams</t>
  </si>
  <si>
    <t>Chi-King Lee</t>
  </si>
  <si>
    <t>Numerical modelling of Engineered Cementitious encased High Strength Steel stub columns</t>
  </si>
  <si>
    <t xml:space="preserve">In this project, a finite element model will be developed using ABAQUS to model the beam behaviour of Engineered Cementitious Composites (ECC) encased High Strength Steel (HSS) Beams. The accuracy and reliability of the model will first be validated by comparing its predictions with some test results. After that a small scale parametric study will be conducted to assess the performance of such structural form under different key design parameters such as the strengths of the steel and ECC, the ECC cover thickness, the section properties of the HSS beam, the initial imperfections of the beam. </t>
  </si>
  <si>
    <t>In this project, a finite element model will be developed using ABAQUS to model the axial compression behaviour of Engineered Cementitious Composites (ECC) encased High Strength Steel (HSS) columns. The accuracy and reliability of the model will first be validated by comparing its predictions with some test results. After that a small scale parametric study will be conducted to assess the performance of such structural form under different key design parameters such as the strengths of the steel and ECC, the ECC cover thickness, the section properties of the HSS beam, the initial imperfections of the beam.</t>
  </si>
  <si>
    <t>Numerical modelling of confinement effect of Engineered Cementitious on High Strength concrete stub columns</t>
  </si>
  <si>
    <t>In this project, a finite element model will be developed using ABAQUS to model the confinement effects of Engineered Cementitious Composites (ECC) on High Strength Concrete (HSC) stub columns. The accuracy and reliability of the model will first be validated by comparing its predictions with some test results. After that a small scale parametric study will be conducted to assess the performance of such structural form under different key design parameters such as the strengths of the HSC and ECC, the ECC cover thickness, the section properties of the column.</t>
  </si>
  <si>
    <t>Expanding the software-defined radio (SDR) platform</t>
  </si>
  <si>
    <t xml:space="preserve">The student shall develop interfaces for voice and the software defined radio as a first step. After that, he/she should expand the project to cover digital communication techniques and study the feasibility of using this platform to study the long-range propagation of radio waves through underwater platforms. </t>
  </si>
  <si>
    <t>Settlement behavior of landfill waste under different levels of compaction energy and leachate conditions</t>
  </si>
  <si>
    <t>Yuekai Xie (PhD student)</t>
  </si>
  <si>
    <t xml:space="preserve">The production of municipal solid waste has significantly increased in the past few decades. Researchers are now focusing on accelerating waste settlement, thus increasing the storage capacity of the landfill. However, waste settlement is a complex process and the long-term settlement varies (generally ranges from 15% to 50% of the initial refuse thickness). This study is proposed to identify the variation of waste compatibility with compaction energy, moisture content and existence of plastic reinforcement and its change with time, stress level, and initial moisture content, and the biodegradability with time stress level, temperature, moisture content and leachate recirculation rate. The main tasks include: Large-scale consolidation (about 400 mm) of waste materials under different moisture (leachate) content and degree of compaction; Compaction with various number of compact energy and moisture (leachate) content on waste materials and soil-waste mixture; </t>
  </si>
  <si>
    <t xml:space="preserve">The long-term settlement of tunnels in soft soil under metro train cyclic loading </t>
  </si>
  <si>
    <t>Zhiyong Liu (PhD Student)</t>
  </si>
  <si>
    <t xml:space="preserve">The project is to study the long-term settlement of metro tunnels in soft soils considering the unique cyclic loading patterns from metro trains. The tasks for the students are: 1: perform cyclic loading tests to study the behavior of soft kaolin soil subjected to different cyclic loading patterns; 2: To propose an empirical model to simulate the soil behavior under the loading conditions; 3: To simulate the long-term settlement of a tunnel under metro train traffic using the proposed empirical soil model, and laboratory in-door physical model test results. The student may be required to help with in-door physical model test of a tunnel under traffic loading to obtain necessary data for numerical modelling purpose. Tasks 1 and 2 will be performed in semester 1. Task 3 will be performed in semester 2. </t>
  </si>
  <si>
    <t>Trust Analytics: Can an AI Trust a Human?</t>
  </si>
  <si>
    <t>Raul Fernandez Rojas</t>
  </si>
  <si>
    <t>This project is suitable for a student aiming for a distinction or higher and with interest in human biometrics, coding and data analytics. As artificial intelligence (AI) grows in the society, an AI will need to be able to assess the trustworthiness of the humans it is interacting with. To construct a trust profile of a human, many sources of data could be used and many metrics need to be designed. This project will need to take some steps in this direction to design a ‘small’ trust profile from voice and keystrokes data. Metrics of interest include identity and workload. The data for this project is already available. The student will use a dataset on 5 de-identified humans to develop an analysis library in Python/Matlab to design and validate the trust profile of these 5 humans. By working on this project, you will develop skills in voice and keystroke biometrics, Python/Matlab coding, and AI analytics. Deliverables: a research paper, the code developed, and the analysis.</t>
  </si>
  <si>
    <t>VEH6</t>
  </si>
  <si>
    <t>Develop a model for the calculation and management of vehicle proximity (ships, aircraft).</t>
  </si>
  <si>
    <t>Modelling of Systems (e.g., ships, vehicles)</t>
  </si>
  <si>
    <t>VEH7</t>
  </si>
  <si>
    <t>From the perspective that design is a decision making activity, of interest is the resolution of trade-off decisions in the context of model-based complex systems. Use is to be made of optimisation tools to characterise and explore the design space. Anticipate the use of Genetic Algorithms.</t>
  </si>
  <si>
    <t>F1 in Schools / Subs in Schools / 4x4 in Schools / Space in Schools</t>
  </si>
  <si>
    <t>VEH8</t>
  </si>
  <si>
    <t>Develop infrastructure and/or education and training packages to support one or more of these STEM projects.</t>
  </si>
  <si>
    <t>Lei Xu</t>
  </si>
  <si>
    <t>Focusing of light is widely used in optical microprobes where a stable and well-confined beam of photons is scanned or directed over some area of a biological sample or photonic structure. Recently, it was demonstrated that a small wavelength-scale object with a moderate refractive index contrast produces a narrowly focused beam, termed a "photonic jet". The position of the focal point and the actual profile of the photonic jet depends on the shape and material properties of the illuminating body and can be adjusted almost arbitrary. It provides a great flexibility for manipulation of electromagnetic hot-spots. The direct applications of photonic jets are for sensing and metrology, optical trapping, nanopatterning, optical data storage for probing the internal composition of biological cells.</t>
  </si>
  <si>
    <t>Antennas for light</t>
  </si>
  <si>
    <t>Antennas are all around in our modern wireless society: they are the front-ends in satellites, cell-phones, laptops, that establish the communication by sending and receiving signals, typically MHz-GHz. But, one may ask “Can a TV-antenna send a beam of light?” And the answer is “Yes, optical nanoantennas can!” Optical nanoantennas are one of the most promising areas of activity of the current research in nanophotonics due to their ability to bridge the size and impedance mismatch between subwavelength emitters and free space radiation. They are of tremendous use for the development of novel optical sensors, solar cells, quantum communication systems, and for the emission enhancement and directionality control over a broad wavelength range.</t>
  </si>
  <si>
    <t>Neural Networks for Cognitive Activity Recognition</t>
  </si>
  <si>
    <t>Essam Debie</t>
  </si>
  <si>
    <t>Hussein Abbass</t>
  </si>
  <si>
    <t xml:space="preserve">This project is suitable for a student aiming for a distinction or higher and with interest in designing an Artificial Intelligence that can estimate which cognitive resources are used by a human while solving a problem. As artificial intelligence (AI) continue to interact with humans, it needs to develop understanding of human cognition. This project will look at developing artificial neural networks (ANN) to estimate the cognitive activities of a human on a task. The student will need to conduct an experiment with 20 humans performing very simple tasks such as multiplication. Recording their brain data using a head set, and train neural networks on this data to predict the task the human is working on. By working on this project, you will develop skills in neural networks, problem solving and human cognition. Deliverable will include: a research paper describing the research conducted, the code developed, and the analysis. </t>
  </si>
  <si>
    <t>Design, analysis, manufacture and testing of structural components made of composite materials P1</t>
  </si>
  <si>
    <t>Design, analysis, manufacture and testing of structural components made of composite materials P2</t>
  </si>
  <si>
    <t>Design, analysis, manufacture and testing of structural components made of composite materials P3</t>
  </si>
  <si>
    <t>Machine Learning of Smart Shepherding by Imitating Humans</t>
  </si>
  <si>
    <t>This project is suitable for a student aiming for a distinction or higher and with interest in artificial intelligence. In 2018, a group of 4th Yr projects were conducted on the Shepherding problem to design artificial intelligence agents and a game for shepherding on a smart phone. The objective of this project is to continue this activity by (1) collecting data from humans playing the game (2) using machine learning techniques to analyse these data to shed light on the differences between humans controlling shepherd and some of the classic biologically-plausible models proposed in the literature (3) using machine learning techniques to imitate what the human did and develop AI shepherds. By working on this project, you will develop skills in experimental design, artificial intelligence and more specifically machine learning, and data analytics. Deliverable will include: a research paper describing the research conducted, the code developed, and the analysis.</t>
  </si>
  <si>
    <t>Robust Multi-Objective Reinforcement Learning for Shepherding</t>
  </si>
  <si>
    <t>Saber Elsayed</t>
  </si>
  <si>
    <t>This project is suitable for a student aiming for a distinction or higher and with interest in artificial intelligence and more specifically reinforcement learning. In 2018, a group of 4th Yr projects were conducted on the Shepherding problem to design artificial intelligence agents. The objective of this project is to continue this activity by (1) implementing one of the reinforcement learning that exist in the literature for shepherding (2) expanding the model to allow for multiple reward functions (3) conducting a series of analysis to evaluate the robustness of the solution against perturbations in the environment. By working on this project, you will develop skills in artificial intelligence and more specifically reinforcement learning. Deliverables will include: a research paper describing the research conducted, the code developed, and the analysis.</t>
  </si>
  <si>
    <t>A Database of Swarming Behaviours</t>
  </si>
  <si>
    <t>This project is suitable for a student aiming for a distinction or higher and with interest in software development and swarm intelligence. There are so many examples of swarm behaviours in nature that range from birds, fish, to bees and ants. The aims of this project are to conduct a survey paper to summarise these models in a structured form, develop matlab code to test each behaviour, and conduct an evaluation study of these behaviours on different tasks to identify the best task for each behaviour. By working on this project, you will develop skills in swarm intelligence, matlab coding, and experimental design. Deliverable will include: a research paper describing the research conducted, the code developed, and the analysis.</t>
  </si>
  <si>
    <t>Tensile behavior of hybrid fiber reinforced Engineered Cementitious Composites</t>
  </si>
  <si>
    <t>Yixia (Sarah) Zhang</t>
  </si>
  <si>
    <t xml:space="preserve">The tensile behavior of a hybrid fiber reinforced cementitious composite (ECC) using steel fibre and PVA fibre will be investigated by conducting 3-D block test and 2-D dog bone test. The results obtained from the 3-D block test and 2-D dog bone test will be compared and the relationship will be derived. The moulds for these tests have been designed and manufactured by Dr. Zhang's research groups and they are available for use. The hybrid ECC has been designed in Dr. Zhang's group. </t>
  </si>
  <si>
    <t>Development of nanocomposite coating</t>
  </si>
  <si>
    <t xml:space="preserve">This research aims to develop a novel nanocomposite coating with enhanced mechanical properties including enhanced toughness, hardness and ductility. An intensive literature review is firstly conducted to determine the base matrix of the nanocomposite and the potential ratios of the nanoparticles. Experimental studies will be conducted to develop the mix design and then to calibrate the mechanical properties of the composite. </t>
  </si>
  <si>
    <t>Energy harvesting of flow-induced vibration of flexible plates</t>
  </si>
  <si>
    <t>Fang-Bao Tian</t>
  </si>
  <si>
    <t>John Young (SSP S1)</t>
  </si>
  <si>
    <t>Vortex-induced vibration of flexible plates attached with piezoelectric materials has recently been explored for its potential of harvesting energy from a flow. In this project, we numerically simulate the hydrodynamic interaction of flexible plates in flow. The mechanism of system resonance and energy transfer between fluid and structure will be studied. The plate orientation, multi-plate interaction, wall effect and incoming flow disturbance will be considered.</t>
  </si>
  <si>
    <t>Energy harvesting enhancement of flapping foil</t>
  </si>
  <si>
    <t xml:space="preserve">Vortices are important for high energy harvesting efficiency of flapping foil energy harvesters. This project tries to control the vortices (e.g. leading edge vortex and trailing edge vortex), to achieve the enhanced energy harvesting by varying foil shape and kinematics. In addition, traditional control and/or optimisation methods will be checked. </t>
  </si>
  <si>
    <t>Numerical simulation of sound associated with insect flight</t>
  </si>
  <si>
    <t xml:space="preserve">Sound generated by insects may be used for communications. It is very important for us to understand the insect behaviours. In addition, it is challenging to model sound involving complicated geometries and large deformation. This project tries to study the sound associated with insect flight by using in-house CFD solver. </t>
  </si>
  <si>
    <t>Abnormal Swarm Behaviour Detection by Machine Learning</t>
  </si>
  <si>
    <t>Jiangjun Tang</t>
  </si>
  <si>
    <t xml:space="preserve">This project is suitable for a student aiming for a distinction or higher and with interest in artificial intelligence. In many civilian and military missions, multiple unmanned vehicles are normally needed to perform a task as a swarm more effectively and efficiently. An example of swarm rules is Reynolds Boids rules. However, some unmanned vehicles may suffer mechanical failures or communication loss. Some abnormal behaviours and their causes are unnoticeable and could be hard to detect to an external observer, despite that they may lead to serious problems. This project aims to develop machine learning method for detecting the abnormal agent based on observed behaviours within a simulation environment. By working on this project, you will develop skills in artificial intelligence and more specifically machine learning, and data analytics. Deliverable will include: a research paper describing the research conducted, the code developed, and the analysis. </t>
  </si>
  <si>
    <t>Air Traffic Controller Task Load (Airspace Complexity) Prediction</t>
  </si>
  <si>
    <t>This project is suitable for a student aiming for a distinction or higher and with interest in air traffic management, and artificial intelligence. Airspace is sectorised into sectors that are managed by Air Traffic Controllers (ATCs). An airspace complexity prediction model is required to manage the ATC workload in advance. The objective of this project is (1) understanding the ATC task load (airspace complexity), (2) developing a regression model for air traffic flows, flight plans and airspace complexity, (3) using machine learning techniques to predict airspace complexity based on flight plans. By working on this project, you will develop skills in air traffic management, data analytics, artificial intelligence and more specifically machine learning. Deliverable will include: a research paper describing the research conducted, the code developed, and the analysis.</t>
  </si>
  <si>
    <t>SO06</t>
  </si>
  <si>
    <t>A Virtual Air Traffic Monitoring Room</t>
  </si>
  <si>
    <t xml:space="preserve">This project is suitable for a student aiming for a distinction or higher and with interest in Air Traffic Management and Virtual Reality. This project aims to design a virtual air traffic monitoring room that can provide supervisor whole situation awareness including traffic flows, safety indicators, ATC task load, aviation emission, etc. This virtual system will provide an immersive experiences in monitoring air traffic by Virtual Reality (VR) techniques (e.g. HTC Vive) and then facilitate supervisor work. The project focus on the VR system design and development in order to migrate the existing real time air traffic monitoring tool (TOP-LAT) into the VR form. By working on this project, you will develop skills in visualisation and more specifically virtual reality, and ATM data presentation. Deliverable will include: a research paper describing the system design and implementation, the code developed. </t>
  </si>
  <si>
    <t>A multivariable laboratory testbed with an adjustable zero</t>
  </si>
  <si>
    <t>The quadruple water tank system is used in many control laboratories for illustrating concepts in multivariable control, particularly performance limitations due to multivariable right halfplane zeros. The system is well documented (e.g., see K. H. Johansson and J. L. R. Nunes, "A multivariable laboratory process with an adjustable zero," Proceedings of the 1998 American Control Conference. ACC (IEEE Cat. No.98CH36207), Philadelphia, PA, USA, 1998, pp. 2045-2049 vol.4. doi: 10.1109/ACC.1998.702986), and should be possible to build using the existing literature. In this project, you will be tasked with investigating and building such experimental setup and also proving its model properties through experiments. As an extension, you will try implementing some existing control algorithms on this system.</t>
  </si>
  <si>
    <t>Advanced behaviours in a swarm intelligence context</t>
  </si>
  <si>
    <t>George Leu</t>
  </si>
  <si>
    <t>Swarm intelligence is an important AI approach to problem solving, which uses algorithms inspired from the self-organised collective behaviour of simple social animals, such as ants, bees, fish, or birds. The essential idea of swarm intelligence algorithms is to employ many simple agents which operate based on very simple rules, to obtain intelligent emergent global behaviours. Such behaviours can be further used to solve complex problems, such as exploration, target detection, obstacle avoidance, and many others. Currently, the Trusted-Autonomy research group has a C# implementation of several basic swarm behaviours based on a classic set of simple individual rules. This project will require the following: • Rewrite the C# implementation of swarm behaviour in Python • Create new rules that lead to more complex swarm behaviours • Add simple learning capabilities for the individuals in the swarm • Document all work and complete a thesis / research paper</t>
  </si>
  <si>
    <t>Design a swarm robust to adversarial influence</t>
  </si>
  <si>
    <t>A swarm of agents (swarm ‘Blue’) has to complete a predefined task while maintaining a clear swarm formation. During the task performance, another swarm (swarm ‘Red’) operating in the same area tries to break the Blue swarm formation, and thus prevent it from completing the task. The purpose of the project is to find the parameters of the Blue swarm that allow it to complete the task regardless of Red’s influence. The project will require the following: • Implement the two swarms and their behaviours in relation to the given task • Add a parameter learning mechanism to optimise Blue swarm behaviour • Document all work and complete a thesis / research paper</t>
  </si>
  <si>
    <t>A neural-network based Sudoku solver with skill acquisition capabilities</t>
  </si>
  <si>
    <t>The ability to acquire cognitive skills is considered an essential feature of the next-generation intelligent systems. Apparently trivial board games, such as Sudoku, Go, and others, require significant human-level cognitive skills, and are therefore widely used as test-beds to implement skill acquisition capabilities in machines. This project will implement skill acquisition capabilities (via artificial neural networks) in a Sudoku solver that is intended to emulate realistic human skills. Currently, the Trusted-Autonomy research group has a Matlab implementation of a Sudoku solver with a basic set of skills. The project will require the following: • Enhance the existing solver with more skills and their acquisition mechanism • Implement the acquisition of an executive skill that allows the Sudoku solver to coordinate all other skills • Document all work and complete a thesis / research paper</t>
  </si>
  <si>
    <t>Complex Teaming Leadership Study - Instrumentation</t>
  </si>
  <si>
    <t>Dr Malcolm Tutty, Air Power Development Centre</t>
  </si>
  <si>
    <t xml:space="preserve">The conventional wisdom is that the battlefields of the future will present increasingly voluminous and potentially conflicting data from interconnected sources. Hence, data fusion and usability T&amp;E around decision-making, indeed ways of fighting, will be key to trusting artificial intelligent systems, especially in autonomously-partnered fighting. A serious game representative of individualistic and small-team combat strategies and teaming is Crud. Development of Crud as a virtual game would provide Defence a developmental simulation environment for researching tactics and time-sensitive decision-making by future warriors. A student is proposed to design and test instrumentation to support research by a small student thesis research team (2-3). </t>
  </si>
  <si>
    <t>Complex Teaming Leadership Study - Human factors usability T&amp;E</t>
  </si>
  <si>
    <t xml:space="preserve">The conventional wisdom is that the battlefields of the future will present increasingly voluminous and potentially conflicting data from interconnected sources. Hence, data fusion and usability T&amp;E around decision-making, indeed ways of fighting, will be key to trusting artificial intelligent systems, especially in autonomously-partnered fighting. A serious game representative of individualistic and small-team combat strategies and teaming is Crud. Development of Crud as a virtual game would provide Defence a developmental simulation environment for researching tactics and time-sensitive decision-making by future warriors. A student is proposed to lead the human factors usability T&amp;E by representative warriors on an instrumented Crud gaming as part of a small student thesis research team (2-3). </t>
  </si>
  <si>
    <t>TA12</t>
  </si>
  <si>
    <t>Complex Teaming Leadership Study - Analysis and Simulation</t>
  </si>
  <si>
    <t xml:space="preserve">The conventional wisdom is that the battlefields of the future will present increasingly voluminous and potentially conflicting data from interconnected sources. Hence, data fusion and usability T&amp;E around decision-making, indeed ways of fighting, will be key to trusting artificial intelligent systems, especially in autonomously-partnered fighting. A serious game representative of individualistic and small-team combat strategies and teaming is Crud. Development of Crud as a virtual game would provide Defence a developmental simulation environment for researching tactics and time-sensitive decision-making by future warriors. A student is proposed to analyse instrumented usability T&amp;E of real Crud gaming so as to codify reward algorithms for simulating Crud. This student would lead a small student thesis research team (2-3). </t>
  </si>
  <si>
    <t>Self-healing mechanism for lost sensor signals</t>
  </si>
  <si>
    <t>TA13</t>
  </si>
  <si>
    <t>Heba El-Fiqi</t>
  </si>
  <si>
    <t xml:space="preserve">When dealing with sensors, it is common to have a failure in the signal recording for small periods of times. This project aims at producing a methodology that uses memory to store states and then utilise a model that uses the stored information to recover the lost information. (1) Literature review on neural networks-based memory models. (2) Source code implementation for two to three models. (3) Comparative study on the performance of these methods using EEG dataset and keyboard strokes. (4) Source code implementation for a system with GUI interface that receives a signal with missing information and produces a complete, reliable signal. A potential extension is to design a new methodology for automated recovery technique for signal loss. </t>
  </si>
  <si>
    <t>TA14</t>
  </si>
  <si>
    <t>Automating EEG signal-Artifact separation for BCI applications</t>
  </si>
  <si>
    <t xml:space="preserve">This project aims at providing an algorithm that can autonomously decompose EEG signals into EEG rich components and artifact components. The deliverables of this project include: (1) Literature review on EEG Artifact removal techniques (2) Literature review on metrics used to evaluate the success of EEG Artifact removal (3) Source code implementation for the state of art techniques. (4) A comparative study between the implemented state of art techniques using real EEG dataset. A potential extension is to design a new metric/ or a new algorithm based on the conducted study results. Implementing and validation of such extension can lead to an academic paper. </t>
  </si>
  <si>
    <t>TA15</t>
  </si>
  <si>
    <t>Opening the black box: A visualisation tool for variables influences in black-box models</t>
  </si>
  <si>
    <t xml:space="preserve">With the increased use of black-box machine learning models such as deep neural networks, interpretable machine learning is gaining significant interests from the research community, industry, and government. One of the ways of tackling this problem is to audit the black-box model for variables influences. This project aims at providing a visualization tool for the variable influences. The deliverables of this project include (1) Literature review on auditing black-box models for variable influences. (2) Comparative study of methodologies used to study the direct/indirect effect of a single variable. (3) Source code implementation of a visualization tool for direct/indirect effect of a single variable on a black-box model (4) Providing the utilization of the proposed tool using two case-study problems. A potential extension is to deal with multiple variables. Implementing and validation of such extension can lead to an academic paper. </t>
  </si>
  <si>
    <t>TA16</t>
  </si>
  <si>
    <t>Large Scale Integration of Drones with Motion Capture System</t>
  </si>
  <si>
    <t>A/Prof Matt Garratt</t>
  </si>
  <si>
    <t>The aim of this project is to conduct a feasibility study and design for integration of multiple miniature drones (nano-quadcopters) into the SEIT indoor flight test facility. The intended application is investigations into swarms and high fidelity control of multiple drones at once. The candidate will justify selection of the type of drones, system architecture and develop the interface protocols for those drones. For inspiration, please see https://www.youtube.com/watch?v=ezTayb76x9U Experiments may be conducted with just one drone initially to measure control performance.</t>
  </si>
  <si>
    <t>Metamaterial-based gas sensor</t>
  </si>
  <si>
    <t xml:space="preserve">In this project, you will design portable ultra-compact gas sensors for Methane, Cyanide, Sarin, Hydrogen, Hydrogen Sulfide, Carbon Mono/Dioxide samples. It is essential for security detection of toxic and inflammable gas (leakages), safety after natural disasters, environmental protection, astronomy discoveries, etc. In order to attain such performance in sensitivity, the combination of our electrical gas sensing technology via porous films and optical sensing approach through metamaterials is required to design an efficient micro-sensor on-a-chip. </t>
  </si>
  <si>
    <t>TA17</t>
  </si>
  <si>
    <t>Construction of Flapping Wing Test Platform</t>
  </si>
  <si>
    <t>Flapping wings are an alternative means of lift generation and propulsion for Micro Air Vehicles with many advantages such as lower noise, better maneuverability and efficiency at Low Reynolds numbers. The aim of this project is to design and build a flapping wing testbed for experiments into flapping wing modelling and control. Students will be provided with examples of existing systems that have been fabricated for this purpose.</t>
  </si>
  <si>
    <t>Real-time person detection using an embedded system for UAV Search and Rescue operations</t>
  </si>
  <si>
    <t xml:space="preserve">The ability to quickly identify and locate a lost or injured victim in varying environments minimizes the time needed to accomplish the survival goal. The aim of this paper is to consider the task of autonomously identifying a static target (i.e. a human) from a camera mounted to the underside of a UAV. We begin by evaluating the advantages and disadvantages of varying target detection methods before proposing an algorithm that is most suited to the required task. This target detection algorithm will ideally be implemented on a single-board computer (SBC) and test flown on the UNSW Canberra UAV team aircraft. This project supports the UAV team Medical express competition. (This project may support more than one student) </t>
  </si>
  <si>
    <t xml:space="preserve">Spacecraft Aerodynamics: effect of angle-of-attack on a charged flat plate </t>
  </si>
  <si>
    <t>Christopher Capon</t>
  </si>
  <si>
    <t>Melrose Brown</t>
  </si>
  <si>
    <t>Recent research at UNSW Canberra suggests that the contribution of ionospheric aerodynamics to the motion of LEO objects is neither negligible nor well understood. To build upon this research, an on-orbit experiment involving the charging of solar panels to induce ionospheric aerodynamic forces is being developed. The proposed research project is to investigate the effect of angle-of-attack on the charged aerodynamic forces on a 2D flat plate . This will be achieved using the hybrid Particle-in-Cell (PIC)/Direct Simulation Monte Carlo (DSMC) code, pdFOAM. Expected project specific outcomes include: an aerodynamic table relating flow conditions to charged aerodynamic coefficients (e.g. lift and drag) and operation conditions (ion current); analysis of how the underlying physical phenomena influence aerodynamic forces to be published as a journal paper.</t>
  </si>
  <si>
    <t>Effect of Ion Thermal Ratio on Charged Aerodynamics</t>
  </si>
  <si>
    <t xml:space="preserve">Recent research at UNSW Canberra suggests that the contribution of ionospheric aerodynamics to the motion of LEO objects is neither negligible nor well understood. Currently, ionospheric aerodynamic research has assumed ions are hyper-thermal relative to a body's orbital velocity (S_i = v_B/v_th &lt; 1). While appropriate for O+ ions, this assumption breaks down for lighter species e.g. H+. This work will investigate the effect ion thermal velocity on charged aerodynamic phenomena and the corresponding forces. This will be achieved using the hybrid Particle-in-Cell (PIC)/Direct Simulation Monte Carlo (DSMC) code, pdFOAM. Expected project specific outcomes include: a tutorial for pdFOAM, an analysis of how the underlying physical phenomena are influenced by ion thermal velocity and an analysis of the effect of ion thermal velocity on charged aerodynamic forces. </t>
  </si>
  <si>
    <t>Satellite orbit propagation using the Global Ionosphere Thermosphere Model (GITM)</t>
  </si>
  <si>
    <t>George Bowden</t>
  </si>
  <si>
    <t>Accurate prediction of satellite trajectories is vital for applications including collision avoidance and propulsionless maneuvering. Such prediction is complicated by space weather events, such as geomagnetic storms, which can substantially alter thermosphere densities and consequently drags. The Global Ionosphere Thermosphere Model (GITM) is a global circulation model of the coupled ionosphere-thermosphere system. The student will be provided with binary GITM output files and Python routines for reading, processing and plotting these. They will create routines for importing this information into an orbit propagator. This will involve developing and implementing computationally efficient methods for interpolating variables from GITM output on a four-dimensional grid in spherical coordinates to times and locations along a satellite trajectory. The student will then run satellite propagation simulations for several cases of interest.</t>
  </si>
  <si>
    <t>The effect of Lorentz forces on satellite propagation</t>
  </si>
  <si>
    <t>The interaction between satellites and ionospheric plasma results in electrostatic charging of the former. This can be enhanced through active charging, which is being considered for spacecraft control applications. Consequently, ionospheric electric fields and the Earth’s magnetic field will cause a Lorentz force to act on the satellite. Such forces will similarly affect space debris. The student will use a combination of analytical and numerical methods to determine the effect of Lorentz forces on small satellites and space debris. Orbital perturbation theory will be used to determine conditions where the Lorentz force is most significant. The orbit propagation software, Orekit, will then be used to accurately analyse these cases.</t>
  </si>
  <si>
    <t>Extension of the Global Ionosphere Thermosphere Model (GITM) to the Exosphere using Direct Simulation Monte Carlo (DSMC) methods</t>
  </si>
  <si>
    <t>Accurate prediction of satellite trajectories is vital for applications including collision avoidance and propulsionless maneuvering. Such prediction is complicated by space weather events, such as geomagnetic storms, which can substantially alter thermosphere densities and consequently drags. The Global Ionosphere Thermosphere Model (GITM) is a global circulation model of the coupled ionosphere-thermosphere system. This code computes a finite difference solution of the fluid and chemical equations. The simulation is not valid above the exobase, where fluid models cease to be valid. However, drag may continue to have a significant influence on satellite orbits above this altitude. Direct Simulation Monte Carlo (DSMC) methods are one means of extending the simulation to the exosphere. The student will run DSMC simulations of the exosphere using OpenFOAM using GITM outputs to define the lower boundary.</t>
  </si>
  <si>
    <t>Assessment of the feasibility of using Electron Beam Fluorescence for ground-based ionospheric aerodynamics research</t>
  </si>
  <si>
    <t>Philippe Lorrain</t>
  </si>
  <si>
    <t>Joe Kurtz</t>
  </si>
  <si>
    <t>UNSW Canberra has developed an experimental research facility to investigate ionospheric (charged) aerodynamic effects. The proposed project aims at conducting a feasibility and requirements analysis for the implementation of an Electron Beam Fluorescence system within the UNSW Canberra ionospheric aerodynamics research facility. The project tasks include: 1. Particle-in-Cell (PIC) simulations for a range of experimental test conditions to determine ion density distribution in the wake region of a test object to assist in EBF system requirements analysis. 2. Literature review for Electron Beam Fluorescence technique and its application to low-density plasma flows. 3. Assessment of feasibility and development of requirements for EBF system relevant to the operational envelope of UNSW Canberra's ionospheric aerodynamics research facility. 4. Preparation of a report outlining design criteria for a complete EBF system.</t>
  </si>
  <si>
    <t>Spacecraft charging investigation for UNSW Canberra's BRMM spacecraft</t>
  </si>
  <si>
    <t>This project will investigate the spacecraft charging behaviour in Low Earth Orbit (LEO) for a CubeSat configuration modelled after UNSW Canberra's BRMM spacecraft utilising the Open Source Spacecraft Plasma Interaction Software (SPIS). The project tasks include: 1. Literature review on spacecraft charging in LEO. A solid understanding of all relevant mechanism contributing to a spacecraft's potential balance in LEO shall be demonstrated, including surface material and coating considerations. 2. Develop tutorials for spacecraft charging simulations (numerical model generation, simulation and data analysis) using SPIS. 3. Developing a SPIS model for the BRMM spacecraft including relevant surface topologies and material properties. 4. SPIS simulation and data analysis for BRMM spacecraft for different operational scenarios. 5. Write a paper on LEO charging behaviour for BRMM spacecraft.</t>
  </si>
  <si>
    <t>SP08</t>
  </si>
  <si>
    <t>Design, build and test a generic, reusable miniature SMA actuator for nanosatellite</t>
  </si>
  <si>
    <t>Jai Vennik</t>
  </si>
  <si>
    <t>Satellites use actuators to deploy structures such as solar arrays, antennae, and optical payload covers. or nanosatellites, volume, mass, and cost constraints typically dictate the use of simple 'burn-wire' actuators. As an alternative, actuators that implement a shape memory alloy (SMA) for the actuating component have been proposed. SMAs possess different crystalline structures (martensitic and austenitic) at different temperatures, resulting in different stress-strain profiles across a temperature range. These different stress-strain profiles can be exploited to create a mechanism that actuates when heated. SMA actuators have the potential to: - Generate no contaminants, - Be easily reusable, and - Provide repeatable pre-load forces and actuation timings. The task of this project is to develop a 'recipe' of how to develop a miniature, reusable SMA actuator suitable for nanosatellites, as well as design, build, and test a working prototype.</t>
  </si>
  <si>
    <t>SP09</t>
  </si>
  <si>
    <t>Semi-Autonomous Launch Identification</t>
  </si>
  <si>
    <t>Steve Gehly</t>
  </si>
  <si>
    <t>The rate of spacecraft launches and the number of spacecraft deployed from the same launch vehicle are expected to increase significantly in the near future. Current methods to uniquely identify spacecraft following launch rely on operators to establish communications with their spacecraft and inform JSpOC, a process that can take several weeks and still result in misidentifications. This project envisions a set of tasks to improve and automate the process to the extent possible. UNSW Canberra Space is launching the RAAF M2 satellites in 2019 as part of a rideshare. In preparation for the upcoming launch, this project will entail: - Development of software tools to predict and visualize the spread of objects in the along-track direction from TLE data. - Development of sensor management strategies to quickly get eyes and ears on objects following a launch. A final report will be prepared detailing the application of the methods to UNSW Canberra Spacecraft.</t>
  </si>
  <si>
    <t>SP10</t>
  </si>
  <si>
    <t>Astrometry Pipeline for Event-Based Sensors</t>
  </si>
  <si>
    <t>In performing optical tracking of space objects, it is often desirable to operate the telescope in sidereal tracking mode, in which the stars appear as fixed points and objects streak across the image. A new class of event-based sensors (EBS) operate differently from traditional cameras, in that they do not have a fixed exposure or integration time followed by a readout of all pixels. In order to use the EBS to perform orbit determination and related research, it is necessary to develop methods and algorithms to collect and process EBS data for objects in Earth orbit. The specific tasks to be performed are: - Development of a sensor pointing strategy for objects in different orbit regimes (LEO - GEO) to ensure both the object and star field is detectable in the EBS. - Development of image processing software to perform astrometry from EBS data. - Demonstration of the methods using real-world data collected from telescopes.</t>
  </si>
  <si>
    <t>SP11</t>
  </si>
  <si>
    <t>Space Object Event Detection and Identification</t>
  </si>
  <si>
    <t>This project seeks to develop methods to detect and identify space object events from observations, with a particular focus on two common event types. The first is an impulsive thrust maneuver, as when a spacecraft fires a thruster to perform a stationkeeping or debris avoidance maneuver. The second is a change in attitude state, as when a spacecraft transitions from a controlled attitude such as nadir-pointing to an uncontrolled tumble or flat spin. Most event detection methods involve forming multiple hypotheses of space object behaviour and then evaluating which hypothesis best fits the observation data. The project tasks are: - Development of a hypothesis testing framework to rigorously evaluate changes in space object behaviour in order to detect and identify events - Demonstration of the technique in simulated impulsive maneuver scenario - Demonstration of the technique in simulated loss of attitude control scenario</t>
  </si>
  <si>
    <t>SC07</t>
  </si>
  <si>
    <t xml:space="preserve"> A feasibility study into implicitly incorporating fundamental physics knowledge to machine learning algorithms.</t>
  </si>
  <si>
    <t xml:space="preserve"> Sudantha Balage</t>
  </si>
  <si>
    <t xml:space="preserve"> Craig Benson</t>
  </si>
  <si>
    <t xml:space="preserve">Currently, various attempts are made to apply machine learning algorithms to the problems of satellite orbit determination. Most studies focus on obtaining large datasets of orbital parameters as their training set. It is common that current machine learning schemes do not incorporate much of the prior fundamental knowledge stemming from physics and mathematics. The present project looks into the underpinning physics of the satellite orbits, such as Hamilton’s principle and resulting Lagrangian and Hamiltonian formulations, to propose new machine learning architectures and complementary formulations of feature vectors. This study investigates the possibility of such ‘pre-informed’ machine learning schemes providing high accuracy predictions on sparse datasets. </t>
  </si>
  <si>
    <t>OpenLST UHF Radio Transceiver design for Cubesat applications</t>
  </si>
  <si>
    <t>Edwin Peters</t>
  </si>
  <si>
    <t xml:space="preserve">OpenLST builds on experience gained from Planet’s UHF radio, which has been successfully integrated and used on over 200 satellites in space. Using this radio, Planet has contacted 100 percent of its successfully deployed Dove CubeSats. The OpenLST transceiver is approximately six by five centimetres with a mass of 20 grams. This radio operates on the UHF band and provides 3.5 kilobits per second user data rates. The design also provides time-of-flight ranging that can be used to estimate link distance. The aim of this project is to: 1) study the OpenLST HW/SW design and propose improvements that enhance reliability, performance and specifications 2) Implement the identified enhancements if any to the design 3) Fabricate and assemble the HW and program the SW 4) Test by performing an over the air comms demonstration </t>
  </si>
  <si>
    <t>SP13</t>
  </si>
  <si>
    <t>Satellite Formation Control in Solar Storms</t>
  </si>
  <si>
    <t>James Gilmore</t>
  </si>
  <si>
    <t xml:space="preserve">Formation flying of CubeSats in low Earth orbit is an area of high interest at UNSW Canberra, with the upcoming M2 mission flying two CubeSats in formation. This type of flying demands high understanding of the space environment. This project will investigate how the forces on CubeSats change in a solar storm. The student will use thermosphere-ionosphere simulations undertaken at UNSW Canberra of a strong magnetic storm. Analysis in the context of formation flying CubeSats will then be undertaken. The student will examine how the upper atmosphere forces on CubeSats change temporally and spatially during the storm. This will use idealised orbits to assess the influence of the atmosphere. Different types of formations will then be examined. </t>
  </si>
  <si>
    <t>SP14</t>
  </si>
  <si>
    <t>Re-entry and the Middle Atmosphere</t>
  </si>
  <si>
    <t>Modelling satellite re-entry and burn-up in Earth’s atmosphere remains a great challenge. As efforts are made to clear space debris, developing a better understanding of the middle atmosphere (mesosphere and thermosphere) and burn-up phase is of critical importance. This is particularly the case for large objects that can survive re-entry and threaten Earth’s surface. This project will make use of a unique dataset from the Gravity field and steady-state Ocean Circulation Explorer (GOCE) satellite. At the end of its mission, GOCE underwent re-entry into the Earth's atmosphere on 11 November 2013. This project will compare the GOCE re-entry measurements with those derived from atmospheric models. The student will first examine empirical models, such as NRLMSISE-00, JB2008 and DTM2013. A characteristic chirp in drag force is seen in re-entry as the atmospheric density increases. The student will examine whether this chirp is reproduced in empirical atmospheric models.</t>
  </si>
  <si>
    <t>SP15</t>
  </si>
  <si>
    <t>Spread-Spectrum Techniques for On-Orbit testing</t>
  </si>
  <si>
    <t>The characteristics of satellite transponders are susceptible to deterioration, whether due to aging during the in-service phase, or because of vibration shocks during the beginning-of-life phase. Therefore, the measurement of these characteristics such as the frequency response of the high-power amplifier (HPA) is necessary to ensure the performance of these components is still within the required specifications. This project will investigate and devise methods based on spread spectrum techniques to facilitate in-orbit testing (IOT).</t>
  </si>
  <si>
    <t>Asteroid Detection and Investigation using Wavelet Transform and Radar Signal Processing</t>
  </si>
  <si>
    <t>This project focuses on the processing of signals obtained through the Australian Planetary Radar Stations in order to detect asteroids and help characterize their trajectories. This has long been achieved through the use of Fourier Transform (FT), which decomposes the signal into a weighted sum of exponential orthonormal basis functions. In contrast to FT, Wavelet Transform (WT) uses “wavelets” that have varying scale and frequency components to represent the signal in question. While FT provides signal decomposition in the frequency domain with tunable frequency resolution, WT provides both time and frequency tunable resolutions, and may hence be deemed appropriate for studying asteroid trajectories.</t>
  </si>
  <si>
    <t>Convolutional Neural Networks (CNNs) for On-board Image Classification</t>
  </si>
  <si>
    <t>Convolutional neural networks (CNNs) are a leading image classification technology. They are modelled off the way the human brain processes images and have wide-spread use from training self-driving cars to facial recognition software. This project will explore the feasibility of using CNNs for on-orbit processing and classification of high-resolution Earth Observation imagery. This project has two major components and can accommodate two students: 1) Develop, train and characterise CNNs that are suitable for on-orbit high-resolution image classification. 2) Implement CNNs with Nvidia GPUs (TX2 Jetson) and assess their performance compared to CPU implementations.</t>
  </si>
  <si>
    <t>Microwave and millimeter-wave scanning systems are of interest for security applications such as scanning of personnel and packages. Due to size and cost constraints, it is not usually practical to create a large array of pixels, as is possible with an optical camera. Instead, a single transmitter/receiver with a reconfigurable antenna (often based on metamaterials), can be used to illuminate the scene with a wide range of distinct beam patterns. Using sparse image-processing techniques, it is possible to form an image, with much fewer measurements than simple raster-scanning approaches. In this project you will investigate and develop aspects of such a microwave single pixel imaging system. Depending on your skills and interests, the project can include electromagnetic simulation (with software such as CST), fabrication and measurement of microwave circuits, implementing image processing algorithms (e.g. in matlab), or some combination thereof.</t>
  </si>
  <si>
    <t>Microwave Near Field Scanner</t>
  </si>
  <si>
    <t>In high speed electronic circuits the propagation delay experienced by a signal can exceed the time duration of the signal. Unless properly accounted for, this can lead to unintended crosstalk coupling, radiation and generally poor circuit performance. An important diagnostic tool for characterising such high speed circuits is the near field scanner, consisting of a small probe connected to a two or three axis positioning system to move the probe in a grid pattern of sub-wavelength locations in close proximity to the circuit. When connected to a Network Analyser or signal generator/high speed oscilloscope combination, the measured near field data can be used to reconstruct time and frequency domain images of the circuits operation. This project will investigate the design and construction of a two axis positioner for RF and microwave frequency measurements of high frequency circuits and antennas.</t>
  </si>
  <si>
    <t>Software-defined and DSP-based radar</t>
  </si>
  <si>
    <t xml:space="preserve">Conventional radar systems operate with fixed hardware and are relatively inflexible. The development of software defined radio (SDR) has allowed digital signal processing to be applied to radion transmitter and receiver chains. These same tools can also be used to create radar systems, which can be much more flexible, allowing real-time variation of their operating parameters and mode. This project will involve the implementation of a radar system, using either general microwave SDR hardware or more specialised mm-wave DSP radar development system. It will require a good understanding of signal-processing, and may involve some DSP code to be written. </t>
  </si>
  <si>
    <t>True random number generator is an important tool for cryptography, numerical simulation, lotteries and so on. There are a number of software-based pseudo-random number generator. Those, however, do not produce perfectly random numbers, thus are not reliable for some applications like cryptography. Here quantum mechanics comes in. A simple photo-detection gives us a shot noise which has a true randomness because of the law of quantum mechanics. By carefully eliminating classical noises, the photo-detection based random number generator produces true random numbers while realising a fast generation rate. This project aims to design and build a cheap/reliable/compact/fast quantum random number generator based on a laser and a photo detector.</t>
  </si>
  <si>
    <t>Design of a domestic solar and battery unit</t>
  </si>
  <si>
    <t>This project involves the design of a solar and energy storage unit which can be located at each house and these units can then be interconnected to form a distribution system grid. The main task in this project will be to design a control scheme such that all the changes in the electrical load are proportionately shared among all the domestic units. The project will need an understanding of power systems and control. Since we don't have a power systems course in the first three years, it is expected that the student will spend about two weeks in learning about power systems. The project might use commercial power system simulation packages and this will also need some learning. It is anticipated that the simulations can also be done using Matlab.</t>
  </si>
  <si>
    <t xml:space="preserve">Power transactions using cryptocurrency </t>
  </si>
  <si>
    <t>Robert Niven</t>
  </si>
  <si>
    <t>This project aims to design an aggregator system for distribution systems using cryptocurrency. To insentivise small investors for energy, it is useful to explore the participation of domestic units in selling power to other small consumers directly instead of selling it via the power company. This project will be to design a system such that small energy producers can trade energy using cryptocurrency.</t>
  </si>
  <si>
    <t xml:space="preserve">Developing experimental techniques for fluid-thermal structural Interaction in hypersonic wind tunnels </t>
  </si>
  <si>
    <t>Bianca Capra</t>
  </si>
  <si>
    <t>Hypersonic flight is unavoidably associated with extreme convective heating loads which can result in significantly elevated structural temperatures, particularly on the vehicle skins in the semi-monocoque designs favoured for aircraft. These high temperatures will influence the flow field, reduce the mechanical properties of the structure and potentially deform the structure via buckling and influence the lifing of hypersonic skin panels and the aerodynamic performance of the vehicle. This project will use analytical and numerical models to predict the performance of a close-proximity radiator used to heat a compliant panel in a wind tunnel model. If the simulations are successful, experimental bench testing will be performed to measure the performance and validate the predictions.</t>
  </si>
  <si>
    <t>Load sharing among two renewable energy units</t>
  </si>
  <si>
    <t>One of the projects this year is fabricating a system of two parallel inverters to supply and electrical load. The inverter is to interface a renewable energy unit with the power grid. This project aims to implement schemes such that the electrical load can be automatically shared by the two parallel intervers. This project will involve implementing a few existing power sharing schemes and then designing a different scheme that includes the dynamics of the energy source.</t>
  </si>
  <si>
    <t>Compressor Thermal Rotor Bow in Gas Turbines</t>
  </si>
  <si>
    <t>After shutdown, gas turbine engines will develop a vertical thermal gradient due to natural convection heat transfer in the compressor. This thermal gradient results in uneven thermal contraction of the compressor, resulting in thermal rotor bow. This distortion can damage the engine if it is operated too soon after shutdown. UNSW Canberra has used numerical methods to study the parametric root causes of this phenomenon, with a branch of this research program focused on experimental measurement of rotor bow for the purposes of validation. This project will improve the accuracy of the experimental rig and adapt it to investigate the influence of axial temperature gradients on the bow.</t>
  </si>
  <si>
    <t>TA18</t>
  </si>
  <si>
    <t>Gesture based swarm control</t>
  </si>
  <si>
    <t>Gestures are a natural mean of communication among humans. In an environment where humans and swarms are working together gesture-based swarm control enables an intuitive and powerful communication channel between human and the swarm. While the cutting-edge room-scale VR systems have enabled whole of body gesture control in virtual reality environments, applying this technology in a swarm control context requires deliberate design choices in a number of aspects such as accuracy of recognition, usability, and cognitive burden etc. This project extends a previous fourth year project (swarm control) and a PhD research (whole of body gestures for game control) in order to design and implement a gesture based swarm control system. It is expected to evaluate the implemented system in multiple dimensions including human evaluations. The final work is expected to be publishable in a conference or a journal.</t>
  </si>
  <si>
    <t>TA19</t>
  </si>
  <si>
    <t>Small scale Exertion System for Game Play</t>
  </si>
  <si>
    <t>Virtual Environment and Simulation Laboratory has developed an exertion system based on a modified elliptical walker. This system can be connected to any game, so that in order to move the character in game, the player has to run on the elliptical walker. It has proven to enhance presence in the virtual environment and currently the lab is exploring cardiovascular health benefits of the system. The proposed project is expected to design and implement a small-scale version of the existing exertion system using an under the desk pedal system. This requires re-engineering the pedal system in such a way that it can be connected to any game (e.g. converting it into a game controller). It is also required to evaluate the usability of the system in multiple dimensions by employing human subjects. This work has the potential to publish.</t>
  </si>
  <si>
    <t>TA20</t>
  </si>
  <si>
    <t>Are we stressed? Stress detection using gameplay</t>
  </si>
  <si>
    <t>Statistics show that a large number of Australians play games. Gameplay data when combined with data obtained from non-intrusive sensors such as the eye tracker, and the VR technology provides a rich platform for detecting human mental state. This project explores if games can be used as a mechanism to detect stress as non-intrusively as possible. The project heavily depends on human experimentation, and aims to develop a proof of concept to explore the feasibility of using gameplay as a stress detection mechanism. It is expected to publish this work in a conference or a journal.</t>
  </si>
  <si>
    <t>Image tracking multiple bodies in hypersonic free-flight experiments</t>
  </si>
  <si>
    <t xml:space="preserve">UNSW Canberra has developed the use of low-inertia, dynamically-scaled, rapidly-prototyped, models with on-board instrumentation for free-flight testing in hypersonic conditions on the ground. We can measure the aerodynamic derivatives of a design across a range of attitudes in a single run using a unique combination of on-board instrumentation, including miniature inertial measurement units, in tandem with high-speed video tracking. We have recently extended this capability to multi-body free flight to examine a range of problems including stage separation, stores release and reentry breakup. This project will continue recent work to develop and test methods to image and track multiple objects flying in close proximity. </t>
  </si>
  <si>
    <t xml:space="preserve"> Heavy metal contamination of supplied potable waters, ACT and/or regional NSW</t>
  </si>
  <si>
    <t xml:space="preserve"> Robert Niven</t>
  </si>
  <si>
    <t xml:space="preserve"> Jong-Leng Liow</t>
  </si>
  <si>
    <t>Over the past few years, there have been serious concerns over the possibility of heavy contamination of supplied potable waters in the ACT and (especially) regional NSW, due to ageing infrastructure. In particular, there have been concerns over contamination by lead, arising from old corroding pipes and soldered joints, and poorly maintained water treatment plants. This project will involve the sampling of supplied waters from residential properties in the ACT and/or defined district(s) in NSW, and their analysis for heavy metals, both of the dissolved phase and of any particulate matter present. The project will be conducted in accordance with national protocols for sampling and analyses of heavy metals, using available test methods and instrumentation in the Schools of EIT and PEMS, which the student will be expected to learn. The student may be expected to conduct significant travel. The project is subject to UNSW human ethics approval.</t>
  </si>
  <si>
    <t>Sizing of turbo-pumps for small satellite launchers</t>
  </si>
  <si>
    <t>The recent gains in the utility of micro and nano satellites has opened the door for a range of next generation, economical and responsive satellite launchers. Gilmour Space is one Australian company currently developing this technology. Currently their small rockets use hybrid motor designs with the oxidiser being pressure fed. Gilmour Space are interested in looking at the design tradeoffs to use turbo pumps for propellant feed on larger motors. This project will use analytical and numerical models to perform an initial sizing study of turbo pumps for a small rocket.</t>
  </si>
  <si>
    <t xml:space="preserve">Heavy metal contamination of domestic rainwater tanks, ACT and/or regional NSW </t>
  </si>
  <si>
    <t xml:space="preserve">Over the past few years, there have been concerns over the possibility of heavy contamination associated with domestic rainwater storage tanks, due to galvanised coating products (which contain zinc) and lead-contaminated brass and soldered joints. This project will involve the sampling of domestic rainwater tanks from residential properties in the ACT and/or NSW, and their analysis for heavy metals, both of the dissolved phase and of any particulate matter present. As a sideline, the project may also examine the water quality impacts of the pewter mugs traditionally used by Defence personnel. The project will be conducted in accordance with national protocols for sampling and analyses of heavy metals, using available test methods and instrumentation in the Schools of EIT and PEMS, which the student will be expected to learn. The student may be expected to conduct significant travel. The project is subject to UNSW human ethics approval. </t>
  </si>
  <si>
    <t>Improvement of pointing accuracy of telescopes through TPoint Model</t>
  </si>
  <si>
    <t>Manuel Cegarra Polo</t>
  </si>
  <si>
    <t>Tracking spacecraft in LEO orbit with ground-based telescopes is not an easy task due to TLE uncertainties and mechanical pointing errors in the telescope mount. The purpose of this project is to improve the pointing accuracy of UNSW Canberra Space's Falcon Telescope using TPoint software to within 13 to 17 arcsec RMS pointing errors. TPoint is a widespread software used in many observatories around the world to perform accurate mechanical pointing models. The objectives of this work are to: - Study and identify the differences between the TPoint models used on different Falcon telescopes. - Determine the critical parameters in the TPoint models that affect the tracking of LEO objects. - Report on different strategies to obtain different pointing accuracies depending on the spacecraft being tracked and telescope model. - Develop a user interface to interact with TPoint modeling software.</t>
  </si>
  <si>
    <t xml:space="preserve">Developing a Mobile App for a Military Ethics and Political Dilemmas Game </t>
  </si>
  <si>
    <t>Erandi Lakshika, Pichamon Yeophantong (HASS)</t>
  </si>
  <si>
    <t>This project will undertake the development and coding of a mobile phone app for a narrative- and text-based game that tackles the thorny questions surrounding military ethics, and how strategic decisions are made in the face of a political and moral dilemma. The product developed will be a “game engine” – capable of loading a scenario as dialog-option-tree and associated text and images; presenting those to the player, responding to their choices as dictated by the tree, all the while data-logging player actions and outputting that information for data analytic purposes. Drawing on a repertoire of real-world cases involving military conflict and complex humanitarian emergencies, the game will require players to progress through a nonlinear gameplay developed around hypothetical as well as counterfactual scenarios, where they are forced to make ethically-ambiguous decisions at specified narrative junctures and under simulated conditions of duress.</t>
  </si>
  <si>
    <t>TA21</t>
  </si>
  <si>
    <t>Precision Hand Controllers under Conditions of User Exertion</t>
  </si>
  <si>
    <t xml:space="preserve">Erandi Lakshika, Sean O'Byrne </t>
  </si>
  <si>
    <t>This project entails the design and realisation of hand-held controllers that replicate the functionality of (1) a mouse or joystick, and (2) keyboard (subset) or buttons while still providing a precision of control similar to that experienced by a stationary user, despite the user exerting themselves physically (e.g., jogging). Background: The Virtual Environments &amp; Simulation Laboratory is conducting on-going work around games 4 health – exercise equipment (such as an elliptical walker or stationary bike) can be converted into a partial controller so that motion on the equipment is used to move the game character. What is needed for such players is a pair of hand-held controllers that capture the other control inputs a player might make (change of direction of movement/gaze, reload, shoot, pick-up, etc.) in a typical game – and one that does not adversely affect their ‘skill’.</t>
  </si>
  <si>
    <t>TA22</t>
  </si>
  <si>
    <t>Puzzle Game for Exploring Centralisation/Decentralisation Issues in Leadership &amp; Control</t>
  </si>
  <si>
    <t>This project is to deliver a 2D swarm puzzle game that supports experimentation concerning the relative merits of centralised versus decentralised, and pre-built versus just-in-time control and leadership. Players control a swarm of agents and on each level must meet the puzzle criteria (e.g., get all agents to a corner in minimum time, manoeuvre the wolf pack to successfully hunt the deer). Various approaches for control are to be supported along the dimensions of centralised/decentralised and pre-built/just-in-time; and the relative performance captured (data capture and support for analytics is needed). A swarm/boids framework with alterable rules and pre-trained behaviours will underpin the game.</t>
  </si>
  <si>
    <t>Security analysis of Software-Defined Wireless Networks</t>
  </si>
  <si>
    <t>Frank den Hartog</t>
  </si>
  <si>
    <t xml:space="preserve">Software-Defined Networking (SDN) is a new technology that makes routing tables programmable via an external controller. With SDN, (military) network operators can have very tight but also very flexible control over traffic flows. In addition, SDN’s application to wireless networks (Software Defined Wireless Networks, SDWN) provides great opportunities to increase resilience and improve security: traffic can be deflected from areas with lots of spectral congestion and interference, or from areas which are suspected of wireless eavesdropping or man-in-the-middle attacks. But SDN also introduces new security concerns. Acknowledged vulnerabilities include the lack of security in the communication processes in the control plane, fraudulent rule insertion, rule modifications, and flooding. SDWN will likely introduce additional attack vectors. The goal of the project is to methodically identify these attack vectors, in collaboration with Defense (DST). </t>
  </si>
  <si>
    <t>Optimal controller for quantum optics experiment</t>
  </si>
  <si>
    <t>Toby Boyson</t>
  </si>
  <si>
    <t>Optical interferometer or optical cavity is a fundamental tool in quantum optics experiment. Finely-adjusted optical systems permit coherent interferences between multiple optical beams, which are used to, for example, enhance optical non-linear effects or create a superposition of quantum states. In order to realise stable interferences, an actuator of the optical system must be actively controlled with an accuracy of (typically) nanometres under environmental noise. This project aims to develop optimal feedback controller to stabilise optical interferometers/optical cavities used for quantum optics experiments. In addition to optimum controller design and implementation, this project may include building optical interferometers/cavities, analysing environmental noise and actuator characteristics.</t>
  </si>
  <si>
    <t>Quantum photo-detector design</t>
  </si>
  <si>
    <t>Quantum measurement plays a central role in quantum technologies such as quantum computation, sensing, and communication. Optical balanced homodyne detection is one of the most widely-used quantum measurements in the field of photonic quantum technology. Optical homodyne detection utilises a differential measurement with two photo-diodes to achieve high CMRR with nearly unit-efficiency. Recent progress on quantum photonic technology demands a wideband, highly efficient, and high signal-to-noise ratio optical detector. This project aims to design and build a high-performance optical homodyne detector working at 1550 nm.</t>
  </si>
  <si>
    <t xml:space="preserve">Blockchain for Wi-Fi </t>
  </si>
  <si>
    <t xml:space="preserve">Wi-Fi access points (APs) provide something valuable: spectral communication capacity. Unfortunately, in densely populated areas, these devices strongly interfere with each other: they ruin each other's performance and thus deplete the available spectral capacity. At UNSW, we are developing a mechanism with which APs can negotiate offer and demand of capacity with each other, instead of grab and destroy. Sealing and enforcing a deal will require APs to run some form of blockchain. Unfortunately, APs have limited processing, storage, and communication capabilities. The aim of this project is to investigate which of the many types of blockchains that currently exist may run successfully on APs. The work includes literature analysis and, depending on the outcome, actual implementation and testing on real APs. The student is also encouraged to propose alternative architectures that achieve the same goal without the need for implementing blockchains on APs. </t>
  </si>
  <si>
    <t>Instrumentation to improve learning</t>
  </si>
  <si>
    <t>Kate Wilson</t>
  </si>
  <si>
    <t>Particular groups of students underperform on particular types of physics questions, both pre- and post- instruction. Research has shown that asking questions in different ways, and providing multiple explanations in multiple styles can close this gap. This project aims to develop instrumentation and software to display position, velocity, and acceleration for an air-pressure rocket. This information will be displayed on a graphical user interface (GUI). Depending on your strengths and interests, this project could be more about programming, more about instrumentation, or more about design and evaluation of an educational tool.</t>
  </si>
  <si>
    <t>Analysis of Urban Networks by the Maximum Entropy Method</t>
  </si>
  <si>
    <t>Hemanshu Pota, Chi King Lee</t>
  </si>
  <si>
    <t xml:space="preserve">This project will apply the maximum entropy method to predict the state of flows on one or several interlinked urban flow networks (e.g. water supply, sewerage, electricity, road transport or rail transport, chosen based on the student's background and interests). The project will involve the sourcing of data from external utilities and/or from the public domain; the processing of data to specify the case study network(s); and the application of the maximum entropy method for the prediction of states of flow on the network. The results will be incorporated into a multivariate decision-theoretic framework, to assess the efficiency, risk, reliability and resilience of the network under various operating or forcing conditions. </t>
  </si>
  <si>
    <t>Distributed gas sensing for monitoring building health</t>
  </si>
  <si>
    <t xml:space="preserve">Interior spaces are often full of more chemicals than we realise. Poor building design can lead to build ups of carbon dioxide and carbon monoxide, and furnishings can release volatile organic compounds long after they are installed. This project aims to develop a network of low cost MOS-based gas sensors to display levels of indoor pollutants in several parts of the department. You will be designing, building, and programming a set of internet-of-things sensors that will return readings to a central node. Depending on your skill and interests, this project could be more focussed on instrumentation, embedded programming, or data science. </t>
  </si>
  <si>
    <t>Speeding up network intrusion tests using the German Tank Problem</t>
  </si>
  <si>
    <t xml:space="preserve">Most methods to measure the capacity of a data network are based on downloading big chunks of data and measure the time that it takes. A disadvantage of such methods is that they only yield the residual capacity given the amount of background traffic (e.g. malicious traffic) that is already there. The test is therefore meaningless if the maximum theoretical capacity of the path is not known beforehand, which is often not the case. This maximum achievable capacity can be measured by finding the minimum travel time of a probe packet, assuming that the background traffic is stochastic. To achieve some level of accuracy can take a long time however. This project should investigate how much the use of Bayesian statistics will speed up this measurement (or make it more accurate) by analysing publicly available traffic traces in Python, starting with the German Tank Problem. </t>
  </si>
  <si>
    <t>Fuzzy Self-Tuning Control Systems in Aerial Robotics</t>
  </si>
  <si>
    <t>Dr Fendy Santoso</t>
  </si>
  <si>
    <t>Robotic aircraft, technically known as Unmanned Aerial Vehicle (UAV), or colloquially as “drone,” has been widely implemented in various aspects of modern people’s lives in both civilian and military domains, starting from surveillance, law enforcement, wildlife monitoring, industrial diagnostics and inspections. While a fixed-gain controller can only provides static control regulation for such an aircraft; an adaptive controller, on the other hand, can provide dynamic regulation with respect to challenging flight environments by measuring such variations and compensating them through its adaptation law. Under the umbrella of artificial intelligence, fuzzy ‘Knowledge-based Systems (KBS)’ are designed based on human intuition, making them very convenient to be implemented as a human-machine interface as the interpretation of the rules are quite straight forward, particularly from the perspective of lay persons (e.g. average drone operators). Also as the language of uncertainties, fuzzy systems are highly appropriate for real-time applications, where the presence of uncertainties is indispensable The purpose of this project is to design a robust and adaptive autopilot for the dynamics of a quadcopter drone by means of fuzzy knowledge based system to facilitate auto tuning (for its altitude and attitude loops). The performance of the closed loop control system can be verified through extensive computer simulations and real-time flight tests.</t>
  </si>
  <si>
    <t>Design of an FSI experiment for the supersonic wind tunnel</t>
  </si>
  <si>
    <t>Gaetano Currao</t>
  </si>
  <si>
    <t>The project is about the design of a fluid-structure interaction (FSI) experiment for the supersonic wind tunnel at UNSW Canberra where we have been rapidly growing our work in FSI for high-speed flight. For hypersonic flows we have primarily used the TUSQ facility in Toowoomba as it has more flow duration (200ms) than our T-ADFA shock tunnel (1ms). To enable local testing at UNSW and widen our range of accessible compressible flow Mach numbers we wish to investigate the use of the supersonic tunnel for FSI experiments. This project would perform an analytical and numerical study of a simple FSI experiment suited to this facility. The project will design and characterise the aeroelastic behaviour of a thin aluminium panel immersed in Mach 2 flow. The panel can be considered to be a fundamental representation of a fuselage panel of a supersonic/hypersonic vehicle.</t>
  </si>
  <si>
    <t>Effect of superstructure and ground stiffness on soil structure interaction</t>
  </si>
  <si>
    <t xml:space="preserve">The project is to experimentally study how the stiffness of the superstructure and the ground influence the soil structure interaction. The tasks for the students are: 1. Laboratory tests on soil properties including strength test on soil samples. 2. Laboratory model tests of superstructures of different stiffness on different soils under staged loading. </t>
  </si>
  <si>
    <t>Fluid-Structural analysis of porous fuel injector in a hypersonic vehicle</t>
  </si>
  <si>
    <t>Withstanding the extreme convective heating load on hypersonic vehicles is only half the challenge of sustained efficient flight. Equally important, and intrinsically linked is the impact such heating loads has on the structure itself and consequently the flowfield around the vehicle. Understanding this fluid-structural coupling and its influence on a hypersonic vehicle becomes imperative when the vehicular structure itself is used both as a fuel delivery mechanism and thermal management system. This project will use numerical analysis to determine the fluid-structural interaction between a body integrated composite fuel injector in a hypersonic vehicle operating in the Mach 8 range. Of particular interest are the thermally induced stresses, degradation of material properties and material deflection and the influences these have on the flow field within the vehicle.</t>
  </si>
  <si>
    <t>SP16</t>
  </si>
  <si>
    <t>Satellite equipment power duty cycling definition tool for the Australian National Concurrent Design Facility (ANCDF)</t>
  </si>
  <si>
    <t>Sudantha Balage</t>
  </si>
  <si>
    <t>Jan-Christian Meyer</t>
  </si>
  <si>
    <t xml:space="preserve">The idea for this project is to create a software tool that allows the user to define arbitrary power duty cycles for an equipment. Each equipment that is allowed to be cycled can have a specific duty cycle for each system power mode. This information is saved into the corresponding satellite model and can therefore be easily tracked. The specific capabilities of the tool are: - Define a duty cycle for units that allow a custom power mode - Use available unit power modes to compute average - Use a different average for the custom unit power mode in each available element power mode - Save the duty cycle for each element power mode - unit power mode combination into custom field in XML file and link properly The project includes the following main tasks: - Understanding: - satellite power modes - ANCDF software - ANCDF data model - Defining algorithm and UI - Implementation incl. (code) documentation - Validation and test </t>
  </si>
  <si>
    <t>SP17</t>
  </si>
  <si>
    <t>Validation of ANCDF software with flight data from the BRMM satellite mission</t>
  </si>
  <si>
    <t xml:space="preserve">This project shall use flight data obtained from the BRMM satellite mission and compare it against a simulation of the BRMM mission when simulated within the software architecture of the Australian National Concurrent Design Facility (ANCDF). Points of validation could include: Attitude and body rates evolution Solar array power Battery voltage / state of charge Reaction wheel speeds Link budgets Payload data handling This work includes the following tasks: - Familiarisation with BRMM operations and satellite design - Understanding ANCDF software - Modelling BRMM in ANCDF software - Selection of relevant test cases from BRMM operations - Simulation of test cases and comparison to observed flight data - Identification of areas for improvement and proposition of actions - Documentation </t>
  </si>
  <si>
    <t>SP18</t>
  </si>
  <si>
    <t>Dynamic on-board data handling simulation for the Australian National Concurrent Design Facility</t>
  </si>
  <si>
    <t xml:space="preserve">Currently, the ANCDF software framework is capable of creating static data budgets for satellite telemetry (i.e. "MB per orbit") and compare that to available data rates. On the other hand, the power subsystem's performance is simulated time dependently (e.g. power consumption at each time instant). The idea for this project is to extend the existing ANCDF software to be able to simulate the generation, storage and downlink of data on board a satellite. Input parameters are the system design and a mission operations profile. The output is a time series of data generated, stored on board and sent to ground. The project includes the following tasks: - Understanding satellite (payload and platform) data handling concepts - Understanding ANCDF mission simulation software - Identifying potential need to extend ANCDF mission data model - Defining simulation algorithm - Implementation and (code-)documentation - Test and validation </t>
  </si>
  <si>
    <t>SP19</t>
  </si>
  <si>
    <t>Shadowing framework of complex shapes for solar array illumination</t>
  </si>
  <si>
    <t>The idea for this project is to create a software framework that enables the derivation of shadowing onto arbitrary shapes that are defined within the ANCDF geometry modelling software. As this might become a complex task if all features are to be included (e.g. articulations, multiple configurations etc.), a detailed assessment into the scope should be performed before starting this task. The same software will also be useful to obtain the satellite's cross section to derive attitude dependent aerodynamic drag and solar radiation pressure. The tasks involved in this project are: - Understanding of geometric aspects of shadowing - Understanding of ANCDF software geometry modelling - Investigation of available (open-source) libraries for shadowing computation and assessment of suitability - Definition of algorithm for shadowing computation - Definition of geometry model for shadowing computation - Implementation and (code-)documentation - Testing and validation</t>
  </si>
  <si>
    <t>SP20</t>
  </si>
  <si>
    <t>Space mission design logic for mission analysis definition within the Australian National Concurrent Design Facility</t>
  </si>
  <si>
    <t>The idea of the mission design logic is to automate mission operations definition. The user defines a set of rules that are used to derive satellite modes within the mission simulation. The mission time sequence would then be an outcome of the design logic and the initial conditions (initial orbit). Example: A mission design logic could contain the following rules: -When a target is in line of sight --&gt; switch power mode to "Observation" and switch pointing mode to "Payload to nadir" -When ground station is in line of sight --&gt; switch power mode to "Comms TX" -When satellite is in sun --&gt; switch pointing mode to "sun pointing" The work will include the following tasks: - Understanding satellite mission operations concepts - Understanding ANCDF software framework and how it works - High-level definition of design logic concepts (Conditions, Consequences, Prioritisation) - Concept for integration within existing S/W - Implementation incl. code documentation - Test and validation</t>
  </si>
  <si>
    <t>Rajah Gnanendran</t>
  </si>
  <si>
    <t>Evaluating the flooding effects on pavement materials and the benefits of light stabilization from accelerated model pavement testing</t>
  </si>
  <si>
    <t xml:space="preserve">Umesh Kaini </t>
  </si>
  <si>
    <t xml:space="preserve">Accelerated model pavement testing (AMPT) is becoming popular for the characterization of pavement materials. One of the many advantages of AMPT is that it allows simulation of the field conditions very closely but under controlled conditions. The objective of this study will be to evaluate the effects of flooding on a typical pavement through AMPT. The effects of important variables such as flood duration, boundary conditions and the amplitude/frequency of cyclic loading on the behaviour of model pavement are also to be examined from this investigation. </t>
  </si>
  <si>
    <t>Safat Al-Deen</t>
  </si>
  <si>
    <t>Structural Model for the main structural test frame at the Civil Engineering Lab</t>
  </si>
  <si>
    <t>The main objective of this project is to develop a structural model for the main structural test frame at the Civil Engineering Labs. By referring to the original design drawings and actual measurements, it is expected that a reasonably detailed structural (finite element) model will be created. It will then be employed to predict the behaviours of the test frame under different loadings and testing configurations. While the main task of this project is to create the structural model and conduct numerical analysis, it is expected that some validation work will be carried by measuring the responses (deformations and strains) of the test frame during some actual structural tests.</t>
  </si>
  <si>
    <t>IS</t>
  </si>
  <si>
    <t>SO08</t>
  </si>
  <si>
    <t>SO09</t>
  </si>
  <si>
    <t>SO10</t>
  </si>
  <si>
    <t>CM1</t>
  </si>
  <si>
    <t>CM2</t>
  </si>
  <si>
    <t>CM3</t>
  </si>
  <si>
    <t>CM4</t>
  </si>
  <si>
    <t>CO</t>
  </si>
  <si>
    <t>CO1</t>
  </si>
  <si>
    <t>CO2</t>
  </si>
  <si>
    <t>CO3</t>
  </si>
  <si>
    <t>CO4</t>
  </si>
  <si>
    <t>CO5</t>
  </si>
  <si>
    <t>CO6</t>
  </si>
  <si>
    <t>CO7</t>
  </si>
  <si>
    <t>CO8</t>
  </si>
  <si>
    <t>CO9</t>
  </si>
  <si>
    <t>CM5</t>
  </si>
  <si>
    <t>CN8</t>
  </si>
  <si>
    <t>CN1</t>
  </si>
  <si>
    <t>CN2</t>
  </si>
  <si>
    <t>CN3</t>
  </si>
  <si>
    <t>CN4</t>
  </si>
  <si>
    <t>CN5</t>
  </si>
  <si>
    <t>CN6</t>
  </si>
  <si>
    <t>CN7</t>
  </si>
  <si>
    <t>IM8</t>
  </si>
  <si>
    <t>IM1</t>
  </si>
  <si>
    <t>IM2</t>
  </si>
  <si>
    <t>IM3</t>
  </si>
  <si>
    <t>IM4</t>
  </si>
  <si>
    <t>IM5</t>
  </si>
  <si>
    <t>IM6</t>
  </si>
  <si>
    <t>IM7</t>
  </si>
  <si>
    <t>ID07</t>
  </si>
  <si>
    <t xml:space="preserve">Dynamic behaviour of Materials </t>
  </si>
  <si>
    <t>JP Escobedo</t>
  </si>
  <si>
    <t>There are 2-3 projects available on the area of dynamic mechanical response of materials. The actual material to be investigated will be determined post initial meeting. My materials of interest include 3D metallic specimens, high entropy alloys, magnesium and titanium alloys as well as multiphase steels. All of them of interest for potential defence applications. The projects will involve testing using the 2-stage gas gun and other impact equipment housed within the Impact dynamics lab. Post mortem characterization will be done in our campus (optical microscopy, XRD, SEM) as well as UNSW Sydney (EBSD). Most of projects are run with external collaborators (CSIRO, USAF, DSTG, etc), I expect a continuous student/collaboration interaction. My minimum requirement (deliverable) is a conference paper proceedings to be presented at a major international conference.</t>
  </si>
  <si>
    <t>TF18</t>
  </si>
  <si>
    <t>Aeroacoustic Simulations of Bees and Wasps (2 projects)</t>
  </si>
  <si>
    <t>Joseph Lai</t>
  </si>
  <si>
    <t>Flapping wing aerodynamics and their aeroacoustic performance in combination with bio-inspired UAV flight have attracted much interest. Bees are domesticated eusocial insects, essential for pollination and crop yield. Acoustic and vibrational communication has rarely been studied in bees, as well as the noise they produce from their wings while foraging. The European wasp is a major predator of bees and have been observed to attack bee hives without being detected to overwhelm and kill individuals. Aeroacoustics may play an important role in wasps gaining advantage over the bees. Aeroacoustic simulations of bees and wasps will be conducted using in-house CFD codes for fluid-structure-acoustic interactions to provide a deeper understanding of how insect wings interact with fluid and acoustics at low Reynolds numbers with potential applications to the design of quieter and more efficient micro-aerial vehicles.</t>
  </si>
  <si>
    <t>TF19</t>
  </si>
  <si>
    <t xml:space="preserve">Structural wing models of Bees and Wasps </t>
  </si>
  <si>
    <t>Flapping wing aerodynamics and their aeroacoustic performance in combination with bio-inspired UAV flight have attracted much interest. Bees are domesticated eusocial insects, essential for pollination and crop yield. Acoustic and vibrational communication has rarely been studied in bees, as well as the noise they produce from their wings while foraging. The European wasp is a major predator of bees and have been observed to attack bee hives without being detected to overwhelm and kill individuals. Aeroacoustics may play an important role in wasps gaining advantage over the bees but there is limited information on the dynamic properties of insect wings. The material properties (stiffness and damping) of wings for bees and wasps will be measured with a laser-based microsystems analyser located at the UTS jointly supervised by Dr Sebastian Oberst. By using FEM in combination with model updating software, measurements will be used to update and validate structural wing models.</t>
  </si>
  <si>
    <t>VEH9</t>
  </si>
  <si>
    <t>Suspension improvements and suspension design procedure for a FSAE race car</t>
  </si>
  <si>
    <t>Steven Pender</t>
  </si>
  <si>
    <t>Suspension improvements and suspension design procedure for a FSAE race car. Suspension design is a complex problem. This project would develop a suspension design process that can be used by non-specialists and would design a improved set-up for future implementation in our FSAE race car.</t>
  </si>
  <si>
    <t>VEH10</t>
  </si>
  <si>
    <t>Carbon fibre composite wheel design and prototype for a FSAE race car</t>
  </si>
  <si>
    <t xml:space="preserve">This project would design a carbon fibre composite wheel for the FSAE race car, including the manufacturing method and testing method. It would produce a prototype wheel and qualify the suitability of the design by physical testing. </t>
  </si>
  <si>
    <t>VEH11</t>
  </si>
  <si>
    <t>Design of an improved engine head for a KTM Exc powered FSAE race car</t>
  </si>
  <si>
    <t>The current FSAE race car uses a single-cylinder motorcycle engine with an aftermarket turbo charger. Improvements should be possible by developing a new cylinder head that better suits the physical layout of the race car, the forced induction and the nature of the FSAE competition. This is a big topic with a number of possible focus areas for a 4th year project such as, air flow improvement, cam shaft improvement, electro-pneumatic valve control, advanced materials and coatings ... etc.</t>
  </si>
  <si>
    <t>VEH12</t>
  </si>
  <si>
    <t>Aerodynamic improvements for a FSAE race car</t>
  </si>
  <si>
    <t>There has been a previous project that undertook a conceptual-level investigation of the aerodynamics of an FSAE race car. This project would follow on from that work to focus on a particular aspect of the car (to be determined). It would model and design a solution, build it and test it. This would suit someone doing the CFD course who wants to see real-world validation of CFD models.</t>
  </si>
  <si>
    <t>VEH13</t>
  </si>
  <si>
    <t>Investigation of energy recovery possibility in an internal-combustion powered FSAE race car</t>
  </si>
  <si>
    <t xml:space="preserve">Energy recovery devices are used at the high levels of motor sport to achieve thermal efficiencies approaching 50%. This project would investigate the possibility and viability of using energy recovery in a FSAE race car. Possible energy sources include waste heat, kinetic energy through braking and air flow. </t>
  </si>
  <si>
    <t>VEH14</t>
  </si>
  <si>
    <t>Conceptual design and evaluation of an electric-powered FSAE race car for UNSW-Canberra</t>
  </si>
  <si>
    <t>UNSW-Canberra has run an internal combustion race car in the FSAE competition for many years. Electric vehicles are also part of the FSAE competition and arguably they are becoming the focus of the event. This project would propose a conceptual design of a UNSW-Canberra race car and would identify the scope of the project to implement it. It would then evaluate the viability of such.</t>
  </si>
  <si>
    <t>VEH15</t>
  </si>
  <si>
    <t>Investigation into the use of machine learning and artificial intelligence for a FSAE race car</t>
  </si>
  <si>
    <t xml:space="preserve">There are rich possibilities for machine learning and artificial intelligence in motor sport and for our FSAE race car in particular. It is a sensor rich environment and we have had two projects that indicated the viability of adaptive electronic control (continuously variable transmission and rear wheel steering). This project would require the student to get a good grasp of machine learning, evaluate the possibilities and to develop a conceptual demonstrator. </t>
  </si>
  <si>
    <t>Investigation into the use of additive manufacturing for a FSAE race car</t>
  </si>
  <si>
    <t>VEH16</t>
  </si>
  <si>
    <t xml:space="preserve">In 2018 a 4th year project used the topology optimisation design technique and electron-beam melting additive manufacturing to produce a titanium suspension upright with weight savings greater than 50%. This project would evaluate other possibilities and would engage an industry sponsor to manufacture parts to validate the conclusions. </t>
  </si>
  <si>
    <t>VEH17</t>
  </si>
  <si>
    <t>Design and testing of carbon fibre composite rotating assemblies for a FSAE race car</t>
  </si>
  <si>
    <t>CM6</t>
  </si>
  <si>
    <t>Mass reduction in a race car is important and rotating assemblies that need to be rotated as well as translated are a focus area. This project would identify candidate assemblies and would design, manufacture and test a prototype solution. This project would follow on from a very good 2017 project that in part developed a torsional test rig.</t>
  </si>
  <si>
    <t>VEH18</t>
  </si>
  <si>
    <t>Z[PPO  LX M0CMOL976YTRE</t>
  </si>
  <si>
    <t>bv hgi/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</si>
</sst>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name val="Calibri"/>
      <family val="2"/>
    </font>
    <font>
      <sz val="12"/>
      <color theme="1"/>
      <name val="Times New Roman"/>
      <family val="1"/>
    </font>
    <font>
      <sz val="10"/>
      <color theme="1"/>
      <name val="Calibri"/>
      <family val="2"/>
      <scheme val="minor"/>
    </font>
    <font>
      <strike/>
      <sz val="11"/>
      <color theme="1"/>
      <name val="Calibri"/>
      <family val="2"/>
      <scheme val="minor"/>
    </font>
    <font>
      <strike/>
      <sz val="10"/>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0" fontId="4" fillId="0" borderId="0"/>
  </cellStyleXfs>
  <cellXfs count="44">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wrapText="1"/>
    </xf>
    <xf numFmtId="0" fontId="0" fillId="0" borderId="0" xfId="0" applyAlignment="1"/>
    <xf numFmtId="0" fontId="0" fillId="0" borderId="0" xfId="0" applyAlignment="1">
      <alignment vertical="top"/>
    </xf>
    <xf numFmtId="0" fontId="2" fillId="0" borderId="0" xfId="0" applyFont="1" applyAlignment="1">
      <alignment wrapText="1"/>
    </xf>
    <xf numFmtId="0" fontId="0" fillId="0" borderId="0" xfId="0" applyFont="1"/>
    <xf numFmtId="0" fontId="0" fillId="0" borderId="0" xfId="0" applyFill="1"/>
    <xf numFmtId="0" fontId="1" fillId="0" borderId="0" xfId="0" applyFont="1" applyFill="1"/>
    <xf numFmtId="0" fontId="0" fillId="0" borderId="0" xfId="0" applyFill="1" applyAlignment="1">
      <alignment wrapText="1"/>
    </xf>
    <xf numFmtId="0" fontId="2" fillId="0" borderId="0" xfId="0" applyFont="1" applyFill="1" applyAlignment="1">
      <alignment wrapText="1"/>
    </xf>
    <xf numFmtId="0" fontId="3" fillId="0" borderId="0" xfId="0" applyFont="1" applyFill="1"/>
    <xf numFmtId="0" fontId="1" fillId="0" borderId="0" xfId="0" applyFont="1" applyFill="1" applyAlignment="1">
      <alignment wrapText="1"/>
    </xf>
    <xf numFmtId="0" fontId="0" fillId="2" borderId="0" xfId="0" applyFont="1" applyFill="1"/>
    <xf numFmtId="0" fontId="0" fillId="0" borderId="0" xfId="0" applyFont="1" applyAlignment="1">
      <alignment wrapText="1"/>
    </xf>
    <xf numFmtId="0" fontId="0" fillId="0" borderId="0" xfId="0" applyFont="1" applyAlignment="1"/>
    <xf numFmtId="0" fontId="0" fillId="0" borderId="0" xfId="0" applyFont="1" applyAlignment="1">
      <alignment vertical="top"/>
    </xf>
    <xf numFmtId="0" fontId="0" fillId="0" borderId="0" xfId="0" applyFont="1" applyAlignment="1">
      <alignment vertical="top" wrapText="1"/>
    </xf>
    <xf numFmtId="0" fontId="1" fillId="0" borderId="0" xfId="0" applyFont="1" applyAlignment="1">
      <alignment vertical="top"/>
    </xf>
    <xf numFmtId="0" fontId="1" fillId="0" borderId="0" xfId="0" applyFont="1" applyAlignment="1">
      <alignment vertical="top" wrapText="1"/>
    </xf>
    <xf numFmtId="0" fontId="0" fillId="2" borderId="0" xfId="0" applyFont="1" applyFill="1" applyAlignment="1">
      <alignment vertical="top"/>
    </xf>
    <xf numFmtId="0" fontId="0" fillId="0" borderId="0" xfId="0" applyFont="1" applyAlignment="1">
      <alignment horizontal="left" vertical="top"/>
    </xf>
    <xf numFmtId="0" fontId="0"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top" wrapText="1"/>
    </xf>
    <xf numFmtId="0" fontId="0" fillId="2" borderId="0" xfId="0" applyFont="1" applyFill="1" applyAlignment="1">
      <alignment horizontal="left" vertical="top"/>
    </xf>
    <xf numFmtId="0" fontId="2" fillId="0" borderId="0" xfId="0" applyFont="1" applyAlignment="1">
      <alignment horizontal="left" vertical="top"/>
    </xf>
    <xf numFmtId="0" fontId="0" fillId="2" borderId="0" xfId="0" applyFont="1" applyFill="1" applyAlignment="1">
      <alignment horizontal="left" vertical="top" wrapText="1"/>
    </xf>
    <xf numFmtId="0" fontId="0" fillId="2" borderId="0" xfId="0" applyFont="1" applyFill="1" applyAlignment="1">
      <alignment vertical="top" wrapText="1"/>
    </xf>
    <xf numFmtId="0" fontId="0" fillId="0" borderId="0" xfId="0" applyAlignment="1">
      <alignment horizontal="left" vertical="top"/>
    </xf>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6" fillId="0" borderId="0" xfId="0" applyFont="1" applyAlignment="1">
      <alignment horizontal="left" vertical="top" wrapText="1"/>
    </xf>
    <xf numFmtId="0" fontId="6" fillId="0" borderId="0" xfId="0" applyFont="1" applyAlignment="1">
      <alignment vertical="top"/>
    </xf>
    <xf numFmtId="0" fontId="7" fillId="2" borderId="0" xfId="0" applyFont="1" applyFill="1" applyAlignment="1">
      <alignment horizontal="left" vertical="top"/>
    </xf>
    <xf numFmtId="0" fontId="7" fillId="0" borderId="0" xfId="0" applyFont="1" applyAlignment="1">
      <alignment horizontal="left" vertical="top" wrapText="1"/>
    </xf>
    <xf numFmtId="0" fontId="8" fillId="0" borderId="0" xfId="0" applyFont="1" applyAlignment="1">
      <alignment vertical="top"/>
    </xf>
    <xf numFmtId="0" fontId="7" fillId="0" borderId="0" xfId="0" applyFont="1" applyAlignment="1">
      <alignment horizontal="left" vertical="top"/>
    </xf>
    <xf numFmtId="0" fontId="0" fillId="0" borderId="0" xfId="0" applyFont="1" applyBorder="1" applyAlignment="1">
      <alignment horizontal="left" vertical="top" wrapText="1" indent="1"/>
    </xf>
    <xf numFmtId="0" fontId="0" fillId="0" borderId="0" xfId="0" applyFont="1" applyFill="1" applyAlignment="1">
      <alignment horizontal="left" vertical="top"/>
    </xf>
    <xf numFmtId="0" fontId="0" fillId="0" borderId="0" xfId="0" quotePrefix="1" applyFont="1" applyAlignment="1">
      <alignment horizontal="left" vertical="top"/>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19"/>
  <sheetViews>
    <sheetView workbookViewId="0">
      <selection activeCell="D18" sqref="D18"/>
    </sheetView>
  </sheetViews>
  <sheetFormatPr defaultRowHeight="14.25" x14ac:dyDescent="0.45"/>
  <cols>
    <col min="1" max="1" width="4.19921875" customWidth="1"/>
    <col min="2" max="2" width="26.19921875" customWidth="1"/>
    <col min="4" max="4" width="26.33203125" customWidth="1"/>
    <col min="5" max="5" width="59.33203125" style="4" customWidth="1"/>
    <col min="6" max="6" width="44.86328125" style="4" customWidth="1"/>
  </cols>
  <sheetData>
    <row r="2" spans="1:7" s="3" customFormat="1" ht="15.75" x14ac:dyDescent="0.5">
      <c r="A2" s="2" t="s">
        <v>22</v>
      </c>
      <c r="B2" s="2" t="s">
        <v>123</v>
      </c>
      <c r="C2" s="2" t="s">
        <v>2</v>
      </c>
      <c r="D2" s="7" t="s">
        <v>24</v>
      </c>
      <c r="E2" s="7" t="s">
        <v>20</v>
      </c>
      <c r="F2" s="7"/>
    </row>
    <row r="3" spans="1:7" s="9" customFormat="1" x14ac:dyDescent="0.45">
      <c r="A3" s="10">
        <v>1</v>
      </c>
      <c r="B3" s="10" t="s">
        <v>3</v>
      </c>
      <c r="C3" s="10" t="s">
        <v>563</v>
      </c>
      <c r="D3" s="10">
        <f>COUNTA(Communications!A3:A25)</f>
        <v>9</v>
      </c>
      <c r="E3" s="14"/>
      <c r="F3" s="11"/>
    </row>
    <row r="4" spans="1:7" s="9" customFormat="1" x14ac:dyDescent="0.45">
      <c r="A4" s="10">
        <v>2</v>
      </c>
      <c r="B4" s="10" t="s">
        <v>117</v>
      </c>
      <c r="C4" s="10" t="s">
        <v>5</v>
      </c>
      <c r="D4" s="10">
        <f>COUNTA(Composites!A3:A25)</f>
        <v>6</v>
      </c>
      <c r="E4" s="14"/>
      <c r="F4" s="11"/>
    </row>
    <row r="5" spans="1:7" s="9" customFormat="1" x14ac:dyDescent="0.45">
      <c r="A5" s="10">
        <v>3</v>
      </c>
      <c r="B5" s="10" t="s">
        <v>118</v>
      </c>
      <c r="C5" s="10" t="s">
        <v>124</v>
      </c>
      <c r="D5" s="10">
        <f>COUNTA(Control!A3:A25)</f>
        <v>8</v>
      </c>
      <c r="E5" s="14"/>
      <c r="F5" s="11"/>
    </row>
    <row r="6" spans="1:7" s="9" customFormat="1" x14ac:dyDescent="0.45">
      <c r="A6" s="10">
        <v>4</v>
      </c>
      <c r="B6" s="10" t="s">
        <v>4</v>
      </c>
      <c r="C6" s="10" t="s">
        <v>125</v>
      </c>
      <c r="D6" s="10">
        <f>COUNTA(Flight!A3:A25)</f>
        <v>4</v>
      </c>
      <c r="E6" s="14"/>
      <c r="F6" s="11"/>
    </row>
    <row r="7" spans="1:7" s="9" customFormat="1" x14ac:dyDescent="0.45">
      <c r="A7" s="10">
        <v>5</v>
      </c>
      <c r="B7" s="10" t="s">
        <v>6</v>
      </c>
      <c r="C7" s="10" t="s">
        <v>7</v>
      </c>
      <c r="D7" s="10">
        <f>COUNTA(Imaging!A3:A25)</f>
        <v>8</v>
      </c>
      <c r="E7" s="14"/>
      <c r="F7" s="11"/>
    </row>
    <row r="8" spans="1:7" s="9" customFormat="1" ht="15.75" x14ac:dyDescent="0.5">
      <c r="A8" s="10">
        <v>6</v>
      </c>
      <c r="B8" s="10" t="s">
        <v>10</v>
      </c>
      <c r="C8" s="10" t="s">
        <v>11</v>
      </c>
      <c r="D8" s="10">
        <f>COUNTA('Impact Dynamics'!A3:A25)</f>
        <v>7</v>
      </c>
      <c r="E8" s="12"/>
      <c r="F8" s="12"/>
      <c r="G8" s="13"/>
    </row>
    <row r="9" spans="1:7" s="9" customFormat="1" x14ac:dyDescent="0.45">
      <c r="A9" s="10">
        <v>7</v>
      </c>
      <c r="B9" s="10" t="s">
        <v>130</v>
      </c>
      <c r="C9" s="10" t="s">
        <v>555</v>
      </c>
      <c r="D9" s="10">
        <f>COUNTA('Infra-Structures'!A3:A25)</f>
        <v>16</v>
      </c>
      <c r="E9" s="14"/>
      <c r="F9" s="11"/>
    </row>
    <row r="10" spans="1:7" s="9" customFormat="1" x14ac:dyDescent="0.45">
      <c r="A10" s="10">
        <v>8</v>
      </c>
      <c r="B10" s="10" t="s">
        <v>119</v>
      </c>
      <c r="C10" s="10" t="s">
        <v>126</v>
      </c>
      <c r="D10" s="10">
        <f>COUNTA(Power!A3:A25)</f>
        <v>4</v>
      </c>
      <c r="E10" s="14"/>
      <c r="F10" s="11"/>
    </row>
    <row r="11" spans="1:7" s="9" customFormat="1" x14ac:dyDescent="0.45">
      <c r="A11" s="10">
        <v>9</v>
      </c>
      <c r="B11" s="10" t="s">
        <v>8</v>
      </c>
      <c r="C11" s="10" t="s">
        <v>9</v>
      </c>
      <c r="D11" s="10">
        <f>COUNTA('RF &amp; Photonics'!A4:A25)</f>
        <v>10</v>
      </c>
      <c r="E11" s="14"/>
      <c r="F11" s="11"/>
    </row>
    <row r="12" spans="1:7" s="9" customFormat="1" x14ac:dyDescent="0.45">
      <c r="A12" s="10">
        <v>10</v>
      </c>
      <c r="B12" s="10" t="s">
        <v>120</v>
      </c>
      <c r="C12" s="10" t="s">
        <v>12</v>
      </c>
      <c r="D12" s="10">
        <f>COUNTA(Robotics!A3:A25)</f>
        <v>5</v>
      </c>
      <c r="E12" s="14"/>
      <c r="F12" s="11"/>
    </row>
    <row r="13" spans="1:7" s="9" customFormat="1" x14ac:dyDescent="0.45">
      <c r="A13" s="10">
        <v>11</v>
      </c>
      <c r="B13" s="10" t="s">
        <v>121</v>
      </c>
      <c r="C13" s="10" t="s">
        <v>127</v>
      </c>
      <c r="D13" s="10">
        <f>COUNTA(Software!A3:A25)</f>
        <v>9</v>
      </c>
      <c r="E13" s="14"/>
      <c r="F13" s="11"/>
    </row>
    <row r="14" spans="1:7" s="9" customFormat="1" x14ac:dyDescent="0.45">
      <c r="A14" s="10">
        <v>12</v>
      </c>
      <c r="B14" s="10" t="s">
        <v>122</v>
      </c>
      <c r="C14" s="10" t="s">
        <v>129</v>
      </c>
      <c r="D14" s="10">
        <f>COUNTA(Space!A3:A25)</f>
        <v>20</v>
      </c>
      <c r="E14" s="14"/>
      <c r="F14" s="11"/>
    </row>
    <row r="15" spans="1:7" s="9" customFormat="1" x14ac:dyDescent="0.45">
      <c r="A15" s="10">
        <v>13</v>
      </c>
      <c r="B15" s="10" t="s">
        <v>128</v>
      </c>
      <c r="C15" s="10" t="s">
        <v>13</v>
      </c>
      <c r="D15" s="10">
        <f>COUNTA(Thermofluids!A3:A25)</f>
        <v>19</v>
      </c>
      <c r="E15" s="14"/>
      <c r="F15" s="11"/>
    </row>
    <row r="16" spans="1:7" x14ac:dyDescent="0.45">
      <c r="A16" s="10">
        <v>14</v>
      </c>
      <c r="B16" s="10" t="s">
        <v>131</v>
      </c>
      <c r="C16" s="10" t="s">
        <v>14</v>
      </c>
      <c r="D16" s="10">
        <f>COUNTA('Trusted Autonomy'!A3:A25)</f>
        <v>22</v>
      </c>
    </row>
    <row r="17" spans="1:4" x14ac:dyDescent="0.45">
      <c r="A17" s="10">
        <v>15</v>
      </c>
      <c r="B17" s="10" t="s">
        <v>15</v>
      </c>
      <c r="C17" s="10" t="s">
        <v>16</v>
      </c>
      <c r="D17" s="10">
        <f>COUNTA(Vehicles!A3:A30)</f>
        <v>18</v>
      </c>
    </row>
    <row r="19" spans="1:4" x14ac:dyDescent="0.45">
      <c r="B19" s="1" t="s">
        <v>17</v>
      </c>
      <c r="C19" s="1" t="s">
        <v>20</v>
      </c>
      <c r="D19" s="1">
        <f>SUM(D3:D17)</f>
        <v>165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topLeftCell="A5" workbookViewId="0">
      <selection activeCell="A7" sqref="A7:A46"/>
    </sheetView>
  </sheetViews>
  <sheetFormatPr defaultRowHeight="14.25" x14ac:dyDescent="0.45"/>
  <cols>
    <col min="1" max="1" width="9.33203125" customWidth="1"/>
    <col min="2" max="2" width="64.33203125" customWidth="1"/>
    <col min="3" max="3" width="23" customWidth="1"/>
    <col min="4" max="4" width="23.6640625" customWidth="1"/>
    <col min="5" max="5" width="7.86328125" customWidth="1"/>
    <col min="6" max="6" width="106.53125" customWidth="1"/>
  </cols>
  <sheetData>
    <row r="1" spans="1:7" s="19" customFormat="1" x14ac:dyDescent="0.45"/>
    <row r="2" spans="1:7" s="19" customFormat="1" x14ac:dyDescent="0.45">
      <c r="A2" s="21" t="s">
        <v>18</v>
      </c>
      <c r="B2" s="21" t="s">
        <v>0</v>
      </c>
      <c r="C2" s="21" t="s">
        <v>25</v>
      </c>
      <c r="D2" s="21" t="s">
        <v>26</v>
      </c>
      <c r="E2" s="21" t="s">
        <v>21</v>
      </c>
      <c r="F2" s="21" t="s">
        <v>19</v>
      </c>
      <c r="G2" s="21" t="s">
        <v>1</v>
      </c>
    </row>
    <row r="3" spans="1:7" s="19" customFormat="1" ht="57" x14ac:dyDescent="0.45">
      <c r="A3" s="30" t="s">
        <v>76</v>
      </c>
      <c r="B3" s="19" t="s">
        <v>210</v>
      </c>
      <c r="C3" s="6" t="s">
        <v>113</v>
      </c>
      <c r="D3" s="6" t="s">
        <v>90</v>
      </c>
      <c r="E3" s="19" t="s">
        <v>33</v>
      </c>
      <c r="F3" s="19" t="s">
        <v>211</v>
      </c>
    </row>
    <row r="4" spans="1:7" s="19" customFormat="1" ht="85.5" x14ac:dyDescent="0.45">
      <c r="A4" s="30" t="s">
        <v>78</v>
      </c>
      <c r="B4" s="19" t="s">
        <v>457</v>
      </c>
      <c r="C4" s="19" t="s">
        <v>77</v>
      </c>
      <c r="D4" s="19" t="s">
        <v>113</v>
      </c>
      <c r="E4" s="19" t="s">
        <v>47</v>
      </c>
      <c r="F4" s="19" t="s">
        <v>458</v>
      </c>
    </row>
    <row r="5" spans="1:7" s="19" customFormat="1" ht="57" x14ac:dyDescent="0.45">
      <c r="A5" s="30" t="s">
        <v>79</v>
      </c>
      <c r="B5" s="19" t="s">
        <v>459</v>
      </c>
      <c r="C5" s="19" t="s">
        <v>77</v>
      </c>
      <c r="D5" s="19" t="s">
        <v>460</v>
      </c>
      <c r="E5" s="19" t="s">
        <v>47</v>
      </c>
      <c r="F5" s="19" t="s">
        <v>461</v>
      </c>
    </row>
    <row r="6" spans="1:7" s="19" customFormat="1" ht="57" x14ac:dyDescent="0.45">
      <c r="A6" s="30" t="s">
        <v>86</v>
      </c>
      <c r="B6" s="19" t="s">
        <v>465</v>
      </c>
      <c r="C6" s="19" t="s">
        <v>77</v>
      </c>
      <c r="D6" s="19" t="s">
        <v>113</v>
      </c>
      <c r="E6" s="19" t="s">
        <v>33</v>
      </c>
      <c r="F6" s="19" t="s">
        <v>466</v>
      </c>
    </row>
    <row r="7" spans="1:7" s="19" customFormat="1" x14ac:dyDescent="0.45">
      <c r="A7" s="30"/>
    </row>
    <row r="9" spans="1:7" x14ac:dyDescent="0.45">
      <c r="B9" t="s">
        <v>116</v>
      </c>
    </row>
    <row r="10" spans="1:7" x14ac:dyDescent="0.45">
      <c r="B10" t="s">
        <v>115</v>
      </c>
    </row>
    <row r="11" spans="1:7" x14ac:dyDescent="0.45">
      <c r="B11" t="s">
        <v>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5"/>
  <sheetViews>
    <sheetView topLeftCell="A12" workbookViewId="0">
      <selection activeCell="A14" sqref="A14:A57"/>
    </sheetView>
  </sheetViews>
  <sheetFormatPr defaultRowHeight="14.25" x14ac:dyDescent="0.45"/>
  <cols>
    <col min="1" max="1" width="9.33203125" customWidth="1"/>
    <col min="2" max="2" width="71" customWidth="1"/>
    <col min="3" max="3" width="23" customWidth="1"/>
    <col min="4" max="4" width="23.6640625" customWidth="1"/>
    <col min="5" max="5" width="7.86328125" customWidth="1"/>
    <col min="6" max="6" width="106.53125" customWidth="1"/>
  </cols>
  <sheetData>
    <row r="1" spans="1:8" s="24" customFormat="1" x14ac:dyDescent="0.45"/>
    <row r="2" spans="1:8" s="24" customFormat="1" x14ac:dyDescent="0.45">
      <c r="A2" s="26" t="s">
        <v>18</v>
      </c>
      <c r="B2" s="26" t="s">
        <v>0</v>
      </c>
      <c r="C2" s="26" t="s">
        <v>25</v>
      </c>
      <c r="D2" s="26" t="s">
        <v>26</v>
      </c>
      <c r="E2" s="26" t="s">
        <v>21</v>
      </c>
      <c r="F2" s="26" t="s">
        <v>19</v>
      </c>
      <c r="G2" s="26" t="s">
        <v>1</v>
      </c>
      <c r="H2" s="26"/>
    </row>
    <row r="3" spans="1:8" s="24" customFormat="1" ht="85.5" x14ac:dyDescent="0.45">
      <c r="A3" s="29" t="s">
        <v>203</v>
      </c>
      <c r="B3" s="24" t="s">
        <v>204</v>
      </c>
      <c r="C3" s="24" t="s">
        <v>133</v>
      </c>
      <c r="D3" s="24" t="s">
        <v>43</v>
      </c>
      <c r="E3" s="24" t="s">
        <v>41</v>
      </c>
      <c r="F3" s="24" t="s">
        <v>205</v>
      </c>
      <c r="G3" s="26"/>
      <c r="H3" s="26"/>
    </row>
    <row r="4" spans="1:8" s="24" customFormat="1" ht="71.25" x14ac:dyDescent="0.45">
      <c r="A4" s="29" t="s">
        <v>42</v>
      </c>
      <c r="B4" s="24" t="s">
        <v>206</v>
      </c>
      <c r="C4" s="24" t="s">
        <v>133</v>
      </c>
      <c r="D4" s="24" t="s">
        <v>43</v>
      </c>
      <c r="E4" s="24" t="s">
        <v>41</v>
      </c>
      <c r="F4" s="24" t="s">
        <v>207</v>
      </c>
    </row>
    <row r="5" spans="1:8" s="24" customFormat="1" ht="71.25" x14ac:dyDescent="0.45">
      <c r="A5" s="29" t="s">
        <v>45</v>
      </c>
      <c r="B5" s="24" t="s">
        <v>208</v>
      </c>
      <c r="C5" s="24" t="s">
        <v>133</v>
      </c>
      <c r="D5" s="24" t="s">
        <v>176</v>
      </c>
      <c r="E5" s="24" t="s">
        <v>41</v>
      </c>
      <c r="F5" s="24" t="s">
        <v>209</v>
      </c>
    </row>
    <row r="6" spans="1:8" s="24" customFormat="1" ht="99.75" x14ac:dyDescent="0.45">
      <c r="A6" s="29" t="s">
        <v>48</v>
      </c>
      <c r="B6" s="24" t="s">
        <v>167</v>
      </c>
      <c r="C6" s="24" t="s">
        <v>166</v>
      </c>
      <c r="D6" s="24" t="s">
        <v>319</v>
      </c>
      <c r="E6" s="24" t="s">
        <v>29</v>
      </c>
      <c r="F6" s="24" t="s">
        <v>320</v>
      </c>
    </row>
    <row r="7" spans="1:8" s="24" customFormat="1" ht="85.5" x14ac:dyDescent="0.45">
      <c r="A7" s="29" t="s">
        <v>49</v>
      </c>
      <c r="B7" s="24" t="s">
        <v>321</v>
      </c>
      <c r="C7" s="24" t="s">
        <v>166</v>
      </c>
      <c r="D7" s="24" t="s">
        <v>90</v>
      </c>
      <c r="E7" s="24" t="s">
        <v>29</v>
      </c>
      <c r="F7" s="24" t="s">
        <v>322</v>
      </c>
    </row>
    <row r="8" spans="1:8" s="24" customFormat="1" ht="71.25" x14ac:dyDescent="0.45">
      <c r="A8" s="29" t="s">
        <v>69</v>
      </c>
      <c r="B8" s="24" t="s">
        <v>389</v>
      </c>
      <c r="C8" s="24" t="s">
        <v>166</v>
      </c>
      <c r="D8" s="24" t="s">
        <v>90</v>
      </c>
      <c r="E8" s="24" t="s">
        <v>29</v>
      </c>
      <c r="F8" s="24" t="s">
        <v>390</v>
      </c>
    </row>
    <row r="9" spans="1:8" s="24" customFormat="1" ht="85.5" x14ac:dyDescent="0.45">
      <c r="A9" s="29" t="s">
        <v>57</v>
      </c>
      <c r="B9" s="24" t="s">
        <v>447</v>
      </c>
      <c r="C9" s="24" t="s">
        <v>160</v>
      </c>
      <c r="D9" s="24" t="s">
        <v>281</v>
      </c>
      <c r="E9" s="24" t="s">
        <v>33</v>
      </c>
      <c r="F9" s="24" t="s">
        <v>448</v>
      </c>
    </row>
    <row r="10" spans="1:8" s="24" customFormat="1" ht="99.75" x14ac:dyDescent="0.45">
      <c r="A10" s="29" t="s">
        <v>71</v>
      </c>
      <c r="B10" s="24" t="s">
        <v>452</v>
      </c>
      <c r="C10" s="24" t="s">
        <v>43</v>
      </c>
      <c r="D10" s="24" t="s">
        <v>176</v>
      </c>
      <c r="E10" s="24" t="s">
        <v>47</v>
      </c>
      <c r="F10" s="24" t="s">
        <v>453</v>
      </c>
    </row>
    <row r="11" spans="1:8" s="24" customFormat="1" ht="85.5" x14ac:dyDescent="0.45">
      <c r="A11" s="29" t="s">
        <v>84</v>
      </c>
      <c r="B11" s="24" t="s">
        <v>454</v>
      </c>
      <c r="C11" s="24" t="s">
        <v>43</v>
      </c>
      <c r="D11" s="24" t="s">
        <v>90</v>
      </c>
      <c r="E11" s="24" t="s">
        <v>47</v>
      </c>
      <c r="F11" s="24" t="s">
        <v>455</v>
      </c>
    </row>
    <row r="12" spans="1:8" s="24" customFormat="1" ht="85.5" x14ac:dyDescent="0.45">
      <c r="A12" s="29" t="s">
        <v>85</v>
      </c>
      <c r="B12" s="24" t="s">
        <v>134</v>
      </c>
      <c r="C12" s="24" t="s">
        <v>135</v>
      </c>
      <c r="D12" s="24" t="s">
        <v>136</v>
      </c>
      <c r="E12" s="24" t="s">
        <v>47</v>
      </c>
      <c r="F12" s="24" t="s">
        <v>456</v>
      </c>
    </row>
    <row r="13" spans="1:8" s="24" customFormat="1" ht="85.5" x14ac:dyDescent="0.45">
      <c r="A13" s="29" t="s">
        <v>132</v>
      </c>
      <c r="B13" s="23" t="s">
        <v>507</v>
      </c>
      <c r="C13" s="23" t="s">
        <v>135</v>
      </c>
      <c r="D13" s="23" t="s">
        <v>505</v>
      </c>
      <c r="E13" s="24" t="s">
        <v>47</v>
      </c>
      <c r="F13" s="24" t="s">
        <v>508</v>
      </c>
    </row>
    <row r="14" spans="1:8" s="24" customFormat="1" x14ac:dyDescent="0.45">
      <c r="A14" s="29"/>
    </row>
    <row r="15" spans="1:8" s="24" customFormat="1" x14ac:dyDescent="0.45">
      <c r="A15" s="29"/>
    </row>
    <row r="16" spans="1:8" s="24" customFormat="1" x14ac:dyDescent="0.45">
      <c r="A16" s="29"/>
    </row>
    <row r="17" spans="1:2" s="24" customFormat="1" x14ac:dyDescent="0.45">
      <c r="A17" s="29"/>
    </row>
    <row r="18" spans="1:2" s="24" customFormat="1" x14ac:dyDescent="0.45">
      <c r="A18" s="29"/>
    </row>
    <row r="19" spans="1:2" s="24" customFormat="1" x14ac:dyDescent="0.45">
      <c r="A19" s="29"/>
    </row>
    <row r="20" spans="1:2" s="24" customFormat="1" x14ac:dyDescent="0.45">
      <c r="A20" s="29"/>
      <c r="B20" s="23" t="s">
        <v>116</v>
      </c>
    </row>
    <row r="21" spans="1:2" s="24" customFormat="1" x14ac:dyDescent="0.45">
      <c r="B21" s="23" t="s">
        <v>115</v>
      </c>
    </row>
    <row r="22" spans="1:2" s="24" customFormat="1" x14ac:dyDescent="0.45">
      <c r="B22" s="23" t="s">
        <v>46</v>
      </c>
    </row>
    <row r="23" spans="1:2" s="24" customFormat="1" x14ac:dyDescent="0.45"/>
    <row r="24" spans="1:2" s="24" customFormat="1" x14ac:dyDescent="0.45"/>
    <row r="25" spans="1:2" s="24" customFormat="1" x14ac:dyDescent="0.45"/>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2"/>
  <sheetViews>
    <sheetView topLeftCell="A7" workbookViewId="0">
      <selection activeCell="A8" sqref="A8:A46"/>
    </sheetView>
  </sheetViews>
  <sheetFormatPr defaultRowHeight="14.25" x14ac:dyDescent="0.45"/>
  <cols>
    <col min="1" max="1" width="9.33203125" customWidth="1"/>
    <col min="2" max="2" width="71.33203125" customWidth="1"/>
    <col min="3" max="3" width="23" customWidth="1"/>
    <col min="4" max="4" width="23.6640625" customWidth="1"/>
    <col min="5" max="5" width="7.86328125" customWidth="1"/>
    <col min="6" max="6" width="106.53125" style="4" customWidth="1"/>
    <col min="8" max="8" width="8.796875" style="5"/>
  </cols>
  <sheetData>
    <row r="1" spans="1:8" s="18" customFormat="1" x14ac:dyDescent="0.45">
      <c r="F1" s="19"/>
    </row>
    <row r="2" spans="1:8" s="18" customFormat="1" x14ac:dyDescent="0.45">
      <c r="A2" s="20" t="s">
        <v>18</v>
      </c>
      <c r="B2" s="20" t="s">
        <v>0</v>
      </c>
      <c r="C2" s="20" t="s">
        <v>25</v>
      </c>
      <c r="D2" s="20" t="s">
        <v>26</v>
      </c>
      <c r="E2" s="20" t="s">
        <v>21</v>
      </c>
      <c r="F2" s="21" t="s">
        <v>19</v>
      </c>
      <c r="G2" s="20" t="s">
        <v>1</v>
      </c>
    </row>
    <row r="3" spans="1:8" s="18" customFormat="1" ht="99.75" x14ac:dyDescent="0.45">
      <c r="A3" s="22" t="s">
        <v>93</v>
      </c>
      <c r="B3" s="18" t="s">
        <v>259</v>
      </c>
      <c r="C3" s="18" t="s">
        <v>94</v>
      </c>
      <c r="D3" s="18" t="s">
        <v>176</v>
      </c>
      <c r="E3" s="18" t="s">
        <v>47</v>
      </c>
      <c r="F3" s="19" t="s">
        <v>260</v>
      </c>
    </row>
    <row r="4" spans="1:8" s="18" customFormat="1" ht="114" x14ac:dyDescent="0.45">
      <c r="A4" s="22" t="s">
        <v>95</v>
      </c>
      <c r="B4" s="19" t="s">
        <v>285</v>
      </c>
      <c r="C4" s="36" t="s">
        <v>87</v>
      </c>
      <c r="D4" s="18" t="s">
        <v>176</v>
      </c>
      <c r="E4" s="18" t="s">
        <v>33</v>
      </c>
      <c r="F4" s="19" t="s">
        <v>286</v>
      </c>
    </row>
    <row r="5" spans="1:8" s="18" customFormat="1" ht="71.25" x14ac:dyDescent="0.45">
      <c r="A5" s="22" t="s">
        <v>96</v>
      </c>
      <c r="B5" s="18" t="s">
        <v>511</v>
      </c>
      <c r="C5" s="18" t="s">
        <v>505</v>
      </c>
      <c r="D5" s="18" t="s">
        <v>512</v>
      </c>
      <c r="E5" s="18" t="s">
        <v>33</v>
      </c>
      <c r="F5" s="19" t="s">
        <v>513</v>
      </c>
    </row>
    <row r="6" spans="1:8" s="18" customFormat="1" ht="71.25" x14ac:dyDescent="0.45">
      <c r="A6" s="22" t="s">
        <v>145</v>
      </c>
      <c r="B6" s="18" t="s">
        <v>517</v>
      </c>
      <c r="C6" s="18" t="s">
        <v>505</v>
      </c>
      <c r="D6" s="18" t="s">
        <v>176</v>
      </c>
      <c r="E6" s="18" t="s">
        <v>33</v>
      </c>
      <c r="F6" s="19" t="s">
        <v>518</v>
      </c>
    </row>
    <row r="7" spans="1:8" s="18" customFormat="1" ht="171" x14ac:dyDescent="0.45">
      <c r="A7" s="22" t="s">
        <v>147</v>
      </c>
      <c r="B7" s="18" t="s">
        <v>521</v>
      </c>
      <c r="C7" s="18" t="s">
        <v>522</v>
      </c>
      <c r="D7" s="18" t="s">
        <v>387</v>
      </c>
      <c r="E7" s="18" t="s">
        <v>47</v>
      </c>
      <c r="F7" s="19" t="s">
        <v>523</v>
      </c>
    </row>
    <row r="8" spans="1:8" s="8" customFormat="1" x14ac:dyDescent="0.45">
      <c r="A8" s="15"/>
      <c r="F8" s="16"/>
      <c r="H8" s="17"/>
    </row>
    <row r="9" spans="1:8" s="8" customFormat="1" x14ac:dyDescent="0.45">
      <c r="F9" s="16"/>
      <c r="H9" s="17"/>
    </row>
    <row r="10" spans="1:8" x14ac:dyDescent="0.45">
      <c r="B10" t="s">
        <v>116</v>
      </c>
    </row>
    <row r="11" spans="1:8" x14ac:dyDescent="0.45">
      <c r="B11" t="s">
        <v>115</v>
      </c>
    </row>
    <row r="12" spans="1:8" x14ac:dyDescent="0.45">
      <c r="B12" t="s">
        <v>46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6"/>
  <sheetViews>
    <sheetView topLeftCell="A9" workbookViewId="0">
      <selection activeCell="A12" sqref="A12"/>
    </sheetView>
  </sheetViews>
  <sheetFormatPr defaultRowHeight="14.25" x14ac:dyDescent="0.45"/>
  <cols>
    <col min="1" max="1" width="9.33203125" customWidth="1"/>
    <col min="2" max="2" width="79.33203125" style="4" customWidth="1"/>
    <col min="3" max="3" width="23" customWidth="1"/>
    <col min="4" max="4" width="23.6640625" customWidth="1"/>
    <col min="5" max="5" width="7.86328125" customWidth="1"/>
    <col min="6" max="6" width="106.53125" style="4" customWidth="1"/>
  </cols>
  <sheetData>
    <row r="1" spans="1:8" s="23" customFormat="1" x14ac:dyDescent="0.45">
      <c r="B1" s="24"/>
      <c r="F1" s="24"/>
    </row>
    <row r="2" spans="1:8" s="23" customFormat="1" x14ac:dyDescent="0.45">
      <c r="A2" s="25" t="s">
        <v>18</v>
      </c>
      <c r="B2" s="26" t="s">
        <v>0</v>
      </c>
      <c r="C2" s="25" t="s">
        <v>25</v>
      </c>
      <c r="D2" s="25" t="s">
        <v>26</v>
      </c>
      <c r="E2" s="25" t="s">
        <v>21</v>
      </c>
      <c r="F2" s="26" t="s">
        <v>19</v>
      </c>
      <c r="G2" s="25" t="s">
        <v>1</v>
      </c>
      <c r="H2" s="25"/>
    </row>
    <row r="3" spans="1:8" s="23" customFormat="1" ht="71.25" x14ac:dyDescent="0.45">
      <c r="A3" s="27" t="s">
        <v>27</v>
      </c>
      <c r="B3" s="24" t="s">
        <v>175</v>
      </c>
      <c r="C3" s="23" t="s">
        <v>28</v>
      </c>
      <c r="D3" s="23" t="s">
        <v>176</v>
      </c>
      <c r="E3" s="23" t="s">
        <v>29</v>
      </c>
      <c r="F3" s="24" t="s">
        <v>177</v>
      </c>
    </row>
    <row r="4" spans="1:8" s="23" customFormat="1" ht="42.75" x14ac:dyDescent="0.45">
      <c r="A4" s="27" t="s">
        <v>30</v>
      </c>
      <c r="B4" s="24" t="s">
        <v>241</v>
      </c>
      <c r="C4" s="23" t="s">
        <v>28</v>
      </c>
      <c r="D4" s="23" t="s">
        <v>176</v>
      </c>
      <c r="E4" s="23" t="s">
        <v>29</v>
      </c>
      <c r="F4" s="24" t="s">
        <v>242</v>
      </c>
    </row>
    <row r="5" spans="1:8" s="23" customFormat="1" ht="114" x14ac:dyDescent="0.45">
      <c r="A5" s="27" t="s">
        <v>31</v>
      </c>
      <c r="B5" s="24" t="s">
        <v>287</v>
      </c>
      <c r="C5" s="23" t="s">
        <v>87</v>
      </c>
      <c r="D5" s="23" t="s">
        <v>288</v>
      </c>
      <c r="E5" s="23" t="s">
        <v>33</v>
      </c>
      <c r="F5" s="24" t="s">
        <v>289</v>
      </c>
    </row>
    <row r="6" spans="1:8" s="23" customFormat="1" ht="85.5" x14ac:dyDescent="0.45">
      <c r="A6" s="27" t="s">
        <v>88</v>
      </c>
      <c r="B6" s="24" t="s">
        <v>335</v>
      </c>
      <c r="C6" s="36" t="s">
        <v>325</v>
      </c>
      <c r="D6" s="23" t="s">
        <v>176</v>
      </c>
      <c r="E6" s="23" t="s">
        <v>47</v>
      </c>
      <c r="F6" s="24" t="s">
        <v>336</v>
      </c>
    </row>
    <row r="7" spans="1:8" s="23" customFormat="1" ht="114" x14ac:dyDescent="0.45">
      <c r="A7" s="27" t="s">
        <v>355</v>
      </c>
      <c r="B7" s="24" t="s">
        <v>356</v>
      </c>
      <c r="C7" s="23" t="s">
        <v>351</v>
      </c>
      <c r="D7" s="23" t="s">
        <v>176</v>
      </c>
      <c r="E7" s="23" t="s">
        <v>47</v>
      </c>
      <c r="F7" s="24" t="s">
        <v>357</v>
      </c>
    </row>
    <row r="8" spans="1:8" s="23" customFormat="1" ht="114" x14ac:dyDescent="0.45">
      <c r="A8" s="27" t="s">
        <v>429</v>
      </c>
      <c r="B8" s="24" t="s">
        <v>427</v>
      </c>
      <c r="C8" s="23" t="s">
        <v>421</v>
      </c>
      <c r="D8" s="23" t="s">
        <v>176</v>
      </c>
      <c r="E8" s="23" t="s">
        <v>33</v>
      </c>
      <c r="F8" s="24" t="s">
        <v>428</v>
      </c>
    </row>
    <row r="9" spans="1:8" s="23" customFormat="1" ht="114" x14ac:dyDescent="0.45">
      <c r="A9" s="27" t="s">
        <v>556</v>
      </c>
      <c r="B9" s="24" t="s">
        <v>491</v>
      </c>
      <c r="C9" s="23" t="s">
        <v>154</v>
      </c>
      <c r="D9" s="24" t="s">
        <v>492</v>
      </c>
      <c r="E9" s="23" t="s">
        <v>33</v>
      </c>
      <c r="F9" s="24" t="s">
        <v>493</v>
      </c>
    </row>
    <row r="10" spans="1:8" s="23" customFormat="1" ht="114" x14ac:dyDescent="0.45">
      <c r="A10" s="27" t="s">
        <v>557</v>
      </c>
      <c r="B10" s="24" t="s">
        <v>501</v>
      </c>
      <c r="C10" s="23" t="s">
        <v>502</v>
      </c>
      <c r="D10" s="23" t="s">
        <v>176</v>
      </c>
      <c r="E10" s="23" t="s">
        <v>44</v>
      </c>
      <c r="F10" s="24" t="s">
        <v>503</v>
      </c>
    </row>
    <row r="11" spans="1:8" s="23" customFormat="1" ht="114" x14ac:dyDescent="0.45">
      <c r="A11" s="27" t="s">
        <v>558</v>
      </c>
      <c r="B11" s="24" t="s">
        <v>509</v>
      </c>
      <c r="C11" s="23" t="s">
        <v>502</v>
      </c>
      <c r="D11" s="23" t="s">
        <v>176</v>
      </c>
      <c r="E11" s="23" t="s">
        <v>33</v>
      </c>
      <c r="F11" s="24" t="s">
        <v>510</v>
      </c>
    </row>
    <row r="13" spans="1:8" s="23" customFormat="1" x14ac:dyDescent="0.45">
      <c r="B13" s="24"/>
      <c r="F13" s="24"/>
    </row>
    <row r="14" spans="1:8" s="23" customFormat="1" x14ac:dyDescent="0.45">
      <c r="B14" s="23" t="s">
        <v>116</v>
      </c>
      <c r="F14" s="24"/>
    </row>
    <row r="15" spans="1:8" s="23" customFormat="1" x14ac:dyDescent="0.45">
      <c r="B15" s="23" t="s">
        <v>115</v>
      </c>
      <c r="F15" s="24"/>
    </row>
    <row r="16" spans="1:8" x14ac:dyDescent="0.45">
      <c r="B16" s="23" t="s">
        <v>46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7"/>
  <sheetViews>
    <sheetView tabSelected="1" topLeftCell="B8" workbookViewId="0">
      <selection activeCell="E15" sqref="E15"/>
    </sheetView>
  </sheetViews>
  <sheetFormatPr defaultRowHeight="14.25" x14ac:dyDescent="0.45"/>
  <cols>
    <col min="1" max="1" width="9.33203125" customWidth="1"/>
    <col min="2" max="2" width="66.33203125" customWidth="1"/>
    <col min="3" max="3" width="23.86328125" customWidth="1"/>
    <col min="4" max="4" width="23.6640625" customWidth="1"/>
    <col min="5" max="5" width="7.86328125" customWidth="1"/>
    <col min="6" max="6" width="106.53125" style="4" customWidth="1"/>
  </cols>
  <sheetData>
    <row r="1" spans="1:7" s="23" customFormat="1" x14ac:dyDescent="0.45">
      <c r="F1" s="24"/>
    </row>
    <row r="2" spans="1:7" s="23" customFormat="1" x14ac:dyDescent="0.45">
      <c r="A2" s="25" t="s">
        <v>18</v>
      </c>
      <c r="B2" s="25" t="s">
        <v>0</v>
      </c>
      <c r="C2" s="25" t="s">
        <v>25</v>
      </c>
      <c r="D2" s="25" t="s">
        <v>26</v>
      </c>
      <c r="E2" s="25" t="s">
        <v>21</v>
      </c>
      <c r="F2" s="26" t="s">
        <v>19</v>
      </c>
      <c r="G2" s="25" t="s">
        <v>1</v>
      </c>
    </row>
    <row r="3" spans="1:7" s="23" customFormat="1" ht="99.75" x14ac:dyDescent="0.45">
      <c r="A3" s="27" t="s">
        <v>110</v>
      </c>
      <c r="B3" s="23" t="s">
        <v>396</v>
      </c>
      <c r="C3" s="23" t="s">
        <v>397</v>
      </c>
      <c r="D3" s="23" t="s">
        <v>398</v>
      </c>
      <c r="E3" s="23" t="s">
        <v>29</v>
      </c>
      <c r="F3" s="24" t="s">
        <v>399</v>
      </c>
    </row>
    <row r="4" spans="1:7" s="23" customFormat="1" ht="99.75" x14ac:dyDescent="0.45">
      <c r="A4" s="27" t="s">
        <v>137</v>
      </c>
      <c r="B4" s="24" t="s">
        <v>400</v>
      </c>
      <c r="C4" s="23" t="s">
        <v>397</v>
      </c>
      <c r="D4" s="23" t="s">
        <v>398</v>
      </c>
      <c r="E4" s="23" t="s">
        <v>29</v>
      </c>
      <c r="F4" s="24" t="s">
        <v>401</v>
      </c>
    </row>
    <row r="5" spans="1:7" s="23" customFormat="1" ht="114" x14ac:dyDescent="0.45">
      <c r="A5" s="27" t="s">
        <v>159</v>
      </c>
      <c r="B5" s="24" t="s">
        <v>402</v>
      </c>
      <c r="C5" s="23" t="s">
        <v>403</v>
      </c>
      <c r="D5" s="23" t="s">
        <v>398</v>
      </c>
      <c r="E5" s="23" t="s">
        <v>29</v>
      </c>
      <c r="F5" s="24" t="s">
        <v>404</v>
      </c>
    </row>
    <row r="6" spans="1:7" s="23" customFormat="1" ht="85.5" x14ac:dyDescent="0.45">
      <c r="A6" s="27" t="s">
        <v>161</v>
      </c>
      <c r="B6" s="23" t="s">
        <v>405</v>
      </c>
      <c r="C6" s="23" t="s">
        <v>403</v>
      </c>
      <c r="D6" s="23" t="s">
        <v>397</v>
      </c>
      <c r="E6" s="23" t="s">
        <v>29</v>
      </c>
      <c r="F6" s="24" t="s">
        <v>406</v>
      </c>
    </row>
    <row r="7" spans="1:7" s="23" customFormat="1" ht="114" x14ac:dyDescent="0.45">
      <c r="A7" s="27" t="s">
        <v>162</v>
      </c>
      <c r="B7" s="24" t="s">
        <v>407</v>
      </c>
      <c r="C7" s="23" t="s">
        <v>403</v>
      </c>
      <c r="D7" s="23" t="s">
        <v>398</v>
      </c>
      <c r="E7" s="23" t="s">
        <v>29</v>
      </c>
      <c r="F7" s="24" t="s">
        <v>408</v>
      </c>
    </row>
    <row r="8" spans="1:7" s="23" customFormat="1" ht="91.9" x14ac:dyDescent="0.45">
      <c r="A8" s="27" t="s">
        <v>163</v>
      </c>
      <c r="B8" s="24" t="s">
        <v>409</v>
      </c>
      <c r="C8" s="36" t="s">
        <v>410</v>
      </c>
      <c r="D8" s="23" t="s">
        <v>411</v>
      </c>
      <c r="E8" s="23" t="s">
        <v>47</v>
      </c>
      <c r="F8" s="34" t="s">
        <v>412</v>
      </c>
    </row>
    <row r="9" spans="1:7" s="23" customFormat="1" ht="99.75" x14ac:dyDescent="0.45">
      <c r="A9" s="27" t="s">
        <v>164</v>
      </c>
      <c r="B9" s="24" t="s">
        <v>413</v>
      </c>
      <c r="C9" s="23" t="s">
        <v>410</v>
      </c>
      <c r="D9" s="23" t="s">
        <v>397</v>
      </c>
      <c r="E9" s="23" t="s">
        <v>29</v>
      </c>
      <c r="F9" s="24" t="s">
        <v>414</v>
      </c>
    </row>
    <row r="10" spans="1:7" s="23" customFormat="1" ht="114" x14ac:dyDescent="0.45">
      <c r="A10" s="27" t="s">
        <v>415</v>
      </c>
      <c r="B10" s="24" t="s">
        <v>416</v>
      </c>
      <c r="C10" s="23" t="s">
        <v>410</v>
      </c>
      <c r="D10" s="23" t="s">
        <v>417</v>
      </c>
      <c r="E10" s="23" t="s">
        <v>47</v>
      </c>
      <c r="F10" s="24" t="s">
        <v>418</v>
      </c>
    </row>
    <row r="11" spans="1:7" s="23" customFormat="1" ht="114" x14ac:dyDescent="0.45">
      <c r="A11" s="27" t="s">
        <v>419</v>
      </c>
      <c r="B11" s="24" t="s">
        <v>420</v>
      </c>
      <c r="C11" s="23" t="s">
        <v>421</v>
      </c>
      <c r="D11" s="23" t="s">
        <v>176</v>
      </c>
      <c r="E11" s="23" t="s">
        <v>33</v>
      </c>
      <c r="F11" s="24" t="s">
        <v>422</v>
      </c>
    </row>
    <row r="12" spans="1:7" s="23" customFormat="1" ht="114" x14ac:dyDescent="0.45">
      <c r="A12" s="27" t="s">
        <v>423</v>
      </c>
      <c r="B12" s="24" t="s">
        <v>424</v>
      </c>
      <c r="C12" s="23" t="s">
        <v>421</v>
      </c>
      <c r="D12" s="23" t="s">
        <v>176</v>
      </c>
      <c r="E12" s="23" t="s">
        <v>33</v>
      </c>
      <c r="F12" s="24" t="s">
        <v>425</v>
      </c>
    </row>
    <row r="13" spans="1:7" s="23" customFormat="1" ht="99.75" x14ac:dyDescent="0.45">
      <c r="A13" s="27" t="s">
        <v>426</v>
      </c>
      <c r="B13" s="24" t="s">
        <v>430</v>
      </c>
      <c r="C13" s="23" t="s">
        <v>431</v>
      </c>
      <c r="D13" s="23" t="s">
        <v>432</v>
      </c>
      <c r="E13" s="23" t="s">
        <v>29</v>
      </c>
      <c r="F13" s="24" t="s">
        <v>433</v>
      </c>
    </row>
    <row r="14" spans="1:7" s="23" customFormat="1" ht="99.75" x14ac:dyDescent="0.45">
      <c r="A14" s="27" t="s">
        <v>631</v>
      </c>
      <c r="B14" s="24" t="s">
        <v>434</v>
      </c>
      <c r="C14" s="23" t="s">
        <v>435</v>
      </c>
      <c r="D14" s="23" t="s">
        <v>397</v>
      </c>
      <c r="E14" s="23" t="s">
        <v>47</v>
      </c>
      <c r="F14" s="24" t="s">
        <v>436</v>
      </c>
    </row>
    <row r="15" spans="1:7" s="23" customFormat="1" ht="85.5" x14ac:dyDescent="0.45">
      <c r="A15" s="27" t="s">
        <v>437</v>
      </c>
      <c r="B15" s="24" t="s">
        <v>438</v>
      </c>
      <c r="C15" s="43" t="s">
        <v>632</v>
      </c>
      <c r="D15" s="43"/>
      <c r="E15" s="23" t="str">
        <f xml:space="preserve">               +E8</f>
        <v>D</v>
      </c>
      <c r="F15" s="24" t="s">
        <v>440</v>
      </c>
    </row>
    <row r="16" spans="1:7" s="23" customFormat="1" ht="114" x14ac:dyDescent="0.45">
      <c r="A16" s="27" t="s">
        <v>441</v>
      </c>
      <c r="B16" s="24" t="s">
        <v>442</v>
      </c>
      <c r="C16" s="23" t="s">
        <v>439</v>
      </c>
      <c r="D16" s="23" t="s">
        <v>398</v>
      </c>
      <c r="E16" s="23" t="s">
        <v>41</v>
      </c>
      <c r="F16" s="24" t="s">
        <v>443</v>
      </c>
    </row>
    <row r="17" spans="1:6" s="23" customFormat="1" ht="71.25" x14ac:dyDescent="0.45">
      <c r="A17" s="27" t="s">
        <v>444</v>
      </c>
      <c r="B17" s="24" t="s">
        <v>445</v>
      </c>
      <c r="C17" s="23" t="s">
        <v>160</v>
      </c>
      <c r="D17" s="23" t="s">
        <v>281</v>
      </c>
      <c r="E17" s="23" t="s">
        <v>44</v>
      </c>
      <c r="F17" s="24" t="s">
        <v>446</v>
      </c>
    </row>
    <row r="18" spans="1:6" s="23" customFormat="1" ht="114" x14ac:dyDescent="0.45">
      <c r="A18" s="27" t="s">
        <v>531</v>
      </c>
      <c r="B18" s="24" t="s">
        <v>532</v>
      </c>
      <c r="C18" s="23" t="s">
        <v>533</v>
      </c>
      <c r="D18" s="23" t="s">
        <v>534</v>
      </c>
      <c r="E18" s="23" t="s">
        <v>29</v>
      </c>
      <c r="F18" s="24" t="s">
        <v>535</v>
      </c>
    </row>
    <row r="19" spans="1:6" s="23" customFormat="1" ht="99.75" x14ac:dyDescent="0.45">
      <c r="A19" s="27" t="s">
        <v>536</v>
      </c>
      <c r="B19" s="24" t="s">
        <v>537</v>
      </c>
      <c r="C19" s="23" t="s">
        <v>533</v>
      </c>
      <c r="D19" s="23" t="s">
        <v>534</v>
      </c>
      <c r="E19" s="23" t="s">
        <v>44</v>
      </c>
      <c r="F19" s="24" t="s">
        <v>538</v>
      </c>
    </row>
    <row r="20" spans="1:6" s="23" customFormat="1" ht="114" x14ac:dyDescent="0.45">
      <c r="A20" s="27" t="s">
        <v>539</v>
      </c>
      <c r="B20" s="24" t="s">
        <v>540</v>
      </c>
      <c r="C20" s="23" t="s">
        <v>533</v>
      </c>
      <c r="D20" s="23" t="s">
        <v>534</v>
      </c>
      <c r="E20" s="23" t="s">
        <v>29</v>
      </c>
      <c r="F20" s="24" t="s">
        <v>541</v>
      </c>
    </row>
    <row r="21" spans="1:6" s="23" customFormat="1" ht="114" x14ac:dyDescent="0.45">
      <c r="A21" s="27" t="s">
        <v>542</v>
      </c>
      <c r="B21" s="24" t="s">
        <v>543</v>
      </c>
      <c r="C21" s="23" t="s">
        <v>533</v>
      </c>
      <c r="D21" s="23" t="s">
        <v>534</v>
      </c>
      <c r="E21" s="23" t="s">
        <v>29</v>
      </c>
      <c r="F21" s="24" t="s">
        <v>544</v>
      </c>
    </row>
    <row r="22" spans="1:6" s="23" customFormat="1" ht="114" x14ac:dyDescent="0.45">
      <c r="A22" s="27" t="s">
        <v>545</v>
      </c>
      <c r="B22" s="24" t="s">
        <v>546</v>
      </c>
      <c r="C22" s="23" t="s">
        <v>533</v>
      </c>
      <c r="D22" s="23" t="s">
        <v>534</v>
      </c>
      <c r="E22" s="23" t="s">
        <v>47</v>
      </c>
      <c r="F22" s="24" t="s">
        <v>547</v>
      </c>
    </row>
    <row r="23" spans="1:6" s="23" customFormat="1" x14ac:dyDescent="0.45">
      <c r="F23" s="24"/>
    </row>
    <row r="24" spans="1:6" s="23" customFormat="1" x14ac:dyDescent="0.45">
      <c r="F24" s="24"/>
    </row>
    <row r="25" spans="1:6" x14ac:dyDescent="0.45">
      <c r="B25" t="s">
        <v>116</v>
      </c>
    </row>
    <row r="26" spans="1:6" x14ac:dyDescent="0.45">
      <c r="B26" t="s">
        <v>115</v>
      </c>
    </row>
    <row r="27" spans="1:6" x14ac:dyDescent="0.45">
      <c r="B27" t="s">
        <v>46</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7"/>
  <sheetViews>
    <sheetView topLeftCell="A20" workbookViewId="0">
      <selection activeCell="A21" sqref="A21"/>
    </sheetView>
  </sheetViews>
  <sheetFormatPr defaultRowHeight="14.25" x14ac:dyDescent="0.45"/>
  <cols>
    <col min="1" max="1" width="9.33203125" customWidth="1"/>
    <col min="2" max="2" width="66.19921875" style="4" customWidth="1"/>
    <col min="3" max="3" width="23" customWidth="1"/>
    <col min="4" max="4" width="23.6640625" customWidth="1"/>
    <col min="5" max="5" width="7.86328125" customWidth="1"/>
    <col min="6" max="6" width="106.53125" customWidth="1"/>
    <col min="8" max="9" width="8.796875" style="5"/>
  </cols>
  <sheetData>
    <row r="1" spans="1:8" s="24" customFormat="1" x14ac:dyDescent="0.45"/>
    <row r="2" spans="1:8" s="24" customFormat="1" x14ac:dyDescent="0.45">
      <c r="A2" s="26" t="s">
        <v>18</v>
      </c>
      <c r="B2" s="26" t="s">
        <v>0</v>
      </c>
      <c r="C2" s="26" t="s">
        <v>25</v>
      </c>
      <c r="D2" s="26" t="s">
        <v>26</v>
      </c>
      <c r="E2" s="26" t="s">
        <v>21</v>
      </c>
      <c r="F2" s="26" t="s">
        <v>19</v>
      </c>
      <c r="G2" s="26" t="s">
        <v>1</v>
      </c>
      <c r="H2" s="26"/>
    </row>
    <row r="3" spans="1:8" s="24" customFormat="1" ht="88.8" customHeight="1" x14ac:dyDescent="0.4">
      <c r="A3" s="29" t="s">
        <v>50</v>
      </c>
      <c r="B3" s="33" t="s">
        <v>215</v>
      </c>
      <c r="C3" s="24" t="s">
        <v>146</v>
      </c>
      <c r="D3" s="24" t="s">
        <v>176</v>
      </c>
      <c r="E3" s="24" t="s">
        <v>29</v>
      </c>
      <c r="F3" s="24" t="s">
        <v>216</v>
      </c>
    </row>
    <row r="4" spans="1:8" s="24" customFormat="1" ht="85.5" x14ac:dyDescent="0.45">
      <c r="A4" s="29" t="s">
        <v>51</v>
      </c>
      <c r="B4" s="24" t="s">
        <v>217</v>
      </c>
      <c r="C4" s="24" t="s">
        <v>146</v>
      </c>
      <c r="D4" s="24" t="s">
        <v>218</v>
      </c>
      <c r="E4" s="24" t="s">
        <v>33</v>
      </c>
      <c r="F4" s="24" t="s">
        <v>219</v>
      </c>
    </row>
    <row r="5" spans="1:8" s="24" customFormat="1" ht="85.5" x14ac:dyDescent="0.45">
      <c r="A5" s="29" t="s">
        <v>52</v>
      </c>
      <c r="B5" s="24" t="s">
        <v>220</v>
      </c>
      <c r="C5" s="24" t="s">
        <v>146</v>
      </c>
      <c r="D5" s="24" t="s">
        <v>176</v>
      </c>
      <c r="E5" s="24" t="s">
        <v>29</v>
      </c>
      <c r="F5" s="24" t="s">
        <v>221</v>
      </c>
    </row>
    <row r="6" spans="1:8" s="24" customFormat="1" ht="42.75" x14ac:dyDescent="0.45">
      <c r="A6" s="29" t="s">
        <v>53</v>
      </c>
      <c r="B6" s="24" t="s">
        <v>222</v>
      </c>
      <c r="C6" s="24" t="s">
        <v>146</v>
      </c>
      <c r="D6" s="24" t="s">
        <v>176</v>
      </c>
      <c r="E6" s="24" t="s">
        <v>29</v>
      </c>
      <c r="F6" s="24" t="s">
        <v>223</v>
      </c>
    </row>
    <row r="7" spans="1:8" s="24" customFormat="1" ht="99.75" x14ac:dyDescent="0.45">
      <c r="A7" s="29" t="s">
        <v>165</v>
      </c>
      <c r="B7" s="24" t="s">
        <v>224</v>
      </c>
      <c r="C7" s="24" t="s">
        <v>146</v>
      </c>
      <c r="D7" s="24" t="s">
        <v>176</v>
      </c>
      <c r="E7" s="24" t="s">
        <v>33</v>
      </c>
      <c r="F7" s="24" t="s">
        <v>225</v>
      </c>
    </row>
    <row r="8" spans="1:8" s="24" customFormat="1" ht="85.5" x14ac:dyDescent="0.45">
      <c r="A8" s="29" t="s">
        <v>54</v>
      </c>
      <c r="B8" s="24" t="s">
        <v>58</v>
      </c>
      <c r="C8" s="24" t="s">
        <v>236</v>
      </c>
      <c r="D8" s="24" t="s">
        <v>176</v>
      </c>
      <c r="E8" s="24" t="s">
        <v>29</v>
      </c>
      <c r="F8" s="24" t="s">
        <v>61</v>
      </c>
    </row>
    <row r="9" spans="1:8" s="24" customFormat="1" ht="114" x14ac:dyDescent="0.45">
      <c r="A9" s="29" t="s">
        <v>59</v>
      </c>
      <c r="B9" s="24" t="s">
        <v>237</v>
      </c>
      <c r="C9" s="24" t="s">
        <v>236</v>
      </c>
      <c r="D9" s="24" t="s">
        <v>176</v>
      </c>
      <c r="E9" s="24" t="s">
        <v>33</v>
      </c>
      <c r="F9" s="24" t="s">
        <v>238</v>
      </c>
    </row>
    <row r="10" spans="1:8" s="24" customFormat="1" ht="114" x14ac:dyDescent="0.45">
      <c r="A10" s="29" t="s">
        <v>60</v>
      </c>
      <c r="B10" s="24" t="s">
        <v>55</v>
      </c>
      <c r="C10" s="24" t="s">
        <v>236</v>
      </c>
      <c r="D10" s="24" t="s">
        <v>176</v>
      </c>
      <c r="E10" s="24" t="s">
        <v>29</v>
      </c>
      <c r="F10" s="24" t="s">
        <v>56</v>
      </c>
    </row>
    <row r="11" spans="1:8" s="24" customFormat="1" ht="57" x14ac:dyDescent="0.45">
      <c r="A11" s="29" t="s">
        <v>63</v>
      </c>
      <c r="B11" s="24" t="s">
        <v>342</v>
      </c>
      <c r="C11" s="24" t="s">
        <v>343</v>
      </c>
      <c r="D11" s="24" t="s">
        <v>344</v>
      </c>
      <c r="E11" s="24" t="s">
        <v>29</v>
      </c>
      <c r="F11" s="24" t="s">
        <v>345</v>
      </c>
    </row>
    <row r="12" spans="1:8" s="24" customFormat="1" ht="42.75" x14ac:dyDescent="0.45">
      <c r="A12" s="29" t="s">
        <v>65</v>
      </c>
      <c r="B12" s="24" t="s">
        <v>346</v>
      </c>
      <c r="C12" s="24" t="s">
        <v>343</v>
      </c>
      <c r="D12" s="24" t="s">
        <v>344</v>
      </c>
      <c r="E12" s="24" t="s">
        <v>29</v>
      </c>
      <c r="F12" s="24" t="s">
        <v>347</v>
      </c>
    </row>
    <row r="13" spans="1:8" s="24" customFormat="1" ht="42.75" x14ac:dyDescent="0.45">
      <c r="A13" s="29" t="s">
        <v>74</v>
      </c>
      <c r="B13" s="24" t="s">
        <v>348</v>
      </c>
      <c r="C13" s="24" t="s">
        <v>343</v>
      </c>
      <c r="D13" s="24" t="s">
        <v>344</v>
      </c>
      <c r="E13" s="24" t="s">
        <v>29</v>
      </c>
      <c r="F13" s="24" t="s">
        <v>349</v>
      </c>
    </row>
    <row r="14" spans="1:8" s="24" customFormat="1" ht="99.75" x14ac:dyDescent="0.45">
      <c r="A14" s="29" t="s">
        <v>99</v>
      </c>
      <c r="B14" s="24" t="s">
        <v>462</v>
      </c>
      <c r="C14" s="24" t="s">
        <v>150</v>
      </c>
      <c r="D14" s="24" t="s">
        <v>463</v>
      </c>
      <c r="E14" s="24" t="s">
        <v>29</v>
      </c>
      <c r="F14" s="24" t="s">
        <v>464</v>
      </c>
    </row>
    <row r="15" spans="1:8" s="24" customFormat="1" ht="85.5" x14ac:dyDescent="0.45">
      <c r="A15" s="29" t="s">
        <v>100</v>
      </c>
      <c r="B15" s="24" t="s">
        <v>467</v>
      </c>
      <c r="C15" s="24" t="s">
        <v>150</v>
      </c>
      <c r="D15" s="24" t="s">
        <v>463</v>
      </c>
      <c r="E15" s="24" t="s">
        <v>33</v>
      </c>
      <c r="F15" s="24" t="s">
        <v>468</v>
      </c>
    </row>
    <row r="16" spans="1:8" s="24" customFormat="1" ht="85.5" x14ac:dyDescent="0.45">
      <c r="A16" s="29" t="s">
        <v>101</v>
      </c>
      <c r="B16" s="24" t="s">
        <v>478</v>
      </c>
      <c r="C16" s="24" t="s">
        <v>150</v>
      </c>
      <c r="D16" s="24" t="s">
        <v>176</v>
      </c>
      <c r="E16" s="24" t="s">
        <v>29</v>
      </c>
      <c r="F16" s="24" t="s">
        <v>479</v>
      </c>
    </row>
    <row r="17" spans="1:8" s="24" customFormat="1" ht="71.25" x14ac:dyDescent="0.45">
      <c r="A17" s="29" t="s">
        <v>102</v>
      </c>
      <c r="B17" s="24" t="s">
        <v>484</v>
      </c>
      <c r="C17" s="24" t="s">
        <v>150</v>
      </c>
      <c r="D17" s="24" t="s">
        <v>463</v>
      </c>
      <c r="E17" s="24" t="s">
        <v>29</v>
      </c>
      <c r="F17" s="24" t="s">
        <v>485</v>
      </c>
    </row>
    <row r="18" spans="1:8" s="24" customFormat="1" ht="99.75" x14ac:dyDescent="0.45">
      <c r="A18" s="29" t="s">
        <v>149</v>
      </c>
      <c r="B18" s="24" t="s">
        <v>524</v>
      </c>
      <c r="C18" s="24" t="s">
        <v>150</v>
      </c>
      <c r="D18" s="24" t="s">
        <v>525</v>
      </c>
      <c r="E18" s="24" t="s">
        <v>29</v>
      </c>
      <c r="F18" s="24" t="s">
        <v>526</v>
      </c>
    </row>
    <row r="19" spans="1:8" s="24" customFormat="1" ht="99.75" x14ac:dyDescent="0.45">
      <c r="A19" s="29" t="s">
        <v>151</v>
      </c>
      <c r="B19" s="24" t="s">
        <v>529</v>
      </c>
      <c r="C19" s="24" t="s">
        <v>463</v>
      </c>
      <c r="D19" s="24" t="s">
        <v>150</v>
      </c>
      <c r="E19" s="24" t="s">
        <v>29</v>
      </c>
      <c r="F19" s="24" t="s">
        <v>530</v>
      </c>
    </row>
    <row r="20" spans="1:8" s="24" customFormat="1" ht="114" x14ac:dyDescent="0.45">
      <c r="A20" s="29" t="s">
        <v>594</v>
      </c>
      <c r="B20" s="24" t="s">
        <v>595</v>
      </c>
      <c r="C20" s="24" t="s">
        <v>343</v>
      </c>
      <c r="D20" s="24" t="s">
        <v>596</v>
      </c>
      <c r="E20" s="24" t="s">
        <v>29</v>
      </c>
      <c r="F20" s="24" t="s">
        <v>597</v>
      </c>
    </row>
    <row r="21" spans="1:8" s="24" customFormat="1" ht="114" x14ac:dyDescent="0.45">
      <c r="A21" s="29" t="s">
        <v>598</v>
      </c>
      <c r="B21" s="24" t="s">
        <v>599</v>
      </c>
      <c r="C21" s="24" t="s">
        <v>343</v>
      </c>
      <c r="D21" s="24" t="s">
        <v>596</v>
      </c>
      <c r="E21" s="24" t="s">
        <v>33</v>
      </c>
      <c r="F21" s="24" t="s">
        <v>600</v>
      </c>
    </row>
    <row r="22" spans="1:8" s="24" customFormat="1" x14ac:dyDescent="0.45"/>
    <row r="23" spans="1:8" s="24" customFormat="1" x14ac:dyDescent="0.45">
      <c r="B23" s="23" t="s">
        <v>116</v>
      </c>
    </row>
    <row r="24" spans="1:8" s="24" customFormat="1" x14ac:dyDescent="0.45">
      <c r="B24" s="23" t="s">
        <v>115</v>
      </c>
    </row>
    <row r="25" spans="1:8" s="24" customFormat="1" x14ac:dyDescent="0.45">
      <c r="B25" s="23" t="s">
        <v>46</v>
      </c>
    </row>
    <row r="26" spans="1:8" s="24" customFormat="1" x14ac:dyDescent="0.45"/>
    <row r="27" spans="1:8" x14ac:dyDescent="0.45">
      <c r="H27" s="6"/>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28"/>
  <sheetViews>
    <sheetView topLeftCell="A23" workbookViewId="0">
      <selection activeCell="A25" sqref="A25:A65"/>
    </sheetView>
  </sheetViews>
  <sheetFormatPr defaultRowHeight="14.25" x14ac:dyDescent="0.45"/>
  <cols>
    <col min="1" max="1" width="9.33203125" customWidth="1"/>
    <col min="2" max="2" width="65.53125" style="4" customWidth="1"/>
    <col min="3" max="3" width="23" customWidth="1"/>
    <col min="4" max="4" width="23.6640625" customWidth="1"/>
    <col min="5" max="5" width="7.86328125" customWidth="1"/>
    <col min="6" max="6" width="106.53125" style="4" customWidth="1"/>
  </cols>
  <sheetData>
    <row r="1" spans="1:8" s="23" customFormat="1" x14ac:dyDescent="0.45">
      <c r="B1" s="24"/>
      <c r="F1" s="24"/>
    </row>
    <row r="2" spans="1:8" s="23" customFormat="1" x14ac:dyDescent="0.45">
      <c r="A2" s="25" t="s">
        <v>18</v>
      </c>
      <c r="B2" s="26" t="s">
        <v>0</v>
      </c>
      <c r="C2" s="25" t="s">
        <v>25</v>
      </c>
      <c r="D2" s="25" t="s">
        <v>26</v>
      </c>
      <c r="E2" s="25" t="s">
        <v>21</v>
      </c>
      <c r="F2" s="26" t="s">
        <v>19</v>
      </c>
      <c r="G2" s="25" t="s">
        <v>1</v>
      </c>
      <c r="H2" s="25"/>
    </row>
    <row r="3" spans="1:8" s="23" customFormat="1" ht="114" x14ac:dyDescent="0.45">
      <c r="A3" s="27" t="s">
        <v>105</v>
      </c>
      <c r="B3" s="24" t="s">
        <v>308</v>
      </c>
      <c r="C3" s="23" t="s">
        <v>309</v>
      </c>
      <c r="D3" s="23" t="s">
        <v>106</v>
      </c>
      <c r="E3" s="23" t="s">
        <v>44</v>
      </c>
      <c r="F3" s="24" t="s">
        <v>310</v>
      </c>
    </row>
    <row r="4" spans="1:8" s="23" customFormat="1" ht="114" x14ac:dyDescent="0.45">
      <c r="A4" s="27" t="s">
        <v>107</v>
      </c>
      <c r="B4" s="24" t="s">
        <v>323</v>
      </c>
      <c r="C4" s="23" t="s">
        <v>324</v>
      </c>
      <c r="D4" s="23" t="s">
        <v>325</v>
      </c>
      <c r="E4" s="23" t="s">
        <v>33</v>
      </c>
      <c r="F4" s="24" t="s">
        <v>326</v>
      </c>
    </row>
    <row r="5" spans="1:8" s="23" customFormat="1" ht="114" x14ac:dyDescent="0.45">
      <c r="A5" s="27" t="s">
        <v>108</v>
      </c>
      <c r="B5" s="24" t="s">
        <v>330</v>
      </c>
      <c r="C5" s="23" t="s">
        <v>325</v>
      </c>
      <c r="D5" s="23" t="s">
        <v>176</v>
      </c>
      <c r="E5" s="23" t="s">
        <v>33</v>
      </c>
      <c r="F5" s="24" t="s">
        <v>331</v>
      </c>
    </row>
    <row r="6" spans="1:8" s="23" customFormat="1" ht="99.75" x14ac:dyDescent="0.45">
      <c r="A6" s="27" t="s">
        <v>109</v>
      </c>
      <c r="B6" s="36" t="s">
        <v>332</v>
      </c>
      <c r="C6" s="23" t="s">
        <v>325</v>
      </c>
      <c r="D6" s="23" t="s">
        <v>333</v>
      </c>
      <c r="E6" s="23" t="s">
        <v>33</v>
      </c>
      <c r="F6" s="24" t="s">
        <v>334</v>
      </c>
    </row>
    <row r="7" spans="1:8" s="23" customFormat="1" ht="114" x14ac:dyDescent="0.45">
      <c r="A7" s="27" t="s">
        <v>111</v>
      </c>
      <c r="B7" s="24" t="s">
        <v>350</v>
      </c>
      <c r="C7" s="23" t="s">
        <v>351</v>
      </c>
      <c r="D7" s="23" t="s">
        <v>325</v>
      </c>
      <c r="E7" s="23" t="s">
        <v>44</v>
      </c>
      <c r="F7" s="24" t="s">
        <v>352</v>
      </c>
    </row>
    <row r="8" spans="1:8" s="23" customFormat="1" ht="99.75" x14ac:dyDescent="0.45">
      <c r="A8" s="27" t="s">
        <v>112</v>
      </c>
      <c r="B8" s="24" t="s">
        <v>353</v>
      </c>
      <c r="C8" s="23" t="s">
        <v>351</v>
      </c>
      <c r="D8" s="23" t="s">
        <v>176</v>
      </c>
      <c r="E8" s="23" t="s">
        <v>44</v>
      </c>
      <c r="F8" s="24" t="s">
        <v>354</v>
      </c>
    </row>
    <row r="9" spans="1:8" s="23" customFormat="1" ht="114" x14ac:dyDescent="0.45">
      <c r="A9" s="27" t="s">
        <v>152</v>
      </c>
      <c r="B9" s="24" t="s">
        <v>360</v>
      </c>
      <c r="C9" s="24" t="s">
        <v>361</v>
      </c>
      <c r="D9" s="23" t="s">
        <v>351</v>
      </c>
      <c r="E9" s="23" t="s">
        <v>29</v>
      </c>
      <c r="F9" s="24" t="s">
        <v>362</v>
      </c>
    </row>
    <row r="10" spans="1:8" s="23" customFormat="1" ht="85.5" x14ac:dyDescent="0.45">
      <c r="A10" s="27" t="s">
        <v>155</v>
      </c>
      <c r="B10" s="24" t="s">
        <v>363</v>
      </c>
      <c r="C10" s="24" t="s">
        <v>361</v>
      </c>
      <c r="D10" s="23" t="s">
        <v>351</v>
      </c>
      <c r="E10" s="23" t="s">
        <v>29</v>
      </c>
      <c r="F10" s="24" t="s">
        <v>364</v>
      </c>
    </row>
    <row r="11" spans="1:8" s="23" customFormat="1" ht="99.75" x14ac:dyDescent="0.45">
      <c r="A11" s="27" t="s">
        <v>156</v>
      </c>
      <c r="B11" s="24" t="s">
        <v>365</v>
      </c>
      <c r="C11" s="24" t="s">
        <v>361</v>
      </c>
      <c r="D11" s="23" t="s">
        <v>176</v>
      </c>
      <c r="E11" s="23" t="s">
        <v>29</v>
      </c>
      <c r="F11" s="24" t="s">
        <v>366</v>
      </c>
    </row>
    <row r="12" spans="1:8" s="23" customFormat="1" ht="85.5" x14ac:dyDescent="0.45">
      <c r="A12" s="27" t="s">
        <v>157</v>
      </c>
      <c r="B12" s="24" t="s">
        <v>367</v>
      </c>
      <c r="C12" s="24" t="s">
        <v>368</v>
      </c>
      <c r="D12" s="23" t="s">
        <v>87</v>
      </c>
      <c r="E12" s="23" t="s">
        <v>33</v>
      </c>
      <c r="F12" s="24" t="s">
        <v>369</v>
      </c>
    </row>
    <row r="13" spans="1:8" s="23" customFormat="1" ht="99.75" x14ac:dyDescent="0.45">
      <c r="A13" s="27" t="s">
        <v>158</v>
      </c>
      <c r="B13" s="24" t="s">
        <v>370</v>
      </c>
      <c r="C13" s="24" t="s">
        <v>368</v>
      </c>
      <c r="D13" s="23" t="s">
        <v>87</v>
      </c>
      <c r="E13" s="23" t="s">
        <v>33</v>
      </c>
      <c r="F13" s="24" t="s">
        <v>371</v>
      </c>
    </row>
    <row r="14" spans="1:8" s="23" customFormat="1" ht="99.75" x14ac:dyDescent="0.45">
      <c r="A14" s="27" t="s">
        <v>372</v>
      </c>
      <c r="B14" s="24" t="s">
        <v>373</v>
      </c>
      <c r="C14" s="24" t="s">
        <v>368</v>
      </c>
      <c r="D14" s="23" t="s">
        <v>87</v>
      </c>
      <c r="E14" s="23" t="s">
        <v>44</v>
      </c>
      <c r="F14" s="24" t="s">
        <v>374</v>
      </c>
    </row>
    <row r="15" spans="1:8" s="23" customFormat="1" ht="85.5" x14ac:dyDescent="0.45">
      <c r="A15" s="27" t="s">
        <v>376</v>
      </c>
      <c r="B15" s="24" t="s">
        <v>380</v>
      </c>
      <c r="C15" s="23" t="s">
        <v>377</v>
      </c>
      <c r="D15" s="23" t="s">
        <v>176</v>
      </c>
      <c r="E15" s="23" t="s">
        <v>33</v>
      </c>
      <c r="F15" s="24" t="s">
        <v>381</v>
      </c>
    </row>
    <row r="16" spans="1:8" s="23" customFormat="1" ht="85.5" x14ac:dyDescent="0.45">
      <c r="A16" s="27" t="s">
        <v>379</v>
      </c>
      <c r="B16" s="24" t="s">
        <v>375</v>
      </c>
      <c r="C16" s="23" t="s">
        <v>377</v>
      </c>
      <c r="D16" s="23" t="s">
        <v>176</v>
      </c>
      <c r="E16" s="23" t="s">
        <v>33</v>
      </c>
      <c r="F16" s="24" t="s">
        <v>378</v>
      </c>
    </row>
    <row r="17" spans="1:6" s="23" customFormat="1" ht="114" x14ac:dyDescent="0.45">
      <c r="A17" s="27" t="s">
        <v>382</v>
      </c>
      <c r="B17" s="24" t="s">
        <v>383</v>
      </c>
      <c r="C17" s="23" t="s">
        <v>377</v>
      </c>
      <c r="D17" s="23" t="s">
        <v>176</v>
      </c>
      <c r="E17" s="23" t="s">
        <v>33</v>
      </c>
      <c r="F17" s="24" t="s">
        <v>384</v>
      </c>
    </row>
    <row r="18" spans="1:6" s="23" customFormat="1" ht="71.25" x14ac:dyDescent="0.45">
      <c r="A18" s="27" t="s">
        <v>385</v>
      </c>
      <c r="B18" s="24" t="s">
        <v>386</v>
      </c>
      <c r="C18" s="36" t="s">
        <v>387</v>
      </c>
      <c r="D18" s="23" t="s">
        <v>176</v>
      </c>
      <c r="E18" s="23" t="s">
        <v>47</v>
      </c>
      <c r="F18" s="24" t="s">
        <v>388</v>
      </c>
    </row>
    <row r="19" spans="1:6" s="23" customFormat="1" ht="57" x14ac:dyDescent="0.45">
      <c r="A19" s="27" t="s">
        <v>391</v>
      </c>
      <c r="B19" s="24" t="s">
        <v>392</v>
      </c>
      <c r="C19" s="23" t="s">
        <v>387</v>
      </c>
      <c r="D19" s="23" t="s">
        <v>176</v>
      </c>
      <c r="E19" s="23" t="s">
        <v>47</v>
      </c>
      <c r="F19" s="24" t="s">
        <v>393</v>
      </c>
    </row>
    <row r="20" spans="1:6" s="23" customFormat="1" ht="114" x14ac:dyDescent="0.45">
      <c r="A20" s="27" t="s">
        <v>469</v>
      </c>
      <c r="B20" s="24" t="s">
        <v>470</v>
      </c>
      <c r="C20" s="23" t="s">
        <v>153</v>
      </c>
      <c r="D20" s="23" t="s">
        <v>154</v>
      </c>
      <c r="E20" s="23" t="s">
        <v>47</v>
      </c>
      <c r="F20" s="24" t="s">
        <v>471</v>
      </c>
    </row>
    <row r="21" spans="1:6" s="23" customFormat="1" ht="99.75" x14ac:dyDescent="0.45">
      <c r="A21" s="27" t="s">
        <v>472</v>
      </c>
      <c r="B21" s="24" t="s">
        <v>473</v>
      </c>
      <c r="C21" s="23" t="s">
        <v>153</v>
      </c>
      <c r="D21" s="23" t="s">
        <v>154</v>
      </c>
      <c r="E21" s="23" t="s">
        <v>47</v>
      </c>
      <c r="F21" s="24" t="s">
        <v>474</v>
      </c>
    </row>
    <row r="22" spans="1:6" s="23" customFormat="1" ht="71.25" x14ac:dyDescent="0.45">
      <c r="A22" s="27" t="s">
        <v>475</v>
      </c>
      <c r="B22" s="24" t="s">
        <v>476</v>
      </c>
      <c r="C22" s="23" t="s">
        <v>153</v>
      </c>
      <c r="D22" s="23" t="s">
        <v>154</v>
      </c>
      <c r="E22" s="23" t="s">
        <v>33</v>
      </c>
      <c r="F22" s="24" t="s">
        <v>477</v>
      </c>
    </row>
    <row r="23" spans="1:6" s="23" customFormat="1" ht="99.75" x14ac:dyDescent="0.45">
      <c r="A23" s="27" t="s">
        <v>494</v>
      </c>
      <c r="B23" s="24" t="s">
        <v>495</v>
      </c>
      <c r="C23" s="36" t="s">
        <v>154</v>
      </c>
      <c r="D23" s="24" t="s">
        <v>496</v>
      </c>
      <c r="E23" s="23" t="s">
        <v>47</v>
      </c>
      <c r="F23" s="24" t="s">
        <v>497</v>
      </c>
    </row>
    <row r="24" spans="1:6" s="23" customFormat="1" ht="78.75" x14ac:dyDescent="0.45">
      <c r="A24" s="27" t="s">
        <v>498</v>
      </c>
      <c r="B24" s="24" t="s">
        <v>499</v>
      </c>
      <c r="C24" s="36" t="s">
        <v>154</v>
      </c>
      <c r="D24" s="24" t="s">
        <v>153</v>
      </c>
      <c r="E24" s="23" t="s">
        <v>33</v>
      </c>
      <c r="F24" s="34" t="s">
        <v>500</v>
      </c>
    </row>
    <row r="25" spans="1:6" s="23" customFormat="1" x14ac:dyDescent="0.45">
      <c r="A25" s="27"/>
      <c r="B25" s="24"/>
      <c r="C25" s="36"/>
      <c r="D25" s="24"/>
      <c r="F25" s="24"/>
    </row>
    <row r="26" spans="1:6" s="23" customFormat="1" x14ac:dyDescent="0.45">
      <c r="A26" s="27"/>
      <c r="B26" t="s">
        <v>116</v>
      </c>
      <c r="C26" s="36"/>
      <c r="D26" s="24"/>
      <c r="F26" s="24"/>
    </row>
    <row r="27" spans="1:6" s="23" customFormat="1" x14ac:dyDescent="0.45">
      <c r="B27" t="s">
        <v>115</v>
      </c>
    </row>
    <row r="28" spans="1:6" x14ac:dyDescent="0.45">
      <c r="B28" t="s">
        <v>46</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6"/>
  <sheetViews>
    <sheetView topLeftCell="A18" workbookViewId="0">
      <selection activeCell="A21" sqref="A21"/>
    </sheetView>
  </sheetViews>
  <sheetFormatPr defaultRowHeight="14.25" x14ac:dyDescent="0.45"/>
  <cols>
    <col min="1" max="1" width="9.33203125" style="31" customWidth="1"/>
    <col min="2" max="2" width="81.53125" style="24" customWidth="1"/>
    <col min="3" max="3" width="23" style="23" customWidth="1"/>
    <col min="4" max="4" width="23.6640625" style="23" customWidth="1"/>
    <col min="5" max="5" width="7.86328125" style="23" customWidth="1"/>
    <col min="6" max="6" width="106.53125" style="19" customWidth="1"/>
  </cols>
  <sheetData>
    <row r="1" spans="1:8" s="8" customFormat="1" x14ac:dyDescent="0.45">
      <c r="A1" s="23"/>
      <c r="B1" s="24"/>
      <c r="C1" s="23"/>
      <c r="D1" s="23"/>
      <c r="E1" s="23"/>
      <c r="F1" s="19"/>
    </row>
    <row r="2" spans="1:8" s="8" customFormat="1" x14ac:dyDescent="0.45">
      <c r="A2" s="25" t="s">
        <v>18</v>
      </c>
      <c r="B2" s="26" t="s">
        <v>0</v>
      </c>
      <c r="C2" s="25" t="s">
        <v>25</v>
      </c>
      <c r="D2" s="25" t="s">
        <v>26</v>
      </c>
      <c r="E2" s="25" t="s">
        <v>21</v>
      </c>
      <c r="F2" s="21" t="s">
        <v>19</v>
      </c>
      <c r="G2" s="1" t="s">
        <v>1</v>
      </c>
      <c r="H2" s="1"/>
    </row>
    <row r="3" spans="1:8" s="8" customFormat="1" ht="85.5" x14ac:dyDescent="0.45">
      <c r="A3" s="27" t="s">
        <v>171</v>
      </c>
      <c r="B3" s="24" t="s">
        <v>178</v>
      </c>
      <c r="C3" s="23" t="s">
        <v>28</v>
      </c>
      <c r="D3" s="23" t="s">
        <v>176</v>
      </c>
      <c r="E3" s="23" t="s">
        <v>29</v>
      </c>
      <c r="F3" s="19" t="s">
        <v>179</v>
      </c>
      <c r="H3" s="18"/>
    </row>
    <row r="4" spans="1:8" s="8" customFormat="1" ht="47.45" customHeight="1" x14ac:dyDescent="0.45">
      <c r="A4" s="27" t="s">
        <v>172</v>
      </c>
      <c r="B4" s="24" t="s">
        <v>180</v>
      </c>
      <c r="C4" s="23" t="s">
        <v>28</v>
      </c>
      <c r="D4" s="23" t="s">
        <v>176</v>
      </c>
      <c r="E4" s="23" t="s">
        <v>29</v>
      </c>
      <c r="F4" s="19" t="s">
        <v>181</v>
      </c>
      <c r="H4" s="18"/>
    </row>
    <row r="5" spans="1:8" s="8" customFormat="1" ht="28.5" x14ac:dyDescent="0.45">
      <c r="A5" s="27" t="s">
        <v>173</v>
      </c>
      <c r="B5" s="24" t="s">
        <v>243</v>
      </c>
      <c r="C5" s="23" t="s">
        <v>28</v>
      </c>
      <c r="D5" s="23" t="s">
        <v>176</v>
      </c>
      <c r="E5" s="23" t="s">
        <v>47</v>
      </c>
      <c r="F5" s="19" t="s">
        <v>244</v>
      </c>
      <c r="H5" s="17"/>
    </row>
    <row r="6" spans="1:8" s="8" customFormat="1" ht="42.75" x14ac:dyDescent="0.45">
      <c r="A6" s="27" t="s">
        <v>174</v>
      </c>
      <c r="B6" s="24" t="s">
        <v>245</v>
      </c>
      <c r="C6" s="23" t="s">
        <v>28</v>
      </c>
      <c r="D6" s="23" t="s">
        <v>176</v>
      </c>
      <c r="E6" s="23" t="s">
        <v>47</v>
      </c>
      <c r="F6" s="19" t="s">
        <v>246</v>
      </c>
    </row>
    <row r="7" spans="1:8" s="8" customFormat="1" ht="28.5" x14ac:dyDescent="0.45">
      <c r="A7" s="27" t="s">
        <v>265</v>
      </c>
      <c r="B7" s="24" t="s">
        <v>263</v>
      </c>
      <c r="C7" s="23" t="s">
        <v>28</v>
      </c>
      <c r="D7" s="23" t="s">
        <v>176</v>
      </c>
      <c r="E7" s="23" t="s">
        <v>47</v>
      </c>
      <c r="F7" s="19" t="s">
        <v>264</v>
      </c>
    </row>
    <row r="8" spans="1:8" s="8" customFormat="1" ht="28.5" x14ac:dyDescent="0.45">
      <c r="A8" s="27" t="s">
        <v>311</v>
      </c>
      <c r="B8" s="24" t="s">
        <v>266</v>
      </c>
      <c r="C8" s="23" t="s">
        <v>28</v>
      </c>
      <c r="D8" s="23" t="s">
        <v>176</v>
      </c>
      <c r="E8" s="23" t="s">
        <v>29</v>
      </c>
      <c r="F8" s="19" t="s">
        <v>267</v>
      </c>
    </row>
    <row r="9" spans="1:8" s="8" customFormat="1" ht="19.8" customHeight="1" x14ac:dyDescent="0.45">
      <c r="A9" s="27" t="s">
        <v>314</v>
      </c>
      <c r="B9" s="24" t="s">
        <v>91</v>
      </c>
      <c r="C9" s="18" t="s">
        <v>23</v>
      </c>
      <c r="D9" s="23" t="s">
        <v>176</v>
      </c>
      <c r="E9" s="23" t="s">
        <v>29</v>
      </c>
      <c r="F9" s="19" t="s">
        <v>312</v>
      </c>
    </row>
    <row r="10" spans="1:8" s="8" customFormat="1" ht="42.75" x14ac:dyDescent="0.45">
      <c r="A10" s="27" t="s">
        <v>317</v>
      </c>
      <c r="B10" s="24" t="s">
        <v>313</v>
      </c>
      <c r="C10" s="23" t="s">
        <v>23</v>
      </c>
      <c r="D10" s="23" t="s">
        <v>176</v>
      </c>
      <c r="E10" s="23" t="s">
        <v>29</v>
      </c>
      <c r="F10" s="19" t="s">
        <v>315</v>
      </c>
    </row>
    <row r="11" spans="1:8" s="8" customFormat="1" x14ac:dyDescent="0.45">
      <c r="A11" s="27" t="s">
        <v>601</v>
      </c>
      <c r="B11" s="24" t="s">
        <v>316</v>
      </c>
      <c r="C11" s="23" t="s">
        <v>23</v>
      </c>
      <c r="D11" s="23" t="s">
        <v>176</v>
      </c>
      <c r="E11" s="23" t="s">
        <v>33</v>
      </c>
      <c r="F11" s="19" t="s">
        <v>318</v>
      </c>
    </row>
    <row r="12" spans="1:8" s="8" customFormat="1" ht="42.75" x14ac:dyDescent="0.45">
      <c r="A12" s="27" t="s">
        <v>605</v>
      </c>
      <c r="B12" s="24" t="s">
        <v>602</v>
      </c>
      <c r="C12" s="23" t="s">
        <v>603</v>
      </c>
      <c r="D12" s="23" t="s">
        <v>176</v>
      </c>
      <c r="E12" s="23" t="s">
        <v>47</v>
      </c>
      <c r="F12" s="19" t="s">
        <v>604</v>
      </c>
    </row>
    <row r="13" spans="1:8" s="8" customFormat="1" ht="28.5" x14ac:dyDescent="0.45">
      <c r="A13" s="27" t="s">
        <v>608</v>
      </c>
      <c r="B13" s="24" t="s">
        <v>606</v>
      </c>
      <c r="C13" s="23" t="s">
        <v>603</v>
      </c>
      <c r="D13" s="23" t="s">
        <v>176</v>
      </c>
      <c r="E13" s="23" t="s">
        <v>47</v>
      </c>
      <c r="F13" s="19" t="s">
        <v>607</v>
      </c>
    </row>
    <row r="14" spans="1:8" s="8" customFormat="1" ht="57" x14ac:dyDescent="0.45">
      <c r="A14" s="27" t="s">
        <v>611</v>
      </c>
      <c r="B14" s="24" t="s">
        <v>609</v>
      </c>
      <c r="C14" s="23" t="s">
        <v>603</v>
      </c>
      <c r="D14" s="23" t="s">
        <v>176</v>
      </c>
      <c r="E14" s="23" t="s">
        <v>47</v>
      </c>
      <c r="F14" s="19" t="s">
        <v>610</v>
      </c>
    </row>
    <row r="15" spans="1:8" s="8" customFormat="1" ht="42.75" x14ac:dyDescent="0.45">
      <c r="A15" s="27" t="s">
        <v>614</v>
      </c>
      <c r="B15" s="24" t="s">
        <v>612</v>
      </c>
      <c r="C15" s="23" t="s">
        <v>603</v>
      </c>
      <c r="D15" s="23" t="s">
        <v>176</v>
      </c>
      <c r="E15" s="23" t="s">
        <v>47</v>
      </c>
      <c r="F15" s="19" t="s">
        <v>613</v>
      </c>
    </row>
    <row r="16" spans="1:8" s="8" customFormat="1" ht="42.75" x14ac:dyDescent="0.45">
      <c r="A16" s="27" t="s">
        <v>617</v>
      </c>
      <c r="B16" s="24" t="s">
        <v>615</v>
      </c>
      <c r="C16" s="23" t="s">
        <v>603</v>
      </c>
      <c r="D16" s="23" t="s">
        <v>176</v>
      </c>
      <c r="E16" s="23" t="s">
        <v>44</v>
      </c>
      <c r="F16" s="19" t="s">
        <v>616</v>
      </c>
    </row>
    <row r="17" spans="1:6" s="8" customFormat="1" ht="42.75" x14ac:dyDescent="0.45">
      <c r="A17" s="27" t="s">
        <v>620</v>
      </c>
      <c r="B17" s="24" t="s">
        <v>618</v>
      </c>
      <c r="C17" s="23" t="s">
        <v>603</v>
      </c>
      <c r="D17" s="23" t="s">
        <v>176</v>
      </c>
      <c r="E17" s="23" t="s">
        <v>44</v>
      </c>
      <c r="F17" s="19" t="s">
        <v>619</v>
      </c>
    </row>
    <row r="18" spans="1:6" s="8" customFormat="1" ht="57" x14ac:dyDescent="0.45">
      <c r="A18" s="27" t="s">
        <v>624</v>
      </c>
      <c r="B18" s="18" t="s">
        <v>621</v>
      </c>
      <c r="C18" s="23" t="s">
        <v>603</v>
      </c>
      <c r="D18" s="23" t="s">
        <v>176</v>
      </c>
      <c r="E18" s="23" t="s">
        <v>44</v>
      </c>
      <c r="F18" s="19" t="s">
        <v>622</v>
      </c>
    </row>
    <row r="19" spans="1:6" s="8" customFormat="1" ht="42.75" x14ac:dyDescent="0.45">
      <c r="A19" s="27" t="s">
        <v>626</v>
      </c>
      <c r="B19" s="18" t="s">
        <v>623</v>
      </c>
      <c r="C19" s="23" t="s">
        <v>603</v>
      </c>
      <c r="D19" s="23" t="s">
        <v>176</v>
      </c>
      <c r="E19" s="23" t="s">
        <v>47</v>
      </c>
      <c r="F19" s="19" t="s">
        <v>625</v>
      </c>
    </row>
    <row r="20" spans="1:6" s="8" customFormat="1" ht="57" x14ac:dyDescent="0.45">
      <c r="A20" s="27" t="s">
        <v>630</v>
      </c>
      <c r="B20" s="18" t="s">
        <v>621</v>
      </c>
      <c r="C20" s="23" t="s">
        <v>603</v>
      </c>
      <c r="D20" s="23" t="s">
        <v>176</v>
      </c>
      <c r="E20" s="23" t="s">
        <v>44</v>
      </c>
      <c r="F20" s="19" t="s">
        <v>622</v>
      </c>
    </row>
    <row r="21" spans="1:6" s="8" customFormat="1" x14ac:dyDescent="0.45">
      <c r="A21" s="42"/>
      <c r="B21" s="24"/>
      <c r="C21" s="23"/>
      <c r="D21" s="23"/>
      <c r="E21" s="23"/>
      <c r="F21" s="19"/>
    </row>
    <row r="22" spans="1:6" s="8" customFormat="1" x14ac:dyDescent="0.45">
      <c r="B22" s="18"/>
      <c r="C22" s="18"/>
      <c r="D22" s="18"/>
      <c r="E22" s="18"/>
      <c r="F22" s="18"/>
    </row>
    <row r="23" spans="1:6" s="8" customFormat="1" x14ac:dyDescent="0.45">
      <c r="A23" s="23"/>
      <c r="B23" s="24"/>
      <c r="C23" s="23"/>
      <c r="D23" s="23"/>
      <c r="E23" s="23"/>
      <c r="F23" s="19"/>
    </row>
    <row r="24" spans="1:6" x14ac:dyDescent="0.45">
      <c r="B24" s="23" t="s">
        <v>116</v>
      </c>
    </row>
    <row r="25" spans="1:6" x14ac:dyDescent="0.45">
      <c r="B25" s="23" t="s">
        <v>115</v>
      </c>
    </row>
    <row r="26" spans="1:6" x14ac:dyDescent="0.45">
      <c r="B26" s="23" t="s">
        <v>46</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L19" sqref="L19"/>
    </sheetView>
  </sheetViews>
  <sheetFormatPr defaultRowHeight="14.25" x14ac:dyDescent="0.4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workbookViewId="0">
      <selection activeCell="B4" sqref="B4"/>
    </sheetView>
  </sheetViews>
  <sheetFormatPr defaultRowHeight="14.25" x14ac:dyDescent="0.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
  <sheetViews>
    <sheetView topLeftCell="A8" workbookViewId="0">
      <selection activeCell="B11" sqref="B11"/>
    </sheetView>
  </sheetViews>
  <sheetFormatPr defaultColWidth="8.86328125" defaultRowHeight="14.25" x14ac:dyDescent="0.45"/>
  <cols>
    <col min="1" max="1" width="9.33203125" style="8" customWidth="1"/>
    <col min="2" max="2" width="68.46484375" style="16" customWidth="1"/>
    <col min="3" max="3" width="23" style="8" customWidth="1"/>
    <col min="4" max="4" width="23.6640625" style="8" customWidth="1"/>
    <col min="5" max="5" width="7.86328125" style="8" customWidth="1"/>
    <col min="6" max="6" width="106.53125" style="16" customWidth="1"/>
    <col min="7" max="16384" width="8.86328125" style="8"/>
  </cols>
  <sheetData>
    <row r="1" spans="1:7" s="23" customFormat="1" x14ac:dyDescent="0.45">
      <c r="B1" s="24"/>
      <c r="F1" s="24"/>
    </row>
    <row r="2" spans="1:7" s="23" customFormat="1" x14ac:dyDescent="0.45">
      <c r="A2" s="25" t="s">
        <v>18</v>
      </c>
      <c r="B2" s="26" t="s">
        <v>0</v>
      </c>
      <c r="C2" s="25" t="s">
        <v>25</v>
      </c>
      <c r="D2" s="25" t="s">
        <v>26</v>
      </c>
      <c r="E2" s="25" t="s">
        <v>21</v>
      </c>
      <c r="F2" s="26" t="s">
        <v>19</v>
      </c>
      <c r="G2" s="25" t="s">
        <v>1</v>
      </c>
    </row>
    <row r="3" spans="1:7" s="23" customFormat="1" ht="42.75" x14ac:dyDescent="0.45">
      <c r="A3" s="27" t="s">
        <v>564</v>
      </c>
      <c r="B3" s="24" t="s">
        <v>226</v>
      </c>
      <c r="C3" s="23" t="s">
        <v>227</v>
      </c>
      <c r="D3" s="23" t="s">
        <v>166</v>
      </c>
      <c r="E3" s="23" t="s">
        <v>33</v>
      </c>
      <c r="F3" s="24" t="s">
        <v>228</v>
      </c>
    </row>
    <row r="4" spans="1:7" s="23" customFormat="1" ht="28.5" x14ac:dyDescent="0.45">
      <c r="A4" s="27" t="s">
        <v>565</v>
      </c>
      <c r="B4" s="24" t="s">
        <v>229</v>
      </c>
      <c r="C4" s="23" t="s">
        <v>227</v>
      </c>
      <c r="D4" s="23" t="s">
        <v>166</v>
      </c>
      <c r="E4" s="23" t="s">
        <v>33</v>
      </c>
      <c r="F4" s="24" t="s">
        <v>230</v>
      </c>
    </row>
    <row r="5" spans="1:7" s="23" customFormat="1" ht="114" x14ac:dyDescent="0.45">
      <c r="A5" s="27" t="s">
        <v>566</v>
      </c>
      <c r="B5" s="23" t="s">
        <v>268</v>
      </c>
      <c r="C5" s="23" t="s">
        <v>269</v>
      </c>
      <c r="D5" s="23" t="s">
        <v>270</v>
      </c>
      <c r="E5" s="23" t="s">
        <v>33</v>
      </c>
      <c r="F5" s="24" t="s">
        <v>271</v>
      </c>
    </row>
    <row r="6" spans="1:7" s="23" customFormat="1" ht="71.25" x14ac:dyDescent="0.45">
      <c r="A6" s="27" t="s">
        <v>567</v>
      </c>
      <c r="B6" s="24" t="s">
        <v>272</v>
      </c>
      <c r="C6" s="23" t="s">
        <v>269</v>
      </c>
      <c r="D6" s="23" t="s">
        <v>270</v>
      </c>
      <c r="E6" s="23" t="s">
        <v>33</v>
      </c>
      <c r="F6" s="24" t="s">
        <v>273</v>
      </c>
    </row>
    <row r="7" spans="1:7" s="23" customFormat="1" ht="57" x14ac:dyDescent="0.45">
      <c r="A7" s="27" t="s">
        <v>568</v>
      </c>
      <c r="B7" s="24" t="s">
        <v>277</v>
      </c>
      <c r="C7" s="23" t="s">
        <v>104</v>
      </c>
      <c r="D7" s="23" t="s">
        <v>278</v>
      </c>
      <c r="E7" s="23" t="s">
        <v>44</v>
      </c>
      <c r="F7" s="24" t="s">
        <v>279</v>
      </c>
    </row>
    <row r="8" spans="1:7" s="23" customFormat="1" ht="71.25" x14ac:dyDescent="0.45">
      <c r="A8" s="27" t="s">
        <v>569</v>
      </c>
      <c r="B8" s="24" t="s">
        <v>280</v>
      </c>
      <c r="C8" s="23" t="s">
        <v>104</v>
      </c>
      <c r="D8" s="23" t="s">
        <v>281</v>
      </c>
      <c r="E8" s="23" t="s">
        <v>41</v>
      </c>
      <c r="F8" s="24" t="s">
        <v>282</v>
      </c>
    </row>
    <row r="9" spans="1:7" s="23" customFormat="1" ht="71.25" x14ac:dyDescent="0.45">
      <c r="A9" s="27" t="s">
        <v>570</v>
      </c>
      <c r="B9" s="24" t="s">
        <v>283</v>
      </c>
      <c r="C9" s="23" t="s">
        <v>104</v>
      </c>
      <c r="D9" s="23" t="s">
        <v>281</v>
      </c>
      <c r="E9" s="23" t="s">
        <v>41</v>
      </c>
      <c r="F9" s="24" t="s">
        <v>284</v>
      </c>
    </row>
    <row r="10" spans="1:7" s="23" customFormat="1" ht="42.75" x14ac:dyDescent="0.45">
      <c r="A10" s="27" t="s">
        <v>571</v>
      </c>
      <c r="B10" s="24" t="s">
        <v>300</v>
      </c>
      <c r="C10" s="23" t="s">
        <v>227</v>
      </c>
      <c r="D10" s="23" t="s">
        <v>104</v>
      </c>
      <c r="E10" s="23" t="s">
        <v>33</v>
      </c>
      <c r="F10" s="24" t="s">
        <v>301</v>
      </c>
    </row>
    <row r="11" spans="1:7" s="23" customFormat="1" ht="99.75" x14ac:dyDescent="0.45">
      <c r="A11" s="27" t="s">
        <v>572</v>
      </c>
      <c r="B11" s="24" t="s">
        <v>519</v>
      </c>
      <c r="C11" s="23" t="s">
        <v>502</v>
      </c>
      <c r="D11" s="23" t="s">
        <v>270</v>
      </c>
      <c r="E11" s="23" t="s">
        <v>29</v>
      </c>
      <c r="F11" s="24" t="s">
        <v>520</v>
      </c>
    </row>
    <row r="12" spans="1:7" x14ac:dyDescent="0.45">
      <c r="A12" s="15"/>
      <c r="C12" s="8" t="s">
        <v>20</v>
      </c>
    </row>
    <row r="13" spans="1:7" x14ac:dyDescent="0.45">
      <c r="B13" s="8" t="s">
        <v>116</v>
      </c>
    </row>
    <row r="14" spans="1:7" x14ac:dyDescent="0.45">
      <c r="B14" s="8" t="s">
        <v>115</v>
      </c>
    </row>
    <row r="15" spans="1:7" x14ac:dyDescent="0.45">
      <c r="B15" s="8" t="s">
        <v>46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
  <sheetViews>
    <sheetView topLeftCell="A6" workbookViewId="0">
      <selection activeCell="A8" sqref="A8"/>
    </sheetView>
  </sheetViews>
  <sheetFormatPr defaultColWidth="8.86328125" defaultRowHeight="14.25" x14ac:dyDescent="0.45"/>
  <cols>
    <col min="1" max="1" width="9.33203125" style="8" customWidth="1"/>
    <col min="2" max="2" width="95.19921875" style="16" customWidth="1"/>
    <col min="3" max="3" width="23" style="8" customWidth="1"/>
    <col min="4" max="4" width="23.6640625" style="8" customWidth="1"/>
    <col min="5" max="5" width="7.86328125" style="8" customWidth="1"/>
    <col min="6" max="6" width="83.796875" style="16" customWidth="1"/>
    <col min="7" max="7" width="13.33203125" style="8" customWidth="1"/>
    <col min="8" max="16384" width="8.86328125" style="8"/>
  </cols>
  <sheetData>
    <row r="1" spans="1:8" s="23" customFormat="1" x14ac:dyDescent="0.45">
      <c r="B1" s="24"/>
      <c r="F1" s="24"/>
    </row>
    <row r="2" spans="1:8" s="23" customFormat="1" ht="15.75" x14ac:dyDescent="0.45">
      <c r="A2" s="25" t="s">
        <v>18</v>
      </c>
      <c r="B2" s="26" t="s">
        <v>0</v>
      </c>
      <c r="C2" s="25" t="s">
        <v>25</v>
      </c>
      <c r="D2" s="25" t="s">
        <v>26</v>
      </c>
      <c r="E2" s="25" t="s">
        <v>21</v>
      </c>
      <c r="F2" s="26" t="s">
        <v>19</v>
      </c>
      <c r="G2" s="25" t="s">
        <v>1</v>
      </c>
      <c r="H2" s="28"/>
    </row>
    <row r="3" spans="1:8" s="23" customFormat="1" ht="142.5" x14ac:dyDescent="0.45">
      <c r="A3" s="27" t="s">
        <v>559</v>
      </c>
      <c r="B3" s="24" t="s">
        <v>198</v>
      </c>
      <c r="C3" s="23" t="s">
        <v>94</v>
      </c>
      <c r="D3" s="23" t="s">
        <v>176</v>
      </c>
      <c r="E3" s="23" t="s">
        <v>47</v>
      </c>
      <c r="F3" s="24" t="s">
        <v>199</v>
      </c>
    </row>
    <row r="4" spans="1:8" s="23" customFormat="1" ht="128.25" x14ac:dyDescent="0.45">
      <c r="A4" s="27" t="s">
        <v>560</v>
      </c>
      <c r="B4" s="24" t="s">
        <v>327</v>
      </c>
      <c r="C4" s="23" t="s">
        <v>97</v>
      </c>
      <c r="D4" s="23" t="s">
        <v>176</v>
      </c>
      <c r="E4" s="23" t="s">
        <v>33</v>
      </c>
      <c r="F4" s="24" t="s">
        <v>98</v>
      </c>
    </row>
    <row r="5" spans="1:8" s="23" customFormat="1" ht="128.25" x14ac:dyDescent="0.45">
      <c r="A5" s="27" t="s">
        <v>561</v>
      </c>
      <c r="B5" s="24" t="s">
        <v>328</v>
      </c>
      <c r="C5" s="23" t="s">
        <v>97</v>
      </c>
      <c r="D5" s="23" t="s">
        <v>176</v>
      </c>
      <c r="E5" s="23" t="s">
        <v>47</v>
      </c>
      <c r="F5" s="24" t="s">
        <v>98</v>
      </c>
    </row>
    <row r="6" spans="1:8" s="23" customFormat="1" ht="128.25" x14ac:dyDescent="0.45">
      <c r="A6" s="27" t="s">
        <v>562</v>
      </c>
      <c r="B6" s="24" t="s">
        <v>329</v>
      </c>
      <c r="C6" s="23" t="s">
        <v>97</v>
      </c>
      <c r="D6" s="23" t="s">
        <v>176</v>
      </c>
      <c r="E6" s="23" t="s">
        <v>29</v>
      </c>
      <c r="F6" s="24" t="s">
        <v>98</v>
      </c>
    </row>
    <row r="7" spans="1:8" s="40" customFormat="1" ht="71.25" x14ac:dyDescent="0.45">
      <c r="A7" s="37" t="s">
        <v>573</v>
      </c>
      <c r="B7" s="38" t="s">
        <v>340</v>
      </c>
      <c r="C7" s="39" t="s">
        <v>338</v>
      </c>
      <c r="D7" s="40" t="s">
        <v>176</v>
      </c>
      <c r="E7" s="40" t="s">
        <v>33</v>
      </c>
      <c r="F7" s="38" t="s">
        <v>341</v>
      </c>
    </row>
    <row r="8" spans="1:8" s="23" customFormat="1" ht="57" x14ac:dyDescent="0.45">
      <c r="A8" s="27" t="s">
        <v>628</v>
      </c>
      <c r="B8" s="41" t="s">
        <v>627</v>
      </c>
      <c r="C8" s="23" t="s">
        <v>603</v>
      </c>
      <c r="D8" s="23" t="s">
        <v>176</v>
      </c>
      <c r="E8" s="23" t="s">
        <v>47</v>
      </c>
      <c r="F8" s="24" t="s">
        <v>629</v>
      </c>
    </row>
    <row r="9" spans="1:8" s="23" customFormat="1" x14ac:dyDescent="0.45">
      <c r="A9" s="27"/>
      <c r="B9" s="24"/>
      <c r="F9" s="24"/>
    </row>
    <row r="10" spans="1:8" s="23" customFormat="1" x14ac:dyDescent="0.45">
      <c r="A10" s="27"/>
      <c r="F10" s="24"/>
    </row>
    <row r="11" spans="1:8" s="23" customFormat="1" x14ac:dyDescent="0.45">
      <c r="A11" s="27"/>
      <c r="F11" s="24"/>
    </row>
    <row r="12" spans="1:8" s="23" customFormat="1" x14ac:dyDescent="0.45">
      <c r="A12" s="27"/>
      <c r="F12" s="24"/>
    </row>
    <row r="13" spans="1:8" s="23" customFormat="1" ht="15.4" x14ac:dyDescent="0.45">
      <c r="A13" s="27"/>
      <c r="B13" s="8" t="s">
        <v>116</v>
      </c>
      <c r="F13" s="32"/>
    </row>
    <row r="14" spans="1:8" x14ac:dyDescent="0.45">
      <c r="B14" s="8" t="s">
        <v>115</v>
      </c>
    </row>
    <row r="15" spans="1:8" x14ac:dyDescent="0.45">
      <c r="B15" s="8" t="s">
        <v>46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5"/>
  <sheetViews>
    <sheetView topLeftCell="A10" workbookViewId="0">
      <selection activeCell="A10" sqref="A10"/>
    </sheetView>
  </sheetViews>
  <sheetFormatPr defaultColWidth="8.86328125" defaultRowHeight="14.25" x14ac:dyDescent="0.45"/>
  <cols>
    <col min="1" max="1" width="9.33203125" style="8" customWidth="1"/>
    <col min="2" max="2" width="74.86328125" style="17" customWidth="1"/>
    <col min="3" max="3" width="23" style="8" customWidth="1"/>
    <col min="4" max="4" width="23.6640625" style="8" customWidth="1"/>
    <col min="5" max="5" width="7.86328125" style="8" customWidth="1"/>
    <col min="6" max="6" width="106.53125" style="16" customWidth="1"/>
    <col min="7" max="16384" width="8.86328125" style="8"/>
  </cols>
  <sheetData>
    <row r="1" spans="1:7" s="23" customFormat="1" x14ac:dyDescent="0.45">
      <c r="F1" s="24"/>
    </row>
    <row r="2" spans="1:7" s="23" customFormat="1" x14ac:dyDescent="0.45">
      <c r="A2" s="25" t="s">
        <v>18</v>
      </c>
      <c r="B2" s="25" t="s">
        <v>0</v>
      </c>
      <c r="C2" s="25" t="s">
        <v>25</v>
      </c>
      <c r="D2" s="25" t="s">
        <v>26</v>
      </c>
      <c r="E2" s="25" t="s">
        <v>21</v>
      </c>
      <c r="F2" s="26" t="s">
        <v>19</v>
      </c>
      <c r="G2" s="25" t="s">
        <v>1</v>
      </c>
    </row>
    <row r="3" spans="1:7" s="23" customFormat="1" ht="114" x14ac:dyDescent="0.45">
      <c r="A3" s="27" t="s">
        <v>575</v>
      </c>
      <c r="B3" s="23" t="s">
        <v>114</v>
      </c>
      <c r="C3" s="23" t="s">
        <v>113</v>
      </c>
      <c r="D3" s="23" t="s">
        <v>176</v>
      </c>
      <c r="E3" s="23" t="s">
        <v>29</v>
      </c>
      <c r="F3" s="24" t="s">
        <v>212</v>
      </c>
    </row>
    <row r="4" spans="1:7" s="23" customFormat="1" ht="114" x14ac:dyDescent="0.45">
      <c r="A4" s="27" t="s">
        <v>576</v>
      </c>
      <c r="B4" s="23" t="s">
        <v>213</v>
      </c>
      <c r="C4" s="23" t="s">
        <v>113</v>
      </c>
      <c r="D4" s="23" t="s">
        <v>176</v>
      </c>
      <c r="E4" s="23" t="s">
        <v>29</v>
      </c>
      <c r="F4" s="24" t="s">
        <v>214</v>
      </c>
    </row>
    <row r="5" spans="1:7" s="23" customFormat="1" ht="99.75" x14ac:dyDescent="0.45">
      <c r="A5" s="27" t="s">
        <v>577</v>
      </c>
      <c r="B5" s="23" t="s">
        <v>138</v>
      </c>
      <c r="C5" s="23" t="s">
        <v>139</v>
      </c>
      <c r="D5" s="23" t="s">
        <v>176</v>
      </c>
      <c r="E5" s="23" t="s">
        <v>33</v>
      </c>
      <c r="F5" s="24" t="s">
        <v>254</v>
      </c>
    </row>
    <row r="6" spans="1:7" s="23" customFormat="1" ht="99.75" x14ac:dyDescent="0.45">
      <c r="A6" s="27" t="s">
        <v>578</v>
      </c>
      <c r="B6" s="23" t="s">
        <v>255</v>
      </c>
      <c r="C6" s="23" t="s">
        <v>139</v>
      </c>
      <c r="D6" s="23" t="s">
        <v>176</v>
      </c>
      <c r="E6" s="23" t="s">
        <v>29</v>
      </c>
      <c r="F6" s="24" t="s">
        <v>256</v>
      </c>
    </row>
    <row r="7" spans="1:7" s="23" customFormat="1" ht="99.75" x14ac:dyDescent="0.45">
      <c r="A7" s="27" t="s">
        <v>579</v>
      </c>
      <c r="B7" s="23" t="s">
        <v>257</v>
      </c>
      <c r="C7" s="23" t="s">
        <v>139</v>
      </c>
      <c r="D7" s="23" t="s">
        <v>176</v>
      </c>
      <c r="E7" s="23" t="s">
        <v>41</v>
      </c>
      <c r="F7" s="24" t="s">
        <v>258</v>
      </c>
    </row>
    <row r="8" spans="1:7" s="23" customFormat="1" ht="114" x14ac:dyDescent="0.45">
      <c r="A8" s="27" t="s">
        <v>580</v>
      </c>
      <c r="B8" s="23" t="s">
        <v>261</v>
      </c>
      <c r="C8" s="23" t="s">
        <v>139</v>
      </c>
      <c r="D8" s="23" t="s">
        <v>176</v>
      </c>
      <c r="E8" s="23" t="s">
        <v>33</v>
      </c>
      <c r="F8" s="24" t="s">
        <v>262</v>
      </c>
    </row>
    <row r="9" spans="1:7" s="23" customFormat="1" ht="99.75" x14ac:dyDescent="0.45">
      <c r="A9" s="27" t="s">
        <v>581</v>
      </c>
      <c r="B9" s="23" t="s">
        <v>358</v>
      </c>
      <c r="C9" s="23" t="s">
        <v>139</v>
      </c>
      <c r="D9" s="23" t="s">
        <v>176</v>
      </c>
      <c r="E9" s="23" t="s">
        <v>33</v>
      </c>
      <c r="F9" s="24" t="s">
        <v>359</v>
      </c>
    </row>
    <row r="10" spans="1:7" s="23" customFormat="1" ht="99.75" x14ac:dyDescent="0.45">
      <c r="A10" s="27" t="s">
        <v>574</v>
      </c>
      <c r="B10" s="23" t="s">
        <v>504</v>
      </c>
      <c r="C10" s="23" t="s">
        <v>135</v>
      </c>
      <c r="D10" s="23" t="s">
        <v>505</v>
      </c>
      <c r="E10" s="23" t="s">
        <v>47</v>
      </c>
      <c r="F10" s="24" t="s">
        <v>506</v>
      </c>
    </row>
    <row r="11" spans="1:7" s="23" customFormat="1" x14ac:dyDescent="0.45">
      <c r="A11" s="27"/>
      <c r="F11" s="24"/>
    </row>
    <row r="12" spans="1:7" s="23" customFormat="1" x14ac:dyDescent="0.45">
      <c r="F12" s="24"/>
    </row>
    <row r="13" spans="1:7" x14ac:dyDescent="0.45">
      <c r="B13" s="8" t="s">
        <v>116</v>
      </c>
    </row>
    <row r="14" spans="1:7" x14ac:dyDescent="0.45">
      <c r="B14" s="8" t="s">
        <v>115</v>
      </c>
    </row>
    <row r="15" spans="1:7" x14ac:dyDescent="0.45">
      <c r="B15" s="8" t="s">
        <v>46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6"/>
  <sheetViews>
    <sheetView topLeftCell="A6" workbookViewId="0">
      <selection activeCell="A8" sqref="A8:A47"/>
    </sheetView>
  </sheetViews>
  <sheetFormatPr defaultRowHeight="14.25" x14ac:dyDescent="0.45"/>
  <cols>
    <col min="1" max="1" width="9.33203125" customWidth="1"/>
    <col min="2" max="2" width="68.33203125" style="4" customWidth="1"/>
    <col min="3" max="3" width="23" customWidth="1"/>
    <col min="4" max="4" width="23.6640625" customWidth="1"/>
    <col min="5" max="5" width="7.86328125" customWidth="1"/>
    <col min="6" max="6" width="106.53125" style="4" customWidth="1"/>
  </cols>
  <sheetData>
    <row r="1" spans="1:7" s="23" customFormat="1" x14ac:dyDescent="0.45">
      <c r="B1" s="24"/>
      <c r="F1" s="24"/>
    </row>
    <row r="2" spans="1:7" s="23" customFormat="1" x14ac:dyDescent="0.45">
      <c r="A2" s="25" t="s">
        <v>18</v>
      </c>
      <c r="B2" s="26" t="s">
        <v>0</v>
      </c>
      <c r="C2" s="25" t="s">
        <v>25</v>
      </c>
      <c r="D2" s="25" t="s">
        <v>26</v>
      </c>
      <c r="E2" s="25" t="s">
        <v>21</v>
      </c>
      <c r="F2" s="26" t="s">
        <v>19</v>
      </c>
      <c r="G2" s="25" t="s">
        <v>1</v>
      </c>
    </row>
    <row r="3" spans="1:7" s="23" customFormat="1" ht="71.25" x14ac:dyDescent="0.45">
      <c r="A3" s="27" t="s">
        <v>168</v>
      </c>
      <c r="B3" s="24" t="s">
        <v>190</v>
      </c>
      <c r="C3" s="23" t="s">
        <v>73</v>
      </c>
      <c r="D3" s="23" t="s">
        <v>29</v>
      </c>
      <c r="E3" s="23" t="s">
        <v>33</v>
      </c>
      <c r="F3" s="24" t="s">
        <v>191</v>
      </c>
    </row>
    <row r="4" spans="1:7" s="23" customFormat="1" ht="71.25" x14ac:dyDescent="0.45">
      <c r="A4" s="27" t="s">
        <v>169</v>
      </c>
      <c r="B4" s="24" t="s">
        <v>192</v>
      </c>
      <c r="C4" s="23" t="s">
        <v>73</v>
      </c>
      <c r="D4" s="23" t="s">
        <v>29</v>
      </c>
      <c r="E4" s="23" t="s">
        <v>47</v>
      </c>
      <c r="F4" s="24" t="s">
        <v>193</v>
      </c>
    </row>
    <row r="5" spans="1:7" s="23" customFormat="1" ht="57" x14ac:dyDescent="0.45">
      <c r="A5" s="27" t="s">
        <v>170</v>
      </c>
      <c r="B5" s="24" t="s">
        <v>194</v>
      </c>
      <c r="C5" s="23" t="s">
        <v>73</v>
      </c>
      <c r="D5" s="23" t="s">
        <v>29</v>
      </c>
      <c r="E5" s="23" t="s">
        <v>33</v>
      </c>
      <c r="F5" s="24" t="s">
        <v>195</v>
      </c>
    </row>
    <row r="6" spans="1:7" s="23" customFormat="1" ht="114" x14ac:dyDescent="0.45">
      <c r="A6" s="27" t="s">
        <v>290</v>
      </c>
      <c r="B6" s="24" t="s">
        <v>291</v>
      </c>
      <c r="C6" s="23" t="s">
        <v>87</v>
      </c>
      <c r="D6" s="23" t="s">
        <v>29</v>
      </c>
      <c r="E6" s="23" t="s">
        <v>33</v>
      </c>
      <c r="F6" s="24" t="s">
        <v>292</v>
      </c>
    </row>
    <row r="7" spans="1:7" s="23" customFormat="1" x14ac:dyDescent="0.45">
      <c r="A7" s="27"/>
      <c r="B7" s="24"/>
      <c r="F7" s="24"/>
    </row>
    <row r="8" spans="1:7" s="8" customFormat="1" x14ac:dyDescent="0.45">
      <c r="B8" s="8" t="s">
        <v>116</v>
      </c>
      <c r="F8" s="16"/>
    </row>
    <row r="9" spans="1:7" s="8" customFormat="1" x14ac:dyDescent="0.45">
      <c r="B9" s="8" t="s">
        <v>115</v>
      </c>
      <c r="F9" s="16"/>
    </row>
    <row r="10" spans="1:7" s="8" customFormat="1" x14ac:dyDescent="0.45">
      <c r="B10" s="8" t="s">
        <v>46</v>
      </c>
      <c r="F10" s="16"/>
    </row>
    <row r="11" spans="1:7" s="8" customFormat="1" x14ac:dyDescent="0.45">
      <c r="B11" s="16"/>
      <c r="F11" s="16"/>
    </row>
    <row r="12" spans="1:7" s="8" customFormat="1" x14ac:dyDescent="0.45">
      <c r="B12" s="16"/>
      <c r="F12" s="16"/>
    </row>
    <row r="13" spans="1:7" s="8" customFormat="1" x14ac:dyDescent="0.45">
      <c r="B13" s="16"/>
      <c r="F13" s="16"/>
    </row>
    <row r="14" spans="1:7" s="8" customFormat="1" x14ac:dyDescent="0.45">
      <c r="B14" s="16"/>
      <c r="F14" s="16"/>
    </row>
    <row r="15" spans="1:7" s="8" customFormat="1" x14ac:dyDescent="0.45">
      <c r="B15" s="16"/>
      <c r="F15" s="16"/>
    </row>
    <row r="16" spans="1:7" s="8" customFormat="1" x14ac:dyDescent="0.45">
      <c r="B16" s="16"/>
      <c r="F16" s="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6"/>
  <sheetViews>
    <sheetView topLeftCell="A7" workbookViewId="0">
      <selection activeCell="A9" sqref="A9"/>
    </sheetView>
  </sheetViews>
  <sheetFormatPr defaultRowHeight="14.25" x14ac:dyDescent="0.45"/>
  <cols>
    <col min="1" max="1" width="9.33203125" customWidth="1"/>
    <col min="2" max="2" width="72.53125" style="4" customWidth="1"/>
    <col min="3" max="3" width="23" customWidth="1"/>
    <col min="4" max="4" width="23.6640625" customWidth="1"/>
    <col min="5" max="5" width="7.86328125" customWidth="1"/>
    <col min="6" max="6" width="106.53125" customWidth="1"/>
  </cols>
  <sheetData>
    <row r="1" spans="1:7" s="24" customFormat="1" x14ac:dyDescent="0.45"/>
    <row r="2" spans="1:7" s="24" customFormat="1" x14ac:dyDescent="0.45">
      <c r="A2" s="26" t="s">
        <v>18</v>
      </c>
      <c r="B2" s="26" t="s">
        <v>0</v>
      </c>
      <c r="C2" s="26" t="s">
        <v>25</v>
      </c>
      <c r="D2" s="26" t="s">
        <v>26</v>
      </c>
      <c r="E2" s="26" t="s">
        <v>21</v>
      </c>
      <c r="F2" s="26" t="s">
        <v>19</v>
      </c>
      <c r="G2" s="26" t="s">
        <v>1</v>
      </c>
    </row>
    <row r="3" spans="1:7" s="24" customFormat="1" ht="85.5" x14ac:dyDescent="0.45">
      <c r="A3" s="29" t="s">
        <v>583</v>
      </c>
      <c r="B3" s="24" t="s">
        <v>196</v>
      </c>
      <c r="C3" s="24" t="s">
        <v>94</v>
      </c>
      <c r="D3" s="24" t="s">
        <v>176</v>
      </c>
      <c r="E3" s="24" t="s">
        <v>44</v>
      </c>
      <c r="F3" s="24" t="s">
        <v>197</v>
      </c>
    </row>
    <row r="4" spans="1:7" s="24" customFormat="1" ht="52.5" x14ac:dyDescent="0.45">
      <c r="A4" s="29" t="s">
        <v>584</v>
      </c>
      <c r="B4" s="24" t="s">
        <v>231</v>
      </c>
      <c r="C4" s="24" t="s">
        <v>233</v>
      </c>
      <c r="D4" s="24" t="s">
        <v>176</v>
      </c>
      <c r="E4" s="24" t="s">
        <v>44</v>
      </c>
      <c r="F4" s="34" t="s">
        <v>232</v>
      </c>
    </row>
    <row r="5" spans="1:7" s="24" customFormat="1" ht="57" x14ac:dyDescent="0.45">
      <c r="A5" s="29" t="s">
        <v>585</v>
      </c>
      <c r="B5" s="24" t="s">
        <v>234</v>
      </c>
      <c r="C5" s="24" t="s">
        <v>233</v>
      </c>
      <c r="D5" s="24" t="s">
        <v>176</v>
      </c>
      <c r="E5" s="24" t="s">
        <v>44</v>
      </c>
      <c r="F5" s="24" t="s">
        <v>235</v>
      </c>
    </row>
    <row r="6" spans="1:7" s="24" customFormat="1" ht="114" x14ac:dyDescent="0.45">
      <c r="A6" s="29" t="s">
        <v>586</v>
      </c>
      <c r="B6" s="24" t="s">
        <v>239</v>
      </c>
      <c r="C6" s="24" t="s">
        <v>94</v>
      </c>
      <c r="D6" s="24" t="s">
        <v>176</v>
      </c>
      <c r="E6" s="24" t="s">
        <v>47</v>
      </c>
      <c r="F6" s="24" t="s">
        <v>240</v>
      </c>
    </row>
    <row r="7" spans="1:7" s="24" customFormat="1" ht="85.5" x14ac:dyDescent="0.45">
      <c r="A7" s="29" t="s">
        <v>587</v>
      </c>
      <c r="B7" s="24" t="s">
        <v>394</v>
      </c>
      <c r="C7" s="24" t="s">
        <v>387</v>
      </c>
      <c r="D7" s="24" t="s">
        <v>176</v>
      </c>
      <c r="E7" s="24" t="s">
        <v>44</v>
      </c>
      <c r="F7" s="24" t="s">
        <v>395</v>
      </c>
    </row>
    <row r="8" spans="1:7" s="24" customFormat="1" ht="85.5" x14ac:dyDescent="0.45">
      <c r="A8" s="29" t="s">
        <v>588</v>
      </c>
      <c r="B8" s="24" t="s">
        <v>449</v>
      </c>
      <c r="C8" s="24" t="s">
        <v>439</v>
      </c>
      <c r="D8" s="24" t="s">
        <v>435</v>
      </c>
      <c r="E8" s="24" t="s">
        <v>47</v>
      </c>
      <c r="F8" s="24" t="s">
        <v>450</v>
      </c>
    </row>
    <row r="9" spans="1:7" s="24" customFormat="1" ht="114" x14ac:dyDescent="0.45">
      <c r="A9" s="29" t="s">
        <v>589</v>
      </c>
      <c r="B9" s="24" t="s">
        <v>70</v>
      </c>
      <c r="C9" s="24" t="s">
        <v>43</v>
      </c>
      <c r="D9" s="24" t="s">
        <v>148</v>
      </c>
      <c r="E9" s="24" t="s">
        <v>29</v>
      </c>
      <c r="F9" s="24" t="s">
        <v>451</v>
      </c>
    </row>
    <row r="10" spans="1:7" s="24" customFormat="1" ht="114" x14ac:dyDescent="0.45">
      <c r="A10" s="29" t="s">
        <v>582</v>
      </c>
      <c r="B10" s="24" t="s">
        <v>488</v>
      </c>
      <c r="C10" s="24" t="s">
        <v>489</v>
      </c>
      <c r="D10" s="24" t="s">
        <v>176</v>
      </c>
      <c r="E10" s="24" t="s">
        <v>33</v>
      </c>
      <c r="F10" s="24" t="s">
        <v>490</v>
      </c>
    </row>
    <row r="11" spans="1:7" s="24" customFormat="1" x14ac:dyDescent="0.45">
      <c r="A11" s="29"/>
    </row>
    <row r="12" spans="1:7" s="24" customFormat="1" ht="31.05" customHeight="1" x14ac:dyDescent="0.45"/>
    <row r="13" spans="1:7" s="8" customFormat="1" x14ac:dyDescent="0.45">
      <c r="B13" s="16"/>
    </row>
    <row r="14" spans="1:7" s="8" customFormat="1" x14ac:dyDescent="0.45">
      <c r="B14" s="8" t="s">
        <v>116</v>
      </c>
    </row>
    <row r="15" spans="1:7" s="8" customFormat="1" x14ac:dyDescent="0.45">
      <c r="B15" s="8" t="s">
        <v>115</v>
      </c>
    </row>
    <row r="16" spans="1:7" s="8" customFormat="1" x14ac:dyDescent="0.45">
      <c r="B16" s="8" t="s">
        <v>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6"/>
  <sheetViews>
    <sheetView topLeftCell="A8" workbookViewId="0">
      <selection activeCell="A9" sqref="A9"/>
    </sheetView>
  </sheetViews>
  <sheetFormatPr defaultRowHeight="14.25" x14ac:dyDescent="0.45"/>
  <cols>
    <col min="1" max="1" width="9.33203125" customWidth="1"/>
    <col min="2" max="2" width="48.19921875" customWidth="1"/>
    <col min="3" max="3" width="23" customWidth="1"/>
    <col min="4" max="4" width="23.6640625" customWidth="1"/>
    <col min="5" max="5" width="7.86328125" customWidth="1"/>
    <col min="6" max="6" width="106.53125" customWidth="1"/>
    <col min="9" max="9" width="8.796875" style="6"/>
  </cols>
  <sheetData>
    <row r="1" spans="1:9" s="24" customFormat="1" x14ac:dyDescent="0.45"/>
    <row r="2" spans="1:9" s="24" customFormat="1" x14ac:dyDescent="0.45">
      <c r="A2" s="26" t="s">
        <v>18</v>
      </c>
      <c r="B2" s="26" t="s">
        <v>0</v>
      </c>
      <c r="C2" s="26" t="s">
        <v>25</v>
      </c>
      <c r="D2" s="26" t="s">
        <v>26</v>
      </c>
      <c r="E2" s="26" t="s">
        <v>21</v>
      </c>
      <c r="F2" s="26" t="s">
        <v>19</v>
      </c>
      <c r="G2" s="26" t="s">
        <v>1</v>
      </c>
    </row>
    <row r="3" spans="1:9" s="24" customFormat="1" ht="114" x14ac:dyDescent="0.45">
      <c r="A3" s="29" t="s">
        <v>67</v>
      </c>
      <c r="B3" s="24" t="s">
        <v>182</v>
      </c>
      <c r="C3" s="24" t="s">
        <v>183</v>
      </c>
      <c r="D3" s="24" t="s">
        <v>184</v>
      </c>
      <c r="E3" s="24" t="s">
        <v>33</v>
      </c>
      <c r="F3" s="24" t="s">
        <v>185</v>
      </c>
    </row>
    <row r="4" spans="1:9" s="24" customFormat="1" ht="45.6" customHeight="1" x14ac:dyDescent="0.45">
      <c r="A4" s="29" t="s">
        <v>140</v>
      </c>
      <c r="B4" s="24" t="s">
        <v>186</v>
      </c>
      <c r="C4" s="24" t="s">
        <v>183</v>
      </c>
      <c r="D4" s="24" t="s">
        <v>184</v>
      </c>
      <c r="E4" s="24" t="s">
        <v>33</v>
      </c>
      <c r="F4" s="24" t="s">
        <v>187</v>
      </c>
    </row>
    <row r="5" spans="1:9" s="24" customFormat="1" ht="71.25" x14ac:dyDescent="0.45">
      <c r="A5" s="29" t="s">
        <v>141</v>
      </c>
      <c r="B5" s="24" t="s">
        <v>188</v>
      </c>
      <c r="C5" s="24" t="s">
        <v>183</v>
      </c>
      <c r="D5" s="24" t="s">
        <v>184</v>
      </c>
      <c r="E5" s="24" t="s">
        <v>47</v>
      </c>
      <c r="F5" s="24" t="s">
        <v>189</v>
      </c>
    </row>
    <row r="6" spans="1:9" s="24" customFormat="1" ht="85.5" x14ac:dyDescent="0.45">
      <c r="A6" s="29" t="s">
        <v>142</v>
      </c>
      <c r="B6" s="24" t="s">
        <v>200</v>
      </c>
      <c r="C6" s="24" t="s">
        <v>183</v>
      </c>
      <c r="D6" s="24" t="s">
        <v>201</v>
      </c>
      <c r="E6" s="24" t="s">
        <v>33</v>
      </c>
      <c r="F6" s="24" t="s">
        <v>202</v>
      </c>
    </row>
    <row r="7" spans="1:9" s="24" customFormat="1" ht="99.75" x14ac:dyDescent="0.45">
      <c r="A7" s="29" t="s">
        <v>143</v>
      </c>
      <c r="B7" s="24" t="s">
        <v>66</v>
      </c>
      <c r="C7" s="24" t="s">
        <v>236</v>
      </c>
      <c r="D7" s="24" t="s">
        <v>176</v>
      </c>
      <c r="E7" s="24" t="s">
        <v>33</v>
      </c>
      <c r="F7" s="24" t="s">
        <v>68</v>
      </c>
    </row>
    <row r="8" spans="1:9" s="24" customFormat="1" ht="99.75" x14ac:dyDescent="0.45">
      <c r="A8" s="29" t="s">
        <v>144</v>
      </c>
      <c r="B8" s="24" t="s">
        <v>62</v>
      </c>
      <c r="C8" s="24" t="s">
        <v>236</v>
      </c>
      <c r="D8" s="24" t="s">
        <v>176</v>
      </c>
      <c r="E8" s="24" t="s">
        <v>33</v>
      </c>
      <c r="F8" s="24" t="s">
        <v>64</v>
      </c>
    </row>
    <row r="9" spans="1:9" s="24" customFormat="1" ht="99.75" x14ac:dyDescent="0.45">
      <c r="A9" s="29" t="s">
        <v>590</v>
      </c>
      <c r="B9" s="24" t="s">
        <v>591</v>
      </c>
      <c r="C9" s="24" t="s">
        <v>592</v>
      </c>
      <c r="D9" s="24" t="s">
        <v>176</v>
      </c>
      <c r="E9" s="24" t="s">
        <v>33</v>
      </c>
      <c r="F9" s="24" t="s">
        <v>593</v>
      </c>
    </row>
    <row r="10" spans="1:9" s="24" customFormat="1" x14ac:dyDescent="0.45">
      <c r="A10" s="29"/>
    </row>
    <row r="11" spans="1:9" s="24" customFormat="1" x14ac:dyDescent="0.45"/>
    <row r="12" spans="1:9" s="8" customFormat="1" x14ac:dyDescent="0.45">
      <c r="I12" s="18"/>
    </row>
    <row r="13" spans="1:9" s="8" customFormat="1" x14ac:dyDescent="0.45">
      <c r="B13" s="8" t="s">
        <v>116</v>
      </c>
      <c r="I13" s="18"/>
    </row>
    <row r="14" spans="1:9" s="8" customFormat="1" x14ac:dyDescent="0.45">
      <c r="B14" s="8" t="s">
        <v>115</v>
      </c>
      <c r="I14" s="18"/>
    </row>
    <row r="15" spans="1:9" s="8" customFormat="1" x14ac:dyDescent="0.45">
      <c r="B15" s="8" t="s">
        <v>46</v>
      </c>
      <c r="I15" s="18"/>
    </row>
    <row r="16" spans="1:9" s="8" customFormat="1" x14ac:dyDescent="0.45">
      <c r="I16" s="18"/>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4.25" x14ac:dyDescent="0.4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6"/>
  <sheetViews>
    <sheetView topLeftCell="A16" workbookViewId="0">
      <selection activeCell="B18" sqref="B18:F18"/>
    </sheetView>
  </sheetViews>
  <sheetFormatPr defaultRowHeight="14.25" x14ac:dyDescent="0.45"/>
  <cols>
    <col min="1" max="1" width="9.33203125" customWidth="1"/>
    <col min="2" max="2" width="86.796875" style="4" customWidth="1"/>
    <col min="3" max="3" width="23" customWidth="1"/>
    <col min="4" max="4" width="23.6640625" customWidth="1"/>
    <col min="5" max="5" width="7.86328125" customWidth="1"/>
    <col min="6" max="6" width="106.53125" customWidth="1"/>
  </cols>
  <sheetData>
    <row r="1" spans="1:7" s="24" customFormat="1" x14ac:dyDescent="0.45"/>
    <row r="2" spans="1:7" s="24" customFormat="1" x14ac:dyDescent="0.45">
      <c r="A2" s="26" t="s">
        <v>18</v>
      </c>
      <c r="B2" s="26" t="s">
        <v>0</v>
      </c>
      <c r="C2" s="26" t="s">
        <v>25</v>
      </c>
      <c r="D2" s="26" t="s">
        <v>26</v>
      </c>
      <c r="E2" s="26" t="s">
        <v>21</v>
      </c>
      <c r="F2" s="26" t="s">
        <v>19</v>
      </c>
      <c r="G2" s="26" t="s">
        <v>1</v>
      </c>
    </row>
    <row r="3" spans="1:7" s="24" customFormat="1" ht="99.75" x14ac:dyDescent="0.45">
      <c r="A3" s="29" t="s">
        <v>32</v>
      </c>
      <c r="B3" s="24" t="s">
        <v>247</v>
      </c>
      <c r="C3" s="24" t="s">
        <v>248</v>
      </c>
      <c r="D3" s="24" t="s">
        <v>176</v>
      </c>
      <c r="E3" s="24" t="s">
        <v>33</v>
      </c>
      <c r="F3" s="24" t="s">
        <v>249</v>
      </c>
    </row>
    <row r="4" spans="1:7" s="24" customFormat="1" ht="85.5" x14ac:dyDescent="0.45">
      <c r="A4" s="29" t="s">
        <v>34</v>
      </c>
      <c r="B4" s="24" t="s">
        <v>250</v>
      </c>
      <c r="C4" s="24" t="s">
        <v>248</v>
      </c>
      <c r="D4" s="24" t="s">
        <v>176</v>
      </c>
      <c r="E4" s="24" t="s">
        <v>33</v>
      </c>
      <c r="F4" s="24" t="s">
        <v>251</v>
      </c>
    </row>
    <row r="5" spans="1:7" s="24" customFormat="1" ht="99.75" x14ac:dyDescent="0.45">
      <c r="A5" s="29" t="s">
        <v>35</v>
      </c>
      <c r="B5" s="24" t="s">
        <v>252</v>
      </c>
      <c r="C5" s="24" t="s">
        <v>248</v>
      </c>
      <c r="D5" s="24" t="s">
        <v>176</v>
      </c>
      <c r="E5" s="24" t="s">
        <v>33</v>
      </c>
      <c r="F5" s="24" t="s">
        <v>253</v>
      </c>
    </row>
    <row r="6" spans="1:7" s="24" customFormat="1" ht="114" x14ac:dyDescent="0.45">
      <c r="A6" s="29" t="s">
        <v>36</v>
      </c>
      <c r="B6" s="35" t="s">
        <v>274</v>
      </c>
      <c r="C6" s="36" t="s">
        <v>275</v>
      </c>
      <c r="D6" s="35" t="s">
        <v>236</v>
      </c>
      <c r="E6" s="24" t="s">
        <v>33</v>
      </c>
      <c r="F6" s="24" t="s">
        <v>276</v>
      </c>
    </row>
    <row r="7" spans="1:7" s="24" customFormat="1" ht="71.25" x14ac:dyDescent="0.45">
      <c r="A7" s="29" t="s">
        <v>37</v>
      </c>
      <c r="B7" s="24" t="s">
        <v>293</v>
      </c>
      <c r="C7" s="24" t="s">
        <v>294</v>
      </c>
      <c r="D7" s="24" t="s">
        <v>176</v>
      </c>
      <c r="E7" s="24" t="s">
        <v>29</v>
      </c>
      <c r="F7" s="24" t="s">
        <v>296</v>
      </c>
    </row>
    <row r="8" spans="1:7" s="24" customFormat="1" ht="71.25" x14ac:dyDescent="0.45">
      <c r="A8" s="29" t="s">
        <v>39</v>
      </c>
      <c r="B8" s="24" t="s">
        <v>295</v>
      </c>
      <c r="C8" s="24" t="s">
        <v>294</v>
      </c>
      <c r="D8" s="24" t="s">
        <v>176</v>
      </c>
      <c r="E8" s="24" t="s">
        <v>29</v>
      </c>
      <c r="F8" s="24" t="s">
        <v>297</v>
      </c>
    </row>
    <row r="9" spans="1:7" s="24" customFormat="1" ht="71.25" x14ac:dyDescent="0.45">
      <c r="A9" s="29" t="s">
        <v>40</v>
      </c>
      <c r="B9" s="24" t="s">
        <v>298</v>
      </c>
      <c r="C9" s="24" t="s">
        <v>294</v>
      </c>
      <c r="D9" s="24" t="s">
        <v>176</v>
      </c>
      <c r="E9" s="24" t="s">
        <v>29</v>
      </c>
      <c r="F9" s="24" t="s">
        <v>299</v>
      </c>
    </row>
    <row r="10" spans="1:7" s="24" customFormat="1" ht="114" x14ac:dyDescent="0.45">
      <c r="A10" s="29" t="s">
        <v>72</v>
      </c>
      <c r="B10" s="24" t="s">
        <v>302</v>
      </c>
      <c r="C10" s="24" t="s">
        <v>38</v>
      </c>
      <c r="D10" s="36" t="s">
        <v>303</v>
      </c>
      <c r="E10" s="24" t="s">
        <v>33</v>
      </c>
      <c r="F10" s="24" t="s">
        <v>304</v>
      </c>
    </row>
    <row r="11" spans="1:7" s="24" customFormat="1" ht="99.75" x14ac:dyDescent="0.45">
      <c r="A11" s="29" t="s">
        <v>75</v>
      </c>
      <c r="B11" s="24" t="s">
        <v>305</v>
      </c>
      <c r="C11" s="24" t="s">
        <v>38</v>
      </c>
      <c r="D11" s="24" t="s">
        <v>306</v>
      </c>
      <c r="E11" s="24" t="s">
        <v>33</v>
      </c>
      <c r="F11" s="24" t="s">
        <v>307</v>
      </c>
    </row>
    <row r="12" spans="1:7" s="24" customFormat="1" ht="57" x14ac:dyDescent="0.45">
      <c r="A12" s="29" t="s">
        <v>80</v>
      </c>
      <c r="B12" s="24" t="s">
        <v>337</v>
      </c>
      <c r="C12" s="24" t="s">
        <v>338</v>
      </c>
      <c r="D12" s="24" t="s">
        <v>176</v>
      </c>
      <c r="E12" s="24" t="s">
        <v>33</v>
      </c>
      <c r="F12" s="24" t="s">
        <v>339</v>
      </c>
    </row>
    <row r="13" spans="1:7" s="24" customFormat="1" ht="114" x14ac:dyDescent="0.45">
      <c r="A13" s="29" t="s">
        <v>81</v>
      </c>
      <c r="B13" s="24" t="s">
        <v>480</v>
      </c>
      <c r="C13" s="24" t="s">
        <v>481</v>
      </c>
      <c r="D13" s="24" t="s">
        <v>482</v>
      </c>
      <c r="E13" s="24" t="s">
        <v>33</v>
      </c>
      <c r="F13" s="24" t="s">
        <v>483</v>
      </c>
    </row>
    <row r="14" spans="1:7" s="24" customFormat="1" ht="114" x14ac:dyDescent="0.45">
      <c r="A14" s="29" t="s">
        <v>82</v>
      </c>
      <c r="B14" s="24" t="s">
        <v>486</v>
      </c>
      <c r="C14" s="24" t="s">
        <v>481</v>
      </c>
      <c r="D14" s="24" t="s">
        <v>482</v>
      </c>
      <c r="E14" s="24" t="s">
        <v>33</v>
      </c>
      <c r="F14" s="24" t="s">
        <v>487</v>
      </c>
    </row>
    <row r="15" spans="1:7" s="24" customFormat="1" ht="85.5" x14ac:dyDescent="0.45">
      <c r="A15" s="29" t="s">
        <v>83</v>
      </c>
      <c r="B15" s="24" t="s">
        <v>514</v>
      </c>
      <c r="C15" s="24" t="s">
        <v>481</v>
      </c>
      <c r="D15" s="24" t="s">
        <v>515</v>
      </c>
      <c r="E15" s="24" t="s">
        <v>29</v>
      </c>
      <c r="F15" s="24" t="s">
        <v>516</v>
      </c>
    </row>
    <row r="16" spans="1:7" s="24" customFormat="1" ht="42.75" x14ac:dyDescent="0.45">
      <c r="A16" s="29" t="s">
        <v>89</v>
      </c>
      <c r="B16" s="24" t="s">
        <v>527</v>
      </c>
      <c r="C16" s="24" t="s">
        <v>38</v>
      </c>
      <c r="D16" s="24" t="s">
        <v>176</v>
      </c>
      <c r="E16" s="24" t="s">
        <v>33</v>
      </c>
      <c r="F16" s="24" t="s">
        <v>528</v>
      </c>
    </row>
    <row r="17" spans="1:6" s="24" customFormat="1" ht="71.25" x14ac:dyDescent="0.45">
      <c r="A17" s="29" t="s">
        <v>92</v>
      </c>
      <c r="B17" s="24" t="s">
        <v>549</v>
      </c>
      <c r="C17" s="24" t="s">
        <v>548</v>
      </c>
      <c r="D17" s="24" t="s">
        <v>550</v>
      </c>
      <c r="E17" s="24" t="s">
        <v>29</v>
      </c>
      <c r="F17" s="24" t="s">
        <v>551</v>
      </c>
    </row>
    <row r="18" spans="1:6" s="24" customFormat="1" ht="85.5" x14ac:dyDescent="0.45">
      <c r="A18" s="29" t="s">
        <v>103</v>
      </c>
      <c r="B18" s="24" t="s">
        <v>553</v>
      </c>
      <c r="C18" s="24" t="s">
        <v>552</v>
      </c>
      <c r="D18" s="24" t="s">
        <v>294</v>
      </c>
      <c r="E18" s="24" t="s">
        <v>29</v>
      </c>
      <c r="F18" s="24" t="s">
        <v>554</v>
      </c>
    </row>
    <row r="19" spans="1:6" s="24" customFormat="1" x14ac:dyDescent="0.45">
      <c r="A19" s="29"/>
    </row>
    <row r="20" spans="1:6" s="24" customFormat="1" x14ac:dyDescent="0.45">
      <c r="A20" s="29"/>
    </row>
    <row r="21" spans="1:6" s="24" customFormat="1" x14ac:dyDescent="0.45">
      <c r="A21" s="29"/>
    </row>
    <row r="22" spans="1:6" s="24" customFormat="1" x14ac:dyDescent="0.45">
      <c r="A22" s="29"/>
    </row>
    <row r="23" spans="1:6" s="24" customFormat="1" x14ac:dyDescent="0.45">
      <c r="A23" s="29"/>
    </row>
    <row r="24" spans="1:6" x14ac:dyDescent="0.45">
      <c r="B24" t="s">
        <v>116</v>
      </c>
    </row>
    <row r="25" spans="1:6" x14ac:dyDescent="0.45">
      <c r="B25" t="s">
        <v>115</v>
      </c>
    </row>
    <row r="26" spans="1:6" x14ac:dyDescent="0.45">
      <c r="B26" t="s">
        <v>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Proposal Summary</vt:lpstr>
      <vt:lpstr>Communications</vt:lpstr>
      <vt:lpstr>Composites</vt:lpstr>
      <vt:lpstr>Control</vt:lpstr>
      <vt:lpstr>Flight</vt:lpstr>
      <vt:lpstr>Imaging</vt:lpstr>
      <vt:lpstr>Impact Dynamics</vt:lpstr>
      <vt:lpstr>Sheet3</vt:lpstr>
      <vt:lpstr>Infra-Structures</vt:lpstr>
      <vt:lpstr>Power</vt:lpstr>
      <vt:lpstr>RF &amp; Photonics</vt:lpstr>
      <vt:lpstr>Robotics</vt:lpstr>
      <vt:lpstr>Software</vt:lpstr>
      <vt:lpstr>Space</vt:lpstr>
      <vt:lpstr>Thermofluids</vt:lpstr>
      <vt:lpstr>Trusted Autonomy</vt:lpstr>
      <vt:lpstr>Vehicles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 King Lee</dc:creator>
  <cp:lastModifiedBy>Trav</cp:lastModifiedBy>
  <cp:lastPrinted>2016-11-15T23:54:30Z</cp:lastPrinted>
  <dcterms:created xsi:type="dcterms:W3CDTF">2016-09-06T04:32:11Z</dcterms:created>
  <dcterms:modified xsi:type="dcterms:W3CDTF">2019-07-16T22:09:27Z</dcterms:modified>
</cp:coreProperties>
</file>