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980" windowHeight="7815"/>
  </bookViews>
  <sheets>
    <sheet name="Lista Final" sheetId="3" r:id="rId1"/>
    <sheet name="Calculacion de Tubos" sheetId="8" r:id="rId2"/>
  </sheets>
  <calcPr calcId="144525"/>
</workbook>
</file>

<file path=xl/calcChain.xml><?xml version="1.0" encoding="utf-8"?>
<calcChain xmlns="http://schemas.openxmlformats.org/spreadsheetml/2006/main">
  <c r="I53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G27" i="3"/>
  <c r="C10" i="8" l="1"/>
</calcChain>
</file>

<file path=xl/sharedStrings.xml><?xml version="1.0" encoding="utf-8"?>
<sst xmlns="http://schemas.openxmlformats.org/spreadsheetml/2006/main" count="256" uniqueCount="106">
  <si>
    <t>Material</t>
  </si>
  <si>
    <t>Arena</t>
  </si>
  <si>
    <t>Cemento</t>
  </si>
  <si>
    <t>Quantidad</t>
  </si>
  <si>
    <t>Unidad</t>
  </si>
  <si>
    <t>Precio/Unidad</t>
  </si>
  <si>
    <t>Precio</t>
  </si>
  <si>
    <t>Razon</t>
  </si>
  <si>
    <t>Mejorar punto de limpieza</t>
  </si>
  <si>
    <t>Rodear el Ojo de Agua</t>
  </si>
  <si>
    <t>Clavos</t>
  </si>
  <si>
    <t>Puente a casa 37</t>
  </si>
  <si>
    <t>1.5" Codo</t>
  </si>
  <si>
    <t>cada</t>
  </si>
  <si>
    <t>1.5" Tubo</t>
  </si>
  <si>
    <t>1.5" PVC Tubo</t>
  </si>
  <si>
    <t>mejorar tubo de desagüe</t>
  </si>
  <si>
    <t>Pinta El Tanque</t>
  </si>
  <si>
    <t>Pinta</t>
  </si>
  <si>
    <t>Brocha</t>
  </si>
  <si>
    <t>Cubo</t>
  </si>
  <si>
    <t>Mantanamiento</t>
  </si>
  <si>
    <t>Boatas</t>
  </si>
  <si>
    <t>Escoba</t>
  </si>
  <si>
    <t>Cada</t>
  </si>
  <si>
    <t>Limpieza</t>
  </si>
  <si>
    <t>Pegamento</t>
  </si>
  <si>
    <t>.5" Llave de Paso</t>
  </si>
  <si>
    <t>Llaves de Paso</t>
  </si>
  <si>
    <t>Limpieza y Mantanamiento</t>
  </si>
  <si>
    <t>Ojo de Agua</t>
  </si>
  <si>
    <t>Tanque</t>
  </si>
  <si>
    <t>Tuberia Madre</t>
  </si>
  <si>
    <t>Heramientas</t>
  </si>
  <si>
    <t>Filtro</t>
  </si>
  <si>
    <t>Proyecto</t>
  </si>
  <si>
    <t>Represa</t>
  </si>
  <si>
    <t>Tapa</t>
  </si>
  <si>
    <t>Nuevos Tubos</t>
  </si>
  <si>
    <t>Order</t>
  </si>
  <si>
    <t>trama</t>
  </si>
  <si>
    <t>.5" PVC Tubo</t>
  </si>
  <si>
    <t>1" PVC Tubo</t>
  </si>
  <si>
    <t>Casa #</t>
  </si>
  <si>
    <t>Casa 3</t>
  </si>
  <si>
    <t>Tramas</t>
  </si>
  <si>
    <t>Dueno</t>
  </si>
  <si>
    <t>T (1.5" 1.5" .5")</t>
  </si>
  <si>
    <t>Casa 36</t>
  </si>
  <si>
    <t>Casa 6</t>
  </si>
  <si>
    <t>Casa 37</t>
  </si>
  <si>
    <t>Casa 38</t>
  </si>
  <si>
    <t>Casa 15</t>
  </si>
  <si>
    <t>Casa 12</t>
  </si>
  <si>
    <t>Casa 34</t>
  </si>
  <si>
    <t>Casa 10, 32, 11, 9</t>
  </si>
  <si>
    <t xml:space="preserve">Total </t>
  </si>
  <si>
    <t>Casa 5, 19</t>
  </si>
  <si>
    <t>.5" PVC T</t>
  </si>
  <si>
    <t>T (.5" .5" .5")</t>
  </si>
  <si>
    <t>Casa 11</t>
  </si>
  <si>
    <t>Pluma</t>
  </si>
  <si>
    <t>Codo</t>
  </si>
  <si>
    <t>.5" Pluma</t>
  </si>
  <si>
    <t>.5" PVC Codo</t>
  </si>
  <si>
    <t>1.5" PVC Tapon</t>
  </si>
  <si>
    <t>Cuarto (m) de galón</t>
  </si>
  <si>
    <t>Galón</t>
  </si>
  <si>
    <t>1.5" PVC Llave de Paso</t>
  </si>
  <si>
    <t>Galón de Cloro</t>
  </si>
  <si>
    <t>Llaves de Paso para Limpieza</t>
  </si>
  <si>
    <t>Discos de Control</t>
  </si>
  <si>
    <t>Maribel</t>
  </si>
  <si>
    <t>Quien Comprará</t>
  </si>
  <si>
    <t>1.5" PVC Codo</t>
  </si>
  <si>
    <t>Lata</t>
  </si>
  <si>
    <t>Limpieza de Tanque</t>
  </si>
  <si>
    <t>Screen</t>
  </si>
  <si>
    <t>5"x5"</t>
  </si>
  <si>
    <t>Arreglar Huecos</t>
  </si>
  <si>
    <t>Sika</t>
  </si>
  <si>
    <t>Saco de Cemento</t>
  </si>
  <si>
    <t>1.5" Tubo PVC</t>
  </si>
  <si>
    <t>.5" Tubo PVC</t>
  </si>
  <si>
    <t>1" Tubo PVC</t>
  </si>
  <si>
    <t>Llave de Paso .5" PVC</t>
  </si>
  <si>
    <t>Llave de Paso 1.5" PVC</t>
  </si>
  <si>
    <t>Yarda Arena</t>
  </si>
  <si>
    <t>Par Bota</t>
  </si>
  <si>
    <t>Tanque Vasio</t>
  </si>
  <si>
    <t xml:space="preserve">Clavos </t>
  </si>
  <si>
    <t>.5" T PVC</t>
  </si>
  <si>
    <t>1.5" T PVC</t>
  </si>
  <si>
    <t>1.5" a .5" Reducio T</t>
  </si>
  <si>
    <t>.5" Codo PVC</t>
  </si>
  <si>
    <t>1.5" Codo PVC</t>
  </si>
  <si>
    <t>1/2 Sika</t>
  </si>
  <si>
    <t>Tapon 1.5" PVC</t>
  </si>
  <si>
    <t>Pluma Metal 1/2"</t>
  </si>
  <si>
    <t>Alambre (130m)</t>
  </si>
  <si>
    <t>Alambre (450m)</t>
  </si>
  <si>
    <t>Libra</t>
  </si>
  <si>
    <t>libra</t>
  </si>
  <si>
    <t>Alambre (20m)</t>
  </si>
  <si>
    <t>Yarda Cuadro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</si>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</sst>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54" totalsRowShown="0">
  <autoFilter ref="A1:I54"/>
  <sortState ref="A2:I54">
    <sortCondition ref="B1:B54"/>
  </sortState>
  <tableColumns count="9">
    <tableColumn id="1" name="Order"/>
    <tableColumn id="3" name="Quien Comprará"/>
    <tableColumn id="9" name="Proyecto"/>
    <tableColumn id="8" name="Razon"/>
    <tableColumn id="2" name="Material"/>
    <tableColumn id="4" name="Unidad"/>
    <tableColumn id="5" name="Quantidad"/>
    <tableColumn id="6" name="Precio/Unidad"/>
    <tableColumn id="7" name="Precio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19" totalsRowShown="0">
  <autoFilter ref="A1:D19"/>
  <sortState ref="A2:D17">
    <sortCondition ref="B1:B17"/>
  </sortState>
  <tableColumns count="4">
    <tableColumn id="1" name="Casa #"/>
    <tableColumn id="2" name="Material"/>
    <tableColumn id="3" name="Quantidad"/>
    <tableColumn id="4" name="Unida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zoomScale="75" zoomScaleNormal="75" workbookViewId="0">
      <pane ySplit="1" topLeftCell="A16" activePane="bottomLeft" state="frozen"/>
      <selection pane="bottomLeft" activeCell="K52" sqref="K52"/>
    </sheetView>
  </sheetViews>
  <sheetFormatPr defaultRowHeight="15" x14ac:dyDescent="0.25"/>
  <cols>
    <col min="1" max="1" width="9.28515625" style="2" bestFit="1" customWidth="1"/>
    <col min="2" max="2" width="18.85546875" style="2" bestFit="1" customWidth="1"/>
    <col min="3" max="3" width="26.28515625" style="2" bestFit="1" customWidth="1"/>
    <col min="4" max="4" width="28" style="2" bestFit="1" customWidth="1"/>
    <col min="5" max="5" width="21.7109375" bestFit="1" customWidth="1"/>
    <col min="6" max="6" width="18.85546875" bestFit="1" customWidth="1"/>
    <col min="7" max="7" width="13.42578125" bestFit="1" customWidth="1"/>
    <col min="8" max="8" width="17.140625" bestFit="1" customWidth="1"/>
    <col min="9" max="9" width="9.85546875" bestFit="1" customWidth="1"/>
    <col min="11" max="11" width="30.140625" customWidth="1"/>
  </cols>
  <sheetData>
    <row r="1" spans="1:12" s="1" customFormat="1" x14ac:dyDescent="0.25">
      <c r="A1" s="1" t="s">
        <v>39</v>
      </c>
      <c r="B1" s="2" t="s">
        <v>73</v>
      </c>
      <c r="C1" t="s">
        <v>35</v>
      </c>
      <c r="D1" s="2" t="s">
        <v>7</v>
      </c>
      <c r="E1" t="s">
        <v>0</v>
      </c>
      <c r="F1" t="s">
        <v>4</v>
      </c>
      <c r="G1" t="s">
        <v>3</v>
      </c>
      <c r="H1" t="s">
        <v>5</v>
      </c>
      <c r="I1" t="s">
        <v>6</v>
      </c>
    </row>
    <row r="2" spans="1:12" x14ac:dyDescent="0.25">
      <c r="A2" s="2">
        <v>1</v>
      </c>
      <c r="B2" s="2" t="s">
        <v>72</v>
      </c>
      <c r="C2" t="s">
        <v>31</v>
      </c>
      <c r="D2" s="2" t="s">
        <v>25</v>
      </c>
      <c r="E2" t="s">
        <v>22</v>
      </c>
      <c r="F2" t="s">
        <v>24</v>
      </c>
      <c r="G2">
        <v>1</v>
      </c>
      <c r="H2">
        <v>28.95</v>
      </c>
      <c r="I2">
        <f>G2*H2</f>
        <v>28.95</v>
      </c>
      <c r="K2" t="s">
        <v>83</v>
      </c>
      <c r="L2">
        <v>2.75</v>
      </c>
    </row>
    <row r="3" spans="1:12" x14ac:dyDescent="0.25">
      <c r="A3" s="2">
        <v>2</v>
      </c>
      <c r="B3" s="2" t="s">
        <v>72</v>
      </c>
      <c r="C3" t="s">
        <v>31</v>
      </c>
      <c r="D3" s="2" t="s">
        <v>25</v>
      </c>
      <c r="E3" t="s">
        <v>23</v>
      </c>
      <c r="F3" t="s">
        <v>24</v>
      </c>
      <c r="G3">
        <v>1</v>
      </c>
      <c r="I3" s="2">
        <f t="shared" ref="I3:I50" si="0">G3*H3</f>
        <v>0</v>
      </c>
      <c r="K3" t="s">
        <v>84</v>
      </c>
      <c r="L3">
        <v>5.5</v>
      </c>
    </row>
    <row r="4" spans="1:12" s="2" customFormat="1" x14ac:dyDescent="0.25">
      <c r="A4" s="2">
        <v>3</v>
      </c>
      <c r="B4" s="2" t="s">
        <v>72</v>
      </c>
      <c r="C4" t="s">
        <v>31</v>
      </c>
      <c r="D4" s="2" t="s">
        <v>25</v>
      </c>
      <c r="E4" t="s">
        <v>69</v>
      </c>
      <c r="F4" t="s">
        <v>24</v>
      </c>
      <c r="G4">
        <v>2</v>
      </c>
      <c r="H4"/>
      <c r="I4" s="2">
        <f t="shared" si="0"/>
        <v>0</v>
      </c>
      <c r="K4" t="s">
        <v>82</v>
      </c>
      <c r="L4" s="2">
        <v>8.9499999999999993</v>
      </c>
    </row>
    <row r="5" spans="1:12" x14ac:dyDescent="0.25">
      <c r="A5" s="2">
        <v>4</v>
      </c>
      <c r="B5" s="2" t="s">
        <v>72</v>
      </c>
      <c r="C5" t="s">
        <v>31</v>
      </c>
      <c r="D5" s="2" t="s">
        <v>25</v>
      </c>
      <c r="E5" t="s">
        <v>20</v>
      </c>
      <c r="F5" t="s">
        <v>24</v>
      </c>
      <c r="G5">
        <v>1</v>
      </c>
      <c r="H5">
        <v>1.95</v>
      </c>
      <c r="I5" s="2">
        <f t="shared" si="0"/>
        <v>1.95</v>
      </c>
      <c r="K5" t="s">
        <v>85</v>
      </c>
      <c r="L5">
        <v>2.25</v>
      </c>
    </row>
    <row r="6" spans="1:12" x14ac:dyDescent="0.25">
      <c r="A6" s="2">
        <v>10</v>
      </c>
      <c r="B6" s="2" t="s">
        <v>72</v>
      </c>
      <c r="C6" t="s">
        <v>30</v>
      </c>
      <c r="D6" s="2" t="s">
        <v>8</v>
      </c>
      <c r="E6" t="s">
        <v>74</v>
      </c>
      <c r="F6" t="s">
        <v>24</v>
      </c>
      <c r="G6" s="3">
        <v>1</v>
      </c>
      <c r="H6">
        <v>1.25</v>
      </c>
      <c r="I6" s="2">
        <f t="shared" si="0"/>
        <v>1.25</v>
      </c>
      <c r="K6" s="2" t="s">
        <v>86</v>
      </c>
      <c r="L6">
        <v>7.95</v>
      </c>
    </row>
    <row r="7" spans="1:12" s="2" customFormat="1" x14ac:dyDescent="0.25">
      <c r="A7" s="2">
        <v>11</v>
      </c>
      <c r="B7" s="2" t="s">
        <v>72</v>
      </c>
      <c r="C7" s="2" t="s">
        <v>30</v>
      </c>
      <c r="D7" s="2" t="s">
        <v>8</v>
      </c>
      <c r="E7" s="2" t="s">
        <v>15</v>
      </c>
      <c r="F7" s="2" t="s">
        <v>40</v>
      </c>
      <c r="G7" s="2">
        <v>1</v>
      </c>
      <c r="H7" s="2">
        <v>8.9499999999999993</v>
      </c>
      <c r="I7" s="2">
        <f t="shared" si="0"/>
        <v>8.9499999999999993</v>
      </c>
      <c r="K7" s="2" t="s">
        <v>87</v>
      </c>
      <c r="L7" s="2">
        <v>16.95</v>
      </c>
    </row>
    <row r="8" spans="1:12" s="2" customFormat="1" x14ac:dyDescent="0.25">
      <c r="A8" s="2">
        <v>12</v>
      </c>
      <c r="B8" s="2" t="s">
        <v>72</v>
      </c>
      <c r="C8" s="2" t="s">
        <v>30</v>
      </c>
      <c r="D8" s="2" t="s">
        <v>8</v>
      </c>
      <c r="E8" s="2" t="s">
        <v>65</v>
      </c>
      <c r="F8" s="2" t="s">
        <v>24</v>
      </c>
      <c r="G8" s="2">
        <v>1</v>
      </c>
      <c r="H8" s="2">
        <v>0.75</v>
      </c>
      <c r="I8" s="2">
        <f t="shared" si="0"/>
        <v>0.75</v>
      </c>
      <c r="K8" s="2" t="s">
        <v>88</v>
      </c>
      <c r="L8" s="2">
        <v>28.95</v>
      </c>
    </row>
    <row r="9" spans="1:12" s="2" customFormat="1" x14ac:dyDescent="0.25">
      <c r="A9" s="2">
        <v>13</v>
      </c>
      <c r="B9" s="2" t="s">
        <v>72</v>
      </c>
      <c r="C9" s="2" t="s">
        <v>30</v>
      </c>
      <c r="D9" s="2" t="s">
        <v>9</v>
      </c>
      <c r="E9" s="2" t="s">
        <v>100</v>
      </c>
      <c r="F9" s="2" t="s">
        <v>24</v>
      </c>
      <c r="G9" s="3">
        <v>1.5</v>
      </c>
      <c r="H9" s="2">
        <v>32</v>
      </c>
      <c r="I9" s="2">
        <f t="shared" si="0"/>
        <v>48</v>
      </c>
      <c r="K9" s="2" t="s">
        <v>19</v>
      </c>
      <c r="L9" s="2">
        <v>3.25</v>
      </c>
    </row>
    <row r="10" spans="1:12" x14ac:dyDescent="0.25">
      <c r="A10" s="2">
        <v>14</v>
      </c>
      <c r="B10" s="2" t="s">
        <v>72</v>
      </c>
      <c r="C10" t="s">
        <v>30</v>
      </c>
      <c r="D10" s="2" t="s">
        <v>9</v>
      </c>
      <c r="E10" t="s">
        <v>10</v>
      </c>
      <c r="F10" t="s">
        <v>101</v>
      </c>
      <c r="G10" s="3">
        <v>2</v>
      </c>
      <c r="H10">
        <v>1.75</v>
      </c>
      <c r="I10" s="2">
        <f t="shared" si="0"/>
        <v>3.5</v>
      </c>
      <c r="K10" t="s">
        <v>2</v>
      </c>
      <c r="L10">
        <v>9.9499999999999993</v>
      </c>
    </row>
    <row r="11" spans="1:12" s="2" customFormat="1" x14ac:dyDescent="0.25">
      <c r="A11" s="2">
        <v>15</v>
      </c>
      <c r="B11" s="2" t="s">
        <v>72</v>
      </c>
      <c r="C11" s="2" t="s">
        <v>30</v>
      </c>
      <c r="D11" s="2" t="s">
        <v>8</v>
      </c>
      <c r="E11" s="2" t="s">
        <v>26</v>
      </c>
      <c r="F11" s="2" t="s">
        <v>75</v>
      </c>
      <c r="G11" s="3">
        <v>1</v>
      </c>
      <c r="H11" s="2">
        <v>3.95</v>
      </c>
      <c r="I11" s="2">
        <f t="shared" si="0"/>
        <v>3.95</v>
      </c>
      <c r="K11" s="2" t="s">
        <v>89</v>
      </c>
      <c r="L11" s="2">
        <v>1.95</v>
      </c>
    </row>
    <row r="12" spans="1:12" x14ac:dyDescent="0.25">
      <c r="A12" s="2">
        <v>18</v>
      </c>
      <c r="B12" s="2" t="s">
        <v>72</v>
      </c>
      <c r="C12" t="s">
        <v>31</v>
      </c>
      <c r="D12" s="2" t="s">
        <v>9</v>
      </c>
      <c r="E12" t="s">
        <v>99</v>
      </c>
      <c r="G12" s="3">
        <v>0.5</v>
      </c>
      <c r="H12">
        <v>32</v>
      </c>
      <c r="I12" s="2">
        <f t="shared" si="0"/>
        <v>16</v>
      </c>
      <c r="K12" t="s">
        <v>90</v>
      </c>
      <c r="L12">
        <v>1.75</v>
      </c>
    </row>
    <row r="13" spans="1:12" x14ac:dyDescent="0.25">
      <c r="A13" s="2">
        <v>19</v>
      </c>
      <c r="B13" s="2" t="s">
        <v>72</v>
      </c>
      <c r="C13" t="s">
        <v>31</v>
      </c>
      <c r="D13" s="2" t="s">
        <v>9</v>
      </c>
      <c r="E13" t="s">
        <v>10</v>
      </c>
      <c r="F13" t="s">
        <v>102</v>
      </c>
      <c r="G13" s="3">
        <v>2</v>
      </c>
      <c r="H13">
        <v>1.75</v>
      </c>
      <c r="I13" s="2">
        <f t="shared" si="0"/>
        <v>3.5</v>
      </c>
      <c r="K13" t="s">
        <v>26</v>
      </c>
      <c r="L13">
        <v>3.95</v>
      </c>
    </row>
    <row r="14" spans="1:12" x14ac:dyDescent="0.25">
      <c r="A14" s="2">
        <v>22</v>
      </c>
      <c r="B14" s="2" t="s">
        <v>72</v>
      </c>
      <c r="C14" t="s">
        <v>31</v>
      </c>
      <c r="D14" s="2" t="s">
        <v>16</v>
      </c>
      <c r="E14" t="s">
        <v>12</v>
      </c>
      <c r="F14" t="s">
        <v>13</v>
      </c>
      <c r="G14" s="2">
        <v>2</v>
      </c>
      <c r="H14">
        <v>1.25</v>
      </c>
      <c r="I14" s="2">
        <f t="shared" si="0"/>
        <v>2.5</v>
      </c>
      <c r="K14" t="s">
        <v>91</v>
      </c>
      <c r="L14">
        <v>0.25</v>
      </c>
    </row>
    <row r="15" spans="1:12" x14ac:dyDescent="0.25">
      <c r="A15" s="2">
        <v>23</v>
      </c>
      <c r="B15" s="2" t="s">
        <v>72</v>
      </c>
      <c r="C15" t="s">
        <v>31</v>
      </c>
      <c r="D15" s="2" t="s">
        <v>76</v>
      </c>
      <c r="E15" t="s">
        <v>68</v>
      </c>
      <c r="F15" t="s">
        <v>24</v>
      </c>
      <c r="G15" s="2">
        <v>1</v>
      </c>
      <c r="H15">
        <v>7.95</v>
      </c>
      <c r="I15" s="2">
        <f t="shared" si="0"/>
        <v>7.95</v>
      </c>
      <c r="K15" t="s">
        <v>92</v>
      </c>
      <c r="L15">
        <v>1.95</v>
      </c>
    </row>
    <row r="16" spans="1:12" s="2" customFormat="1" x14ac:dyDescent="0.25">
      <c r="A16" s="2">
        <v>24</v>
      </c>
      <c r="B16" s="2" t="s">
        <v>72</v>
      </c>
      <c r="C16" s="2" t="s">
        <v>31</v>
      </c>
      <c r="D16" s="2" t="s">
        <v>16</v>
      </c>
      <c r="E16" s="2" t="s">
        <v>77</v>
      </c>
      <c r="F16" s="2" t="s">
        <v>78</v>
      </c>
      <c r="G16" s="2">
        <v>0.1</v>
      </c>
      <c r="H16" s="2">
        <v>2.95</v>
      </c>
      <c r="I16" s="2">
        <f t="shared" si="0"/>
        <v>0.29500000000000004</v>
      </c>
      <c r="K16" s="2" t="s">
        <v>93</v>
      </c>
      <c r="L16" s="2">
        <v>0.95</v>
      </c>
    </row>
    <row r="17" spans="1:12" x14ac:dyDescent="0.25">
      <c r="A17" s="2">
        <v>25</v>
      </c>
      <c r="B17" s="2" t="s">
        <v>72</v>
      </c>
      <c r="C17" t="s">
        <v>31</v>
      </c>
      <c r="D17" s="2" t="s">
        <v>16</v>
      </c>
      <c r="E17" t="s">
        <v>14</v>
      </c>
      <c r="F17" t="s">
        <v>40</v>
      </c>
      <c r="G17" s="2">
        <v>1</v>
      </c>
      <c r="H17">
        <v>8.9499999999999993</v>
      </c>
      <c r="I17" s="2">
        <f t="shared" si="0"/>
        <v>8.9499999999999993</v>
      </c>
      <c r="K17" t="s">
        <v>94</v>
      </c>
      <c r="L17">
        <v>0.25</v>
      </c>
    </row>
    <row r="18" spans="1:12" x14ac:dyDescent="0.25">
      <c r="A18" s="2">
        <v>26</v>
      </c>
      <c r="B18" s="2" t="s">
        <v>72</v>
      </c>
      <c r="C18" t="s">
        <v>32</v>
      </c>
      <c r="D18" s="2" t="s">
        <v>28</v>
      </c>
      <c r="E18" t="s">
        <v>27</v>
      </c>
      <c r="F18" t="s">
        <v>24</v>
      </c>
      <c r="G18" s="2">
        <v>30</v>
      </c>
      <c r="H18">
        <v>2.25</v>
      </c>
      <c r="I18" s="2">
        <f t="shared" si="0"/>
        <v>67.5</v>
      </c>
      <c r="K18" t="s">
        <v>95</v>
      </c>
      <c r="L18">
        <v>1.25</v>
      </c>
    </row>
    <row r="19" spans="1:12" x14ac:dyDescent="0.25">
      <c r="A19" s="2">
        <v>36</v>
      </c>
      <c r="B19" s="2" t="s">
        <v>72</v>
      </c>
      <c r="C19" t="s">
        <v>31</v>
      </c>
      <c r="D19" s="2" t="s">
        <v>79</v>
      </c>
      <c r="E19" t="s">
        <v>80</v>
      </c>
      <c r="F19" t="s">
        <v>24</v>
      </c>
      <c r="G19" s="2">
        <v>1</v>
      </c>
      <c r="H19">
        <v>6.95</v>
      </c>
      <c r="I19" s="2">
        <f t="shared" si="0"/>
        <v>6.95</v>
      </c>
      <c r="K19" t="s">
        <v>96</v>
      </c>
      <c r="L19">
        <v>6.95</v>
      </c>
    </row>
    <row r="20" spans="1:12" x14ac:dyDescent="0.25">
      <c r="A20" s="2">
        <v>37</v>
      </c>
      <c r="B20" s="2" t="s">
        <v>72</v>
      </c>
      <c r="C20" t="s">
        <v>31</v>
      </c>
      <c r="D20" s="2" t="s">
        <v>79</v>
      </c>
      <c r="E20" t="s">
        <v>81</v>
      </c>
      <c r="F20" t="s">
        <v>24</v>
      </c>
      <c r="G20" s="2">
        <v>1</v>
      </c>
      <c r="H20">
        <v>9.9499999999999993</v>
      </c>
      <c r="I20" s="2">
        <f t="shared" si="0"/>
        <v>9.9499999999999993</v>
      </c>
      <c r="K20" t="s">
        <v>97</v>
      </c>
      <c r="L20">
        <v>0.75</v>
      </c>
    </row>
    <row r="21" spans="1:12" x14ac:dyDescent="0.25">
      <c r="A21" s="2">
        <v>5</v>
      </c>
      <c r="C21" t="s">
        <v>32</v>
      </c>
      <c r="D21" s="2" t="s">
        <v>21</v>
      </c>
      <c r="E21" t="s">
        <v>26</v>
      </c>
      <c r="F21" t="s">
        <v>66</v>
      </c>
      <c r="G21" s="2">
        <v>2</v>
      </c>
      <c r="H21">
        <v>3.95</v>
      </c>
      <c r="I21" s="2">
        <f t="shared" si="0"/>
        <v>7.9</v>
      </c>
      <c r="K21" t="s">
        <v>98</v>
      </c>
      <c r="L21">
        <v>4.95</v>
      </c>
    </row>
    <row r="22" spans="1:12" x14ac:dyDescent="0.25">
      <c r="A22" s="2">
        <v>6</v>
      </c>
      <c r="C22" t="s">
        <v>30</v>
      </c>
      <c r="D22" s="2" t="s">
        <v>36</v>
      </c>
      <c r="E22" t="s">
        <v>2</v>
      </c>
      <c r="G22" s="4"/>
      <c r="H22">
        <v>9.9499999999999993</v>
      </c>
      <c r="I22" s="2">
        <f t="shared" si="0"/>
        <v>0</v>
      </c>
    </row>
    <row r="23" spans="1:12" x14ac:dyDescent="0.25">
      <c r="A23" s="2">
        <v>7</v>
      </c>
      <c r="C23" t="s">
        <v>30</v>
      </c>
      <c r="D23" s="2" t="s">
        <v>36</v>
      </c>
      <c r="E23" s="2" t="s">
        <v>1</v>
      </c>
      <c r="G23" s="4"/>
      <c r="H23">
        <v>16.95</v>
      </c>
      <c r="I23" s="2">
        <f t="shared" si="0"/>
        <v>0</v>
      </c>
    </row>
    <row r="24" spans="1:12" s="2" customFormat="1" x14ac:dyDescent="0.25">
      <c r="A24" s="2">
        <v>8</v>
      </c>
      <c r="C24" s="2" t="s">
        <v>30</v>
      </c>
      <c r="D24" s="2" t="s">
        <v>37</v>
      </c>
      <c r="E24" s="2" t="s">
        <v>1</v>
      </c>
      <c r="G24" s="4"/>
      <c r="H24" s="2">
        <v>16.95</v>
      </c>
      <c r="I24" s="2">
        <f t="shared" si="0"/>
        <v>0</v>
      </c>
    </row>
    <row r="25" spans="1:12" s="2" customFormat="1" x14ac:dyDescent="0.25">
      <c r="A25" s="2">
        <v>9</v>
      </c>
      <c r="C25" s="2" t="s">
        <v>30</v>
      </c>
      <c r="D25" s="2" t="s">
        <v>37</v>
      </c>
      <c r="E25" s="2" t="s">
        <v>2</v>
      </c>
      <c r="G25" s="4"/>
      <c r="H25" s="2">
        <v>9.9499999999999993</v>
      </c>
      <c r="I25" s="2">
        <f t="shared" si="0"/>
        <v>0</v>
      </c>
    </row>
    <row r="26" spans="1:12" s="2" customFormat="1" x14ac:dyDescent="0.25">
      <c r="A26" s="2">
        <v>16</v>
      </c>
      <c r="C26" s="2" t="s">
        <v>32</v>
      </c>
      <c r="D26" s="2" t="s">
        <v>11</v>
      </c>
      <c r="E26" s="2" t="s">
        <v>15</v>
      </c>
      <c r="F26" s="2" t="s">
        <v>40</v>
      </c>
      <c r="G26" s="2">
        <v>1</v>
      </c>
      <c r="H26" s="2">
        <v>8.9499999999999993</v>
      </c>
      <c r="I26" s="2">
        <f t="shared" si="0"/>
        <v>8.9499999999999993</v>
      </c>
    </row>
    <row r="27" spans="1:12" s="2" customFormat="1" x14ac:dyDescent="0.25">
      <c r="A27" s="2">
        <v>17</v>
      </c>
      <c r="C27" s="2" t="s">
        <v>32</v>
      </c>
      <c r="D27" s="2" t="s">
        <v>11</v>
      </c>
      <c r="E27" s="2" t="s">
        <v>103</v>
      </c>
      <c r="G27" s="3">
        <f>20/300</f>
        <v>6.6666666666666666E-2</v>
      </c>
      <c r="H27" s="2">
        <v>32</v>
      </c>
      <c r="I27" s="2">
        <f t="shared" si="0"/>
        <v>2.1333333333333333</v>
      </c>
    </row>
    <row r="28" spans="1:12" x14ac:dyDescent="0.25">
      <c r="A28" s="2">
        <v>20</v>
      </c>
      <c r="C28" t="s">
        <v>31</v>
      </c>
      <c r="D28" s="2" t="s">
        <v>17</v>
      </c>
      <c r="E28" t="s">
        <v>18</v>
      </c>
      <c r="F28" t="s">
        <v>67</v>
      </c>
      <c r="G28" s="2">
        <v>5</v>
      </c>
      <c r="I28" s="2">
        <f t="shared" si="0"/>
        <v>0</v>
      </c>
    </row>
    <row r="29" spans="1:12" x14ac:dyDescent="0.25">
      <c r="A29" s="2">
        <v>21</v>
      </c>
      <c r="C29" t="s">
        <v>31</v>
      </c>
      <c r="D29" s="2" t="s">
        <v>17</v>
      </c>
      <c r="E29" t="s">
        <v>19</v>
      </c>
      <c r="F29" t="s">
        <v>13</v>
      </c>
      <c r="G29" s="2">
        <v>2</v>
      </c>
      <c r="H29">
        <v>3.25</v>
      </c>
      <c r="I29" s="2">
        <f t="shared" si="0"/>
        <v>6.5</v>
      </c>
    </row>
    <row r="30" spans="1:12" x14ac:dyDescent="0.25">
      <c r="A30" s="2">
        <v>27</v>
      </c>
      <c r="C30" t="s">
        <v>32</v>
      </c>
      <c r="D30" s="2" t="s">
        <v>38</v>
      </c>
      <c r="E30" t="s">
        <v>41</v>
      </c>
      <c r="F30" t="s">
        <v>40</v>
      </c>
      <c r="G30" s="2">
        <v>215</v>
      </c>
      <c r="H30">
        <v>2.75</v>
      </c>
      <c r="I30" s="2">
        <f t="shared" si="0"/>
        <v>591.25</v>
      </c>
    </row>
    <row r="31" spans="1:12" x14ac:dyDescent="0.25">
      <c r="A31" s="2">
        <v>28</v>
      </c>
      <c r="C31" t="s">
        <v>32</v>
      </c>
      <c r="D31" s="2" t="s">
        <v>38</v>
      </c>
      <c r="E31" t="s">
        <v>42</v>
      </c>
      <c r="F31" t="s">
        <v>40</v>
      </c>
      <c r="G31">
        <v>20</v>
      </c>
      <c r="H31">
        <v>5.5</v>
      </c>
      <c r="I31" s="2">
        <f t="shared" si="0"/>
        <v>110</v>
      </c>
    </row>
    <row r="32" spans="1:12" x14ac:dyDescent="0.25">
      <c r="A32" s="2">
        <v>29</v>
      </c>
      <c r="C32" t="s">
        <v>32</v>
      </c>
      <c r="D32" s="2" t="s">
        <v>38</v>
      </c>
      <c r="E32" t="s">
        <v>15</v>
      </c>
      <c r="F32" t="s">
        <v>40</v>
      </c>
      <c r="G32">
        <v>20</v>
      </c>
      <c r="H32">
        <v>8.9499999999999993</v>
      </c>
      <c r="I32" s="2">
        <f t="shared" si="0"/>
        <v>179</v>
      </c>
    </row>
    <row r="33" spans="1:9" s="2" customFormat="1" x14ac:dyDescent="0.25">
      <c r="A33" s="2">
        <v>30</v>
      </c>
      <c r="C33" s="2" t="s">
        <v>32</v>
      </c>
      <c r="D33" s="2" t="s">
        <v>38</v>
      </c>
      <c r="E33" s="2" t="s">
        <v>47</v>
      </c>
      <c r="F33" s="2" t="s">
        <v>24</v>
      </c>
      <c r="G33" s="2">
        <v>2</v>
      </c>
      <c r="H33" s="2">
        <v>0.95</v>
      </c>
      <c r="I33" s="2">
        <f t="shared" si="0"/>
        <v>1.9</v>
      </c>
    </row>
    <row r="34" spans="1:9" s="2" customFormat="1" x14ac:dyDescent="0.25">
      <c r="A34" s="2">
        <v>31</v>
      </c>
      <c r="C34" s="2" t="s">
        <v>32</v>
      </c>
      <c r="D34" s="2" t="s">
        <v>38</v>
      </c>
      <c r="E34" s="2" t="s">
        <v>59</v>
      </c>
      <c r="F34" s="2" t="s">
        <v>24</v>
      </c>
      <c r="G34" s="2">
        <v>3</v>
      </c>
      <c r="H34" s="2">
        <v>0.25</v>
      </c>
      <c r="I34" s="2">
        <f t="shared" si="0"/>
        <v>0.75</v>
      </c>
    </row>
    <row r="35" spans="1:9" s="2" customFormat="1" x14ac:dyDescent="0.25">
      <c r="A35" s="2">
        <v>32</v>
      </c>
      <c r="C35" s="2" t="s">
        <v>32</v>
      </c>
      <c r="D35" s="2" t="s">
        <v>38</v>
      </c>
      <c r="E35" s="2" t="s">
        <v>63</v>
      </c>
      <c r="F35" s="2" t="s">
        <v>24</v>
      </c>
      <c r="G35" s="2">
        <v>1</v>
      </c>
      <c r="H35" s="2">
        <v>4.95</v>
      </c>
      <c r="I35" s="2">
        <f t="shared" si="0"/>
        <v>4.95</v>
      </c>
    </row>
    <row r="36" spans="1:9" s="2" customFormat="1" x14ac:dyDescent="0.25">
      <c r="A36" s="2">
        <v>33</v>
      </c>
      <c r="C36" s="2" t="s">
        <v>32</v>
      </c>
      <c r="D36" s="2" t="s">
        <v>38</v>
      </c>
      <c r="E36" s="2" t="s">
        <v>64</v>
      </c>
      <c r="F36" s="2" t="s">
        <v>24</v>
      </c>
      <c r="G36" s="2">
        <v>2</v>
      </c>
      <c r="H36" s="2">
        <v>0.25</v>
      </c>
      <c r="I36" s="2">
        <f t="shared" si="0"/>
        <v>0.5</v>
      </c>
    </row>
    <row r="37" spans="1:9" s="2" customFormat="1" x14ac:dyDescent="0.25">
      <c r="A37" s="2">
        <v>34</v>
      </c>
      <c r="C37" s="2" t="s">
        <v>32</v>
      </c>
      <c r="D37" s="2" t="s">
        <v>38</v>
      </c>
      <c r="E37" s="2" t="s">
        <v>26</v>
      </c>
      <c r="F37" s="2" t="s">
        <v>66</v>
      </c>
      <c r="G37" s="3">
        <v>5</v>
      </c>
      <c r="H37" s="2">
        <v>3.95</v>
      </c>
      <c r="I37" s="2">
        <f t="shared" si="0"/>
        <v>19.75</v>
      </c>
    </row>
    <row r="38" spans="1:9" s="2" customFormat="1" x14ac:dyDescent="0.25">
      <c r="A38" s="2">
        <v>35</v>
      </c>
      <c r="C38" s="2" t="s">
        <v>33</v>
      </c>
      <c r="E38" s="2" t="s">
        <v>34</v>
      </c>
      <c r="F38" s="2" t="s">
        <v>104</v>
      </c>
      <c r="G38" s="2">
        <v>2</v>
      </c>
      <c r="H38" s="2">
        <v>2.95</v>
      </c>
      <c r="I38" s="2">
        <f t="shared" si="0"/>
        <v>5.9</v>
      </c>
    </row>
    <row r="39" spans="1:9" s="2" customFormat="1" x14ac:dyDescent="0.25">
      <c r="A39" s="2">
        <v>38</v>
      </c>
      <c r="I39" s="2">
        <f t="shared" si="0"/>
        <v>0</v>
      </c>
    </row>
    <row r="40" spans="1:9" s="2" customFormat="1" x14ac:dyDescent="0.25">
      <c r="A40" s="2">
        <v>39</v>
      </c>
      <c r="C40" s="4" t="s">
        <v>29</v>
      </c>
      <c r="D40" s="4" t="s">
        <v>70</v>
      </c>
      <c r="E40" s="4"/>
      <c r="F40" s="4"/>
      <c r="G40" s="4"/>
      <c r="I40" s="2">
        <f t="shared" si="0"/>
        <v>0</v>
      </c>
    </row>
    <row r="41" spans="1:9" x14ac:dyDescent="0.25">
      <c r="A41" s="2">
        <v>40</v>
      </c>
      <c r="C41" s="2" t="s">
        <v>32</v>
      </c>
      <c r="D41" s="2" t="s">
        <v>71</v>
      </c>
      <c r="E41" s="2" t="s">
        <v>41</v>
      </c>
      <c r="F41" s="2" t="s">
        <v>40</v>
      </c>
      <c r="G41" s="3">
        <v>1</v>
      </c>
      <c r="I41" s="2">
        <f t="shared" si="0"/>
        <v>0</v>
      </c>
    </row>
    <row r="42" spans="1:9" x14ac:dyDescent="0.25">
      <c r="A42" s="2">
        <v>41</v>
      </c>
      <c r="C42" t="s">
        <v>32</v>
      </c>
      <c r="D42" s="2" t="s">
        <v>38</v>
      </c>
      <c r="E42" t="s">
        <v>68</v>
      </c>
      <c r="F42" t="s">
        <v>13</v>
      </c>
      <c r="G42" s="4">
        <v>5</v>
      </c>
      <c r="H42">
        <v>7.95</v>
      </c>
      <c r="I42" s="2">
        <f t="shared" si="0"/>
        <v>39.75</v>
      </c>
    </row>
    <row r="43" spans="1:9" x14ac:dyDescent="0.25">
      <c r="A43" s="2">
        <v>42</v>
      </c>
      <c r="C43" s="4"/>
      <c r="D43" s="4" t="s">
        <v>70</v>
      </c>
      <c r="E43" s="4"/>
      <c r="F43" s="4"/>
      <c r="G43" s="4"/>
      <c r="I43" s="2">
        <f t="shared" si="0"/>
        <v>0</v>
      </c>
    </row>
    <row r="44" spans="1:9" x14ac:dyDescent="0.25">
      <c r="A44" s="2">
        <v>43</v>
      </c>
      <c r="C44" s="4"/>
      <c r="D44" s="4"/>
      <c r="E44" s="4"/>
      <c r="F44" s="4"/>
      <c r="G44" s="4"/>
      <c r="I44" s="2">
        <f t="shared" si="0"/>
        <v>0</v>
      </c>
    </row>
    <row r="45" spans="1:9" x14ac:dyDescent="0.25">
      <c r="A45" s="2">
        <v>44</v>
      </c>
      <c r="I45" s="2">
        <f t="shared" si="0"/>
        <v>0</v>
      </c>
    </row>
    <row r="46" spans="1:9" x14ac:dyDescent="0.25">
      <c r="A46"/>
      <c r="I46" s="2">
        <f t="shared" si="0"/>
        <v>0</v>
      </c>
    </row>
    <row r="47" spans="1:9" x14ac:dyDescent="0.25">
      <c r="A47"/>
      <c r="I47" s="2">
        <f t="shared" si="0"/>
        <v>0</v>
      </c>
    </row>
    <row r="48" spans="1:9" x14ac:dyDescent="0.25">
      <c r="A48"/>
      <c r="I48" s="2">
        <f t="shared" si="0"/>
        <v>0</v>
      </c>
    </row>
    <row r="49" spans="1:9" x14ac:dyDescent="0.25">
      <c r="A49"/>
      <c r="I49" s="2">
        <f t="shared" si="0"/>
        <v>0</v>
      </c>
    </row>
    <row r="50" spans="1:9" x14ac:dyDescent="0.25">
      <c r="A50"/>
      <c r="I50" s="2">
        <f t="shared" si="0"/>
        <v>0</v>
      </c>
    </row>
    <row r="51" spans="1:9" x14ac:dyDescent="0.25">
      <c r="A51"/>
    </row>
    <row r="52" spans="1:9" x14ac:dyDescent="0.25">
      <c r="A52"/>
    </row>
    <row r="53" spans="1:9" x14ac:dyDescent="0.25">
      <c r="A53"/>
      <c r="H53" s="9" t="s">
        <v>105</v>
      </c>
      <c r="I53" s="9">
        <f>SUM(I2:I52)</f>
        <v>1200.1283333333336</v>
      </c>
    </row>
    <row r="54" spans="1:9" x14ac:dyDescent="0.25">
      <c r="A5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0" sqref="A20"/>
    </sheetView>
  </sheetViews>
  <sheetFormatPr defaultRowHeight="15" x14ac:dyDescent="0.25"/>
  <cols>
    <col min="1" max="1" width="15.5703125" bestFit="1" customWidth="1"/>
    <col min="2" max="2" width="17.5703125" customWidth="1"/>
    <col min="3" max="3" width="18.28515625" customWidth="1"/>
    <col min="4" max="4" width="9.28515625" customWidth="1"/>
  </cols>
  <sheetData>
    <row r="1" spans="1:4" x14ac:dyDescent="0.25">
      <c r="A1" t="s">
        <v>43</v>
      </c>
      <c r="B1" t="s">
        <v>0</v>
      </c>
      <c r="C1" t="s">
        <v>3</v>
      </c>
      <c r="D1" t="s">
        <v>4</v>
      </c>
    </row>
    <row r="2" spans="1:4" x14ac:dyDescent="0.25">
      <c r="A2" t="s">
        <v>46</v>
      </c>
      <c r="B2" s="2" t="s">
        <v>41</v>
      </c>
      <c r="C2">
        <v>10</v>
      </c>
      <c r="D2" t="s">
        <v>45</v>
      </c>
    </row>
    <row r="3" spans="1:4" x14ac:dyDescent="0.25">
      <c r="A3" t="s">
        <v>48</v>
      </c>
      <c r="B3" t="s">
        <v>41</v>
      </c>
      <c r="C3">
        <v>2</v>
      </c>
      <c r="D3" t="s">
        <v>45</v>
      </c>
    </row>
    <row r="4" spans="1:4" x14ac:dyDescent="0.25">
      <c r="A4" t="s">
        <v>49</v>
      </c>
      <c r="B4" t="s">
        <v>41</v>
      </c>
      <c r="C4">
        <v>55</v>
      </c>
      <c r="D4" t="s">
        <v>45</v>
      </c>
    </row>
    <row r="5" spans="1:4" x14ac:dyDescent="0.25">
      <c r="A5" t="s">
        <v>50</v>
      </c>
      <c r="B5" t="s">
        <v>41</v>
      </c>
      <c r="C5">
        <v>90</v>
      </c>
      <c r="D5" t="s">
        <v>45</v>
      </c>
    </row>
    <row r="6" spans="1:4" x14ac:dyDescent="0.25">
      <c r="A6" t="s">
        <v>51</v>
      </c>
      <c r="B6" s="2" t="s">
        <v>41</v>
      </c>
      <c r="C6" s="2">
        <v>8</v>
      </c>
      <c r="D6" s="2" t="s">
        <v>45</v>
      </c>
    </row>
    <row r="7" spans="1:4" x14ac:dyDescent="0.25">
      <c r="A7" t="s">
        <v>52</v>
      </c>
      <c r="B7" t="s">
        <v>41</v>
      </c>
      <c r="C7">
        <v>5</v>
      </c>
      <c r="D7" t="s">
        <v>45</v>
      </c>
    </row>
    <row r="8" spans="1:4" x14ac:dyDescent="0.25">
      <c r="A8" t="s">
        <v>53</v>
      </c>
      <c r="B8" s="2" t="s">
        <v>41</v>
      </c>
      <c r="C8">
        <v>15</v>
      </c>
      <c r="D8" s="2" t="s">
        <v>45</v>
      </c>
    </row>
    <row r="9" spans="1:4" ht="15.75" thickBot="1" x14ac:dyDescent="0.3">
      <c r="A9" t="s">
        <v>54</v>
      </c>
      <c r="B9" s="2" t="s">
        <v>41</v>
      </c>
      <c r="C9">
        <v>30</v>
      </c>
      <c r="D9" s="2" t="s">
        <v>45</v>
      </c>
    </row>
    <row r="10" spans="1:4" s="2" customFormat="1" ht="15.75" thickBot="1" x14ac:dyDescent="0.3">
      <c r="A10" s="6" t="s">
        <v>56</v>
      </c>
      <c r="B10" s="7" t="s">
        <v>41</v>
      </c>
      <c r="C10" s="7">
        <f>SUM(C2:C9)</f>
        <v>215</v>
      </c>
      <c r="D10" s="8" t="s">
        <v>45</v>
      </c>
    </row>
    <row r="11" spans="1:4" s="2" customFormat="1" x14ac:dyDescent="0.25"/>
    <row r="12" spans="1:4" x14ac:dyDescent="0.25">
      <c r="A12" t="s">
        <v>55</v>
      </c>
      <c r="B12" s="2" t="s">
        <v>41</v>
      </c>
      <c r="C12">
        <v>80</v>
      </c>
      <c r="D12" s="2" t="s">
        <v>45</v>
      </c>
    </row>
    <row r="13" spans="1:4" x14ac:dyDescent="0.25">
      <c r="A13" t="s">
        <v>55</v>
      </c>
      <c r="B13" s="2" t="s">
        <v>58</v>
      </c>
      <c r="C13">
        <v>3</v>
      </c>
      <c r="D13" s="2" t="s">
        <v>24</v>
      </c>
    </row>
    <row r="14" spans="1:4" x14ac:dyDescent="0.25">
      <c r="A14" t="s">
        <v>44</v>
      </c>
      <c r="B14" s="5" t="s">
        <v>15</v>
      </c>
      <c r="C14">
        <v>20</v>
      </c>
      <c r="D14" s="2" t="s">
        <v>45</v>
      </c>
    </row>
    <row r="15" spans="1:4" x14ac:dyDescent="0.25">
      <c r="A15" t="s">
        <v>46</v>
      </c>
      <c r="B15" s="2" t="s">
        <v>47</v>
      </c>
      <c r="C15">
        <v>1</v>
      </c>
      <c r="D15" s="2" t="s">
        <v>24</v>
      </c>
    </row>
    <row r="16" spans="1:4" x14ac:dyDescent="0.25">
      <c r="A16" t="s">
        <v>48</v>
      </c>
      <c r="B16" t="s">
        <v>47</v>
      </c>
      <c r="C16">
        <v>1</v>
      </c>
      <c r="D16" t="s">
        <v>24</v>
      </c>
    </row>
    <row r="17" spans="1:4" x14ac:dyDescent="0.25">
      <c r="A17" t="s">
        <v>57</v>
      </c>
      <c r="B17" t="s">
        <v>42</v>
      </c>
      <c r="C17">
        <v>20</v>
      </c>
      <c r="D17" t="s">
        <v>24</v>
      </c>
    </row>
    <row r="18" spans="1:4" x14ac:dyDescent="0.25">
      <c r="A18" t="s">
        <v>60</v>
      </c>
      <c r="B18" t="s">
        <v>61</v>
      </c>
      <c r="C18">
        <v>1</v>
      </c>
      <c r="D18" t="s">
        <v>24</v>
      </c>
    </row>
    <row r="19" spans="1:4" x14ac:dyDescent="0.25">
      <c r="A19" t="s">
        <v>60</v>
      </c>
      <c r="B19" t="s">
        <v>62</v>
      </c>
      <c r="C19">
        <v>2</v>
      </c>
      <c r="D19" t="s">
        <v>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 Final</vt:lpstr>
      <vt:lpstr>Calculacion de Tubos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</dc:creator>
  <cp:lastModifiedBy>travis</cp:lastModifiedBy>
  <dcterms:created xsi:type="dcterms:W3CDTF">2014-06-22T23:37:01Z</dcterms:created>
  <dcterms:modified xsi:type="dcterms:W3CDTF">2014-12-03T23:51:25Z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