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in_smcfpl_simulacion" sheetId="1" state="visible" r:id="rId2"/>
    <sheet name="in_smcfpl_tecbarras" sheetId="2" state="visible" r:id="rId3"/>
    <sheet name="in_smcfpl_teclineas" sheetId="3" state="visible" r:id="rId4"/>
    <sheet name="in_smcfpl_tecgen" sheetId="4" state="visible" r:id="rId5"/>
    <sheet name="in_smcfpl_teccargas" sheetId="5" state="visible" r:id="rId6"/>
    <sheet name="in_smcfpl_proydem" sheetId="6" state="visible" r:id="rId7"/>
    <sheet name="in_smcfpl_mantbarras" sheetId="7" state="visible" r:id="rId8"/>
    <sheet name="in_smcfpl_mantgen" sheetId="8" state="visible" r:id="rId9"/>
    <sheet name="in_smcfpl_manttx" sheetId="9" state="visible" r:id="rId10"/>
    <sheet name="in_smcfpl_mantcargas" sheetId="10" state="visible" r:id="rId11"/>
    <sheet name="in_smcfpl_seriesconf" sheetId="11" state="visible" r:id="rId1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<sst xmlns="http://schemas.openxmlformats.org/spreadsheetml/2006/main" count="412" uniqueCount="193">
  <si>
    <t xml:space="preserve">Sbase</t>
  </si>
  <si>
    <t xml:space="preserve">MaxItCongInter</t>
  </si>
  <si>
    <t xml:space="preserve">MaxItCongIntra</t>
  </si>
  <si>
    <t xml:space="preserve">FechaComienzo</t>
  </si>
  <si>
    <t xml:space="preserve">FechaTermino</t>
  </si>
  <si>
    <t xml:space="preserve">SimTyp</t>
  </si>
  <si>
    <t xml:space="preserve">GenDet</t>
  </si>
  <si>
    <t xml:space="preserve">NumVecesDem</t>
  </si>
  <si>
    <t xml:space="preserve">NumVecesGen</t>
  </si>
  <si>
    <t xml:space="preserve">PerdCoseno</t>
  </si>
  <si>
    <t xml:space="preserve">BarNom</t>
  </si>
  <si>
    <t xml:space="preserve">Vnom</t>
  </si>
  <si>
    <t xml:space="preserve">FechaIni</t>
  </si>
  <si>
    <t xml:space="preserve">FechaFin</t>
  </si>
  <si>
    <t xml:space="preserve">Bus 01</t>
  </si>
  <si>
    <t xml:space="preserve">Bus 02</t>
  </si>
  <si>
    <t xml:space="preserve">Bus 03</t>
  </si>
  <si>
    <t xml:space="preserve">Bus 04</t>
  </si>
  <si>
    <t xml:space="preserve">Bus 05</t>
  </si>
  <si>
    <t xml:space="preserve">Bus 06</t>
  </si>
  <si>
    <t xml:space="preserve">Bus 07</t>
  </si>
  <si>
    <t xml:space="preserve">Bus 08</t>
  </si>
  <si>
    <t xml:space="preserve">Bus 09</t>
  </si>
  <si>
    <t xml:space="preserve">Bus 10</t>
  </si>
  <si>
    <t xml:space="preserve">Bus 11</t>
  </si>
  <si>
    <t xml:space="preserve">Bus 12</t>
  </si>
  <si>
    <t xml:space="preserve">Bus 13</t>
  </si>
  <si>
    <t xml:space="preserve">Bus 14</t>
  </si>
  <si>
    <t xml:space="preserve">Bus 15</t>
  </si>
  <si>
    <t xml:space="preserve">Bus 16</t>
  </si>
  <si>
    <t xml:space="preserve">Bus 17</t>
  </si>
  <si>
    <t xml:space="preserve">Bus 18</t>
  </si>
  <si>
    <t xml:space="preserve">Bus 19</t>
  </si>
  <si>
    <t xml:space="preserve">Bus 20</t>
  </si>
  <si>
    <t xml:space="preserve">Bus 21</t>
  </si>
  <si>
    <t xml:space="preserve">Bus 22</t>
  </si>
  <si>
    <t xml:space="preserve">Bus 23</t>
  </si>
  <si>
    <t xml:space="preserve">Bus 24</t>
  </si>
  <si>
    <t xml:space="preserve">Bus 25</t>
  </si>
  <si>
    <t xml:space="preserve">Bus 26</t>
  </si>
  <si>
    <t xml:space="preserve">Bus 27</t>
  </si>
  <si>
    <t xml:space="preserve">Bus 28</t>
  </si>
  <si>
    <t xml:space="preserve">Bus 29</t>
  </si>
  <si>
    <t xml:space="preserve">Bus 30</t>
  </si>
  <si>
    <t xml:space="preserve">Bus 31</t>
  </si>
  <si>
    <t xml:space="preserve">Bus 32</t>
  </si>
  <si>
    <t xml:space="preserve">Bus 33</t>
  </si>
  <si>
    <t xml:space="preserve">Bus 34</t>
  </si>
  <si>
    <t xml:space="preserve">Bus 35</t>
  </si>
  <si>
    <t xml:space="preserve">Bus 36</t>
  </si>
  <si>
    <t xml:space="preserve">Bus 37</t>
  </si>
  <si>
    <t xml:space="preserve">Bus 38</t>
  </si>
  <si>
    <t xml:space="preserve">Bus 39</t>
  </si>
  <si>
    <t xml:space="preserve">LinNom</t>
  </si>
  <si>
    <t xml:space="preserve">BarraA</t>
  </si>
  <si>
    <t xml:space="preserve">BarraB</t>
  </si>
  <si>
    <t xml:space="preserve">Rohm</t>
  </si>
  <si>
    <t xml:space="preserve">Xohm</t>
  </si>
  <si>
    <t xml:space="preserve">PmaxABMW</t>
  </si>
  <si>
    <t xml:space="preserve">PmaxBAMW</t>
  </si>
  <si>
    <t xml:space="preserve">Line 01 - 02</t>
  </si>
  <si>
    <t xml:space="preserve">Line 01 - 39</t>
  </si>
  <si>
    <t xml:space="preserve">Line 02 - 03</t>
  </si>
  <si>
    <t xml:space="preserve">Line 02 - 25</t>
  </si>
  <si>
    <t xml:space="preserve">Line 03 - 04</t>
  </si>
  <si>
    <t xml:space="preserve">Line 03 - 18</t>
  </si>
  <si>
    <t xml:space="preserve">Line 04 - 05</t>
  </si>
  <si>
    <t xml:space="preserve">Line 04 - 14</t>
  </si>
  <si>
    <t xml:space="preserve">Line 05 - 06</t>
  </si>
  <si>
    <t xml:space="preserve">Line 05 - 08</t>
  </si>
  <si>
    <t xml:space="preserve">Line 06 - 07</t>
  </si>
  <si>
    <t xml:space="preserve">Line 06 - 11</t>
  </si>
  <si>
    <t xml:space="preserve">Line 07 - 08</t>
  </si>
  <si>
    <t xml:space="preserve">Line 08 - 09</t>
  </si>
  <si>
    <t xml:space="preserve">Line 09 - 39</t>
  </si>
  <si>
    <t xml:space="preserve">Line 10 - 11</t>
  </si>
  <si>
    <t xml:space="preserve">Line 10 - 13</t>
  </si>
  <si>
    <t xml:space="preserve">Line 13 - 14</t>
  </si>
  <si>
    <t xml:space="preserve">Line 14 - 15</t>
  </si>
  <si>
    <t xml:space="preserve">Line 15 - 16</t>
  </si>
  <si>
    <t xml:space="preserve">Line 16 - 17</t>
  </si>
  <si>
    <t xml:space="preserve">Line 16 - 19</t>
  </si>
  <si>
    <t xml:space="preserve">Line 16 - 21</t>
  </si>
  <si>
    <t xml:space="preserve">Line 16 - 24</t>
  </si>
  <si>
    <t xml:space="preserve">Line 17 - 18</t>
  </si>
  <si>
    <t xml:space="preserve">Line 17 - 27</t>
  </si>
  <si>
    <t xml:space="preserve">Line 21 - 22</t>
  </si>
  <si>
    <t xml:space="preserve">Line 22 - 23</t>
  </si>
  <si>
    <t xml:space="preserve">Line 23 - 24</t>
  </si>
  <si>
    <t xml:space="preserve">Line 25 - 26</t>
  </si>
  <si>
    <t xml:space="preserve">Line 26 - 27</t>
  </si>
  <si>
    <t xml:space="preserve">Line 26 - 28</t>
  </si>
  <si>
    <t xml:space="preserve">Line 26 - 29</t>
  </si>
  <si>
    <t xml:space="preserve">Line 28 - 29</t>
  </si>
  <si>
    <t xml:space="preserve">Trf 02 - 30</t>
  </si>
  <si>
    <t xml:space="preserve">Trf 06 - 31</t>
  </si>
  <si>
    <t xml:space="preserve">Trf 10 - 32</t>
  </si>
  <si>
    <t xml:space="preserve">Trf 11 - 12</t>
  </si>
  <si>
    <t xml:space="preserve">Trf 13 - 12</t>
  </si>
  <si>
    <t xml:space="preserve">Trf 19 - 20</t>
  </si>
  <si>
    <t xml:space="preserve">Trf 19 - 33</t>
  </si>
  <si>
    <t xml:space="preserve">Trf 20 - 34</t>
  </si>
  <si>
    <t xml:space="preserve">Trf 22 - 35</t>
  </si>
  <si>
    <t xml:space="preserve">Trf 23 - 36</t>
  </si>
  <si>
    <t xml:space="preserve">Trf 25 - 37</t>
  </si>
  <si>
    <t xml:space="preserve">Trf 29 - 38</t>
  </si>
  <si>
    <t xml:space="preserve">GenNom</t>
  </si>
  <si>
    <t xml:space="preserve">PmaxMW</t>
  </si>
  <si>
    <t xml:space="preserve">PminMW</t>
  </si>
  <si>
    <t xml:space="preserve">NomBarConn</t>
  </si>
  <si>
    <t xml:space="preserve">GenTec</t>
  </si>
  <si>
    <t xml:space="preserve">CVar</t>
  </si>
  <si>
    <t xml:space="preserve">EsSlack</t>
  </si>
  <si>
    <t xml:space="preserve">G 01</t>
  </si>
  <si>
    <t xml:space="preserve">Hidro</t>
  </si>
  <si>
    <t xml:space="preserve">G 02</t>
  </si>
  <si>
    <t xml:space="preserve">Termo</t>
  </si>
  <si>
    <t xml:space="preserve">G 03</t>
  </si>
  <si>
    <t xml:space="preserve">G 04</t>
  </si>
  <si>
    <t xml:space="preserve">G 05</t>
  </si>
  <si>
    <t xml:space="preserve">Eólico</t>
  </si>
  <si>
    <t xml:space="preserve">G 06</t>
  </si>
  <si>
    <t xml:space="preserve">Solar</t>
  </si>
  <si>
    <t xml:space="preserve">G 07</t>
  </si>
  <si>
    <t xml:space="preserve">G 08</t>
  </si>
  <si>
    <t xml:space="preserve">G 09</t>
  </si>
  <si>
    <t xml:space="preserve">G 10</t>
  </si>
  <si>
    <t xml:space="preserve">LoadNom</t>
  </si>
  <si>
    <t xml:space="preserve">LoadTyp</t>
  </si>
  <si>
    <t xml:space="preserve">DemMax</t>
  </si>
  <si>
    <t xml:space="preserve">Load 03</t>
  </si>
  <si>
    <t xml:space="preserve">Residencial</t>
  </si>
  <si>
    <t xml:space="preserve">Load 04</t>
  </si>
  <si>
    <t xml:space="preserve">Industrial</t>
  </si>
  <si>
    <t xml:space="preserve">Load 07</t>
  </si>
  <si>
    <t xml:space="preserve">Load 08</t>
  </si>
  <si>
    <t xml:space="preserve">Load 12</t>
  </si>
  <si>
    <t xml:space="preserve">Load 15</t>
  </si>
  <si>
    <t xml:space="preserve">Load 16</t>
  </si>
  <si>
    <t xml:space="preserve">Load 18</t>
  </si>
  <si>
    <t xml:space="preserve">Load 20</t>
  </si>
  <si>
    <t xml:space="preserve">Load 21</t>
  </si>
  <si>
    <t xml:space="preserve">Load 23</t>
  </si>
  <si>
    <t xml:space="preserve">Load 24</t>
  </si>
  <si>
    <t xml:space="preserve">Load 25</t>
  </si>
  <si>
    <t xml:space="preserve">Load 26</t>
  </si>
  <si>
    <t xml:space="preserve">Load 27</t>
  </si>
  <si>
    <t xml:space="preserve">Load 28</t>
  </si>
  <si>
    <t xml:space="preserve">Load 29</t>
  </si>
  <si>
    <t xml:space="preserve">Load 31</t>
  </si>
  <si>
    <t xml:space="preserve">Load 39</t>
  </si>
  <si>
    <t xml:space="preserve">DemMed</t>
  </si>
  <si>
    <t xml:space="preserve">Operativa</t>
  </si>
  <si>
    <t xml:space="preserve">NombreSerie</t>
  </si>
  <si>
    <t xml:space="preserve">Centrales</t>
  </si>
  <si>
    <t xml:space="preserve">Cuenca Bio Bio 1</t>
  </si>
  <si>
    <t xml:space="preserve">Ralco</t>
  </si>
  <si>
    <t xml:space="preserve">Palmucho</t>
  </si>
  <si>
    <t xml:space="preserve">Cuenca Bio Bio 2</t>
  </si>
  <si>
    <t xml:space="preserve">Pangue</t>
  </si>
  <si>
    <t xml:space="preserve">Angostura</t>
  </si>
  <si>
    <t xml:space="preserve">Cuenca Laja</t>
  </si>
  <si>
    <t xml:space="preserve">El Toro</t>
  </si>
  <si>
    <t xml:space="preserve">Abanico</t>
  </si>
  <si>
    <t xml:space="preserve">Antuco</t>
  </si>
  <si>
    <t xml:space="preserve">Rucue</t>
  </si>
  <si>
    <t xml:space="preserve">Quilleco</t>
  </si>
  <si>
    <t xml:space="preserve">El Diuto</t>
  </si>
  <si>
    <t xml:space="preserve">Laja I</t>
  </si>
  <si>
    <t xml:space="preserve">Cuenca Maule Invernada</t>
  </si>
  <si>
    <t xml:space="preserve">Cipreses</t>
  </si>
  <si>
    <t xml:space="preserve">Ojos de Agua</t>
  </si>
  <si>
    <t xml:space="preserve">Los Hierros 1</t>
  </si>
  <si>
    <t xml:space="preserve">Los Hierros 2</t>
  </si>
  <si>
    <t xml:space="preserve">Robleria</t>
  </si>
  <si>
    <t xml:space="preserve">Cuenca Laguna Maule</t>
  </si>
  <si>
    <t xml:space="preserve">Los Condores</t>
  </si>
  <si>
    <t xml:space="preserve">La Mina</t>
  </si>
  <si>
    <t xml:space="preserve">Isla</t>
  </si>
  <si>
    <t xml:space="preserve">Curillinque</t>
  </si>
  <si>
    <t xml:space="preserve">Loma Alta</t>
  </si>
  <si>
    <t xml:space="preserve">Cuenca Maule Melado</t>
  </si>
  <si>
    <t xml:space="preserve">Colbun</t>
  </si>
  <si>
    <t xml:space="preserve">Machicura</t>
  </si>
  <si>
    <t xml:space="preserve">San Ignacio</t>
  </si>
  <si>
    <t xml:space="preserve">Chiburgo</t>
  </si>
  <si>
    <t xml:space="preserve">San Clemente</t>
  </si>
  <si>
    <t xml:space="preserve">Cuenca Pilmaiquen 1</t>
  </si>
  <si>
    <t xml:space="preserve">Pilmaiquén</t>
  </si>
  <si>
    <t xml:space="preserve">Cuenca Pilmaiquen 2</t>
  </si>
  <si>
    <t xml:space="preserve">Rucatayo</t>
  </si>
  <si>
    <t xml:space="preserve">Cuenca Rapel</t>
  </si>
  <si>
    <t xml:space="preserve">Rapel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</si>
</sst>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HH:MM\ DD/MM/YYYY"/>
    <numFmt numFmtId="166" formatCode="DD/MM/YY"/>
    <numFmt numFmtId="167" formatCode="DD/MM/YY\ HH:MM"/>
    <numFmt numFmtId="168" formatCode="&quot;VERDADERO&quot;;&quot;VERDADERO&quot;;&quot;FALSO&quot;"/>
    <numFmt numFmtId="169" formatCode="0.0000"/>
    <numFmt numFmtId="170" formatCode="0"/>
    <numFmt numFmtId="171" formatCode="0.0"/>
    <numFmt numFmtId="172" formatCode="HH:MM:SS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B4" activeCellId="0" sqref="B4"/>
    </sheetView>
  </sheetViews>
  <sheetFormatPr defaultRowHeight="12.8"/>
  <cols>
    <col collapsed="false" hidden="false" max="1" min="1" style="0" width="14.5816326530612"/>
    <col collapsed="false" hidden="false" max="2" min="2" style="0" width="15.9285714285714"/>
    <col collapsed="false" hidden="false" max="3" min="3" style="0" width="8.50510204081633"/>
    <col collapsed="false" hidden="false" max="5" min="4" style="0" width="11.8775510204082"/>
    <col collapsed="false" hidden="false" max="1025" min="6" style="0" width="8.50510204081633"/>
  </cols>
  <sheetData>
    <row r="1" customFormat="false" ht="12.8" hidden="false" customHeight="false" outlineLevel="0" collapsed="false">
      <c r="A1" s="0" t="s">
        <v>0</v>
      </c>
      <c r="B1" s="0" t="n">
        <v>100</v>
      </c>
    </row>
    <row r="2" customFormat="false" ht="12.8" hidden="false" customHeight="false" outlineLevel="0" collapsed="false">
      <c r="A2" s="0" t="s">
        <v>1</v>
      </c>
      <c r="B2" s="0" t="n">
        <v>60</v>
      </c>
    </row>
    <row r="3" customFormat="false" ht="12.8" hidden="false" customHeight="false" outlineLevel="0" collapsed="false">
      <c r="A3" s="0" t="s">
        <v>2</v>
      </c>
      <c r="B3" s="0" t="n">
        <v>60</v>
      </c>
    </row>
    <row r="4" customFormat="false" ht="12.8" hidden="false" customHeight="false" outlineLevel="0" collapsed="false">
      <c r="A4" s="0" t="s">
        <v>3</v>
      </c>
      <c r="B4" s="1" t="n">
        <v>43252</v>
      </c>
    </row>
    <row r="5" customFormat="false" ht="12.8" hidden="false" customHeight="false" outlineLevel="0" collapsed="false">
      <c r="A5" s="0" t="s">
        <v>4</v>
      </c>
      <c r="B5" s="1" t="n">
        <f aca="false">B4+29-1/24</f>
        <v>43280.9583333333</v>
      </c>
    </row>
    <row r="6" customFormat="false" ht="12.8" hidden="false" customHeight="false" outlineLevel="0" collapsed="false">
      <c r="A6" s="0" t="s">
        <v>5</v>
      </c>
      <c r="B6" s="0" t="s">
        <v>6</v>
      </c>
    </row>
    <row r="7" customFormat="false" ht="12.8" hidden="false" customHeight="false" outlineLevel="0" collapsed="false">
      <c r="A7" s="0" t="s">
        <v>7</v>
      </c>
      <c r="B7" s="0" t="n">
        <v>2</v>
      </c>
      <c r="D7" s="2"/>
      <c r="E7" s="3"/>
    </row>
    <row r="8" customFormat="false" ht="12.8" hidden="false" customHeight="false" outlineLevel="0" collapsed="false">
      <c r="A8" s="0" t="s">
        <v>8</v>
      </c>
      <c r="B8" s="0" t="n">
        <v>2</v>
      </c>
    </row>
    <row r="9" customFormat="false" ht="12.8" hidden="false" customHeight="false" outlineLevel="0" collapsed="false">
      <c r="A9" s="0" t="s">
        <v>9</v>
      </c>
      <c r="B9" s="4" t="n">
        <f aca="false">TRUE()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F2" activeCellId="0" sqref="F2"/>
    </sheetView>
  </sheetViews>
  <sheetFormatPr defaultRowHeight="12.8"/>
  <cols>
    <col collapsed="false" hidden="false" max="1" min="1" style="0" width="8.50510204081633"/>
    <col collapsed="false" hidden="false" max="3" min="2" style="0" width="15.9285714285714"/>
    <col collapsed="false" hidden="false" max="4" min="4" style="0" width="8.50510204081633"/>
    <col collapsed="false" hidden="false" max="5" min="5" style="0" width="12.5561224489796"/>
    <col collapsed="false" hidden="false" max="1025" min="6" style="0" width="8.50510204081633"/>
  </cols>
  <sheetData>
    <row r="1" customFormat="false" ht="12.8" hidden="false" customHeight="false" outlineLevel="0" collapsed="false">
      <c r="A1" s="0" t="s">
        <v>127</v>
      </c>
      <c r="B1" s="0" t="s">
        <v>12</v>
      </c>
      <c r="C1" s="0" t="s">
        <v>13</v>
      </c>
      <c r="D1" s="0" t="s">
        <v>129</v>
      </c>
      <c r="E1" s="0" t="s">
        <v>152</v>
      </c>
    </row>
    <row r="2" customFormat="false" ht="12.8" hidden="false" customHeight="false" outlineLevel="0" collapsed="false">
      <c r="A2" s="5" t="s">
        <v>130</v>
      </c>
      <c r="B2" s="1" t="n">
        <v>43266</v>
      </c>
      <c r="C2" s="1" t="n">
        <f aca="false">B2+15-1/24</f>
        <v>43280.9583333333</v>
      </c>
      <c r="D2" s="0" t="n">
        <v>550</v>
      </c>
      <c r="E2" s="4" t="n">
        <f aca="false">TRUE()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3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B6" activeCellId="0" sqref="B6"/>
    </sheetView>
  </sheetViews>
  <sheetFormatPr defaultRowHeight="12.8"/>
  <cols>
    <col collapsed="false" hidden="false" max="1" min="1" style="0" width="23.0408163265306"/>
    <col collapsed="false" hidden="false" max="2" min="2" style="0" width="13.8214285714286"/>
    <col collapsed="false" hidden="false" max="1025" min="3" style="0" width="11.5204081632653"/>
  </cols>
  <sheetData>
    <row r="1" customFormat="false" ht="12.8" hidden="false" customHeight="false" outlineLevel="0" collapsed="false">
      <c r="A1" s="0" t="s">
        <v>153</v>
      </c>
      <c r="B1" s="0" t="s">
        <v>154</v>
      </c>
    </row>
    <row r="2" customFormat="false" ht="12.8" hidden="false" customHeight="false" outlineLevel="0" collapsed="false">
      <c r="A2" s="0" t="s">
        <v>155</v>
      </c>
      <c r="B2" s="0" t="s">
        <v>156</v>
      </c>
    </row>
    <row r="3" customFormat="false" ht="12.8" hidden="false" customHeight="false" outlineLevel="0" collapsed="false">
      <c r="A3" s="0" t="s">
        <v>155</v>
      </c>
      <c r="B3" s="0" t="s">
        <v>157</v>
      </c>
    </row>
    <row r="4" customFormat="false" ht="12.8" hidden="false" customHeight="false" outlineLevel="0" collapsed="false">
      <c r="A4" s="0" t="s">
        <v>158</v>
      </c>
      <c r="B4" s="0" t="s">
        <v>159</v>
      </c>
    </row>
    <row r="5" customFormat="false" ht="12.8" hidden="false" customHeight="false" outlineLevel="0" collapsed="false">
      <c r="A5" s="0" t="s">
        <v>158</v>
      </c>
      <c r="B5" s="0" t="s">
        <v>160</v>
      </c>
    </row>
    <row r="6" customFormat="false" ht="12.8" hidden="false" customHeight="false" outlineLevel="0" collapsed="false">
      <c r="A6" s="0" t="s">
        <v>161</v>
      </c>
      <c r="B6" s="0" t="s">
        <v>162</v>
      </c>
    </row>
    <row r="7" customFormat="false" ht="12.8" hidden="false" customHeight="false" outlineLevel="0" collapsed="false">
      <c r="A7" s="0" t="s">
        <v>161</v>
      </c>
      <c r="B7" s="0" t="s">
        <v>163</v>
      </c>
    </row>
    <row r="8" customFormat="false" ht="12.8" hidden="false" customHeight="false" outlineLevel="0" collapsed="false">
      <c r="A8" s="0" t="s">
        <v>161</v>
      </c>
      <c r="B8" s="0" t="s">
        <v>164</v>
      </c>
    </row>
    <row r="9" customFormat="false" ht="12.8" hidden="false" customHeight="false" outlineLevel="0" collapsed="false">
      <c r="A9" s="0" t="s">
        <v>161</v>
      </c>
      <c r="B9" s="0" t="s">
        <v>165</v>
      </c>
    </row>
    <row r="10" customFormat="false" ht="12.8" hidden="false" customHeight="false" outlineLevel="0" collapsed="false">
      <c r="A10" s="0" t="s">
        <v>161</v>
      </c>
      <c r="B10" s="0" t="s">
        <v>166</v>
      </c>
    </row>
    <row r="11" customFormat="false" ht="12.8" hidden="false" customHeight="false" outlineLevel="0" collapsed="false">
      <c r="A11" s="0" t="s">
        <v>161</v>
      </c>
      <c r="B11" s="0" t="s">
        <v>167</v>
      </c>
    </row>
    <row r="12" customFormat="false" ht="12.8" hidden="false" customHeight="false" outlineLevel="0" collapsed="false">
      <c r="A12" s="0" t="s">
        <v>161</v>
      </c>
      <c r="B12" s="0" t="s">
        <v>168</v>
      </c>
    </row>
    <row r="13" customFormat="false" ht="12.8" hidden="false" customHeight="false" outlineLevel="0" collapsed="false">
      <c r="A13" s="0" t="s">
        <v>169</v>
      </c>
      <c r="B13" s="0" t="s">
        <v>170</v>
      </c>
    </row>
    <row r="14" customFormat="false" ht="12.8" hidden="false" customHeight="false" outlineLevel="0" collapsed="false">
      <c r="A14" s="0" t="s">
        <v>169</v>
      </c>
      <c r="B14" s="0" t="s">
        <v>171</v>
      </c>
    </row>
    <row r="15" customFormat="false" ht="12.8" hidden="false" customHeight="false" outlineLevel="0" collapsed="false">
      <c r="A15" s="0" t="s">
        <v>169</v>
      </c>
      <c r="B15" s="0" t="s">
        <v>172</v>
      </c>
    </row>
    <row r="16" customFormat="false" ht="12.8" hidden="false" customHeight="false" outlineLevel="0" collapsed="false">
      <c r="A16" s="0" t="s">
        <v>169</v>
      </c>
      <c r="B16" s="0" t="s">
        <v>173</v>
      </c>
    </row>
    <row r="17" customFormat="false" ht="12.8" hidden="false" customHeight="false" outlineLevel="0" collapsed="false">
      <c r="A17" s="0" t="s">
        <v>169</v>
      </c>
      <c r="B17" s="0" t="s">
        <v>174</v>
      </c>
    </row>
    <row r="18" customFormat="false" ht="12.8" hidden="false" customHeight="false" outlineLevel="0" collapsed="false">
      <c r="A18" s="0" t="s">
        <v>175</v>
      </c>
      <c r="B18" s="0" t="s">
        <v>176</v>
      </c>
    </row>
    <row r="19" customFormat="false" ht="12.8" hidden="false" customHeight="false" outlineLevel="0" collapsed="false">
      <c r="A19" s="0" t="s">
        <v>175</v>
      </c>
      <c r="B19" s="0" t="s">
        <v>177</v>
      </c>
    </row>
    <row r="20" customFormat="false" ht="12.8" hidden="false" customHeight="false" outlineLevel="0" collapsed="false">
      <c r="A20" s="0" t="s">
        <v>175</v>
      </c>
      <c r="B20" s="0" t="s">
        <v>178</v>
      </c>
    </row>
    <row r="21" customFormat="false" ht="12.8" hidden="false" customHeight="false" outlineLevel="0" collapsed="false">
      <c r="A21" s="0" t="s">
        <v>175</v>
      </c>
      <c r="B21" s="0" t="s">
        <v>179</v>
      </c>
    </row>
    <row r="22" customFormat="false" ht="12.8" hidden="false" customHeight="false" outlineLevel="0" collapsed="false">
      <c r="A22" s="0" t="s">
        <v>175</v>
      </c>
      <c r="B22" s="0" t="s">
        <v>180</v>
      </c>
    </row>
    <row r="23" customFormat="false" ht="12.8" hidden="false" customHeight="false" outlineLevel="0" collapsed="false">
      <c r="A23" s="0" t="s">
        <v>181</v>
      </c>
      <c r="B23" s="0" t="s">
        <v>182</v>
      </c>
    </row>
    <row r="24" customFormat="false" ht="12.8" hidden="false" customHeight="false" outlineLevel="0" collapsed="false">
      <c r="A24" s="0" t="s">
        <v>181</v>
      </c>
      <c r="B24" s="0" t="s">
        <v>183</v>
      </c>
    </row>
    <row r="25" customFormat="false" ht="12.8" hidden="false" customHeight="false" outlineLevel="0" collapsed="false">
      <c r="A25" s="0" t="s">
        <v>181</v>
      </c>
      <c r="B25" s="0" t="s">
        <v>184</v>
      </c>
    </row>
    <row r="26" customFormat="false" ht="12.8" hidden="false" customHeight="false" outlineLevel="0" collapsed="false">
      <c r="A26" s="0" t="s">
        <v>181</v>
      </c>
      <c r="B26" s="0" t="s">
        <v>185</v>
      </c>
    </row>
    <row r="27" customFormat="false" ht="12.8" hidden="false" customHeight="false" outlineLevel="0" collapsed="false">
      <c r="A27" s="0" t="s">
        <v>181</v>
      </c>
      <c r="B27" s="0" t="s">
        <v>186</v>
      </c>
    </row>
    <row r="28" customFormat="false" ht="12.8" hidden="false" customHeight="false" outlineLevel="0" collapsed="false">
      <c r="A28" s="0" t="s">
        <v>187</v>
      </c>
      <c r="B28" s="0" t="s">
        <v>188</v>
      </c>
    </row>
    <row r="29" customFormat="false" ht="12.8" hidden="false" customHeight="false" outlineLevel="0" collapsed="false">
      <c r="A29" s="0" t="s">
        <v>189</v>
      </c>
      <c r="B29" s="0" t="s">
        <v>190</v>
      </c>
    </row>
    <row r="30" customFormat="false" ht="12.8" hidden="false" customHeight="false" outlineLevel="0" collapsed="false">
      <c r="A30" s="0" t="s">
        <v>191</v>
      </c>
      <c r="B30" s="0" t="s">
        <v>192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4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C2" activeCellId="0" sqref="C2"/>
    </sheetView>
  </sheetViews>
  <sheetFormatPr defaultRowHeight="12.8"/>
  <cols>
    <col collapsed="false" hidden="false" max="1" min="1" style="0" width="8.64795918367347"/>
    <col collapsed="false" hidden="false" max="2" min="2" style="0" width="8.37755102040816"/>
    <col collapsed="false" hidden="false" max="1025" min="3" style="0" width="8.23469387755102"/>
  </cols>
  <sheetData>
    <row r="1" customFormat="false" ht="12.8" hidden="false" customHeight="false" outlineLevel="0" collapsed="false">
      <c r="A1" s="0" t="s">
        <v>10</v>
      </c>
      <c r="B1" s="0" t="s">
        <v>11</v>
      </c>
      <c r="C1" s="0" t="s">
        <v>12</v>
      </c>
      <c r="D1" s="0" t="s">
        <v>13</v>
      </c>
    </row>
    <row r="2" customFormat="false" ht="12.8" hidden="false" customHeight="false" outlineLevel="0" collapsed="false">
      <c r="A2" s="5" t="s">
        <v>14</v>
      </c>
      <c r="B2" s="5" t="n">
        <v>345</v>
      </c>
    </row>
    <row r="3" customFormat="false" ht="12.8" hidden="false" customHeight="false" outlineLevel="0" collapsed="false">
      <c r="A3" s="5" t="s">
        <v>15</v>
      </c>
      <c r="B3" s="5" t="n">
        <v>345</v>
      </c>
    </row>
    <row r="4" customFormat="false" ht="12.8" hidden="false" customHeight="false" outlineLevel="0" collapsed="false">
      <c r="A4" s="5" t="s">
        <v>16</v>
      </c>
      <c r="B4" s="5" t="n">
        <v>345</v>
      </c>
    </row>
    <row r="5" customFormat="false" ht="12.8" hidden="false" customHeight="false" outlineLevel="0" collapsed="false">
      <c r="A5" s="5" t="s">
        <v>17</v>
      </c>
      <c r="B5" s="5" t="n">
        <v>345</v>
      </c>
    </row>
    <row r="6" customFormat="false" ht="12.8" hidden="false" customHeight="false" outlineLevel="0" collapsed="false">
      <c r="A6" s="5" t="s">
        <v>18</v>
      </c>
      <c r="B6" s="5" t="n">
        <v>345</v>
      </c>
    </row>
    <row r="7" customFormat="false" ht="12.8" hidden="false" customHeight="false" outlineLevel="0" collapsed="false">
      <c r="A7" s="5" t="s">
        <v>19</v>
      </c>
      <c r="B7" s="5" t="n">
        <v>345</v>
      </c>
    </row>
    <row r="8" customFormat="false" ht="12.8" hidden="false" customHeight="false" outlineLevel="0" collapsed="false">
      <c r="A8" s="5" t="s">
        <v>20</v>
      </c>
      <c r="B8" s="5" t="n">
        <v>345</v>
      </c>
    </row>
    <row r="9" customFormat="false" ht="12.8" hidden="false" customHeight="false" outlineLevel="0" collapsed="false">
      <c r="A9" s="5" t="s">
        <v>21</v>
      </c>
      <c r="B9" s="5" t="n">
        <v>345</v>
      </c>
    </row>
    <row r="10" customFormat="false" ht="12.8" hidden="false" customHeight="false" outlineLevel="0" collapsed="false">
      <c r="A10" s="5" t="s">
        <v>22</v>
      </c>
      <c r="B10" s="5" t="n">
        <v>345</v>
      </c>
    </row>
    <row r="11" customFormat="false" ht="12.8" hidden="false" customHeight="false" outlineLevel="0" collapsed="false">
      <c r="A11" s="5" t="s">
        <v>23</v>
      </c>
      <c r="B11" s="5" t="n">
        <v>345</v>
      </c>
    </row>
    <row r="12" customFormat="false" ht="12.8" hidden="false" customHeight="false" outlineLevel="0" collapsed="false">
      <c r="A12" s="5" t="s">
        <v>24</v>
      </c>
      <c r="B12" s="5" t="n">
        <v>345</v>
      </c>
    </row>
    <row r="13" customFormat="false" ht="12.8" hidden="false" customHeight="false" outlineLevel="0" collapsed="false">
      <c r="A13" s="5" t="s">
        <v>25</v>
      </c>
      <c r="B13" s="6" t="n">
        <v>138</v>
      </c>
    </row>
    <row r="14" customFormat="false" ht="12.8" hidden="false" customHeight="false" outlineLevel="0" collapsed="false">
      <c r="A14" s="5" t="s">
        <v>26</v>
      </c>
      <c r="B14" s="5" t="n">
        <v>345</v>
      </c>
    </row>
    <row r="15" customFormat="false" ht="12.8" hidden="false" customHeight="false" outlineLevel="0" collapsed="false">
      <c r="A15" s="5" t="s">
        <v>27</v>
      </c>
      <c r="B15" s="5" t="n">
        <v>345</v>
      </c>
    </row>
    <row r="16" customFormat="false" ht="12.8" hidden="false" customHeight="false" outlineLevel="0" collapsed="false">
      <c r="A16" s="5" t="s">
        <v>28</v>
      </c>
      <c r="B16" s="5" t="n">
        <v>345</v>
      </c>
    </row>
    <row r="17" customFormat="false" ht="12.8" hidden="false" customHeight="false" outlineLevel="0" collapsed="false">
      <c r="A17" s="5" t="s">
        <v>29</v>
      </c>
      <c r="B17" s="5" t="n">
        <v>345</v>
      </c>
    </row>
    <row r="18" customFormat="false" ht="12.8" hidden="false" customHeight="false" outlineLevel="0" collapsed="false">
      <c r="A18" s="5" t="s">
        <v>30</v>
      </c>
      <c r="B18" s="5" t="n">
        <v>345</v>
      </c>
    </row>
    <row r="19" customFormat="false" ht="12.8" hidden="false" customHeight="false" outlineLevel="0" collapsed="false">
      <c r="A19" s="5" t="s">
        <v>31</v>
      </c>
      <c r="B19" s="5" t="n">
        <v>345</v>
      </c>
    </row>
    <row r="20" customFormat="false" ht="12.8" hidden="false" customHeight="false" outlineLevel="0" collapsed="false">
      <c r="A20" s="5" t="s">
        <v>32</v>
      </c>
      <c r="B20" s="5" t="n">
        <v>345</v>
      </c>
    </row>
    <row r="21" customFormat="false" ht="12.8" hidden="false" customHeight="false" outlineLevel="0" collapsed="false">
      <c r="A21" s="5" t="s">
        <v>33</v>
      </c>
      <c r="B21" s="6" t="n">
        <v>230</v>
      </c>
    </row>
    <row r="22" customFormat="false" ht="12.8" hidden="false" customHeight="false" outlineLevel="0" collapsed="false">
      <c r="A22" s="5" t="s">
        <v>34</v>
      </c>
      <c r="B22" s="5" t="n">
        <v>345</v>
      </c>
    </row>
    <row r="23" customFormat="false" ht="12.8" hidden="false" customHeight="false" outlineLevel="0" collapsed="false">
      <c r="A23" s="5" t="s">
        <v>35</v>
      </c>
      <c r="B23" s="5" t="n">
        <v>345</v>
      </c>
    </row>
    <row r="24" customFormat="false" ht="12.8" hidden="false" customHeight="false" outlineLevel="0" collapsed="false">
      <c r="A24" s="5" t="s">
        <v>36</v>
      </c>
      <c r="B24" s="5" t="n">
        <v>345</v>
      </c>
    </row>
    <row r="25" customFormat="false" ht="12.8" hidden="false" customHeight="false" outlineLevel="0" collapsed="false">
      <c r="A25" s="5" t="s">
        <v>37</v>
      </c>
      <c r="B25" s="5" t="n">
        <v>345</v>
      </c>
    </row>
    <row r="26" customFormat="false" ht="12.8" hidden="false" customHeight="false" outlineLevel="0" collapsed="false">
      <c r="A26" s="5" t="s">
        <v>38</v>
      </c>
      <c r="B26" s="5" t="n">
        <v>345</v>
      </c>
    </row>
    <row r="27" customFormat="false" ht="12.8" hidden="false" customHeight="false" outlineLevel="0" collapsed="false">
      <c r="A27" s="5" t="s">
        <v>39</v>
      </c>
      <c r="B27" s="5" t="n">
        <v>345</v>
      </c>
    </row>
    <row r="28" customFormat="false" ht="12.8" hidden="false" customHeight="false" outlineLevel="0" collapsed="false">
      <c r="A28" s="5" t="s">
        <v>40</v>
      </c>
      <c r="B28" s="5" t="n">
        <v>345</v>
      </c>
    </row>
    <row r="29" customFormat="false" ht="12.8" hidden="false" customHeight="false" outlineLevel="0" collapsed="false">
      <c r="A29" s="5" t="s">
        <v>41</v>
      </c>
      <c r="B29" s="5" t="n">
        <v>345</v>
      </c>
    </row>
    <row r="30" customFormat="false" ht="12.8" hidden="false" customHeight="false" outlineLevel="0" collapsed="false">
      <c r="A30" s="5" t="s">
        <v>42</v>
      </c>
      <c r="B30" s="5" t="n">
        <v>345</v>
      </c>
    </row>
    <row r="31" customFormat="false" ht="12.8" hidden="false" customHeight="false" outlineLevel="0" collapsed="false">
      <c r="A31" s="5" t="s">
        <v>43</v>
      </c>
      <c r="B31" s="6" t="n">
        <v>16.5</v>
      </c>
    </row>
    <row r="32" customFormat="false" ht="12.8" hidden="false" customHeight="false" outlineLevel="0" collapsed="false">
      <c r="A32" s="5" t="s">
        <v>44</v>
      </c>
      <c r="B32" s="6" t="n">
        <v>16.5</v>
      </c>
    </row>
    <row r="33" customFormat="false" ht="12.8" hidden="false" customHeight="false" outlineLevel="0" collapsed="false">
      <c r="A33" s="5" t="s">
        <v>45</v>
      </c>
      <c r="B33" s="6" t="n">
        <v>16.5</v>
      </c>
    </row>
    <row r="34" customFormat="false" ht="12.8" hidden="false" customHeight="false" outlineLevel="0" collapsed="false">
      <c r="A34" s="5" t="s">
        <v>46</v>
      </c>
      <c r="B34" s="6" t="n">
        <v>16.5</v>
      </c>
    </row>
    <row r="35" customFormat="false" ht="12.8" hidden="false" customHeight="false" outlineLevel="0" collapsed="false">
      <c r="A35" s="5" t="s">
        <v>47</v>
      </c>
      <c r="B35" s="6" t="n">
        <v>16.5</v>
      </c>
    </row>
    <row r="36" customFormat="false" ht="12.8" hidden="false" customHeight="false" outlineLevel="0" collapsed="false">
      <c r="A36" s="5" t="s">
        <v>48</v>
      </c>
      <c r="B36" s="6" t="n">
        <v>16.5</v>
      </c>
    </row>
    <row r="37" customFormat="false" ht="12.8" hidden="false" customHeight="false" outlineLevel="0" collapsed="false">
      <c r="A37" s="5" t="s">
        <v>49</v>
      </c>
      <c r="B37" s="6" t="n">
        <v>16.5</v>
      </c>
    </row>
    <row r="38" customFormat="false" ht="12.8" hidden="false" customHeight="false" outlineLevel="0" collapsed="false">
      <c r="A38" s="5" t="s">
        <v>50</v>
      </c>
      <c r="B38" s="6" t="n">
        <v>16.5</v>
      </c>
    </row>
    <row r="39" customFormat="false" ht="12.8" hidden="false" customHeight="false" outlineLevel="0" collapsed="false">
      <c r="A39" s="5" t="s">
        <v>51</v>
      </c>
      <c r="B39" s="6" t="n">
        <v>16.5</v>
      </c>
    </row>
    <row r="40" customFormat="false" ht="12.8" hidden="false" customHeight="false" outlineLevel="0" collapsed="false">
      <c r="A40" s="5" t="s">
        <v>52</v>
      </c>
      <c r="B40" s="5" t="n">
        <v>345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47"/>
  <sheetViews>
    <sheetView windowProtection="false" showFormulas="false" showGridLines="true" showRowColHeaders="true" showZeros="true" rightToLeft="false" tabSelected="false" showOutlineSymbols="true" defaultGridColor="true" view="normal" topLeftCell="A22" colorId="64" zoomScale="85" zoomScaleNormal="85" zoomScalePageLayoutView="100" workbookViewId="0">
      <selection pane="topLeft" activeCell="L18" activeCellId="0" sqref="L18"/>
    </sheetView>
  </sheetViews>
  <sheetFormatPr defaultRowHeight="12.8"/>
  <cols>
    <col collapsed="false" hidden="false" max="1" min="1" style="0" width="11.8877551020408"/>
    <col collapsed="false" hidden="false" max="5" min="2" style="0" width="8.23469387755102"/>
    <col collapsed="false" hidden="false" max="7" min="6" style="0" width="12.2857142857143"/>
    <col collapsed="false" hidden="false" max="1025" min="8" style="0" width="8.23469387755102"/>
  </cols>
  <sheetData>
    <row r="1" customFormat="false" ht="12.8" hidden="false" customHeight="false" outlineLevel="0" collapsed="false">
      <c r="A1" s="7" t="s">
        <v>53</v>
      </c>
      <c r="B1" s="0" t="s">
        <v>54</v>
      </c>
      <c r="C1" s="0" t="s">
        <v>55</v>
      </c>
      <c r="D1" s="0" t="s">
        <v>56</v>
      </c>
      <c r="E1" s="0" t="s">
        <v>57</v>
      </c>
      <c r="F1" s="0" t="s">
        <v>58</v>
      </c>
      <c r="G1" s="0" t="s">
        <v>59</v>
      </c>
    </row>
    <row r="2" customFormat="false" ht="12.8" hidden="false" customHeight="false" outlineLevel="0" collapsed="false">
      <c r="A2" s="5" t="s">
        <v>60</v>
      </c>
      <c r="B2" s="5" t="s">
        <v>14</v>
      </c>
      <c r="C2" s="5" t="s">
        <v>15</v>
      </c>
      <c r="D2" s="8" t="n">
        <v>4.165876</v>
      </c>
      <c r="E2" s="8" t="n">
        <v>48.91928</v>
      </c>
      <c r="F2" s="0" t="n">
        <v>345</v>
      </c>
      <c r="G2" s="0" t="n">
        <v>345</v>
      </c>
    </row>
    <row r="3" customFormat="false" ht="12.8" hidden="false" customHeight="false" outlineLevel="0" collapsed="false">
      <c r="A3" s="5" t="s">
        <v>61</v>
      </c>
      <c r="B3" s="5" t="s">
        <v>14</v>
      </c>
      <c r="C3" s="5" t="s">
        <v>52</v>
      </c>
      <c r="D3" s="8" t="n">
        <v>1.19025</v>
      </c>
      <c r="E3" s="8" t="n">
        <v>29.75625</v>
      </c>
      <c r="F3" s="0" t="n">
        <v>345</v>
      </c>
      <c r="G3" s="0" t="n">
        <v>345</v>
      </c>
    </row>
    <row r="4" customFormat="false" ht="12.8" hidden="false" customHeight="false" outlineLevel="0" collapsed="false">
      <c r="A4" s="5" t="s">
        <v>62</v>
      </c>
      <c r="B4" s="5" t="s">
        <v>15</v>
      </c>
      <c r="C4" s="5" t="s">
        <v>16</v>
      </c>
      <c r="D4" s="8" t="n">
        <v>1.547325</v>
      </c>
      <c r="E4" s="8" t="n">
        <v>17.97277</v>
      </c>
      <c r="F4" s="0" t="n">
        <v>345</v>
      </c>
      <c r="G4" s="0" t="n">
        <v>345</v>
      </c>
    </row>
    <row r="5" customFormat="false" ht="12.8" hidden="false" customHeight="false" outlineLevel="0" collapsed="false">
      <c r="A5" s="5" t="s">
        <v>63</v>
      </c>
      <c r="B5" s="5" t="s">
        <v>15</v>
      </c>
      <c r="C5" s="5" t="s">
        <v>38</v>
      </c>
      <c r="D5" s="8" t="n">
        <v>8.33175</v>
      </c>
      <c r="E5" s="8" t="n">
        <v>10.23615</v>
      </c>
      <c r="F5" s="0" t="n">
        <v>345</v>
      </c>
      <c r="G5" s="0" t="n">
        <v>345</v>
      </c>
    </row>
    <row r="6" customFormat="false" ht="12.8" hidden="false" customHeight="false" outlineLevel="0" collapsed="false">
      <c r="A6" s="5" t="s">
        <v>64</v>
      </c>
      <c r="B6" s="5" t="s">
        <v>16</v>
      </c>
      <c r="C6" s="5" t="s">
        <v>17</v>
      </c>
      <c r="D6" s="8" t="n">
        <v>1.547325</v>
      </c>
      <c r="E6" s="8" t="n">
        <v>25.35233</v>
      </c>
      <c r="F6" s="0" t="n">
        <v>345</v>
      </c>
      <c r="G6" s="0" t="n">
        <v>345</v>
      </c>
    </row>
    <row r="7" customFormat="false" ht="12.8" hidden="false" customHeight="false" outlineLevel="0" collapsed="false">
      <c r="A7" s="5" t="s">
        <v>65</v>
      </c>
      <c r="B7" s="5" t="s">
        <v>16</v>
      </c>
      <c r="C7" s="5" t="s">
        <v>31</v>
      </c>
      <c r="D7" s="8" t="n">
        <v>1.309275</v>
      </c>
      <c r="E7" s="8" t="n">
        <v>15.83033</v>
      </c>
      <c r="F7" s="0" t="n">
        <v>345</v>
      </c>
      <c r="G7" s="0" t="n">
        <v>345</v>
      </c>
    </row>
    <row r="8" customFormat="false" ht="12.8" hidden="false" customHeight="false" outlineLevel="0" collapsed="false">
      <c r="A8" s="5" t="s">
        <v>66</v>
      </c>
      <c r="B8" s="5" t="s">
        <v>17</v>
      </c>
      <c r="C8" s="5" t="s">
        <v>18</v>
      </c>
      <c r="D8" s="8" t="n">
        <v>0.9522001</v>
      </c>
      <c r="E8" s="8" t="n">
        <v>15.2352</v>
      </c>
      <c r="F8" s="0" t="n">
        <v>345</v>
      </c>
      <c r="G8" s="0" t="n">
        <v>345</v>
      </c>
    </row>
    <row r="9" customFormat="false" ht="12.8" hidden="false" customHeight="false" outlineLevel="0" collapsed="false">
      <c r="A9" s="5" t="s">
        <v>67</v>
      </c>
      <c r="B9" s="5" t="s">
        <v>17</v>
      </c>
      <c r="C9" s="5" t="s">
        <v>27</v>
      </c>
      <c r="D9" s="8" t="n">
        <v>0.9521999</v>
      </c>
      <c r="E9" s="8" t="n">
        <v>15.35423</v>
      </c>
      <c r="F9" s="0" t="n">
        <v>345</v>
      </c>
      <c r="G9" s="0" t="n">
        <v>345</v>
      </c>
    </row>
    <row r="10" customFormat="false" ht="12.8" hidden="false" customHeight="false" outlineLevel="0" collapsed="false">
      <c r="A10" s="5" t="s">
        <v>68</v>
      </c>
      <c r="B10" s="5" t="s">
        <v>18</v>
      </c>
      <c r="C10" s="5" t="s">
        <v>19</v>
      </c>
      <c r="D10" s="8" t="n">
        <v>0.23805</v>
      </c>
      <c r="E10" s="8" t="n">
        <v>3.09465</v>
      </c>
      <c r="F10" s="0" t="n">
        <v>345</v>
      </c>
      <c r="G10" s="0" t="n">
        <v>345</v>
      </c>
    </row>
    <row r="11" customFormat="false" ht="12.8" hidden="false" customHeight="false" outlineLevel="0" collapsed="false">
      <c r="A11" s="5" t="s">
        <v>69</v>
      </c>
      <c r="B11" s="5" t="s">
        <v>18</v>
      </c>
      <c r="C11" s="5" t="s">
        <v>21</v>
      </c>
      <c r="D11" s="8" t="n">
        <v>0.9521999</v>
      </c>
      <c r="E11" s="8" t="n">
        <v>13.3308</v>
      </c>
      <c r="F11" s="0" t="n">
        <v>345</v>
      </c>
      <c r="G11" s="0" t="n">
        <v>345</v>
      </c>
    </row>
    <row r="12" customFormat="false" ht="12.8" hidden="false" customHeight="false" outlineLevel="0" collapsed="false">
      <c r="A12" s="5" t="s">
        <v>70</v>
      </c>
      <c r="B12" s="5" t="s">
        <v>19</v>
      </c>
      <c r="C12" s="5" t="s">
        <v>20</v>
      </c>
      <c r="D12" s="8" t="n">
        <v>0.7141501</v>
      </c>
      <c r="E12" s="8" t="n">
        <v>10.9503</v>
      </c>
      <c r="F12" s="0" t="n">
        <v>345</v>
      </c>
      <c r="G12" s="0" t="n">
        <v>345</v>
      </c>
    </row>
    <row r="13" customFormat="false" ht="12.8" hidden="false" customHeight="false" outlineLevel="0" collapsed="false">
      <c r="A13" s="5" t="s">
        <v>71</v>
      </c>
      <c r="B13" s="5" t="s">
        <v>19</v>
      </c>
      <c r="C13" s="5" t="s">
        <v>24</v>
      </c>
      <c r="D13" s="8" t="n">
        <v>0.8331751</v>
      </c>
      <c r="E13" s="8" t="n">
        <v>9.760051</v>
      </c>
      <c r="F13" s="0" t="n">
        <v>345</v>
      </c>
      <c r="G13" s="0" t="n">
        <v>345</v>
      </c>
    </row>
    <row r="14" customFormat="false" ht="12.8" hidden="false" customHeight="false" outlineLevel="0" collapsed="false">
      <c r="A14" s="5" t="s">
        <v>72</v>
      </c>
      <c r="B14" s="5" t="s">
        <v>20</v>
      </c>
      <c r="C14" s="5" t="s">
        <v>21</v>
      </c>
      <c r="D14" s="8" t="n">
        <v>0.4761001</v>
      </c>
      <c r="E14" s="8" t="n">
        <v>5.47515</v>
      </c>
      <c r="F14" s="0" t="n">
        <v>345</v>
      </c>
      <c r="G14" s="0" t="n">
        <v>345</v>
      </c>
    </row>
    <row r="15" customFormat="false" ht="12.8" hidden="false" customHeight="false" outlineLevel="0" collapsed="false">
      <c r="A15" s="5" t="s">
        <v>73</v>
      </c>
      <c r="B15" s="5" t="s">
        <v>21</v>
      </c>
      <c r="C15" s="5" t="s">
        <v>22</v>
      </c>
      <c r="D15" s="8" t="n">
        <v>2.737574</v>
      </c>
      <c r="E15" s="8" t="n">
        <v>43.20608</v>
      </c>
      <c r="F15" s="0" t="n">
        <v>345</v>
      </c>
      <c r="G15" s="0" t="n">
        <v>345</v>
      </c>
    </row>
    <row r="16" customFormat="false" ht="12.8" hidden="false" customHeight="false" outlineLevel="0" collapsed="false">
      <c r="A16" s="5" t="s">
        <v>74</v>
      </c>
      <c r="B16" s="5" t="s">
        <v>22</v>
      </c>
      <c r="C16" s="5" t="s">
        <v>52</v>
      </c>
      <c r="D16" s="8" t="n">
        <v>1.19025</v>
      </c>
      <c r="E16" s="8" t="n">
        <v>29.75625</v>
      </c>
      <c r="F16" s="0" t="n">
        <v>345</v>
      </c>
      <c r="G16" s="0" t="n">
        <v>345</v>
      </c>
    </row>
    <row r="17" customFormat="false" ht="12.8" hidden="false" customHeight="false" outlineLevel="0" collapsed="false">
      <c r="A17" s="5" t="s">
        <v>75</v>
      </c>
      <c r="B17" s="5" t="s">
        <v>23</v>
      </c>
      <c r="C17" s="5" t="s">
        <v>24</v>
      </c>
      <c r="D17" s="8" t="n">
        <v>0.4761001</v>
      </c>
      <c r="E17" s="8" t="n">
        <v>5.118075</v>
      </c>
      <c r="F17" s="0" t="n">
        <v>345</v>
      </c>
      <c r="G17" s="0" t="n">
        <v>345</v>
      </c>
    </row>
    <row r="18" customFormat="false" ht="12.8" hidden="false" customHeight="false" outlineLevel="0" collapsed="false">
      <c r="A18" s="5" t="s">
        <v>76</v>
      </c>
      <c r="B18" s="5" t="s">
        <v>23</v>
      </c>
      <c r="C18" s="5" t="s">
        <v>26</v>
      </c>
      <c r="D18" s="8" t="n">
        <v>0.4761001</v>
      </c>
      <c r="E18" s="8" t="n">
        <v>5.118075</v>
      </c>
      <c r="F18" s="0" t="n">
        <v>345</v>
      </c>
      <c r="G18" s="0" t="n">
        <v>345</v>
      </c>
    </row>
    <row r="19" customFormat="false" ht="12.8" hidden="false" customHeight="false" outlineLevel="0" collapsed="false">
      <c r="A19" s="5" t="s">
        <v>77</v>
      </c>
      <c r="B19" s="5" t="s">
        <v>26</v>
      </c>
      <c r="C19" s="5" t="s">
        <v>27</v>
      </c>
      <c r="D19" s="8" t="n">
        <v>1.071225</v>
      </c>
      <c r="E19" s="8" t="n">
        <v>12.02153</v>
      </c>
      <c r="F19" s="0" t="n">
        <v>345</v>
      </c>
      <c r="G19" s="0" t="n">
        <v>345</v>
      </c>
    </row>
    <row r="20" customFormat="false" ht="12.8" hidden="false" customHeight="false" outlineLevel="0" collapsed="false">
      <c r="A20" s="5" t="s">
        <v>78</v>
      </c>
      <c r="B20" s="5" t="s">
        <v>27</v>
      </c>
      <c r="C20" s="5" t="s">
        <v>28</v>
      </c>
      <c r="D20" s="8" t="n">
        <v>2.14245</v>
      </c>
      <c r="E20" s="8" t="n">
        <v>25.82843</v>
      </c>
      <c r="F20" s="0" t="n">
        <v>345</v>
      </c>
      <c r="G20" s="0" t="n">
        <v>345</v>
      </c>
    </row>
    <row r="21" customFormat="false" ht="12.8" hidden="false" customHeight="false" outlineLevel="0" collapsed="false">
      <c r="A21" s="5" t="s">
        <v>79</v>
      </c>
      <c r="B21" s="5" t="s">
        <v>28</v>
      </c>
      <c r="C21" s="5" t="s">
        <v>29</v>
      </c>
      <c r="D21" s="8" t="n">
        <v>1.071225</v>
      </c>
      <c r="E21" s="8" t="n">
        <v>11.18835</v>
      </c>
      <c r="F21" s="0" t="n">
        <v>345</v>
      </c>
      <c r="G21" s="0" t="n">
        <v>345</v>
      </c>
    </row>
    <row r="22" customFormat="false" ht="12.8" hidden="false" customHeight="false" outlineLevel="0" collapsed="false">
      <c r="A22" s="5" t="s">
        <v>80</v>
      </c>
      <c r="B22" s="5" t="s">
        <v>29</v>
      </c>
      <c r="C22" s="5" t="s">
        <v>30</v>
      </c>
      <c r="D22" s="8" t="n">
        <v>0.8331751</v>
      </c>
      <c r="E22" s="8" t="n">
        <v>10.59323</v>
      </c>
      <c r="F22" s="0" t="n">
        <v>345</v>
      </c>
      <c r="G22" s="0" t="n">
        <v>345</v>
      </c>
    </row>
    <row r="23" customFormat="false" ht="12.8" hidden="false" customHeight="false" outlineLevel="0" collapsed="false">
      <c r="A23" s="5" t="s">
        <v>81</v>
      </c>
      <c r="B23" s="5" t="s">
        <v>29</v>
      </c>
      <c r="C23" s="5" t="s">
        <v>32</v>
      </c>
      <c r="D23" s="8" t="n">
        <v>1.9044</v>
      </c>
      <c r="E23" s="8" t="n">
        <v>23.20988</v>
      </c>
      <c r="F23" s="0" t="n">
        <v>345</v>
      </c>
      <c r="G23" s="0" t="n">
        <v>345</v>
      </c>
    </row>
    <row r="24" customFormat="false" ht="12.8" hidden="false" customHeight="false" outlineLevel="0" collapsed="false">
      <c r="A24" s="5" t="s">
        <v>82</v>
      </c>
      <c r="B24" s="5" t="s">
        <v>29</v>
      </c>
      <c r="C24" s="5" t="s">
        <v>34</v>
      </c>
      <c r="D24" s="8" t="n">
        <v>0.9522001</v>
      </c>
      <c r="E24" s="8" t="n">
        <v>16.06837</v>
      </c>
      <c r="F24" s="0" t="n">
        <v>345</v>
      </c>
      <c r="G24" s="0" t="n">
        <v>345</v>
      </c>
    </row>
    <row r="25" customFormat="false" ht="12.8" hidden="false" customHeight="false" outlineLevel="0" collapsed="false">
      <c r="A25" s="5" t="s">
        <v>83</v>
      </c>
      <c r="B25" s="5" t="s">
        <v>29</v>
      </c>
      <c r="C25" s="5" t="s">
        <v>37</v>
      </c>
      <c r="D25" s="8" t="n">
        <v>0.3570751</v>
      </c>
      <c r="E25" s="8" t="n">
        <v>7.022476</v>
      </c>
      <c r="F25" s="0" t="n">
        <v>345</v>
      </c>
      <c r="G25" s="0" t="n">
        <v>345</v>
      </c>
    </row>
    <row r="26" customFormat="false" ht="12.8" hidden="false" customHeight="false" outlineLevel="0" collapsed="false">
      <c r="A26" s="5" t="s">
        <v>84</v>
      </c>
      <c r="B26" s="5" t="s">
        <v>30</v>
      </c>
      <c r="C26" s="5" t="s">
        <v>31</v>
      </c>
      <c r="D26" s="8" t="n">
        <v>0.8331751</v>
      </c>
      <c r="E26" s="8" t="n">
        <v>9.760051</v>
      </c>
      <c r="F26" s="0" t="n">
        <v>345</v>
      </c>
      <c r="G26" s="0" t="n">
        <v>345</v>
      </c>
    </row>
    <row r="27" customFormat="false" ht="12.8" hidden="false" customHeight="false" outlineLevel="0" collapsed="false">
      <c r="A27" s="5" t="s">
        <v>85</v>
      </c>
      <c r="B27" s="5" t="s">
        <v>30</v>
      </c>
      <c r="C27" s="5" t="s">
        <v>40</v>
      </c>
      <c r="D27" s="8" t="n">
        <v>1.547325</v>
      </c>
      <c r="E27" s="8" t="n">
        <v>20.59133</v>
      </c>
      <c r="F27" s="0" t="n">
        <v>345</v>
      </c>
      <c r="G27" s="0" t="n">
        <v>345</v>
      </c>
    </row>
    <row r="28" customFormat="false" ht="12.8" hidden="false" customHeight="false" outlineLevel="0" collapsed="false">
      <c r="A28" s="5" t="s">
        <v>86</v>
      </c>
      <c r="B28" s="5" t="s">
        <v>34</v>
      </c>
      <c r="C28" s="5" t="s">
        <v>35</v>
      </c>
      <c r="D28" s="8" t="n">
        <v>0.9522001</v>
      </c>
      <c r="E28" s="8" t="n">
        <v>16.6635</v>
      </c>
      <c r="F28" s="0" t="n">
        <v>345</v>
      </c>
      <c r="G28" s="0" t="n">
        <v>345</v>
      </c>
    </row>
    <row r="29" customFormat="false" ht="12.8" hidden="false" customHeight="false" outlineLevel="0" collapsed="false">
      <c r="A29" s="5" t="s">
        <v>87</v>
      </c>
      <c r="B29" s="5" t="s">
        <v>35</v>
      </c>
      <c r="C29" s="5" t="s">
        <v>36</v>
      </c>
      <c r="D29" s="8" t="n">
        <v>0.7141501</v>
      </c>
      <c r="E29" s="8" t="n">
        <v>11.4264</v>
      </c>
      <c r="F29" s="0" t="n">
        <v>345</v>
      </c>
      <c r="G29" s="0" t="n">
        <v>345</v>
      </c>
    </row>
    <row r="30" customFormat="false" ht="12.8" hidden="false" customHeight="false" outlineLevel="0" collapsed="false">
      <c r="A30" s="5" t="s">
        <v>88</v>
      </c>
      <c r="B30" s="5" t="s">
        <v>36</v>
      </c>
      <c r="C30" s="5" t="s">
        <v>37</v>
      </c>
      <c r="D30" s="8" t="n">
        <v>2.61855</v>
      </c>
      <c r="E30" s="8" t="n">
        <v>41.65875</v>
      </c>
      <c r="F30" s="0" t="n">
        <v>345</v>
      </c>
      <c r="G30" s="0" t="n">
        <v>345</v>
      </c>
    </row>
    <row r="31" customFormat="false" ht="12.8" hidden="false" customHeight="false" outlineLevel="0" collapsed="false">
      <c r="A31" s="5" t="s">
        <v>89</v>
      </c>
      <c r="B31" s="5" t="s">
        <v>38</v>
      </c>
      <c r="C31" s="5" t="s">
        <v>39</v>
      </c>
      <c r="D31" s="8" t="n">
        <v>3.8088</v>
      </c>
      <c r="E31" s="8" t="n">
        <v>38.44508</v>
      </c>
      <c r="F31" s="0" t="n">
        <v>345</v>
      </c>
      <c r="G31" s="0" t="n">
        <v>345</v>
      </c>
    </row>
    <row r="32" customFormat="false" ht="12.8" hidden="false" customHeight="false" outlineLevel="0" collapsed="false">
      <c r="A32" s="5" t="s">
        <v>90</v>
      </c>
      <c r="B32" s="5" t="s">
        <v>39</v>
      </c>
      <c r="C32" s="5" t="s">
        <v>40</v>
      </c>
      <c r="D32" s="8" t="n">
        <v>1.66635</v>
      </c>
      <c r="E32" s="8" t="n">
        <v>17.49668</v>
      </c>
      <c r="F32" s="0" t="n">
        <v>345</v>
      </c>
      <c r="G32" s="0" t="n">
        <v>345</v>
      </c>
    </row>
    <row r="33" customFormat="false" ht="12.8" hidden="false" customHeight="false" outlineLevel="0" collapsed="false">
      <c r="A33" s="5" t="s">
        <v>91</v>
      </c>
      <c r="B33" s="5" t="s">
        <v>39</v>
      </c>
      <c r="C33" s="5" t="s">
        <v>41</v>
      </c>
      <c r="D33" s="8" t="n">
        <v>5.118075</v>
      </c>
      <c r="E33" s="8" t="n">
        <v>56.41785</v>
      </c>
      <c r="F33" s="0" t="n">
        <v>345</v>
      </c>
      <c r="G33" s="0" t="n">
        <v>345</v>
      </c>
    </row>
    <row r="34" customFormat="false" ht="12.8" hidden="false" customHeight="false" outlineLevel="0" collapsed="false">
      <c r="A34" s="5" t="s">
        <v>92</v>
      </c>
      <c r="B34" s="5" t="s">
        <v>39</v>
      </c>
      <c r="C34" s="5" t="s">
        <v>42</v>
      </c>
      <c r="D34" s="8" t="n">
        <v>6.784425</v>
      </c>
      <c r="E34" s="8" t="n">
        <v>74.39063</v>
      </c>
      <c r="F34" s="0" t="n">
        <v>345</v>
      </c>
      <c r="G34" s="0" t="n">
        <v>345</v>
      </c>
    </row>
    <row r="35" customFormat="false" ht="12.8" hidden="false" customHeight="false" outlineLevel="0" collapsed="false">
      <c r="A35" s="5" t="s">
        <v>93</v>
      </c>
      <c r="B35" s="5" t="s">
        <v>41</v>
      </c>
      <c r="C35" s="5" t="s">
        <v>42</v>
      </c>
      <c r="D35" s="8" t="n">
        <v>1.66635</v>
      </c>
      <c r="E35" s="8" t="n">
        <v>17.97277</v>
      </c>
      <c r="F35" s="0" t="n">
        <v>345</v>
      </c>
      <c r="G35" s="0" t="n">
        <v>345</v>
      </c>
    </row>
    <row r="36" customFormat="false" ht="12.8" hidden="false" customHeight="false" outlineLevel="0" collapsed="false">
      <c r="A36" s="5" t="s">
        <v>94</v>
      </c>
      <c r="B36" s="0" t="s">
        <v>15</v>
      </c>
      <c r="C36" s="0" t="s">
        <v>43</v>
      </c>
      <c r="D36" s="0" t="n">
        <v>0</v>
      </c>
      <c r="E36" s="0" t="n">
        <v>0.01</v>
      </c>
      <c r="F36" s="0" t="n">
        <v>1000</v>
      </c>
      <c r="G36" s="0" t="n">
        <v>1000</v>
      </c>
    </row>
    <row r="37" customFormat="false" ht="12.8" hidden="false" customHeight="false" outlineLevel="0" collapsed="false">
      <c r="A37" s="5" t="s">
        <v>95</v>
      </c>
      <c r="B37" s="0" t="s">
        <v>19</v>
      </c>
      <c r="C37" s="0" t="s">
        <v>44</v>
      </c>
      <c r="D37" s="0" t="n">
        <v>0</v>
      </c>
      <c r="E37" s="0" t="n">
        <v>0.01</v>
      </c>
      <c r="F37" s="0" t="n">
        <v>700</v>
      </c>
      <c r="G37" s="0" t="n">
        <v>700</v>
      </c>
    </row>
    <row r="38" customFormat="false" ht="12.8" hidden="false" customHeight="false" outlineLevel="0" collapsed="false">
      <c r="A38" s="0" t="s">
        <v>96</v>
      </c>
      <c r="B38" s="0" t="s">
        <v>23</v>
      </c>
      <c r="C38" s="0" t="s">
        <v>45</v>
      </c>
      <c r="D38" s="0" t="n">
        <v>0</v>
      </c>
      <c r="E38" s="0" t="n">
        <v>0.01</v>
      </c>
      <c r="F38" s="0" t="n">
        <v>800</v>
      </c>
      <c r="G38" s="0" t="n">
        <v>800</v>
      </c>
    </row>
    <row r="39" customFormat="false" ht="12.8" hidden="false" customHeight="false" outlineLevel="0" collapsed="false">
      <c r="A39" s="0" t="s">
        <v>97</v>
      </c>
      <c r="B39" s="0" t="s">
        <v>24</v>
      </c>
      <c r="C39" s="0" t="s">
        <v>25</v>
      </c>
      <c r="D39" s="0" t="n">
        <v>0</v>
      </c>
      <c r="E39" s="0" t="n">
        <v>0.01</v>
      </c>
      <c r="F39" s="0" t="n">
        <v>300</v>
      </c>
      <c r="G39" s="0" t="n">
        <v>300</v>
      </c>
    </row>
    <row r="40" customFormat="false" ht="12.8" hidden="false" customHeight="false" outlineLevel="0" collapsed="false">
      <c r="A40" s="0" t="s">
        <v>98</v>
      </c>
      <c r="B40" s="0" t="s">
        <v>26</v>
      </c>
      <c r="C40" s="0" t="s">
        <v>25</v>
      </c>
      <c r="D40" s="0" t="n">
        <v>0</v>
      </c>
      <c r="E40" s="0" t="n">
        <v>0.01</v>
      </c>
      <c r="F40" s="0" t="n">
        <v>300</v>
      </c>
      <c r="G40" s="0" t="n">
        <v>300</v>
      </c>
    </row>
    <row r="41" customFormat="false" ht="12.8" hidden="false" customHeight="false" outlineLevel="0" collapsed="false">
      <c r="A41" s="0" t="s">
        <v>99</v>
      </c>
      <c r="B41" s="0" t="s">
        <v>32</v>
      </c>
      <c r="C41" s="0" t="s">
        <v>33</v>
      </c>
      <c r="D41" s="0" t="n">
        <v>0</v>
      </c>
      <c r="E41" s="0" t="n">
        <v>0.01</v>
      </c>
      <c r="F41" s="0" t="n">
        <v>1000</v>
      </c>
      <c r="G41" s="0" t="n">
        <v>1000</v>
      </c>
    </row>
    <row r="42" customFormat="false" ht="12.8" hidden="false" customHeight="false" outlineLevel="0" collapsed="false">
      <c r="A42" s="0" t="s">
        <v>100</v>
      </c>
      <c r="B42" s="0" t="s">
        <v>32</v>
      </c>
      <c r="C42" s="0" t="s">
        <v>46</v>
      </c>
      <c r="D42" s="0" t="n">
        <v>0</v>
      </c>
      <c r="E42" s="0" t="n">
        <v>0.01</v>
      </c>
      <c r="F42" s="0" t="n">
        <v>800</v>
      </c>
      <c r="G42" s="0" t="n">
        <v>800</v>
      </c>
    </row>
    <row r="43" customFormat="false" ht="12.8" hidden="false" customHeight="false" outlineLevel="0" collapsed="false">
      <c r="A43" s="0" t="s">
        <v>101</v>
      </c>
      <c r="B43" s="0" t="s">
        <v>33</v>
      </c>
      <c r="C43" s="0" t="s">
        <v>47</v>
      </c>
      <c r="D43" s="0" t="n">
        <v>0</v>
      </c>
      <c r="E43" s="0" t="n">
        <v>0.01</v>
      </c>
      <c r="F43" s="0" t="n">
        <v>300</v>
      </c>
      <c r="G43" s="0" t="n">
        <v>300</v>
      </c>
    </row>
    <row r="44" customFormat="false" ht="12.8" hidden="false" customHeight="false" outlineLevel="0" collapsed="false">
      <c r="A44" s="0" t="s">
        <v>102</v>
      </c>
      <c r="B44" s="0" t="s">
        <v>35</v>
      </c>
      <c r="C44" s="0" t="s">
        <v>48</v>
      </c>
      <c r="D44" s="0" t="n">
        <v>0</v>
      </c>
      <c r="E44" s="0" t="n">
        <v>0.01</v>
      </c>
      <c r="F44" s="0" t="n">
        <v>800</v>
      </c>
      <c r="G44" s="0" t="n">
        <v>800</v>
      </c>
    </row>
    <row r="45" customFormat="false" ht="12.8" hidden="false" customHeight="false" outlineLevel="0" collapsed="false">
      <c r="A45" s="0" t="s">
        <v>103</v>
      </c>
      <c r="B45" s="0" t="s">
        <v>36</v>
      </c>
      <c r="C45" s="0" t="s">
        <v>49</v>
      </c>
      <c r="D45" s="0" t="n">
        <v>0</v>
      </c>
      <c r="E45" s="0" t="n">
        <v>0.01</v>
      </c>
      <c r="F45" s="0" t="n">
        <v>700</v>
      </c>
      <c r="G45" s="0" t="n">
        <v>700</v>
      </c>
    </row>
    <row r="46" customFormat="false" ht="12.8" hidden="false" customHeight="false" outlineLevel="0" collapsed="false">
      <c r="A46" s="0" t="s">
        <v>104</v>
      </c>
      <c r="B46" s="0" t="s">
        <v>38</v>
      </c>
      <c r="C46" s="0" t="s">
        <v>50</v>
      </c>
      <c r="D46" s="0" t="n">
        <v>0</v>
      </c>
      <c r="E46" s="0" t="n">
        <v>0.01</v>
      </c>
      <c r="F46" s="0" t="n">
        <v>700</v>
      </c>
      <c r="G46" s="0" t="n">
        <v>700</v>
      </c>
    </row>
    <row r="47" customFormat="false" ht="12.8" hidden="false" customHeight="false" outlineLevel="0" collapsed="false">
      <c r="A47" s="0" t="s">
        <v>105</v>
      </c>
      <c r="B47" s="0" t="s">
        <v>42</v>
      </c>
      <c r="C47" s="0" t="s">
        <v>51</v>
      </c>
      <c r="D47" s="0" t="n">
        <v>0</v>
      </c>
      <c r="E47" s="0" t="n">
        <v>0.01</v>
      </c>
      <c r="F47" s="0" t="n">
        <v>1000</v>
      </c>
      <c r="G47" s="0" t="n">
        <v>1000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G12" activeCellId="0" sqref="G12"/>
    </sheetView>
  </sheetViews>
  <sheetFormatPr defaultRowHeight="12.8"/>
  <cols>
    <col collapsed="false" hidden="false" max="3" min="1" style="0" width="8.50510204081633"/>
    <col collapsed="false" hidden="false" max="4" min="4" style="0" width="10.3928571428571"/>
    <col collapsed="false" hidden="false" max="1025" min="5" style="0" width="8.50510204081633"/>
  </cols>
  <sheetData>
    <row r="1" customFormat="false" ht="12.8" hidden="false" customHeight="false" outlineLevel="0" collapsed="false">
      <c r="A1" s="9" t="s">
        <v>106</v>
      </c>
      <c r="B1" s="0" t="s">
        <v>107</v>
      </c>
      <c r="C1" s="0" t="s">
        <v>108</v>
      </c>
      <c r="D1" s="0" t="s">
        <v>109</v>
      </c>
      <c r="E1" s="0" t="s">
        <v>110</v>
      </c>
      <c r="F1" s="0" t="s">
        <v>111</v>
      </c>
      <c r="G1" s="0" t="s">
        <v>112</v>
      </c>
    </row>
    <row r="2" customFormat="false" ht="12.8" hidden="false" customHeight="false" outlineLevel="0" collapsed="false">
      <c r="A2" s="0" t="s">
        <v>113</v>
      </c>
      <c r="B2" s="0" t="n">
        <v>8500</v>
      </c>
      <c r="C2" s="0" t="n">
        <v>0</v>
      </c>
      <c r="D2" s="0" t="s">
        <v>52</v>
      </c>
      <c r="E2" s="0" t="s">
        <v>114</v>
      </c>
      <c r="F2" s="0" t="n">
        <v>0</v>
      </c>
      <c r="G2" s="0" t="n">
        <v>0</v>
      </c>
    </row>
    <row r="3" customFormat="false" ht="12.8" hidden="false" customHeight="false" outlineLevel="0" collapsed="false">
      <c r="A3" s="0" t="s">
        <v>115</v>
      </c>
      <c r="B3" s="0" t="n">
        <v>595</v>
      </c>
      <c r="C3" s="0" t="n">
        <v>150</v>
      </c>
      <c r="D3" s="0" t="s">
        <v>44</v>
      </c>
      <c r="E3" s="0" t="s">
        <v>116</v>
      </c>
      <c r="F3" s="0" t="n">
        <v>0</v>
      </c>
      <c r="G3" s="0" t="n">
        <v>1</v>
      </c>
    </row>
    <row r="4" customFormat="false" ht="12.8" hidden="false" customHeight="false" outlineLevel="0" collapsed="false">
      <c r="A4" s="0" t="s">
        <v>117</v>
      </c>
      <c r="B4" s="0" t="n">
        <v>680</v>
      </c>
      <c r="C4" s="0" t="n">
        <v>200</v>
      </c>
      <c r="D4" s="0" t="s">
        <v>45</v>
      </c>
      <c r="E4" s="0" t="s">
        <v>116</v>
      </c>
      <c r="F4" s="0" t="n">
        <v>0</v>
      </c>
      <c r="G4" s="0" t="n">
        <v>0</v>
      </c>
    </row>
    <row r="5" customFormat="false" ht="12.8" hidden="false" customHeight="false" outlineLevel="0" collapsed="false">
      <c r="A5" s="0" t="s">
        <v>118</v>
      </c>
      <c r="B5" s="0" t="n">
        <v>680</v>
      </c>
      <c r="C5" s="0" t="n">
        <v>200</v>
      </c>
      <c r="D5" s="0" t="s">
        <v>46</v>
      </c>
      <c r="E5" s="0" t="s">
        <v>116</v>
      </c>
      <c r="F5" s="0" t="n">
        <v>0</v>
      </c>
      <c r="G5" s="0" t="n">
        <v>0</v>
      </c>
    </row>
    <row r="6" customFormat="false" ht="12.8" hidden="false" customHeight="false" outlineLevel="0" collapsed="false">
      <c r="A6" s="0" t="s">
        <v>119</v>
      </c>
      <c r="B6" s="0" t="n">
        <v>255</v>
      </c>
      <c r="C6" s="0" t="n">
        <v>70</v>
      </c>
      <c r="D6" s="0" t="s">
        <v>47</v>
      </c>
      <c r="E6" s="0" t="s">
        <v>120</v>
      </c>
      <c r="F6" s="0" t="n">
        <v>0</v>
      </c>
      <c r="G6" s="0" t="n">
        <v>0</v>
      </c>
    </row>
    <row r="7" customFormat="false" ht="12.8" hidden="false" customHeight="false" outlineLevel="0" collapsed="false">
      <c r="A7" s="0" t="s">
        <v>121</v>
      </c>
      <c r="B7" s="0" t="n">
        <v>680</v>
      </c>
      <c r="C7" s="0" t="n">
        <v>200</v>
      </c>
      <c r="D7" s="0" t="s">
        <v>48</v>
      </c>
      <c r="E7" s="0" t="s">
        <v>122</v>
      </c>
      <c r="F7" s="0" t="n">
        <v>0</v>
      </c>
      <c r="G7" s="0" t="n">
        <v>0</v>
      </c>
    </row>
    <row r="8" customFormat="false" ht="12.8" hidden="false" customHeight="false" outlineLevel="0" collapsed="false">
      <c r="A8" s="0" t="s">
        <v>123</v>
      </c>
      <c r="B8" s="0" t="n">
        <v>595</v>
      </c>
      <c r="C8" s="0" t="n">
        <v>150</v>
      </c>
      <c r="D8" s="0" t="s">
        <v>49</v>
      </c>
      <c r="E8" s="0" t="s">
        <v>122</v>
      </c>
      <c r="F8" s="0" t="n">
        <v>0</v>
      </c>
      <c r="G8" s="0" t="n">
        <v>0</v>
      </c>
    </row>
    <row r="9" customFormat="false" ht="12.8" hidden="false" customHeight="false" outlineLevel="0" collapsed="false">
      <c r="A9" s="0" t="s">
        <v>124</v>
      </c>
      <c r="B9" s="0" t="n">
        <v>595</v>
      </c>
      <c r="C9" s="0" t="n">
        <v>150</v>
      </c>
      <c r="D9" s="0" t="s">
        <v>50</v>
      </c>
      <c r="E9" s="0" t="s">
        <v>120</v>
      </c>
      <c r="F9" s="0" t="n">
        <v>0</v>
      </c>
      <c r="G9" s="0" t="n">
        <v>0</v>
      </c>
    </row>
    <row r="10" customFormat="false" ht="12.8" hidden="false" customHeight="false" outlineLevel="0" collapsed="false">
      <c r="A10" s="0" t="s">
        <v>125</v>
      </c>
      <c r="B10" s="0" t="n">
        <v>850</v>
      </c>
      <c r="C10" s="0" t="n">
        <v>250</v>
      </c>
      <c r="D10" s="0" t="s">
        <v>51</v>
      </c>
      <c r="E10" s="0" t="s">
        <v>116</v>
      </c>
      <c r="F10" s="0" t="n">
        <v>0</v>
      </c>
      <c r="G10" s="0" t="n">
        <v>0</v>
      </c>
    </row>
    <row r="11" customFormat="false" ht="12.8" hidden="false" customHeight="false" outlineLevel="0" collapsed="false">
      <c r="A11" s="0" t="s">
        <v>126</v>
      </c>
      <c r="B11" s="0" t="n">
        <v>850</v>
      </c>
      <c r="C11" s="0" t="n">
        <v>0</v>
      </c>
      <c r="D11" s="0" t="s">
        <v>43</v>
      </c>
      <c r="E11" s="0" t="s">
        <v>114</v>
      </c>
      <c r="F11" s="0" t="n">
        <v>0</v>
      </c>
      <c r="G11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C2" activeCellId="0" sqref="C2"/>
    </sheetView>
  </sheetViews>
  <sheetFormatPr defaultRowHeight="12.8"/>
  <cols>
    <col collapsed="false" hidden="false" max="2" min="1" style="0" width="8.50510204081633"/>
    <col collapsed="false" hidden="false" max="3" min="3" style="0" width="9.71938775510204"/>
    <col collapsed="false" hidden="false" max="1025" min="4" style="0" width="8.50510204081633"/>
  </cols>
  <sheetData>
    <row r="1" customFormat="false" ht="12.8" hidden="false" customHeight="false" outlineLevel="0" collapsed="false">
      <c r="A1" s="0" t="s">
        <v>127</v>
      </c>
      <c r="B1" s="0" t="s">
        <v>109</v>
      </c>
      <c r="C1" s="0" t="s">
        <v>128</v>
      </c>
      <c r="D1" s="0" t="s">
        <v>129</v>
      </c>
    </row>
    <row r="2" customFormat="false" ht="12.8" hidden="false" customHeight="false" outlineLevel="0" collapsed="false">
      <c r="A2" s="5" t="s">
        <v>130</v>
      </c>
      <c r="B2" s="0" t="s">
        <v>16</v>
      </c>
      <c r="C2" s="0" t="s">
        <v>131</v>
      </c>
      <c r="D2" s="10" t="n">
        <v>354.2</v>
      </c>
    </row>
    <row r="3" customFormat="false" ht="12.8" hidden="false" customHeight="false" outlineLevel="0" collapsed="false">
      <c r="A3" s="5" t="s">
        <v>132</v>
      </c>
      <c r="B3" s="0" t="s">
        <v>17</v>
      </c>
      <c r="C3" s="0" t="s">
        <v>133</v>
      </c>
      <c r="D3" s="10" t="n">
        <v>550</v>
      </c>
    </row>
    <row r="4" customFormat="false" ht="12.8" hidden="false" customHeight="false" outlineLevel="0" collapsed="false">
      <c r="A4" s="5" t="s">
        <v>134</v>
      </c>
      <c r="B4" s="0" t="s">
        <v>20</v>
      </c>
      <c r="C4" s="0" t="s">
        <v>133</v>
      </c>
      <c r="D4" s="10" t="n">
        <v>257.18</v>
      </c>
    </row>
    <row r="5" customFormat="false" ht="12.8" hidden="false" customHeight="false" outlineLevel="0" collapsed="false">
      <c r="A5" s="5" t="s">
        <v>135</v>
      </c>
      <c r="B5" s="0" t="s">
        <v>21</v>
      </c>
      <c r="C5" s="0" t="s">
        <v>131</v>
      </c>
      <c r="D5" s="10" t="n">
        <v>574.2</v>
      </c>
    </row>
    <row r="6" customFormat="false" ht="12.8" hidden="false" customHeight="false" outlineLevel="0" collapsed="false">
      <c r="A6" s="5" t="s">
        <v>136</v>
      </c>
      <c r="B6" s="0" t="s">
        <v>25</v>
      </c>
      <c r="C6" s="0" t="s">
        <v>131</v>
      </c>
      <c r="D6" s="10" t="n">
        <v>8.25</v>
      </c>
    </row>
    <row r="7" customFormat="false" ht="12.8" hidden="false" customHeight="false" outlineLevel="0" collapsed="false">
      <c r="A7" s="5" t="s">
        <v>137</v>
      </c>
      <c r="B7" s="0" t="s">
        <v>28</v>
      </c>
      <c r="C7" s="0" t="s">
        <v>131</v>
      </c>
      <c r="D7" s="10" t="n">
        <v>352</v>
      </c>
    </row>
    <row r="8" customFormat="false" ht="12.8" hidden="false" customHeight="false" outlineLevel="0" collapsed="false">
      <c r="A8" s="5" t="s">
        <v>138</v>
      </c>
      <c r="B8" s="0" t="s">
        <v>29</v>
      </c>
      <c r="C8" s="0" t="s">
        <v>131</v>
      </c>
      <c r="D8" s="10" t="n">
        <v>361.9</v>
      </c>
    </row>
    <row r="9" customFormat="false" ht="12.8" hidden="false" customHeight="false" outlineLevel="0" collapsed="false">
      <c r="A9" s="5" t="s">
        <v>139</v>
      </c>
      <c r="B9" s="0" t="s">
        <v>31</v>
      </c>
      <c r="C9" s="0" t="s">
        <v>133</v>
      </c>
      <c r="D9" s="10" t="n">
        <v>173.8</v>
      </c>
    </row>
    <row r="10" customFormat="false" ht="12.8" hidden="false" customHeight="false" outlineLevel="0" collapsed="false">
      <c r="A10" s="5" t="s">
        <v>140</v>
      </c>
      <c r="B10" s="0" t="s">
        <v>33</v>
      </c>
      <c r="C10" s="0" t="s">
        <v>133</v>
      </c>
      <c r="D10" s="10" t="n">
        <v>690.8</v>
      </c>
    </row>
    <row r="11" customFormat="false" ht="12.8" hidden="false" customHeight="false" outlineLevel="0" collapsed="false">
      <c r="A11" s="5" t="s">
        <v>141</v>
      </c>
      <c r="B11" s="0" t="s">
        <v>34</v>
      </c>
      <c r="C11" s="0" t="s">
        <v>131</v>
      </c>
      <c r="D11" s="10" t="n">
        <v>301.4</v>
      </c>
    </row>
    <row r="12" customFormat="false" ht="12.8" hidden="false" customHeight="false" outlineLevel="0" collapsed="false">
      <c r="A12" s="5" t="s">
        <v>142</v>
      </c>
      <c r="B12" s="0" t="s">
        <v>36</v>
      </c>
      <c r="C12" s="0" t="s">
        <v>131</v>
      </c>
      <c r="D12" s="10" t="n">
        <v>272.25</v>
      </c>
    </row>
    <row r="13" customFormat="false" ht="12.8" hidden="false" customHeight="false" outlineLevel="0" collapsed="false">
      <c r="A13" s="5" t="s">
        <v>143</v>
      </c>
      <c r="B13" s="0" t="s">
        <v>37</v>
      </c>
      <c r="C13" s="0" t="s">
        <v>131</v>
      </c>
      <c r="D13" s="10" t="n">
        <v>339.46</v>
      </c>
    </row>
    <row r="14" customFormat="false" ht="12.8" hidden="false" customHeight="false" outlineLevel="0" collapsed="false">
      <c r="A14" s="5" t="s">
        <v>144</v>
      </c>
      <c r="B14" s="0" t="s">
        <v>38</v>
      </c>
      <c r="C14" s="0" t="s">
        <v>133</v>
      </c>
      <c r="D14" s="10" t="n">
        <v>246.4</v>
      </c>
    </row>
    <row r="15" customFormat="false" ht="12.8" hidden="false" customHeight="false" outlineLevel="0" collapsed="false">
      <c r="A15" s="5" t="s">
        <v>145</v>
      </c>
      <c r="B15" s="0" t="s">
        <v>39</v>
      </c>
      <c r="C15" s="0" t="s">
        <v>133</v>
      </c>
      <c r="D15" s="10" t="n">
        <v>152.9</v>
      </c>
    </row>
    <row r="16" customFormat="false" ht="12.8" hidden="false" customHeight="false" outlineLevel="0" collapsed="false">
      <c r="A16" s="5" t="s">
        <v>146</v>
      </c>
      <c r="B16" s="0" t="s">
        <v>40</v>
      </c>
      <c r="C16" s="0" t="s">
        <v>133</v>
      </c>
      <c r="D16" s="10" t="n">
        <v>309.1</v>
      </c>
    </row>
    <row r="17" customFormat="false" ht="12.8" hidden="false" customHeight="false" outlineLevel="0" collapsed="false">
      <c r="A17" s="5" t="s">
        <v>147</v>
      </c>
      <c r="B17" s="0" t="s">
        <v>41</v>
      </c>
      <c r="C17" s="0" t="s">
        <v>133</v>
      </c>
      <c r="D17" s="10" t="n">
        <v>226.6</v>
      </c>
    </row>
    <row r="18" customFormat="false" ht="12.8" hidden="false" customHeight="false" outlineLevel="0" collapsed="false">
      <c r="A18" s="5" t="s">
        <v>148</v>
      </c>
      <c r="B18" s="0" t="s">
        <v>42</v>
      </c>
      <c r="C18" s="0" t="s">
        <v>131</v>
      </c>
      <c r="D18" s="10" t="n">
        <v>311.85</v>
      </c>
    </row>
    <row r="19" customFormat="false" ht="12.8" hidden="false" customHeight="false" outlineLevel="0" collapsed="false">
      <c r="A19" s="5" t="s">
        <v>149</v>
      </c>
      <c r="B19" s="0" t="s">
        <v>44</v>
      </c>
      <c r="C19" s="0" t="s">
        <v>133</v>
      </c>
      <c r="D19" s="10" t="n">
        <v>10.12</v>
      </c>
    </row>
    <row r="20" customFormat="false" ht="12.8" hidden="false" customHeight="false" outlineLevel="0" collapsed="false">
      <c r="A20" s="5" t="s">
        <v>150</v>
      </c>
      <c r="B20" s="0" t="s">
        <v>52</v>
      </c>
      <c r="C20" s="0" t="s">
        <v>131</v>
      </c>
      <c r="D20" s="10" t="n">
        <v>1214.4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D3" activeCellId="0" sqref="D3"/>
    </sheetView>
  </sheetViews>
  <sheetFormatPr defaultRowHeight="12.8"/>
  <cols>
    <col collapsed="false" hidden="false" max="1" min="1" style="0" width="8.50510204081633"/>
    <col collapsed="false" hidden="false" max="3" min="2" style="0" width="15.9285714285714"/>
    <col collapsed="false" hidden="false" max="5" min="4" style="0" width="8.50510204081633"/>
    <col collapsed="false" hidden="false" max="6" min="6" style="0" width="62.5"/>
    <col collapsed="false" hidden="false" max="7" min="7" style="0" width="63.4438775510204"/>
    <col collapsed="false" hidden="false" max="1025" min="8" style="0" width="8.50510204081633"/>
  </cols>
  <sheetData>
    <row r="1" customFormat="false" ht="12.8" hidden="false" customHeight="false" outlineLevel="0" collapsed="false">
      <c r="A1" s="0" t="s">
        <v>127</v>
      </c>
      <c r="B1" s="0" t="s">
        <v>12</v>
      </c>
      <c r="C1" s="0" t="s">
        <v>13</v>
      </c>
      <c r="D1" s="0" t="s">
        <v>151</v>
      </c>
    </row>
    <row r="2" customFormat="false" ht="12.8" hidden="false" customHeight="false" outlineLevel="0" collapsed="false">
      <c r="A2" s="5" t="s">
        <v>130</v>
      </c>
      <c r="B2" s="1" t="n">
        <v>43252</v>
      </c>
      <c r="C2" s="1" t="n">
        <f aca="false">B2+9-1/24</f>
        <v>43260.9583333333</v>
      </c>
      <c r="D2" s="11" t="n">
        <v>322</v>
      </c>
      <c r="F2" s="4"/>
    </row>
    <row r="3" customFormat="false" ht="12.8" hidden="false" customHeight="false" outlineLevel="0" collapsed="false">
      <c r="A3" s="5" t="s">
        <v>130</v>
      </c>
      <c r="B3" s="1" t="n">
        <f aca="false">C2+1/24</f>
        <v>43261</v>
      </c>
      <c r="C3" s="1" t="n">
        <f aca="false">B3+6-10/24</f>
        <v>43266.5833333333</v>
      </c>
      <c r="D3" s="11" t="n">
        <v>300</v>
      </c>
      <c r="F3" s="4"/>
      <c r="G3" s="4"/>
    </row>
    <row r="4" customFormat="false" ht="12.8" hidden="false" customHeight="false" outlineLevel="0" collapsed="false">
      <c r="A4" s="5" t="s">
        <v>130</v>
      </c>
      <c r="B4" s="1" t="n">
        <f aca="false">C3+1/24</f>
        <v>43266.625</v>
      </c>
      <c r="C4" s="1" t="n">
        <f aca="false">B4+15-1/24</f>
        <v>43281.5833333333</v>
      </c>
      <c r="D4" s="11" t="n">
        <v>280</v>
      </c>
      <c r="G4" s="4"/>
    </row>
    <row r="5" customFormat="false" ht="12.8" hidden="false" customHeight="false" outlineLevel="0" collapsed="false">
      <c r="A5" s="12" t="s">
        <v>132</v>
      </c>
      <c r="B5" s="13" t="n">
        <v>43252</v>
      </c>
      <c r="C5" s="13" t="n">
        <f aca="false">B5+14-1/24</f>
        <v>43265.9583333333</v>
      </c>
      <c r="D5" s="14" t="n">
        <v>500</v>
      </c>
      <c r="F5" s="4"/>
    </row>
    <row r="6" customFormat="false" ht="12.8" hidden="false" customHeight="false" outlineLevel="0" collapsed="false">
      <c r="A6" s="12" t="s">
        <v>132</v>
      </c>
      <c r="B6" s="13" t="n">
        <f aca="false">C5+1/24</f>
        <v>43266</v>
      </c>
      <c r="C6" s="13" t="n">
        <f aca="false">B6+15-1/24</f>
        <v>43280.9583333333</v>
      </c>
      <c r="D6" s="14" t="n">
        <v>550</v>
      </c>
      <c r="G6" s="4"/>
    </row>
    <row r="7" customFormat="false" ht="12.8" hidden="false" customHeight="false" outlineLevel="0" collapsed="false">
      <c r="A7" s="5" t="s">
        <v>134</v>
      </c>
      <c r="B7" s="1" t="n">
        <v>43252</v>
      </c>
      <c r="C7" s="1" t="n">
        <f aca="false">B7+29-1/24</f>
        <v>43280.9583333333</v>
      </c>
      <c r="D7" s="11" t="n">
        <v>233.8</v>
      </c>
      <c r="F7" s="4"/>
      <c r="G7" s="4"/>
    </row>
    <row r="8" customFormat="false" ht="12.8" hidden="false" customHeight="false" outlineLevel="0" collapsed="false">
      <c r="A8" s="12" t="s">
        <v>135</v>
      </c>
      <c r="B8" s="13" t="n">
        <v>43252</v>
      </c>
      <c r="C8" s="13" t="n">
        <f aca="false">B8+29-1/24</f>
        <v>43280.9583333333</v>
      </c>
      <c r="D8" s="14" t="n">
        <v>522</v>
      </c>
      <c r="F8" s="4"/>
      <c r="G8" s="4"/>
    </row>
    <row r="9" customFormat="false" ht="12.8" hidden="false" customHeight="false" outlineLevel="0" collapsed="false">
      <c r="A9" s="5" t="s">
        <v>136</v>
      </c>
      <c r="B9" s="1" t="n">
        <v>43252</v>
      </c>
      <c r="C9" s="1" t="n">
        <f aca="false">B9+29-1/24</f>
        <v>43280.9583333333</v>
      </c>
      <c r="D9" s="11" t="n">
        <v>7.5</v>
      </c>
      <c r="F9" s="4"/>
      <c r="G9" s="4"/>
    </row>
    <row r="10" customFormat="false" ht="12.8" hidden="false" customHeight="false" outlineLevel="0" collapsed="false">
      <c r="A10" s="12" t="s">
        <v>137</v>
      </c>
      <c r="B10" s="13" t="n">
        <v>43252</v>
      </c>
      <c r="C10" s="13" t="n">
        <f aca="false">B10+29-1/24</f>
        <v>43280.9583333333</v>
      </c>
      <c r="D10" s="14" t="n">
        <v>320</v>
      </c>
      <c r="F10" s="4"/>
      <c r="G10" s="4"/>
    </row>
    <row r="11" customFormat="false" ht="12.8" hidden="false" customHeight="false" outlineLevel="0" collapsed="false">
      <c r="A11" s="5" t="s">
        <v>138</v>
      </c>
      <c r="B11" s="1" t="n">
        <v>43252</v>
      </c>
      <c r="C11" s="1" t="n">
        <f aca="false">B11+29-1/24</f>
        <v>43280.9583333333</v>
      </c>
      <c r="D11" s="11" t="n">
        <v>329</v>
      </c>
      <c r="F11" s="4"/>
      <c r="G11" s="4"/>
    </row>
    <row r="12" customFormat="false" ht="12.8" hidden="false" customHeight="false" outlineLevel="0" collapsed="false">
      <c r="A12" s="12" t="s">
        <v>139</v>
      </c>
      <c r="B12" s="13" t="n">
        <v>43252</v>
      </c>
      <c r="C12" s="13" t="n">
        <f aca="false">B12+29-1/24</f>
        <v>43280.9583333333</v>
      </c>
      <c r="D12" s="14" t="n">
        <v>158</v>
      </c>
      <c r="F12" s="4"/>
      <c r="G12" s="4"/>
    </row>
    <row r="13" customFormat="false" ht="12.8" hidden="false" customHeight="false" outlineLevel="0" collapsed="false">
      <c r="A13" s="5" t="s">
        <v>140</v>
      </c>
      <c r="B13" s="1" t="n">
        <v>43252</v>
      </c>
      <c r="C13" s="1" t="n">
        <f aca="false">B13+29-1/24</f>
        <v>43280.9583333333</v>
      </c>
      <c r="D13" s="11" t="n">
        <v>628</v>
      </c>
      <c r="F13" s="4"/>
      <c r="G13" s="4"/>
    </row>
    <row r="14" customFormat="false" ht="12.8" hidden="false" customHeight="false" outlineLevel="0" collapsed="false">
      <c r="A14" s="12" t="s">
        <v>141</v>
      </c>
      <c r="B14" s="13" t="n">
        <v>43252</v>
      </c>
      <c r="C14" s="13" t="n">
        <f aca="false">B14+29-1/24</f>
        <v>43280.9583333333</v>
      </c>
      <c r="D14" s="14" t="n">
        <v>274</v>
      </c>
      <c r="F14" s="4"/>
      <c r="G14" s="4"/>
    </row>
    <row r="15" customFormat="false" ht="12.8" hidden="false" customHeight="false" outlineLevel="0" collapsed="false">
      <c r="A15" s="5" t="s">
        <v>142</v>
      </c>
      <c r="B15" s="1" t="n">
        <v>43252</v>
      </c>
      <c r="C15" s="1" t="n">
        <f aca="false">B15+29-1/24</f>
        <v>43280.9583333333</v>
      </c>
      <c r="D15" s="11" t="n">
        <v>247.5</v>
      </c>
      <c r="F15" s="4"/>
      <c r="G15" s="4"/>
    </row>
    <row r="16" customFormat="false" ht="12.8" hidden="false" customHeight="false" outlineLevel="0" collapsed="false">
      <c r="A16" s="12" t="s">
        <v>143</v>
      </c>
      <c r="B16" s="13" t="n">
        <v>43252</v>
      </c>
      <c r="C16" s="13" t="n">
        <f aca="false">B16+29-1/24</f>
        <v>43280.9583333333</v>
      </c>
      <c r="D16" s="14" t="n">
        <v>308.6</v>
      </c>
      <c r="F16" s="4"/>
      <c r="G16" s="4"/>
    </row>
    <row r="17" customFormat="false" ht="12.8" hidden="false" customHeight="false" outlineLevel="0" collapsed="false">
      <c r="A17" s="5" t="s">
        <v>144</v>
      </c>
      <c r="B17" s="1" t="n">
        <v>43252</v>
      </c>
      <c r="C17" s="1" t="n">
        <f aca="false">B17+29-1/24</f>
        <v>43280.9583333333</v>
      </c>
      <c r="D17" s="11" t="n">
        <v>224</v>
      </c>
      <c r="F17" s="4"/>
      <c r="G17" s="4"/>
    </row>
    <row r="18" customFormat="false" ht="12.8" hidden="false" customHeight="false" outlineLevel="0" collapsed="false">
      <c r="A18" s="12" t="s">
        <v>145</v>
      </c>
      <c r="B18" s="13" t="n">
        <v>43252</v>
      </c>
      <c r="C18" s="13" t="n">
        <f aca="false">B18+29-1/24</f>
        <v>43280.9583333333</v>
      </c>
      <c r="D18" s="14" t="n">
        <v>139</v>
      </c>
      <c r="F18" s="4"/>
      <c r="G18" s="4"/>
    </row>
    <row r="19" customFormat="false" ht="12.8" hidden="false" customHeight="false" outlineLevel="0" collapsed="false">
      <c r="A19" s="5" t="s">
        <v>146</v>
      </c>
      <c r="B19" s="1" t="n">
        <v>43252</v>
      </c>
      <c r="C19" s="1" t="n">
        <f aca="false">B19+29-1/24</f>
        <v>43280.9583333333</v>
      </c>
      <c r="D19" s="11" t="n">
        <v>281</v>
      </c>
      <c r="F19" s="4"/>
      <c r="G19" s="4"/>
    </row>
    <row r="20" customFormat="false" ht="12.8" hidden="false" customHeight="false" outlineLevel="0" collapsed="false">
      <c r="A20" s="12" t="s">
        <v>147</v>
      </c>
      <c r="B20" s="13" t="n">
        <v>43252</v>
      </c>
      <c r="C20" s="13" t="n">
        <f aca="false">B20+29-1/24</f>
        <v>43280.9583333333</v>
      </c>
      <c r="D20" s="14" t="n">
        <v>206</v>
      </c>
      <c r="F20" s="4"/>
      <c r="G20" s="4"/>
    </row>
    <row r="21" customFormat="false" ht="12.8" hidden="false" customHeight="false" outlineLevel="0" collapsed="false">
      <c r="A21" s="5" t="s">
        <v>148</v>
      </c>
      <c r="B21" s="1" t="n">
        <v>43252</v>
      </c>
      <c r="C21" s="1" t="n">
        <f aca="false">B21+29-1/24</f>
        <v>43280.9583333333</v>
      </c>
      <c r="D21" s="11" t="n">
        <v>283.5</v>
      </c>
      <c r="F21" s="4"/>
      <c r="G21" s="4"/>
    </row>
    <row r="22" customFormat="false" ht="12.8" hidden="false" customHeight="false" outlineLevel="0" collapsed="false">
      <c r="A22" s="12" t="s">
        <v>149</v>
      </c>
      <c r="B22" s="13" t="n">
        <v>43252</v>
      </c>
      <c r="C22" s="13" t="n">
        <f aca="false">B22+29-1/24</f>
        <v>43280.9583333333</v>
      </c>
      <c r="D22" s="14" t="n">
        <v>9.2</v>
      </c>
      <c r="F22" s="4"/>
      <c r="G22" s="4"/>
    </row>
    <row r="23" customFormat="false" ht="12.8" hidden="false" customHeight="false" outlineLevel="0" collapsed="false">
      <c r="A23" s="5" t="s">
        <v>150</v>
      </c>
      <c r="B23" s="1" t="n">
        <v>43252</v>
      </c>
      <c r="C23" s="1" t="n">
        <f aca="false">B23+29-1/24</f>
        <v>43280.9583333333</v>
      </c>
      <c r="D23" s="11" t="n">
        <v>1104</v>
      </c>
      <c r="F23" s="4"/>
      <c r="G23" s="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C3" activeCellId="0" sqref="C3"/>
    </sheetView>
  </sheetViews>
  <sheetFormatPr defaultRowHeight="12.8"/>
  <cols>
    <col collapsed="false" hidden="false" max="1" min="1" style="0" width="8.50510204081633"/>
    <col collapsed="false" hidden="false" max="3" min="2" style="0" width="15.6581632653061"/>
    <col collapsed="false" hidden="false" max="4" min="4" style="0" width="12.5561224489796"/>
    <col collapsed="false" hidden="false" max="5" min="5" style="0" width="8.50510204081633"/>
    <col collapsed="false" hidden="false" max="6" min="6" style="0" width="12.5561224489796"/>
    <col collapsed="false" hidden="false" max="1025" min="7" style="0" width="8.50510204081633"/>
  </cols>
  <sheetData>
    <row r="1" customFormat="false" ht="12.8" hidden="false" customHeight="false" outlineLevel="0" collapsed="false">
      <c r="A1" s="0" t="s">
        <v>10</v>
      </c>
      <c r="B1" s="0" t="s">
        <v>12</v>
      </c>
      <c r="C1" s="0" t="s">
        <v>13</v>
      </c>
      <c r="D1" s="0" t="s">
        <v>152</v>
      </c>
    </row>
    <row r="2" customFormat="false" ht="12.8" hidden="false" customHeight="false" outlineLevel="0" collapsed="false">
      <c r="A2" s="5" t="s">
        <v>30</v>
      </c>
      <c r="B2" s="1" t="n">
        <v>43252</v>
      </c>
      <c r="C2" s="1" t="n">
        <f aca="false">B2+10+5/24</f>
        <v>43262.2083333333</v>
      </c>
      <c r="D2" s="4" t="n">
        <f aca="false">FALSE()</f>
        <v>0</v>
      </c>
      <c r="E2" s="8"/>
      <c r="F2" s="15"/>
    </row>
    <row r="3" customFormat="false" ht="12.8" hidden="false" customHeight="false" outlineLevel="0" collapsed="false">
      <c r="A3" s="5" t="s">
        <v>30</v>
      </c>
      <c r="B3" s="1" t="n">
        <f aca="false">C2+1/24</f>
        <v>43262.25</v>
      </c>
      <c r="C3" s="1" t="n">
        <f aca="false">B3+10-1/24</f>
        <v>43272.2083333333</v>
      </c>
      <c r="D3" s="4" t="n">
        <f aca="false">TRUE()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C2" activeCellId="0" sqref="C2"/>
    </sheetView>
  </sheetViews>
  <sheetFormatPr defaultRowHeight="12.8"/>
  <cols>
    <col collapsed="false" hidden="false" max="1" min="1" style="0" width="8.50510204081633"/>
    <col collapsed="false" hidden="false" max="3" min="2" style="0" width="15.9285714285714"/>
    <col collapsed="false" hidden="false" max="4" min="4" style="0" width="9.71938775510204"/>
    <col collapsed="false" hidden="false" max="6" min="5" style="0" width="8.50510204081633"/>
    <col collapsed="false" hidden="false" max="7" min="7" style="0" width="12.5561224489796"/>
    <col collapsed="false" hidden="false" max="1025" min="8" style="0" width="8.50510204081633"/>
  </cols>
  <sheetData>
    <row r="1" customFormat="false" ht="12.8" hidden="false" customHeight="false" outlineLevel="0" collapsed="false">
      <c r="A1" s="0" t="s">
        <v>106</v>
      </c>
      <c r="B1" s="0" t="s">
        <v>12</v>
      </c>
      <c r="C1" s="0" t="s">
        <v>13</v>
      </c>
      <c r="D1" s="0" t="s">
        <v>107</v>
      </c>
      <c r="E1" s="0" t="s">
        <v>108</v>
      </c>
      <c r="F1" s="0" t="s">
        <v>111</v>
      </c>
      <c r="G1" s="0" t="s">
        <v>152</v>
      </c>
    </row>
    <row r="2" customFormat="false" ht="12.8" hidden="false" customHeight="false" outlineLevel="0" collapsed="false">
      <c r="A2" s="0" t="s">
        <v>113</v>
      </c>
      <c r="B2" s="1" t="n">
        <v>43252</v>
      </c>
      <c r="C2" s="1" t="n">
        <f aca="false">B2+14-1/24</f>
        <v>43265.9583333333</v>
      </c>
      <c r="D2" s="0" t="n">
        <v>5500</v>
      </c>
      <c r="E2" s="0" t="n">
        <v>0</v>
      </c>
      <c r="F2" s="0" t="n">
        <v>100</v>
      </c>
      <c r="G2" s="4" t="n">
        <f aca="false">TRUE()</f>
        <v>1</v>
      </c>
    </row>
    <row r="3" customFormat="false" ht="12.8" hidden="false" customHeight="false" outlineLevel="0" collapsed="false">
      <c r="A3" s="0" t="s">
        <v>113</v>
      </c>
      <c r="B3" s="1" t="n">
        <f aca="false">C2+1/24</f>
        <v>43266</v>
      </c>
      <c r="C3" s="1" t="n">
        <f aca="false">B3+15-1/24</f>
        <v>43280.9583333333</v>
      </c>
      <c r="D3" s="0" t="n">
        <v>5500</v>
      </c>
      <c r="E3" s="0" t="n">
        <v>0</v>
      </c>
      <c r="F3" s="0" t="n">
        <v>100</v>
      </c>
      <c r="G3" s="4" t="n">
        <f aca="false">TRUE()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H3" activeCellId="0" sqref="H3"/>
    </sheetView>
  </sheetViews>
  <sheetFormatPr defaultRowHeight="12.8"/>
  <cols>
    <col collapsed="false" hidden="false" max="1" min="1" style="0" width="9.71938775510204"/>
    <col collapsed="false" hidden="false" max="3" min="2" style="0" width="15.9285714285714"/>
    <col collapsed="false" hidden="false" max="5" min="4" style="0" width="8.50510204081633"/>
    <col collapsed="false" hidden="false" max="7" min="6" style="0" width="10.2602040816327"/>
    <col collapsed="false" hidden="false" max="8" min="8" style="0" width="12.5561224489796"/>
    <col collapsed="false" hidden="false" max="1025" min="9" style="0" width="8.50510204081633"/>
  </cols>
  <sheetData>
    <row r="1" customFormat="false" ht="12.8" hidden="false" customHeight="false" outlineLevel="0" collapsed="false">
      <c r="A1" s="0" t="s">
        <v>53</v>
      </c>
      <c r="B1" s="0" t="s">
        <v>12</v>
      </c>
      <c r="C1" s="0" t="s">
        <v>13</v>
      </c>
      <c r="D1" s="0" t="s">
        <v>56</v>
      </c>
      <c r="E1" s="0" t="s">
        <v>57</v>
      </c>
      <c r="F1" s="0" t="s">
        <v>58</v>
      </c>
      <c r="G1" s="0" t="s">
        <v>59</v>
      </c>
      <c r="H1" s="0" t="s">
        <v>152</v>
      </c>
    </row>
    <row r="2" customFormat="false" ht="12.8" hidden="false" customHeight="false" outlineLevel="0" collapsed="false">
      <c r="A2" s="5" t="s">
        <v>64</v>
      </c>
      <c r="B2" s="1" t="n">
        <v>43266</v>
      </c>
      <c r="C2" s="1" t="n">
        <f aca="false">B2+15-1/24</f>
        <v>43280.9583333333</v>
      </c>
      <c r="D2" s="8" t="n">
        <v>2</v>
      </c>
      <c r="E2" s="8" t="n">
        <v>30</v>
      </c>
      <c r="F2" s="0" t="n">
        <v>500</v>
      </c>
      <c r="G2" s="0" t="n">
        <v>500</v>
      </c>
      <c r="H2" s="4" t="n">
        <f aca="false">TRUE()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2754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2018-09-17T17:32:22Z</dcterms:modified>
  <cp:revision>31</cp:revision>
  <dc:subject/>
  <dc:title/>
</cp:coreProperties>
</file>