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CaseStudy\"/>
    </mc:Choice>
  </mc:AlternateContent>
  <xr:revisionPtr revIDLastSave="0" documentId="13_ncr:1_{6DEBBC43-B5E1-4B87-9755-DA41E965DA6A}"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sheet" sheetId="4" r:id="rId2"/>
    <sheet name="Pivot Table" sheetId="6" r:id="rId3"/>
    <sheet name="Dashboard" sheetId="2" r:id="rId4"/>
  </sheets>
  <definedNames>
    <definedName name="_xlnm._FilterDatabase" localSheetId="0" hidden="1">bike_buyers!$A$1:$N$1001</definedName>
    <definedName name="_xlnm._FilterDatabase" localSheetId="1" hidden="1">Worksheet!$A$1:$N$1027</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C129" i="6"/>
  <c r="D97" i="6"/>
  <c r="B129" i="6"/>
  <c r="D96" i="6"/>
</calcChain>
</file>

<file path=xl/sharedStrings.xml><?xml version="1.0" encoding="utf-8"?>
<sst xmlns="http://schemas.openxmlformats.org/spreadsheetml/2006/main" count="16097" uniqueCount="51">
  <si>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</si>
  <si>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</si>
  <si>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</si>
  <si>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</si>
  <si>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</si>
  <si>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</si>
  <si>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</si>
  <si>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</si>
  <si>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</si>
  <si>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</si>
  <si>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</si>
  <si>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</si>
  <si>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</si>
  <si>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</si>
  <si>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</si>
  <si>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</si>
  <si>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</si>
  <si>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</si>
  <si>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</si>
  <si>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</si>
  <si>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</si>
  <si>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</si>
  <si>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</si>
  <si>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</si>
  <si>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</si>
  <si>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</si>
  <si>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</si>
  <si>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</si>
  <si>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</si>
  <si>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</si>
  <si>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</si>
  <si>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</si>
  <si>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</si>
  <si>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</si>
  <si>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</si>
  <si>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</si>
  <si>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</si>
  <si>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</si>
  <si>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</si>
  <si>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</si>
  <si>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</si>
  <si>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</si>
  <si>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</si>
  <si>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</si>
  <si>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</si>
  <si>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</si>
  <si>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</si>
  <si>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</si>
  <si>
    <t xml:space="preserve">     </t>
  </si>
  <si>
    <t xml:space="preserve">  </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</si>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</sst>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6" fillId="0" borderId="0" xfId="0" applyFont="1"/>
    <xf numFmtId="0" fontId="19" fillId="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165" formatCode="0.0"/>
    </dxf>
    <dxf>
      <numFmt numFmtId="5" formatCode="#,##0_);\(#,##0\)"/>
    </dxf>
    <dxf>
      <numFmt numFmtId="5" formatCode="#,##0_);\(#,##0\)"/>
    </dxf>
    <dxf>
      <numFmt numFmtId="165" formatCode="0.0"/>
    </dxf>
    <dxf>
      <numFmt numFmtId="5" formatCode="#,##0_);\(#,##0\)"/>
    </dxf>
    <dxf>
      <numFmt numFmtId="5" formatCode="#,##0_);\(#,##0\)"/>
    </dxf>
    <dxf>
      <numFmt numFmtId="5" formatCode="#,##0_);\(#,##0\)"/>
    </dxf>
    <dxf>
      <numFmt numFmtId="5" formatCode="#,##0_);\(#,##0\)"/>
    </dxf>
    <dxf>
      <numFmt numFmtId="5" formatCode="#,##0_);\(#,##0\)"/>
    </dxf>
    <dxf>
      <numFmt numFmtId="5" formatCode="#,##0_);\(#,##0\)"/>
    </dxf>
    <dxf>
      <font>
        <b val="0"/>
        <i val="0"/>
        <u/>
        <sz val="12"/>
        <color theme="0"/>
        <name val="Arial Black"/>
        <family val="2"/>
        <scheme val="none"/>
      </font>
    </dxf>
    <dxf>
      <fill>
        <patternFill>
          <bgColor theme="3" tint="-0.499984740745262"/>
        </patternFill>
      </fill>
    </dxf>
  </dxfs>
  <tableStyles count="1" defaultTableStyle="TableStyleMedium2" defaultPivotStyle="PivotStyleLight16">
    <tableStyle name="Slicer Style 1" pivot="0" table="0" count="8" xr9:uid="{2CCF7588-1F73-45BC-A486-B786FB4BD97A}">
      <tableStyleElement type="wholeTable" dxfId="105"/>
      <tableStyleElement type="headerRow" dxfId="104"/>
    </tableStyle>
  </tableStyles>
  <colors>
    <mruColors>
      <color rgb="FFFFFFFF"/>
    </mruColors>
  </colors>
  <extLst>
    <ext xmlns:x14="http://schemas.microsoft.com/office/spreadsheetml/2009/9/main" uri="{46F421CA-312F-682f-3DD2-61675219B42D}">
      <x14:dxfs count="6">
        <dxf>
          <font>
            <b/>
            <i val="0"/>
            <color theme="0"/>
          </font>
          <fill>
            <patternFill patternType="solid">
              <fgColor auto="1"/>
              <bgColor theme="3" tint="-0.24994659260841701"/>
            </patternFill>
          </fill>
        </dxf>
        <dxf>
          <font>
            <b/>
            <i val="0"/>
            <sz val="12"/>
            <color theme="0"/>
            <name val="Calibri"/>
            <family val="2"/>
            <scheme val="minor"/>
          </font>
          <fill>
            <patternFill patternType="solid">
              <fgColor auto="1"/>
              <bgColor theme="3" tint="-0.24994659260841701"/>
            </patternFill>
          </fill>
        </dxf>
        <dxf>
          <font>
            <b/>
            <i val="0"/>
            <sz val="12"/>
            <color theme="0"/>
            <name val="Calibri"/>
            <family val="2"/>
            <scheme val="minor"/>
          </font>
          <fill>
            <patternFill>
              <bgColor theme="3" tint="-0.24994659260841701"/>
            </patternFill>
          </fill>
        </dxf>
        <dxf>
          <font>
            <b/>
            <i val="0"/>
            <sz val="12"/>
            <color theme="0"/>
            <name val="Calibri"/>
            <family val="2"/>
            <scheme val="minor"/>
          </font>
          <fill>
            <patternFill patternType="solid">
              <fgColor auto="1"/>
              <bgColor theme="3" tint="-0.24994659260841701"/>
            </patternFill>
          </fill>
        </dxf>
        <dxf>
          <font>
            <b/>
            <i val="0"/>
            <sz val="12"/>
            <color theme="0"/>
            <name val="Calibri"/>
            <family val="2"/>
            <scheme val="minor"/>
          </font>
          <fill>
            <gradientFill degree="45">
              <stop position="0">
                <color theme="3" tint="-0.49803155613879818"/>
              </stop>
              <stop position="1">
                <color theme="3" tint="-0.25098422193060094"/>
              </stop>
            </gradientFill>
          </fill>
        </dxf>
        <dxf>
          <font>
            <b/>
            <i val="0"/>
            <sz val="12"/>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Avg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extLst>
            <c:ext xmlns:c16="http://schemas.microsoft.com/office/drawing/2014/chart" uri="{C3380CC4-5D6E-409C-BE32-E72D297353CC}">
              <c16:uniqueId val="{00000003-CDF8-4F96-B6CF-083AA34EFDBD}"/>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extLst>
            <c:ext xmlns:c16="http://schemas.microsoft.com/office/drawing/2014/chart" uri="{C3380CC4-5D6E-409C-BE32-E72D297353CC}">
              <c16:uniqueId val="{00000001-C80C-4296-92F7-54BD7E9EBF0C}"/>
            </c:ext>
          </c:extLst>
        </c:ser>
        <c:dLbls>
          <c:showLegendKey val="0"/>
          <c:showVal val="0"/>
          <c:showCatName val="0"/>
          <c:showSerName val="0"/>
          <c:showPercent val="0"/>
          <c:showBubbleSize val="0"/>
        </c:dLbls>
        <c:gapWidth val="100"/>
        <c:overlap val="-24"/>
        <c:axId val="1434709792"/>
        <c:axId val="1434721024"/>
      </c:barChart>
      <c:catAx>
        <c:axId val="1434709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21024"/>
        <c:crosses val="autoZero"/>
        <c:auto val="1"/>
        <c:lblAlgn val="ctr"/>
        <c:lblOffset val="100"/>
        <c:noMultiLvlLbl val="0"/>
      </c:catAx>
      <c:valAx>
        <c:axId val="143472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5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Male Bike Purchases Per Region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111092276663886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6.666665208515920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777774982988849"/>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6111092276663886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777774982988849"/>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666665208515920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6111092276663886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777774982988849"/>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666665208515920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6611657750113008E-2"/>
              <c:y val="-7.060109532640063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555795788295022"/>
              <c:y val="-9.289617806105343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262410092986054"/>
              <c:y val="7.06010953264005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3053112695634"/>
          <c:y val="0.1868298674525147"/>
          <c:w val="0.51691172122298201"/>
          <c:h val="0.70842332802971741"/>
        </c:manualLayout>
      </c:layout>
      <c:doughnutChart>
        <c:varyColors val="1"/>
        <c:ser>
          <c:idx val="0"/>
          <c:order val="0"/>
          <c:tx>
            <c:strRef>
              <c:f>'Pivot Table'!$B$87:$B$88</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7E-417F-84B3-1FF9976D83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7E-417F-84B3-1FF9976D83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7E-417F-84B3-1FF9976D8315}"/>
              </c:ext>
            </c:extLst>
          </c:dPt>
          <c:dLbls>
            <c:dLbl>
              <c:idx val="0"/>
              <c:layout>
                <c:manualLayout>
                  <c:x val="8.6611657750113008E-2"/>
                  <c:y val="-7.06010953264006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7E-417F-84B3-1FF9976D8315}"/>
                </c:ext>
              </c:extLst>
            </c:dLbl>
            <c:dLbl>
              <c:idx val="1"/>
              <c:layout>
                <c:manualLayout>
                  <c:x val="-0.13262410092986054"/>
                  <c:y val="7.060109532640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7E-417F-84B3-1FF9976D8315}"/>
                </c:ext>
              </c:extLst>
            </c:dLbl>
            <c:dLbl>
              <c:idx val="2"/>
              <c:layout>
                <c:manualLayout>
                  <c:x val="-0.10555795788295022"/>
                  <c:y val="-9.2896178061053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7E-417F-84B3-1FF9976D831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Table'!$A$89:$A$92</c:f>
              <c:strCache>
                <c:ptCount val="3"/>
                <c:pt idx="0">
                  <c:v>Europe</c:v>
                </c:pt>
                <c:pt idx="1">
                  <c:v>North America</c:v>
                </c:pt>
                <c:pt idx="2">
                  <c:v>Pacific</c:v>
                </c:pt>
              </c:strCache>
            </c:strRef>
          </c:cat>
          <c:val>
            <c:numRef>
              <c:f>'Pivot Table'!$B$89:$B$92</c:f>
              <c:numCache>
                <c:formatCode>#,##0_);\(#,##0\)</c:formatCode>
                <c:ptCount val="3"/>
                <c:pt idx="0">
                  <c:v>136</c:v>
                </c:pt>
                <c:pt idx="1">
                  <c:v>269</c:v>
                </c:pt>
                <c:pt idx="2">
                  <c:v>106</c:v>
                </c:pt>
              </c:numCache>
            </c:numRef>
          </c:val>
          <c:extLst>
            <c:ext xmlns:c16="http://schemas.microsoft.com/office/drawing/2014/chart" uri="{C3380CC4-5D6E-409C-BE32-E72D297353CC}">
              <c16:uniqueId val="{00000006-207E-417F-84B3-1FF9976D83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213044294333881"/>
          <c:y val="0.33922378001716896"/>
          <c:w val="0.23469687294715971"/>
          <c:h val="0.5151106239872853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#,##0_);\(#,##0\)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D0-480B-8AA8-3DFFAD9EC3E0}"/>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#,##0_);\(#,##0\)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33-4DE4-9FAA-B5E1ED7CA2FC}"/>
            </c:ext>
          </c:extLst>
        </c:ser>
        <c:dLbls>
          <c:showLegendKey val="0"/>
          <c:showVal val="0"/>
          <c:showCatName val="0"/>
          <c:showSerName val="0"/>
          <c:showPercent val="0"/>
          <c:showBubbleSize val="0"/>
        </c:dLbls>
        <c:marker val="1"/>
        <c:smooth val="0"/>
        <c:axId val="1340514896"/>
        <c:axId val="1340516144"/>
      </c:lineChart>
      <c:catAx>
        <c:axId val="1340514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0982997012538452"/>
              <c:y val="0.91809862262792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16144"/>
        <c:crosses val="autoZero"/>
        <c:auto val="1"/>
        <c:lblAlgn val="ctr"/>
        <c:lblOffset val="100"/>
        <c:noMultiLvlLbl val="0"/>
      </c:catAx>
      <c:valAx>
        <c:axId val="134051614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Table'!$B$54:$B$57</c:f>
              <c:numCache>
                <c:formatCode>#,##0_);\(#,##0\)</c:formatCode>
                <c:ptCount val="3"/>
                <c:pt idx="0">
                  <c:v>71</c:v>
                </c:pt>
                <c:pt idx="1">
                  <c:v>318</c:v>
                </c:pt>
                <c:pt idx="2">
                  <c:v>130</c:v>
                </c:pt>
              </c:numCache>
            </c:numRef>
          </c:val>
          <c:smooth val="0"/>
          <c:extLst>
            <c:ext xmlns:c16="http://schemas.microsoft.com/office/drawing/2014/chart" uri="{C3380CC4-5D6E-409C-BE32-E72D297353CC}">
              <c16:uniqueId val="{00000000-36BF-4571-8983-69B38B04E234}"/>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Table'!$C$54:$C$57</c:f>
              <c:numCache>
                <c:formatCode>#,##0_);\(#,##0\)</c:formatCode>
                <c:ptCount val="3"/>
                <c:pt idx="0">
                  <c:v>39</c:v>
                </c:pt>
                <c:pt idx="1">
                  <c:v>383</c:v>
                </c:pt>
                <c:pt idx="2">
                  <c:v>59</c:v>
                </c:pt>
              </c:numCache>
            </c:numRef>
          </c:val>
          <c:smooth val="0"/>
          <c:extLst>
            <c:ext xmlns:c16="http://schemas.microsoft.com/office/drawing/2014/chart" uri="{C3380CC4-5D6E-409C-BE32-E72D297353CC}">
              <c16:uniqueId val="{00000001-9628-48B2-A089-3711857B6745}"/>
            </c:ext>
          </c:extLst>
        </c:ser>
        <c:dLbls>
          <c:showLegendKey val="0"/>
          <c:showVal val="0"/>
          <c:showCatName val="0"/>
          <c:showSerName val="0"/>
          <c:showPercent val="0"/>
          <c:showBubbleSize val="0"/>
        </c:dLbls>
        <c:marker val="1"/>
        <c:smooth val="0"/>
        <c:axId val="1434769280"/>
        <c:axId val="1434773440"/>
      </c:lineChart>
      <c:catAx>
        <c:axId val="1434769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197834645669285"/>
              <c:y val="0.88175317371042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73440"/>
        <c:crosses val="autoZero"/>
        <c:auto val="1"/>
        <c:lblAlgn val="ctr"/>
        <c:lblOffset val="100"/>
        <c:noMultiLvlLbl val="0"/>
      </c:catAx>
      <c:valAx>
        <c:axId val="143477344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388888888888888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944444444444444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8333333333333334E-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02936089881035"/>
          <c:y val="0.30678915135608043"/>
          <c:w val="0.30432530715776623"/>
          <c:h val="0.50720873432487601"/>
        </c:manualLayout>
      </c:layout>
      <c:doughnutChart>
        <c:varyColors val="1"/>
        <c:ser>
          <c:idx val="0"/>
          <c:order val="0"/>
          <c:tx>
            <c:strRef>
              <c:f>'Pivot Table'!$B$78:$B$79</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45F4-4CE5-B395-4D05B62931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45F4-4CE5-B395-4D05B62931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45F4-4CE5-B395-4D05B6293187}"/>
              </c:ext>
            </c:extLst>
          </c:dPt>
          <c:dLbls>
            <c:dLbl>
              <c:idx val="0"/>
              <c:layout>
                <c:manualLayout>
                  <c:x val="6.3888888888888884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F4-4CE5-B395-4D05B6293187}"/>
                </c:ext>
              </c:extLst>
            </c:dLbl>
            <c:dLbl>
              <c:idx val="1"/>
              <c:layout>
                <c:manualLayout>
                  <c:x val="-5.8333333333333334E-2"/>
                  <c:y val="7.4074074074073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5F4-4CE5-B395-4D05B6293187}"/>
                </c:ext>
              </c:extLst>
            </c:dLbl>
            <c:dLbl>
              <c:idx val="2"/>
              <c:layout>
                <c:manualLayout>
                  <c:x val="-6.9444444444444448E-2"/>
                  <c:y val="-5.0925925925925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F4-4CE5-B395-4D05B6293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Europe</c:v>
                </c:pt>
                <c:pt idx="1">
                  <c:v>North America</c:v>
                </c:pt>
                <c:pt idx="2">
                  <c:v>Pacific</c:v>
                </c:pt>
              </c:strCache>
            </c:strRef>
          </c:cat>
          <c:val>
            <c:numRef>
              <c:f>'Pivot Table'!$B$80:$B$83</c:f>
              <c:numCache>
                <c:formatCode>#,##0_);\(#,##0\)</c:formatCode>
                <c:ptCount val="3"/>
                <c:pt idx="0">
                  <c:v>164</c:v>
                </c:pt>
                <c:pt idx="1">
                  <c:v>239</c:v>
                </c:pt>
                <c:pt idx="2">
                  <c:v>86</c:v>
                </c:pt>
              </c:numCache>
            </c:numRef>
          </c:val>
          <c:extLst>
            <c:ext xmlns:c16="http://schemas.microsoft.com/office/drawing/2014/chart" uri="{C3380CC4-5D6E-409C-BE32-E72D297353CC}">
              <c16:uniqueId val="{00000000-45F4-4CE5-B395-4D05B629318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Bike Purchases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6111092276663886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666665208515920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777774982988849"/>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 Table'!$B$87:$B$88</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4C4-4B09-A161-253FEE9248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4C4-4B09-A161-253FEE9248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54C4-4B09-A161-253FEE924826}"/>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Table'!$A$89:$A$92</c:f>
              <c:strCache>
                <c:ptCount val="3"/>
                <c:pt idx="0">
                  <c:v>Europe</c:v>
                </c:pt>
                <c:pt idx="1">
                  <c:v>North America</c:v>
                </c:pt>
                <c:pt idx="2">
                  <c:v>Pacific</c:v>
                </c:pt>
              </c:strCache>
            </c:strRef>
          </c:cat>
          <c:val>
            <c:numRef>
              <c:f>'Pivot Table'!$B$89:$B$92</c:f>
              <c:numCache>
                <c:formatCode>#,##0_);\(#,##0\)</c:formatCode>
                <c:ptCount val="3"/>
                <c:pt idx="0">
                  <c:v>136</c:v>
                </c:pt>
                <c:pt idx="1">
                  <c:v>269</c:v>
                </c:pt>
                <c:pt idx="2">
                  <c:v>106</c:v>
                </c:pt>
              </c:numCache>
            </c:numRef>
          </c:val>
          <c:extLst>
            <c:ext xmlns:c16="http://schemas.microsoft.com/office/drawing/2014/chart" uri="{C3380CC4-5D6E-409C-BE32-E72D297353CC}">
              <c16:uniqueId val="{00000000-54C4-4B09-A161-253FEE92482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Avg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extLst>
            <c:ext xmlns:c16="http://schemas.microsoft.com/office/drawing/2014/chart" uri="{C3380CC4-5D6E-409C-BE32-E72D297353CC}">
              <c16:uniqueId val="{00000000-90D6-4885-A061-B318B0CA578C}"/>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extLst>
            <c:ext xmlns:c16="http://schemas.microsoft.com/office/drawing/2014/chart" uri="{C3380CC4-5D6E-409C-BE32-E72D297353CC}">
              <c16:uniqueId val="{00000002-F864-4970-8CFD-32C1C8B3B033}"/>
            </c:ext>
          </c:extLst>
        </c:ser>
        <c:dLbls>
          <c:dLblPos val="outEnd"/>
          <c:showLegendKey val="0"/>
          <c:showVal val="1"/>
          <c:showCatName val="0"/>
          <c:showSerName val="0"/>
          <c:showPercent val="0"/>
          <c:showBubbleSize val="0"/>
        </c:dLbls>
        <c:gapWidth val="100"/>
        <c:overlap val="-24"/>
        <c:axId val="1434709792"/>
        <c:axId val="1434721024"/>
      </c:barChart>
      <c:catAx>
        <c:axId val="143470979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Gender</a:t>
                </a:r>
              </a:p>
            </c:rich>
          </c:tx>
          <c:layout>
            <c:manualLayout>
              <c:xMode val="edge"/>
              <c:yMode val="edge"/>
              <c:x val="0.44836267166379246"/>
              <c:y val="0.8890960087755940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34721024"/>
        <c:crosses val="autoZero"/>
        <c:auto val="1"/>
        <c:lblAlgn val="ctr"/>
        <c:lblOffset val="100"/>
        <c:noMultiLvlLbl val="0"/>
      </c:catAx>
      <c:valAx>
        <c:axId val="143472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Income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#,##0_);\(#,##0\)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4F-43E6-A391-ADB101D9FBEA}"/>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#,##0_);\(#,##0\)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C45-4113-AB8E-8A7FBC11E761}"/>
            </c:ext>
          </c:extLst>
        </c:ser>
        <c:dLbls>
          <c:showLegendKey val="0"/>
          <c:showVal val="0"/>
          <c:showCatName val="0"/>
          <c:showSerName val="0"/>
          <c:showPercent val="0"/>
          <c:showBubbleSize val="0"/>
        </c:dLbls>
        <c:marker val="1"/>
        <c:smooth val="0"/>
        <c:axId val="1340514896"/>
        <c:axId val="1340516144"/>
      </c:lineChart>
      <c:catAx>
        <c:axId val="13405148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Distance</a:t>
                </a:r>
              </a:p>
            </c:rich>
          </c:tx>
          <c:layout>
            <c:manualLayout>
              <c:xMode val="edge"/>
              <c:yMode val="edge"/>
              <c:x val="0.44731283748726658"/>
              <c:y val="0.934318035217879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40516144"/>
        <c:crosses val="autoZero"/>
        <c:auto val="1"/>
        <c:lblAlgn val="ctr"/>
        <c:lblOffset val="100"/>
        <c:noMultiLvlLbl val="0"/>
      </c:catAx>
      <c:valAx>
        <c:axId val="134051614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Table'!$B$54:$B$57</c:f>
              <c:numCache>
                <c:formatCode>#,##0_);\(#,##0\)</c:formatCode>
                <c:ptCount val="3"/>
                <c:pt idx="0">
                  <c:v>71</c:v>
                </c:pt>
                <c:pt idx="1">
                  <c:v>318</c:v>
                </c:pt>
                <c:pt idx="2">
                  <c:v>130</c:v>
                </c:pt>
              </c:numCache>
            </c:numRef>
          </c:val>
          <c:smooth val="0"/>
          <c:extLst>
            <c:ext xmlns:c16="http://schemas.microsoft.com/office/drawing/2014/chart" uri="{C3380CC4-5D6E-409C-BE32-E72D297353CC}">
              <c16:uniqueId val="{00000000-4B75-4ECD-AD78-419EF4321D28}"/>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Table'!$C$54:$C$57</c:f>
              <c:numCache>
                <c:formatCode>#,##0_);\(#,##0\)</c:formatCode>
                <c:ptCount val="3"/>
                <c:pt idx="0">
                  <c:v>39</c:v>
                </c:pt>
                <c:pt idx="1">
                  <c:v>383</c:v>
                </c:pt>
                <c:pt idx="2">
                  <c:v>59</c:v>
                </c:pt>
              </c:numCache>
            </c:numRef>
          </c:val>
          <c:smooth val="0"/>
          <c:extLst>
            <c:ext xmlns:c16="http://schemas.microsoft.com/office/drawing/2014/chart" uri="{C3380CC4-5D6E-409C-BE32-E72D297353CC}">
              <c16:uniqueId val="{00000002-A41C-4BA9-BC82-03BE1DCD5F0E}"/>
            </c:ext>
          </c:extLst>
        </c:ser>
        <c:dLbls>
          <c:showLegendKey val="0"/>
          <c:showVal val="0"/>
          <c:showCatName val="0"/>
          <c:showSerName val="0"/>
          <c:showPercent val="0"/>
          <c:showBubbleSize val="0"/>
        </c:dLbls>
        <c:marker val="1"/>
        <c:smooth val="0"/>
        <c:axId val="1434769280"/>
        <c:axId val="1434773440"/>
      </c:lineChart>
      <c:catAx>
        <c:axId val="143476928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Age Bracket</a:t>
                </a:r>
              </a:p>
            </c:rich>
          </c:tx>
          <c:layout>
            <c:manualLayout>
              <c:xMode val="edge"/>
              <c:yMode val="edge"/>
              <c:x val="0.38914087035956435"/>
              <c:y val="0.912373213632250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34773440"/>
        <c:crosses val="autoZero"/>
        <c:auto val="1"/>
        <c:lblAlgn val="ctr"/>
        <c:lblOffset val="100"/>
        <c:noMultiLvlLbl val="0"/>
      </c:catAx>
      <c:valAx>
        <c:axId val="143477344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Female Bike Purchases Per Region</a:t>
            </a:r>
          </a:p>
        </c:rich>
      </c:tx>
      <c:layout>
        <c:manualLayout>
          <c:xMode val="edge"/>
          <c:yMode val="edge"/>
          <c:x val="0.29451309032837925"/>
          <c:y val="0.22340715767311248"/>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388888888888888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6.944444444444444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5.8333333333333334E-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388888888888888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944444444444444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4816310596361332E-2"/>
              <c:y val="-7.187930356992026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8333333333333334E-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944444444444444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59581974340285"/>
          <c:y val="0.33646493668088473"/>
          <c:w val="0.4784185461879305"/>
          <c:h val="0.48930531526172261"/>
        </c:manualLayout>
      </c:layout>
      <c:doughnutChart>
        <c:varyColors val="1"/>
        <c:ser>
          <c:idx val="0"/>
          <c:order val="0"/>
          <c:tx>
            <c:strRef>
              <c:f>'Pivot Table'!$B$78:$B$79</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F7-4264-A66B-366CA9DD43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F7-4264-A66B-366CA9DD43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F7-4264-A66B-366CA9DD4326}"/>
              </c:ext>
            </c:extLst>
          </c:dPt>
          <c:dLbls>
            <c:dLbl>
              <c:idx val="0"/>
              <c:layout>
                <c:manualLayout>
                  <c:x val="7.4816310596361332E-2"/>
                  <c:y val="-7.187930356992026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F7-4264-A66B-366CA9DD4326}"/>
                </c:ext>
              </c:extLst>
            </c:dLbl>
            <c:dLbl>
              <c:idx val="1"/>
              <c:layout>
                <c:manualLayout>
                  <c:x val="-5.8333333333333334E-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F7-4264-A66B-366CA9DD4326}"/>
                </c:ext>
              </c:extLst>
            </c:dLbl>
            <c:dLbl>
              <c:idx val="2"/>
              <c:layout>
                <c:manualLayout>
                  <c:x val="-6.9444444444444448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F7-4264-A66B-366CA9DD4326}"/>
                </c:ext>
              </c:extLst>
            </c:dLbl>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Europe</c:v>
                </c:pt>
                <c:pt idx="1">
                  <c:v>North America</c:v>
                </c:pt>
                <c:pt idx="2">
                  <c:v>Pacific</c:v>
                </c:pt>
              </c:strCache>
            </c:strRef>
          </c:cat>
          <c:val>
            <c:numRef>
              <c:f>'Pivot Table'!$B$80:$B$83</c:f>
              <c:numCache>
                <c:formatCode>#,##0_);\(#,##0\)</c:formatCode>
                <c:ptCount val="3"/>
                <c:pt idx="0">
                  <c:v>164</c:v>
                </c:pt>
                <c:pt idx="1">
                  <c:v>239</c:v>
                </c:pt>
                <c:pt idx="2">
                  <c:v>86</c:v>
                </c:pt>
              </c:numCache>
            </c:numRef>
          </c:val>
          <c:extLst>
            <c:ext xmlns:c16="http://schemas.microsoft.com/office/drawing/2014/chart" uri="{C3380CC4-5D6E-409C-BE32-E72D297353CC}">
              <c16:uniqueId val="{00000006-98F7-4264-A66B-366CA9DD432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741241884357819"/>
          <c:y val="0.4606161626094466"/>
          <c:w val="0.24290370970594721"/>
          <c:h val="0.3143163414627022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294409</xdr:colOff>
      <xdr:row>3</xdr:row>
      <xdr:rowOff>152399</xdr:rowOff>
    </xdr:from>
    <xdr:to>
      <xdr:col>17</xdr:col>
      <xdr:colOff>329045</xdr:colOff>
      <xdr:row>22</xdr:row>
      <xdr:rowOff>180974</xdr:rowOff>
    </xdr:to>
    <xdr:graphicFrame macro="">
      <xdr:nvGraphicFramePr>
        <xdr:cNvPr id="2" name="Chart 1">
          <a:extLst>
            <a:ext uri="{FF2B5EF4-FFF2-40B4-BE49-F238E27FC236}">
              <a16:creationId xmlns:a16="http://schemas.microsoft.com/office/drawing/2014/main" id="{568063A5-3E99-4BCC-99FC-2FAD71E7E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285749</xdr:colOff>
      <xdr:row>24</xdr:row>
      <xdr:rowOff>47625</xdr:rowOff>
    </xdr:from>
    <xdr:to>
      <xdr:col>17</xdr:col>
      <xdr:colOff>333374</xdr:colOff>
      <xdr:row>46</xdr:row>
      <xdr:rowOff>161925</xdr:rowOff>
    </xdr:to>
    <xdr:graphicFrame macro="">
      <xdr:nvGraphicFramePr>
        <xdr:cNvPr id="4" name="Chart 3">
          <a:extLst>
            <a:ext uri="{FF2B5EF4-FFF2-40B4-BE49-F238E27FC236}">
              <a16:creationId xmlns:a16="http://schemas.microsoft.com/office/drawing/2014/main" id="{BCEEA790-9717-4CE9-B7E6-61CB5695C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51</xdr:row>
      <xdr:rowOff>9525</xdr:rowOff>
    </xdr:from>
    <xdr:to>
      <xdr:col>17</xdr:col>
      <xdr:colOff>590550</xdr:colOff>
      <xdr:row>70</xdr:row>
      <xdr:rowOff>123825</xdr:rowOff>
    </xdr:to>
    <xdr:graphicFrame macro="">
      <xdr:nvGraphicFramePr>
        <xdr:cNvPr id="5" name="Chart 4">
          <a:extLst>
            <a:ext uri="{FF2B5EF4-FFF2-40B4-BE49-F238E27FC236}">
              <a16:creationId xmlns:a16="http://schemas.microsoft.com/office/drawing/2014/main" id="{B6230722-EBC8-46C1-AED2-52A66EB3D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324678</xdr:colOff>
      <xdr:row>71</xdr:row>
      <xdr:rowOff>22777</xdr:rowOff>
    </xdr:from>
    <xdr:to>
      <xdr:col>13</xdr:col>
      <xdr:colOff>605044</xdr:colOff>
      <xdr:row>85</xdr:row>
      <xdr:rowOff>98977</xdr:rowOff>
    </xdr:to>
    <xdr:graphicFrame macro="">
      <xdr:nvGraphicFramePr>
        <xdr:cNvPr id="9" name="Chart 8">
          <a:extLst>
            <a:ext uri="{FF2B5EF4-FFF2-40B4-BE49-F238E27FC236}">
              <a16:creationId xmlns:a16="http://schemas.microsoft.com/office/drawing/2014/main" id="{ACF26D21-DDF7-4AE5-B935-E8F0C752B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356566</xdr:colOff>
      <xdr:row>86</xdr:row>
      <xdr:rowOff>151572</xdr:rowOff>
    </xdr:from>
    <xdr:to>
      <xdr:col>14</xdr:col>
      <xdr:colOff>27333</xdr:colOff>
      <xdr:row>101</xdr:row>
      <xdr:rowOff>37272</xdr:rowOff>
    </xdr:to>
    <xdr:graphicFrame macro="">
      <xdr:nvGraphicFramePr>
        <xdr:cNvPr id="10" name="Chart 9">
          <a:extLst>
            <a:ext uri="{FF2B5EF4-FFF2-40B4-BE49-F238E27FC236}">
              <a16:creationId xmlns:a16="http://schemas.microsoft.com/office/drawing/2014/main" id="{09EBD15D-EAC3-4022-82B2-0657F9801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0.29982</cdr:x>
      <cdr:y>0.48641</cdr:y>
    </cdr:from>
    <cdr:to>
      <cdr:x>0.47554</cdr:x>
      <cdr:y>0.62832</cdr:y>
    </cdr:to>
    <cdr:sp macro="" textlink="'Pivot Table'!$D$97">
      <cdr:nvSpPr>
        <cdr:cNvPr id="3" name="TextBox 2">
          <a:extLst xmlns:a="http://schemas.openxmlformats.org/drawingml/2006/main">
            <a:ext uri="{FF2B5EF4-FFF2-40B4-BE49-F238E27FC236}">
              <a16:creationId xmlns:a16="http://schemas.microsoft.com/office/drawing/2014/main" id="{A6FA9EE5-544A-4804-A75E-CCA1DDF6E8C9}"/>
            </a:ext>
          </a:extLst>
        </cdr:cNvPr>
        <cdr:cNvSpPr txBox="1"/>
      </cdr:nvSpPr>
      <cdr:spPr>
        <a:xfrm xmlns:a="http://schemas.openxmlformats.org/drawingml/2006/main">
          <a:off x="1370772" y="1334328"/>
          <a:ext cx="803413" cy="38928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3C72507C-7C9A-4505-9827-F92AC221528F}" type="TxLink">
            <a:rPr lang="en-US" sz="2800" b="1" i="0" u="none" strike="noStrike">
              <a:solidFill>
                <a:srgbClr val="000000"/>
              </a:solidFill>
              <a:latin typeface="Calibri"/>
              <a:ea typeface="Calibri"/>
              <a:cs typeface="Calibri"/>
            </a:rPr>
            <a:pPr algn="ctr"/>
            <a:t>489</a:t>
          </a:fld>
          <a:endParaRPr lang="en-US" sz="2800" b="1" i="0"/>
        </a:p>
      </cdr:txBody>
    </cdr:sp>
  </cdr:relSizeAnchor>
</c:userShapes>
</file>

<file path=xl/drawings/drawing3.xml><?xml version="1.0" encoding="utf-8"?>
<c:userShapes xmlns:c="http://schemas.openxmlformats.org/drawingml/2006/chart">
  <cdr:relSizeAnchor xmlns:cdr="http://schemas.openxmlformats.org/drawingml/2006/chartDrawing">
    <cdr:from>
      <cdr:x>0.26928</cdr:x>
      <cdr:y>0.46211</cdr:y>
    </cdr:from>
    <cdr:to>
      <cdr:x>0.52272</cdr:x>
      <cdr:y>0.64961</cdr:y>
    </cdr:to>
    <cdr:sp macro="" textlink="">
      <cdr:nvSpPr>
        <cdr:cNvPr id="3" name="TextBox 2">
          <a:extLst xmlns:a="http://schemas.openxmlformats.org/drawingml/2006/main">
            <a:ext uri="{FF2B5EF4-FFF2-40B4-BE49-F238E27FC236}">
              <a16:creationId xmlns:a16="http://schemas.microsoft.com/office/drawing/2014/main" id="{201CE325-0D49-4A0A-A40F-4BEE3D76F462}"/>
            </a:ext>
          </a:extLst>
        </cdr:cNvPr>
        <cdr:cNvSpPr txBox="1"/>
      </cdr:nvSpPr>
      <cdr:spPr>
        <a:xfrm xmlns:a="http://schemas.openxmlformats.org/drawingml/2006/main">
          <a:off x="1224584" y="1267653"/>
          <a:ext cx="1152525"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0.27138</cdr:x>
      <cdr:y>0.46558</cdr:y>
    </cdr:from>
    <cdr:to>
      <cdr:x>0.51434</cdr:x>
      <cdr:y>0.62877</cdr:y>
    </cdr:to>
    <cdr:sp macro="" textlink="">
      <cdr:nvSpPr>
        <cdr:cNvPr id="4" name="TextBox 3">
          <a:extLst xmlns:a="http://schemas.openxmlformats.org/drawingml/2006/main">
            <a:ext uri="{FF2B5EF4-FFF2-40B4-BE49-F238E27FC236}">
              <a16:creationId xmlns:a16="http://schemas.microsoft.com/office/drawing/2014/main" id="{093F6218-38E3-45B6-BEDA-1F8F70ED8D1A}"/>
            </a:ext>
          </a:extLst>
        </cdr:cNvPr>
        <cdr:cNvSpPr txBox="1"/>
      </cdr:nvSpPr>
      <cdr:spPr>
        <a:xfrm xmlns:a="http://schemas.openxmlformats.org/drawingml/2006/main">
          <a:off x="1234109" y="1277178"/>
          <a:ext cx="110490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0.26719</cdr:x>
      <cdr:y>0.46558</cdr:y>
    </cdr:from>
    <cdr:to>
      <cdr:x>0.52691</cdr:x>
      <cdr:y>0.64961</cdr:y>
    </cdr:to>
    <cdr:sp macro="" textlink="'Pivot Table'!$D$96">
      <cdr:nvSpPr>
        <cdr:cNvPr id="5" name="TextBox 4">
          <a:extLst xmlns:a="http://schemas.openxmlformats.org/drawingml/2006/main">
            <a:ext uri="{FF2B5EF4-FFF2-40B4-BE49-F238E27FC236}">
              <a16:creationId xmlns:a16="http://schemas.microsoft.com/office/drawing/2014/main" id="{AE4C0BBE-1CB8-4001-BF34-F9AD2EC447CA}"/>
            </a:ext>
          </a:extLst>
        </cdr:cNvPr>
        <cdr:cNvSpPr txBox="1"/>
      </cdr:nvSpPr>
      <cdr:spPr>
        <a:xfrm xmlns:a="http://schemas.openxmlformats.org/drawingml/2006/main">
          <a:off x="1215059" y="1277178"/>
          <a:ext cx="1181100" cy="5048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D662E83-A628-46A6-9101-3F3789445457}" type="TxLink">
            <a:rPr lang="en-US" sz="2400" b="1" i="0" u="none" strike="noStrike">
              <a:solidFill>
                <a:srgbClr val="000000"/>
              </a:solidFill>
              <a:latin typeface="Calibri"/>
              <a:ea typeface="Calibri"/>
              <a:cs typeface="Calibri"/>
            </a:rPr>
            <a:pPr algn="ctr"/>
            <a:t>511</a:t>
          </a:fld>
          <a:endParaRPr lang="en-US" sz="2400" b="1"/>
        </a:p>
      </cdr:txBody>
    </cdr:sp>
  </cdr:relSizeAnchor>
</c:userShapes>
</file>

<file path=xl/drawings/drawing4.xml><?xml version="1.0" encoding="utf-8"?>
<xdr:wsDr xmlns:xdr="http://schemas.openxmlformats.org/drawingml/2006/spreadsheetDrawing" xmlns:a="http://schemas.openxmlformats.org/drawingml/2006/main">
  <xdr:twoCellAnchor>
    <xdr:from>
      <xdr:col>27</xdr:col>
      <xdr:colOff>135299</xdr:colOff>
      <xdr:row>34</xdr:row>
      <xdr:rowOff>160812</xdr:rowOff>
    </xdr:from>
    <xdr:to>
      <xdr:col>32</xdr:col>
      <xdr:colOff>107474</xdr:colOff>
      <xdr:row>47</xdr:row>
      <xdr:rowOff>92776</xdr:rowOff>
    </xdr:to>
    <xdr:sp macro="" textlink="">
      <xdr:nvSpPr>
        <xdr:cNvPr id="48" name="Rectangle: Rounded Corners 47">
          <a:extLst>
            <a:ext uri="{FF2B5EF4-FFF2-40B4-BE49-F238E27FC236}">
              <a16:creationId xmlns:a16="http://schemas.microsoft.com/office/drawing/2014/main" id="{335F3500-EA25-4F6A-A20C-B9E7289F4B3B}"/>
            </a:ext>
          </a:extLst>
        </xdr:cNvPr>
        <xdr:cNvSpPr/>
      </xdr:nvSpPr>
      <xdr:spPr>
        <a:xfrm>
          <a:off x="16667978" y="6637812"/>
          <a:ext cx="3033782" cy="2408464"/>
        </a:xfrm>
        <a:prstGeom prst="roundRect">
          <a:avLst/>
        </a:prstGeom>
        <a:solidFill>
          <a:schemeClr val="tx2">
            <a:lumMod val="50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17408</xdr:colOff>
      <xdr:row>7</xdr:row>
      <xdr:rowOff>190498</xdr:rowOff>
    </xdr:from>
    <xdr:to>
      <xdr:col>27</xdr:col>
      <xdr:colOff>27213</xdr:colOff>
      <xdr:row>26</xdr:row>
      <xdr:rowOff>95249</xdr:rowOff>
    </xdr:to>
    <xdr:sp macro="" textlink="">
      <xdr:nvSpPr>
        <xdr:cNvPr id="28" name="Rectangle: Rounded Corners 27">
          <a:extLst>
            <a:ext uri="{FF2B5EF4-FFF2-40B4-BE49-F238E27FC236}">
              <a16:creationId xmlns:a16="http://schemas.microsoft.com/office/drawing/2014/main" id="{FDA934BC-42CD-49D4-ACB3-87F0ADB6B4E9}"/>
            </a:ext>
          </a:extLst>
        </xdr:cNvPr>
        <xdr:cNvSpPr/>
      </xdr:nvSpPr>
      <xdr:spPr>
        <a:xfrm>
          <a:off x="12140135" y="1523998"/>
          <a:ext cx="4252760" cy="3524251"/>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225136</xdr:colOff>
      <xdr:row>7</xdr:row>
      <xdr:rowOff>149679</xdr:rowOff>
    </xdr:from>
    <xdr:to>
      <xdr:col>9</xdr:col>
      <xdr:colOff>383722</xdr:colOff>
      <xdr:row>29</xdr:row>
      <xdr:rowOff>84363</xdr:rowOff>
    </xdr:to>
    <xdr:sp macro="" textlink="">
      <xdr:nvSpPr>
        <xdr:cNvPr id="21" name="Rectangle: Rounded Corners 20">
          <a:extLst>
            <a:ext uri="{FF2B5EF4-FFF2-40B4-BE49-F238E27FC236}">
              <a16:creationId xmlns:a16="http://schemas.microsoft.com/office/drawing/2014/main" id="{189255ED-8AF9-475F-B106-E3EC18121CF7}"/>
            </a:ext>
          </a:extLst>
        </xdr:cNvPr>
        <xdr:cNvSpPr/>
      </xdr:nvSpPr>
      <xdr:spPr>
        <a:xfrm>
          <a:off x="225136" y="1483179"/>
          <a:ext cx="5669479" cy="4125684"/>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545365</xdr:colOff>
      <xdr:row>7</xdr:row>
      <xdr:rowOff>122464</xdr:rowOff>
    </xdr:from>
    <xdr:to>
      <xdr:col>19</xdr:col>
      <xdr:colOff>449035</xdr:colOff>
      <xdr:row>29</xdr:row>
      <xdr:rowOff>122464</xdr:rowOff>
    </xdr:to>
    <xdr:sp macro="" textlink="">
      <xdr:nvSpPr>
        <xdr:cNvPr id="20" name="Rectangle: Rounded Corners 19">
          <a:extLst>
            <a:ext uri="{FF2B5EF4-FFF2-40B4-BE49-F238E27FC236}">
              <a16:creationId xmlns:a16="http://schemas.microsoft.com/office/drawing/2014/main" id="{C3D07E2D-4E35-41BE-AB4E-A5E175EA6A97}"/>
            </a:ext>
          </a:extLst>
        </xdr:cNvPr>
        <xdr:cNvSpPr/>
      </xdr:nvSpPr>
      <xdr:spPr>
        <a:xfrm>
          <a:off x="6056258" y="1455964"/>
          <a:ext cx="6026884" cy="4191000"/>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243286</xdr:colOff>
      <xdr:row>30</xdr:row>
      <xdr:rowOff>122463</xdr:rowOff>
    </xdr:from>
    <xdr:to>
      <xdr:col>19</xdr:col>
      <xdr:colOff>435428</xdr:colOff>
      <xdr:row>56</xdr:row>
      <xdr:rowOff>13606</xdr:rowOff>
    </xdr:to>
    <xdr:sp macro="" textlink="">
      <xdr:nvSpPr>
        <xdr:cNvPr id="19" name="Rectangle: Rounded Corners 18">
          <a:extLst>
            <a:ext uri="{FF2B5EF4-FFF2-40B4-BE49-F238E27FC236}">
              <a16:creationId xmlns:a16="http://schemas.microsoft.com/office/drawing/2014/main" id="{B4FBD935-3A82-41B3-AE15-D08F9413B184}"/>
            </a:ext>
          </a:extLst>
        </xdr:cNvPr>
        <xdr:cNvSpPr/>
      </xdr:nvSpPr>
      <xdr:spPr>
        <a:xfrm>
          <a:off x="243286" y="5837463"/>
          <a:ext cx="11708733" cy="4844143"/>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204107</xdr:colOff>
      <xdr:row>0</xdr:row>
      <xdr:rowOff>95250</xdr:rowOff>
    </xdr:from>
    <xdr:to>
      <xdr:col>32</xdr:col>
      <xdr:colOff>121227</xdr:colOff>
      <xdr:row>6</xdr:row>
      <xdr:rowOff>176893</xdr:rowOff>
    </xdr:to>
    <xdr:sp macro="" textlink="">
      <xdr:nvSpPr>
        <xdr:cNvPr id="16" name="Rectangle: Rounded Corners 15">
          <a:extLst>
            <a:ext uri="{FF2B5EF4-FFF2-40B4-BE49-F238E27FC236}">
              <a16:creationId xmlns:a16="http://schemas.microsoft.com/office/drawing/2014/main" id="{9404AC79-362E-462C-9B47-666D89A317B5}"/>
            </a:ext>
          </a:extLst>
        </xdr:cNvPr>
        <xdr:cNvSpPr/>
      </xdr:nvSpPr>
      <xdr:spPr>
        <a:xfrm>
          <a:off x="204107" y="95250"/>
          <a:ext cx="19313484" cy="1224643"/>
        </a:xfrm>
        <a:prstGeom prst="roundRect">
          <a:avLst/>
        </a:prstGeom>
        <a:solidFill>
          <a:schemeClr val="tx2">
            <a:lumMod val="50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421822</xdr:colOff>
      <xdr:row>9</xdr:row>
      <xdr:rowOff>552</xdr:rowOff>
    </xdr:from>
    <xdr:to>
      <xdr:col>9</xdr:col>
      <xdr:colOff>285752</xdr:colOff>
      <xdr:row>28</xdr:row>
      <xdr:rowOff>55789</xdr:rowOff>
    </xdr:to>
    <xdr:graphicFrame macro="">
      <xdr:nvGraphicFramePr>
        <xdr:cNvPr id="8" name="Chart 7">
          <a:extLst>
            <a:ext uri="{FF2B5EF4-FFF2-40B4-BE49-F238E27FC236}">
              <a16:creationId xmlns:a16="http://schemas.microsoft.com/office/drawing/2014/main" id="{B756C01C-D78F-42B1-B3B6-E5C7DC1D2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557892</xdr:colOff>
      <xdr:row>31</xdr:row>
      <xdr:rowOff>176894</xdr:rowOff>
    </xdr:from>
    <xdr:to>
      <xdr:col>19</xdr:col>
      <xdr:colOff>175691</xdr:colOff>
      <xdr:row>54</xdr:row>
      <xdr:rowOff>151704</xdr:rowOff>
    </xdr:to>
    <xdr:graphicFrame macro="">
      <xdr:nvGraphicFramePr>
        <xdr:cNvPr id="9" name="Chart 8">
          <a:extLst>
            <a:ext uri="{FF2B5EF4-FFF2-40B4-BE49-F238E27FC236}">
              <a16:creationId xmlns:a16="http://schemas.microsoft.com/office/drawing/2014/main" id="{EB155E69-D126-4EEE-B539-7CE0DF5A9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187541</xdr:colOff>
      <xdr:row>8</xdr:row>
      <xdr:rowOff>149678</xdr:rowOff>
    </xdr:from>
    <xdr:to>
      <xdr:col>19</xdr:col>
      <xdr:colOff>262176</xdr:colOff>
      <xdr:row>28</xdr:row>
      <xdr:rowOff>72532</xdr:rowOff>
    </xdr:to>
    <xdr:graphicFrame macro="">
      <xdr:nvGraphicFramePr>
        <xdr:cNvPr id="10" name="Chart 9">
          <a:extLst>
            <a:ext uri="{FF2B5EF4-FFF2-40B4-BE49-F238E27FC236}">
              <a16:creationId xmlns:a16="http://schemas.microsoft.com/office/drawing/2014/main" id="{AA1AFB31-604F-44E5-8FD2-EBDFD1B15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136071</xdr:colOff>
      <xdr:row>8</xdr:row>
      <xdr:rowOff>7670</xdr:rowOff>
    </xdr:from>
    <xdr:to>
      <xdr:col>32</xdr:col>
      <xdr:colOff>27216</xdr:colOff>
      <xdr:row>14</xdr:row>
      <xdr:rowOff>81789</xdr:rowOff>
    </xdr:to>
    <xdr:grpSp>
      <xdr:nvGrpSpPr>
        <xdr:cNvPr id="41" name="Group 40">
          <a:extLst>
            <a:ext uri="{FF2B5EF4-FFF2-40B4-BE49-F238E27FC236}">
              <a16:creationId xmlns:a16="http://schemas.microsoft.com/office/drawing/2014/main" id="{819E5BCC-A45A-4BF1-B7C0-987EB5930798}"/>
            </a:ext>
          </a:extLst>
        </xdr:cNvPr>
        <xdr:cNvGrpSpPr/>
      </xdr:nvGrpSpPr>
      <xdr:grpSpPr>
        <a:xfrm>
          <a:off x="16668750" y="1531670"/>
          <a:ext cx="2952752" cy="1217119"/>
          <a:chOff x="9409870" y="1050472"/>
          <a:chExt cx="2916734" cy="1217119"/>
        </a:xfrm>
      </xdr:grpSpPr>
      <xdr:sp macro="" textlink="">
        <xdr:nvSpPr>
          <xdr:cNvPr id="18" name="Rectangle: Rounded Corners 17">
            <a:extLst>
              <a:ext uri="{FF2B5EF4-FFF2-40B4-BE49-F238E27FC236}">
                <a16:creationId xmlns:a16="http://schemas.microsoft.com/office/drawing/2014/main" id="{6E18B68E-9CCF-4A17-B9D7-BEB8FCC53528}"/>
              </a:ext>
            </a:extLst>
          </xdr:cNvPr>
          <xdr:cNvSpPr/>
        </xdr:nvSpPr>
        <xdr:spPr>
          <a:xfrm>
            <a:off x="9409870" y="1050472"/>
            <a:ext cx="2916734" cy="1217119"/>
          </a:xfrm>
          <a:prstGeom prst="roundRect">
            <a:avLst/>
          </a:prstGeom>
          <a:solidFill>
            <a:schemeClr val="tx2">
              <a:lumMod val="50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ED9EB097-6B01-4F45-B461-52BE807604AF}"/>
                  </a:ext>
                </a:extLst>
              </xdr:cNvPr>
              <xdr:cNvGraphicFramePr/>
            </xdr:nvGraphicFramePr>
            <xdr:xfrm>
              <a:off x="9574716" y="1122722"/>
              <a:ext cx="2623619" cy="1021895"/>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666887" y="1603920"/>
                <a:ext cx="2628200" cy="1021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27</xdr:col>
      <xdr:colOff>129885</xdr:colOff>
      <xdr:row>14</xdr:row>
      <xdr:rowOff>174779</xdr:rowOff>
    </xdr:from>
    <xdr:to>
      <xdr:col>32</xdr:col>
      <xdr:colOff>42320</xdr:colOff>
      <xdr:row>25</xdr:row>
      <xdr:rowOff>141322</xdr:rowOff>
    </xdr:to>
    <xdr:grpSp>
      <xdr:nvGrpSpPr>
        <xdr:cNvPr id="25" name="Group 24">
          <a:extLst>
            <a:ext uri="{FF2B5EF4-FFF2-40B4-BE49-F238E27FC236}">
              <a16:creationId xmlns:a16="http://schemas.microsoft.com/office/drawing/2014/main" id="{C446BFC3-B4CF-465B-B881-22192207D2A8}"/>
            </a:ext>
          </a:extLst>
        </xdr:cNvPr>
        <xdr:cNvGrpSpPr/>
      </xdr:nvGrpSpPr>
      <xdr:grpSpPr>
        <a:xfrm>
          <a:off x="16662564" y="2841779"/>
          <a:ext cx="2974042" cy="2062043"/>
          <a:chOff x="17054052" y="2624068"/>
          <a:chExt cx="2580876" cy="2062043"/>
        </a:xfrm>
      </xdr:grpSpPr>
      <xdr:sp macro="" textlink="">
        <xdr:nvSpPr>
          <xdr:cNvPr id="22" name="Rectangle: Rounded Corners 21">
            <a:extLst>
              <a:ext uri="{FF2B5EF4-FFF2-40B4-BE49-F238E27FC236}">
                <a16:creationId xmlns:a16="http://schemas.microsoft.com/office/drawing/2014/main" id="{09DB5EA7-A849-4012-8845-42130E9E15B8}"/>
              </a:ext>
            </a:extLst>
          </xdr:cNvPr>
          <xdr:cNvSpPr/>
        </xdr:nvSpPr>
        <xdr:spPr>
          <a:xfrm>
            <a:off x="17054052" y="2624068"/>
            <a:ext cx="2580876" cy="2062043"/>
          </a:xfrm>
          <a:prstGeom prst="roundRect">
            <a:avLst/>
          </a:prstGeom>
          <a:solidFill>
            <a:schemeClr val="tx2">
              <a:lumMod val="50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22DD4C4C-9A9F-43FA-9D4A-0CB0A358530C}"/>
                  </a:ext>
                </a:extLst>
              </xdr:cNvPr>
              <xdr:cNvGraphicFramePr/>
            </xdr:nvGraphicFramePr>
            <xdr:xfrm>
              <a:off x="17229343" y="2740370"/>
              <a:ext cx="2240376" cy="1824876"/>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695461" y="2958081"/>
                <a:ext cx="2554826" cy="1824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27</xdr:col>
      <xdr:colOff>140073</xdr:colOff>
      <xdr:row>26</xdr:row>
      <xdr:rowOff>84115</xdr:rowOff>
    </xdr:from>
    <xdr:to>
      <xdr:col>32</xdr:col>
      <xdr:colOff>19503</xdr:colOff>
      <xdr:row>34</xdr:row>
      <xdr:rowOff>29686</xdr:rowOff>
    </xdr:to>
    <xdr:sp macro="" textlink="">
      <xdr:nvSpPr>
        <xdr:cNvPr id="23" name="Rectangle: Rounded Corners 22">
          <a:extLst>
            <a:ext uri="{FF2B5EF4-FFF2-40B4-BE49-F238E27FC236}">
              <a16:creationId xmlns:a16="http://schemas.microsoft.com/office/drawing/2014/main" id="{F56A26E8-9B5B-438E-8C72-599C83770C09}"/>
            </a:ext>
          </a:extLst>
        </xdr:cNvPr>
        <xdr:cNvSpPr/>
      </xdr:nvSpPr>
      <xdr:spPr>
        <a:xfrm>
          <a:off x="16672752" y="5037115"/>
          <a:ext cx="2941037" cy="1469571"/>
        </a:xfrm>
        <a:prstGeom prst="roundRect">
          <a:avLst/>
        </a:prstGeom>
        <a:solidFill>
          <a:schemeClr val="tx2">
            <a:lumMod val="50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364547</xdr:colOff>
      <xdr:row>27</xdr:row>
      <xdr:rowOff>8657</xdr:rowOff>
    </xdr:from>
    <xdr:to>
      <xdr:col>31</xdr:col>
      <xdr:colOff>428884</xdr:colOff>
      <xdr:row>33</xdr:row>
      <xdr:rowOff>111329</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0583AA29-9A4A-4B54-B680-97A890BA72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730229" y="5152157"/>
              <a:ext cx="2488882" cy="1245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176894</xdr:colOff>
      <xdr:row>0</xdr:row>
      <xdr:rowOff>54428</xdr:rowOff>
    </xdr:from>
    <xdr:to>
      <xdr:col>27</xdr:col>
      <xdr:colOff>81643</xdr:colOff>
      <xdr:row>6</xdr:row>
      <xdr:rowOff>108856</xdr:rowOff>
    </xdr:to>
    <xdr:sp macro="" textlink="">
      <xdr:nvSpPr>
        <xdr:cNvPr id="17" name="TextBox 16">
          <a:extLst>
            <a:ext uri="{FF2B5EF4-FFF2-40B4-BE49-F238E27FC236}">
              <a16:creationId xmlns:a16="http://schemas.microsoft.com/office/drawing/2014/main" id="{C64F9FCD-F17B-47F4-9959-7E62B0C103E6}"/>
            </a:ext>
          </a:extLst>
        </xdr:cNvPr>
        <xdr:cNvSpPr txBox="1"/>
      </xdr:nvSpPr>
      <xdr:spPr>
        <a:xfrm>
          <a:off x="3238501" y="54428"/>
          <a:ext cx="13375821" cy="1197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0" b="1"/>
            <a:t> </a:t>
          </a:r>
          <a:r>
            <a:rPr lang="en-US" sz="8000" b="1">
              <a:solidFill>
                <a:schemeClr val="bg1"/>
              </a:solidFill>
            </a:rPr>
            <a:t>Bike Sales Dashboard</a:t>
          </a:r>
        </a:p>
      </xdr:txBody>
    </xdr:sp>
    <xdr:clientData/>
  </xdr:twoCellAnchor>
  <xdr:twoCellAnchor>
    <xdr:from>
      <xdr:col>19</xdr:col>
      <xdr:colOff>583568</xdr:colOff>
      <xdr:row>27</xdr:row>
      <xdr:rowOff>14841</xdr:rowOff>
    </xdr:from>
    <xdr:to>
      <xdr:col>27</xdr:col>
      <xdr:colOff>51954</xdr:colOff>
      <xdr:row>47</xdr:row>
      <xdr:rowOff>17318</xdr:rowOff>
    </xdr:to>
    <xdr:sp macro="" textlink="">
      <xdr:nvSpPr>
        <xdr:cNvPr id="31" name="Rectangle: Rounded Corners 30">
          <a:extLst>
            <a:ext uri="{FF2B5EF4-FFF2-40B4-BE49-F238E27FC236}">
              <a16:creationId xmlns:a16="http://schemas.microsoft.com/office/drawing/2014/main" id="{35072E51-6603-4C4D-AB7D-032EC7902E95}"/>
            </a:ext>
          </a:extLst>
        </xdr:cNvPr>
        <xdr:cNvSpPr/>
      </xdr:nvSpPr>
      <xdr:spPr>
        <a:xfrm>
          <a:off x="12100159" y="5158341"/>
          <a:ext cx="4317477" cy="3812477"/>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420585</xdr:colOff>
      <xdr:row>2</xdr:row>
      <xdr:rowOff>118098</xdr:rowOff>
    </xdr:from>
    <xdr:to>
      <xdr:col>27</xdr:col>
      <xdr:colOff>162049</xdr:colOff>
      <xdr:row>29</xdr:row>
      <xdr:rowOff>110093</xdr:rowOff>
    </xdr:to>
    <xdr:graphicFrame macro="">
      <xdr:nvGraphicFramePr>
        <xdr:cNvPr id="39" name="Chart 38">
          <a:extLst>
            <a:ext uri="{FF2B5EF4-FFF2-40B4-BE49-F238E27FC236}">
              <a16:creationId xmlns:a16="http://schemas.microsoft.com/office/drawing/2014/main" id="{9A007918-0B69-4532-BC87-360D4A01A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380998</xdr:colOff>
      <xdr:row>27</xdr:row>
      <xdr:rowOff>46860</xdr:rowOff>
    </xdr:from>
    <xdr:to>
      <xdr:col>27</xdr:col>
      <xdr:colOff>295240</xdr:colOff>
      <xdr:row>47</xdr:row>
      <xdr:rowOff>17318</xdr:rowOff>
    </xdr:to>
    <xdr:graphicFrame macro="">
      <xdr:nvGraphicFramePr>
        <xdr:cNvPr id="40" name="Chart 39">
          <a:extLst>
            <a:ext uri="{FF2B5EF4-FFF2-40B4-BE49-F238E27FC236}">
              <a16:creationId xmlns:a16="http://schemas.microsoft.com/office/drawing/2014/main" id="{B3963EF0-0477-4C5A-918B-D3981457D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354004</xdr:colOff>
      <xdr:row>35</xdr:row>
      <xdr:rowOff>130323</xdr:rowOff>
    </xdr:from>
    <xdr:to>
      <xdr:col>31</xdr:col>
      <xdr:colOff>522092</xdr:colOff>
      <xdr:row>46</xdr:row>
      <xdr:rowOff>147205</xdr:rowOff>
    </xdr:to>
    <mc:AlternateContent xmlns:mc="http://schemas.openxmlformats.org/markup-compatibility/2006" xmlns:a14="http://schemas.microsoft.com/office/drawing/2010/main">
      <mc:Choice Requires="a14">
        <xdr:graphicFrame macro="">
          <xdr:nvGraphicFramePr>
            <xdr:cNvPr id="44" name="Children 1">
              <a:extLst>
                <a:ext uri="{FF2B5EF4-FFF2-40B4-BE49-F238E27FC236}">
                  <a16:creationId xmlns:a16="http://schemas.microsoft.com/office/drawing/2014/main" id="{95271DFE-9D2C-456E-8EDA-62B13B85A4DA}"/>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16719686" y="6797823"/>
              <a:ext cx="2592633" cy="2112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29532</xdr:colOff>
      <xdr:row>48</xdr:row>
      <xdr:rowOff>38346</xdr:rowOff>
    </xdr:from>
    <xdr:to>
      <xdr:col>26</xdr:col>
      <xdr:colOff>69274</xdr:colOff>
      <xdr:row>56</xdr:row>
      <xdr:rowOff>17317</xdr:rowOff>
    </xdr:to>
    <xdr:sp macro="" textlink="">
      <xdr:nvSpPr>
        <xdr:cNvPr id="50" name="Rectangle: Rounded Corners 49">
          <a:extLst>
            <a:ext uri="{FF2B5EF4-FFF2-40B4-BE49-F238E27FC236}">
              <a16:creationId xmlns:a16="http://schemas.microsoft.com/office/drawing/2014/main" id="{BDC07511-3945-4E66-B579-D48E2AED8FBE}"/>
            </a:ext>
          </a:extLst>
        </xdr:cNvPr>
        <xdr:cNvSpPr/>
      </xdr:nvSpPr>
      <xdr:spPr>
        <a:xfrm>
          <a:off x="12152259" y="9182346"/>
          <a:ext cx="3676560" cy="1502971"/>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268524</xdr:colOff>
      <xdr:row>48</xdr:row>
      <xdr:rowOff>17565</xdr:rowOff>
    </xdr:from>
    <xdr:to>
      <xdr:col>32</xdr:col>
      <xdr:colOff>176893</xdr:colOff>
      <xdr:row>56</xdr:row>
      <xdr:rowOff>0</xdr:rowOff>
    </xdr:to>
    <xdr:sp macro="" textlink="">
      <xdr:nvSpPr>
        <xdr:cNvPr id="51" name="Rectangle: Rounded Corners 50">
          <a:extLst>
            <a:ext uri="{FF2B5EF4-FFF2-40B4-BE49-F238E27FC236}">
              <a16:creationId xmlns:a16="http://schemas.microsoft.com/office/drawing/2014/main" id="{44826C6C-0607-474F-97BE-BC78A48A4E69}"/>
            </a:ext>
          </a:extLst>
        </xdr:cNvPr>
        <xdr:cNvSpPr/>
      </xdr:nvSpPr>
      <xdr:spPr>
        <a:xfrm>
          <a:off x="16188881" y="9161565"/>
          <a:ext cx="3582298" cy="1506435"/>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394606</xdr:colOff>
      <xdr:row>48</xdr:row>
      <xdr:rowOff>108858</xdr:rowOff>
    </xdr:from>
    <xdr:to>
      <xdr:col>25</xdr:col>
      <xdr:colOff>272142</xdr:colOff>
      <xdr:row>52</xdr:row>
      <xdr:rowOff>0</xdr:rowOff>
    </xdr:to>
    <xdr:sp macro="" textlink="">
      <xdr:nvSpPr>
        <xdr:cNvPr id="52" name="TextBox 51">
          <a:extLst>
            <a:ext uri="{FF2B5EF4-FFF2-40B4-BE49-F238E27FC236}">
              <a16:creationId xmlns:a16="http://schemas.microsoft.com/office/drawing/2014/main" id="{E74162EC-A775-43D5-9B41-50F641DA7B0F}"/>
            </a:ext>
          </a:extLst>
        </xdr:cNvPr>
        <xdr:cNvSpPr txBox="1"/>
      </xdr:nvSpPr>
      <xdr:spPr>
        <a:xfrm>
          <a:off x="12641035" y="9252858"/>
          <a:ext cx="2939143"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Females</a:t>
          </a:r>
          <a:r>
            <a:rPr lang="en-US" sz="2000" b="1" baseline="0"/>
            <a:t> that Owned Cars</a:t>
          </a:r>
          <a:endParaRPr lang="en-US" sz="2000" b="1"/>
        </a:p>
      </xdr:txBody>
    </xdr:sp>
    <xdr:clientData/>
  </xdr:twoCellAnchor>
  <xdr:twoCellAnchor>
    <xdr:from>
      <xdr:col>26</xdr:col>
      <xdr:colOff>587828</xdr:colOff>
      <xdr:row>48</xdr:row>
      <xdr:rowOff>125186</xdr:rowOff>
    </xdr:from>
    <xdr:to>
      <xdr:col>31</xdr:col>
      <xdr:colOff>465364</xdr:colOff>
      <xdr:row>52</xdr:row>
      <xdr:rowOff>16328</xdr:rowOff>
    </xdr:to>
    <xdr:sp macro="" textlink="">
      <xdr:nvSpPr>
        <xdr:cNvPr id="53" name="TextBox 52">
          <a:extLst>
            <a:ext uri="{FF2B5EF4-FFF2-40B4-BE49-F238E27FC236}">
              <a16:creationId xmlns:a16="http://schemas.microsoft.com/office/drawing/2014/main" id="{90EA2B29-F026-4D84-888E-7EA157709DF3}"/>
            </a:ext>
          </a:extLst>
        </xdr:cNvPr>
        <xdr:cNvSpPr txBox="1"/>
      </xdr:nvSpPr>
      <xdr:spPr>
        <a:xfrm>
          <a:off x="16508185" y="9269186"/>
          <a:ext cx="2939143"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Males</a:t>
          </a:r>
          <a:r>
            <a:rPr lang="en-US" sz="2000" b="1" baseline="0"/>
            <a:t> that Owned Cars</a:t>
          </a:r>
          <a:endParaRPr lang="en-US" sz="2000" b="1"/>
        </a:p>
      </xdr:txBody>
    </xdr:sp>
    <xdr:clientData/>
  </xdr:twoCellAnchor>
  <xdr:twoCellAnchor>
    <xdr:from>
      <xdr:col>20</xdr:col>
      <xdr:colOff>517071</xdr:colOff>
      <xdr:row>50</xdr:row>
      <xdr:rowOff>149679</xdr:rowOff>
    </xdr:from>
    <xdr:to>
      <xdr:col>25</xdr:col>
      <xdr:colOff>217714</xdr:colOff>
      <xdr:row>55</xdr:row>
      <xdr:rowOff>108857</xdr:rowOff>
    </xdr:to>
    <xdr:sp macro="" textlink="">
      <xdr:nvSpPr>
        <xdr:cNvPr id="61" name="TextBox 60">
          <a:extLst>
            <a:ext uri="{FF2B5EF4-FFF2-40B4-BE49-F238E27FC236}">
              <a16:creationId xmlns:a16="http://schemas.microsoft.com/office/drawing/2014/main" id="{0B1567DC-144E-4502-BCDA-7C5520EC6466}"/>
            </a:ext>
          </a:extLst>
        </xdr:cNvPr>
        <xdr:cNvSpPr txBox="1"/>
      </xdr:nvSpPr>
      <xdr:spPr>
        <a:xfrm>
          <a:off x="12763500" y="9674679"/>
          <a:ext cx="2762250" cy="9116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t>670</a:t>
          </a:r>
        </a:p>
      </xdr:txBody>
    </xdr:sp>
    <xdr:clientData/>
  </xdr:twoCellAnchor>
  <xdr:twoCellAnchor>
    <xdr:from>
      <xdr:col>27</xdr:col>
      <xdr:colOff>70757</xdr:colOff>
      <xdr:row>50</xdr:row>
      <xdr:rowOff>97972</xdr:rowOff>
    </xdr:from>
    <xdr:to>
      <xdr:col>31</xdr:col>
      <xdr:colOff>383722</xdr:colOff>
      <xdr:row>55</xdr:row>
      <xdr:rowOff>57150</xdr:rowOff>
    </xdr:to>
    <xdr:sp macro="" textlink="">
      <xdr:nvSpPr>
        <xdr:cNvPr id="62" name="TextBox 61">
          <a:extLst>
            <a:ext uri="{FF2B5EF4-FFF2-40B4-BE49-F238E27FC236}">
              <a16:creationId xmlns:a16="http://schemas.microsoft.com/office/drawing/2014/main" id="{E2D303C1-583A-4DEF-A586-0562E5257E3A}"/>
            </a:ext>
          </a:extLst>
        </xdr:cNvPr>
        <xdr:cNvSpPr txBox="1"/>
      </xdr:nvSpPr>
      <xdr:spPr>
        <a:xfrm>
          <a:off x="16603436" y="9622972"/>
          <a:ext cx="2762250" cy="9116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t>772</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0.29982</cdr:x>
      <cdr:y>0.49657</cdr:y>
    </cdr:from>
    <cdr:to>
      <cdr:x>0.59067</cdr:x>
      <cdr:y>0.65747</cdr:y>
    </cdr:to>
    <cdr:sp macro="" textlink="'Pivot Table'!$D$97">
      <cdr:nvSpPr>
        <cdr:cNvPr id="3" name="TextBox 2">
          <a:extLst xmlns:a="http://schemas.openxmlformats.org/drawingml/2006/main">
            <a:ext uri="{FF2B5EF4-FFF2-40B4-BE49-F238E27FC236}">
              <a16:creationId xmlns:a16="http://schemas.microsoft.com/office/drawing/2014/main" id="{A6FA9EE5-544A-4804-A75E-CCA1DDF6E8C9}"/>
            </a:ext>
          </a:extLst>
        </cdr:cNvPr>
        <cdr:cNvSpPr txBox="1"/>
      </cdr:nvSpPr>
      <cdr:spPr>
        <a:xfrm xmlns:a="http://schemas.openxmlformats.org/drawingml/2006/main">
          <a:off x="1230584" y="1995132"/>
          <a:ext cx="1193782" cy="64644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3C72507C-7C9A-4505-9827-F92AC221528F}" type="TxLink">
            <a:rPr lang="en-US" sz="6000" b="1" i="0" u="none" strike="noStrike">
              <a:solidFill>
                <a:srgbClr val="000000"/>
              </a:solidFill>
              <a:latin typeface="Calibri"/>
              <a:ea typeface="Calibri"/>
              <a:cs typeface="Calibri"/>
            </a:rPr>
            <a:pPr algn="ctr"/>
            <a:t>489</a:t>
          </a:fld>
          <a:endParaRPr lang="en-US" sz="6000" b="1" i="0"/>
        </a:p>
      </cdr:txBody>
    </cdr:sp>
  </cdr:relSizeAnchor>
</c:userShapes>
</file>

<file path=xl/drawings/drawing6.xml><?xml version="1.0" encoding="utf-8"?>
<c:userShapes xmlns:c="http://schemas.openxmlformats.org/drawingml/2006/chart">
  <cdr:relSizeAnchor xmlns:cdr="http://schemas.openxmlformats.org/drawingml/2006/chartDrawing">
    <cdr:from>
      <cdr:x>0.26928</cdr:x>
      <cdr:y>0.46211</cdr:y>
    </cdr:from>
    <cdr:to>
      <cdr:x>0.52272</cdr:x>
      <cdr:y>0.64961</cdr:y>
    </cdr:to>
    <cdr:sp macro="" textlink="">
      <cdr:nvSpPr>
        <cdr:cNvPr id="3" name="TextBox 2">
          <a:extLst xmlns:a="http://schemas.openxmlformats.org/drawingml/2006/main">
            <a:ext uri="{FF2B5EF4-FFF2-40B4-BE49-F238E27FC236}">
              <a16:creationId xmlns:a16="http://schemas.microsoft.com/office/drawing/2014/main" id="{201CE325-0D49-4A0A-A40F-4BEE3D76F462}"/>
            </a:ext>
          </a:extLst>
        </cdr:cNvPr>
        <cdr:cNvSpPr txBox="1"/>
      </cdr:nvSpPr>
      <cdr:spPr>
        <a:xfrm xmlns:a="http://schemas.openxmlformats.org/drawingml/2006/main">
          <a:off x="1224584" y="1267653"/>
          <a:ext cx="1152525"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0.27138</cdr:x>
      <cdr:y>0.46558</cdr:y>
    </cdr:from>
    <cdr:to>
      <cdr:x>0.51434</cdr:x>
      <cdr:y>0.62877</cdr:y>
    </cdr:to>
    <cdr:sp macro="" textlink="">
      <cdr:nvSpPr>
        <cdr:cNvPr id="4" name="TextBox 3">
          <a:extLst xmlns:a="http://schemas.openxmlformats.org/drawingml/2006/main">
            <a:ext uri="{FF2B5EF4-FFF2-40B4-BE49-F238E27FC236}">
              <a16:creationId xmlns:a16="http://schemas.microsoft.com/office/drawing/2014/main" id="{093F6218-38E3-45B6-BEDA-1F8F70ED8D1A}"/>
            </a:ext>
          </a:extLst>
        </cdr:cNvPr>
        <cdr:cNvSpPr txBox="1"/>
      </cdr:nvSpPr>
      <cdr:spPr>
        <a:xfrm xmlns:a="http://schemas.openxmlformats.org/drawingml/2006/main">
          <a:off x="1234109" y="1277178"/>
          <a:ext cx="110490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0.25762</cdr:x>
      <cdr:y>0.44591</cdr:y>
    </cdr:from>
    <cdr:to>
      <cdr:x>0.56938</cdr:x>
      <cdr:y>0.62994</cdr:y>
    </cdr:to>
    <cdr:sp macro="" textlink="'Pivot Table'!$D$96">
      <cdr:nvSpPr>
        <cdr:cNvPr id="5" name="TextBox 4">
          <a:extLst xmlns:a="http://schemas.openxmlformats.org/drawingml/2006/main">
            <a:ext uri="{FF2B5EF4-FFF2-40B4-BE49-F238E27FC236}">
              <a16:creationId xmlns:a16="http://schemas.microsoft.com/office/drawing/2014/main" id="{AE4C0BBE-1CB8-4001-BF34-F9AD2EC447CA}"/>
            </a:ext>
          </a:extLst>
        </cdr:cNvPr>
        <cdr:cNvSpPr txBox="1"/>
      </cdr:nvSpPr>
      <cdr:spPr>
        <a:xfrm xmlns:a="http://schemas.openxmlformats.org/drawingml/2006/main">
          <a:off x="1206711" y="1524022"/>
          <a:ext cx="1460290" cy="62897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D662E83-A628-46A6-9101-3F3789445457}" type="TxLink">
            <a:rPr lang="en-US" sz="6000" b="1" i="0" u="none" strike="noStrike">
              <a:solidFill>
                <a:srgbClr val="000000"/>
              </a:solidFill>
              <a:latin typeface="Calibri"/>
              <a:ea typeface="Calibri"/>
              <a:cs typeface="Calibri"/>
            </a:rPr>
            <a:pPr algn="ctr"/>
            <a:t>511</a:t>
          </a:fld>
          <a:endParaRPr lang="en-US" sz="6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yvon" refreshedDate="45131.059216782407" createdVersion="7" refreshedVersion="7" minRefreshableVersion="3" recordCount="1000" xr:uid="{5A207EFB-05B0-467C-8F51-D1A37235006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6425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2"/>
    <x v="0"/>
  </r>
  <r>
    <n v="14238"/>
    <x v="0"/>
    <x v="1"/>
    <n v="120000"/>
    <x v="3"/>
    <x v="3"/>
    <s v="Professional"/>
    <x v="0"/>
    <n v="4"/>
    <x v="4"/>
    <x v="1"/>
    <x v="4"/>
    <x v="0"/>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0"/>
    <x v="1"/>
  </r>
  <r>
    <n v="16514"/>
    <x v="1"/>
    <x v="1"/>
    <n v="10000"/>
    <x v="3"/>
    <x v="1"/>
    <s v="Manual"/>
    <x v="0"/>
    <n v="1"/>
    <x v="3"/>
    <x v="1"/>
    <x v="22"/>
    <x v="2"/>
    <x v="1"/>
  </r>
  <r>
    <n v="17191"/>
    <x v="1"/>
    <x v="1"/>
    <n v="130000"/>
    <x v="1"/>
    <x v="1"/>
    <s v="Professional"/>
    <x v="1"/>
    <n v="3"/>
    <x v="0"/>
    <x v="0"/>
    <x v="36"/>
    <x v="0"/>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0"/>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0"/>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2"/>
    <x v="0"/>
  </r>
  <r>
    <n v="11451"/>
    <x v="1"/>
    <x v="1"/>
    <n v="70000"/>
    <x v="3"/>
    <x v="0"/>
    <s v="Professional"/>
    <x v="1"/>
    <n v="4"/>
    <x v="4"/>
    <x v="1"/>
    <x v="23"/>
    <x v="0"/>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0"/>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2"/>
    <x v="0"/>
  </r>
  <r>
    <n v="24061"/>
    <x v="0"/>
    <x v="1"/>
    <n v="10000"/>
    <x v="5"/>
    <x v="3"/>
    <s v="Manual"/>
    <x v="0"/>
    <n v="1"/>
    <x v="0"/>
    <x v="0"/>
    <x v="8"/>
    <x v="0"/>
    <x v="1"/>
  </r>
  <r>
    <n v="26879"/>
    <x v="1"/>
    <x v="0"/>
    <n v="20000"/>
    <x v="3"/>
    <x v="2"/>
    <s v="Manual"/>
    <x v="1"/>
    <n v="1"/>
    <x v="1"/>
    <x v="0"/>
    <x v="25"/>
    <x v="2"/>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2"/>
    <x v="0"/>
  </r>
  <r>
    <n v="11489"/>
    <x v="1"/>
    <x v="0"/>
    <n v="20000"/>
    <x v="3"/>
    <x v="3"/>
    <s v="Manual"/>
    <x v="1"/>
    <n v="2"/>
    <x v="3"/>
    <x v="0"/>
    <x v="11"/>
    <x v="0"/>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2"/>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0"/>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0"/>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0"/>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1"/>
    <x v="0"/>
  </r>
  <r>
    <n v="23549"/>
    <x v="1"/>
    <x v="1"/>
    <n v="30000"/>
    <x v="3"/>
    <x v="2"/>
    <s v="Skilled Manual"/>
    <x v="0"/>
    <n v="2"/>
    <x v="2"/>
    <x v="2"/>
    <x v="25"/>
    <x v="2"/>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0"/>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2"/>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2"/>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0"/>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2"/>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2"/>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1602B-7430-4EF5-BFBB-082CEEEA5EA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37"/>
  </dataFields>
  <formats count="2">
    <format dxfId="97">
      <pivotArea field="2" grandCol="1" collapsedLevelsAreSubtotals="1" axis="axisRow" fieldPosition="0">
        <references count="1">
          <reference field="2" count="1">
            <x v="0"/>
          </reference>
        </references>
      </pivotArea>
    </format>
    <format dxfId="96">
      <pivotArea outline="0" collapsedLevelsAreSubtotals="1" fieldPosition="0"/>
    </format>
  </format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6DB65-512C-41D4-B2EC-B5D66B3AEF7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1">
  <location ref="A123:D128"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dataField="1"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Sum of Cars" fld="8" baseField="0" baseItem="0"/>
  </dataFields>
  <formats count="1">
    <format dxfId="98">
      <pivotArea outline="0" collapsedLevelsAreSubtotals="1" fieldPosition="0"/>
    </format>
  </formats>
  <chartFormats count="10">
    <chartFormat chart="59" format="0" series="1">
      <pivotArea type="data" outline="0" fieldPosition="0">
        <references count="2">
          <reference field="4294967294" count="1" selected="0">
            <x v="0"/>
          </reference>
          <reference field="2" count="1" selected="0">
            <x v="0"/>
          </reference>
        </references>
      </pivotArea>
    </chartFormat>
    <chartFormat chart="59" format="1" series="1">
      <pivotArea type="data" outline="0" fieldPosition="0">
        <references count="2">
          <reference field="4294967294" count="1" selected="0">
            <x v="0"/>
          </reference>
          <reference field="2" count="1" selected="0">
            <x v="1"/>
          </reference>
        </references>
      </pivotArea>
    </chartFormat>
    <chartFormat chart="62" format="0" series="1">
      <pivotArea type="data" outline="0" fieldPosition="0">
        <references count="2">
          <reference field="4294967294" count="1" selected="0">
            <x v="0"/>
          </reference>
          <reference field="2" count="1" selected="0">
            <x v="0"/>
          </reference>
        </references>
      </pivotArea>
    </chartFormat>
    <chartFormat chart="62" format="1" series="1">
      <pivotArea type="data" outline="0" fieldPosition="0">
        <references count="2">
          <reference field="4294967294" count="1" selected="0">
            <x v="0"/>
          </reference>
          <reference field="2" count="1" selected="0">
            <x v="1"/>
          </reference>
        </references>
      </pivotArea>
    </chartFormat>
    <chartFormat chart="63" format="2" series="1">
      <pivotArea type="data" outline="0" fieldPosition="0">
        <references count="2">
          <reference field="4294967294" count="1" selected="0">
            <x v="0"/>
          </reference>
          <reference field="2" count="1" selected="0">
            <x v="0"/>
          </reference>
        </references>
      </pivotArea>
    </chartFormat>
    <chartFormat chart="63" format="3" series="1">
      <pivotArea type="data" outline="0" fieldPosition="0">
        <references count="2">
          <reference field="4294967294" count="1" selected="0">
            <x v="0"/>
          </reference>
          <reference field="2" count="1" selected="0">
            <x v="1"/>
          </reference>
        </references>
      </pivotArea>
    </chartFormat>
    <chartFormat chart="64" format="4" series="1">
      <pivotArea type="data" outline="0" fieldPosition="0">
        <references count="2">
          <reference field="4294967294" count="1" selected="0">
            <x v="0"/>
          </reference>
          <reference field="2" count="1" selected="0">
            <x v="0"/>
          </reference>
        </references>
      </pivotArea>
    </chartFormat>
    <chartFormat chart="64" format="5" series="1">
      <pivotArea type="data" outline="0" fieldPosition="0">
        <references count="2">
          <reference field="4294967294" count="1" selected="0">
            <x v="0"/>
          </reference>
          <reference field="2" count="1" selected="0">
            <x v="1"/>
          </reference>
        </references>
      </pivotArea>
    </chartFormat>
    <chartFormat chart="70" format="2" series="1">
      <pivotArea type="data" outline="0" fieldPosition="0">
        <references count="2">
          <reference field="4294967294" count="1" selected="0">
            <x v="0"/>
          </reference>
          <reference field="2" count="1" selected="0">
            <x v="0"/>
          </reference>
        </references>
      </pivotArea>
    </chartFormat>
    <chartFormat chart="7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791B3-3E19-477A-8A62-513EE04DE6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8">
  <location ref="A87:C92" firstHeaderRow="1" firstDataRow="2" firstDataCol="1"/>
  <pivotFields count="14">
    <pivotField showAll="0"/>
    <pivotField showAll="0">
      <items count="3">
        <item x="0"/>
        <item x="1"/>
        <item t="default"/>
      </items>
    </pivotField>
    <pivotField axis="axisCol" showAll="0">
      <items count="3">
        <item h="1"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10"/>
  </rowFields>
  <rowItems count="4">
    <i>
      <x/>
    </i>
    <i>
      <x v="1"/>
    </i>
    <i>
      <x v="2"/>
    </i>
    <i t="grand">
      <x/>
    </i>
  </rowItems>
  <colFields count="1">
    <field x="2"/>
  </colFields>
  <colItems count="2">
    <i>
      <x v="1"/>
    </i>
    <i t="grand">
      <x/>
    </i>
  </colItems>
  <dataFields count="1">
    <dataField name="Count of Purchased Bike" fld="13" subtotal="count" baseField="0" baseItem="0"/>
  </dataFields>
  <formats count="1">
    <format dxfId="99">
      <pivotArea outline="0" collapsedLevelsAreSubtotals="1" fieldPosition="0"/>
    </format>
  </formats>
  <chartFormats count="22">
    <chartFormat chart="28" format="0" series="1">
      <pivotArea type="data" outline="0" fieldPosition="0">
        <references count="2">
          <reference field="4294967294" count="1" selected="0">
            <x v="0"/>
          </reference>
          <reference field="2" count="1" selected="0">
            <x v="0"/>
          </reference>
        </references>
      </pivotArea>
    </chartFormat>
    <chartFormat chart="29" format="4" series="1">
      <pivotArea type="data" outline="0" fieldPosition="0">
        <references count="2">
          <reference field="4294967294" count="1" selected="0">
            <x v="0"/>
          </reference>
          <reference field="2" count="1" selected="0">
            <x v="0"/>
          </reference>
        </references>
      </pivotArea>
    </chartFormat>
    <chartFormat chart="31" format="12" series="1">
      <pivotArea type="data" outline="0" fieldPosition="0">
        <references count="2">
          <reference field="4294967294" count="1" selected="0">
            <x v="0"/>
          </reference>
          <reference field="2" count="1" selected="0">
            <x v="0"/>
          </reference>
        </references>
      </pivotArea>
    </chartFormat>
    <chartFormat chart="31" format="16" series="1">
      <pivotArea type="data" outline="0" fieldPosition="0">
        <references count="2">
          <reference field="4294967294" count="1" selected="0">
            <x v="0"/>
          </reference>
          <reference field="2" count="1" selected="0">
            <x v="1"/>
          </reference>
        </references>
      </pivotArea>
    </chartFormat>
    <chartFormat chart="29" format="8" series="1">
      <pivotArea type="data" outline="0" fieldPosition="0">
        <references count="2">
          <reference field="4294967294" count="1" selected="0">
            <x v="0"/>
          </reference>
          <reference field="2" count="1" selected="0">
            <x v="1"/>
          </reference>
        </references>
      </pivotArea>
    </chartFormat>
    <chartFormat chart="28" format="4" series="1">
      <pivotArea type="data" outline="0" fieldPosition="0">
        <references count="2">
          <reference field="4294967294" count="1" selected="0">
            <x v="0"/>
          </reference>
          <reference field="2" count="1" selected="0">
            <x v="1"/>
          </reference>
        </references>
      </pivotArea>
    </chartFormat>
    <chartFormat chart="35" format="5" series="1">
      <pivotArea type="data" outline="0" fieldPosition="0">
        <references count="2">
          <reference field="4294967294" count="1" selected="0">
            <x v="0"/>
          </reference>
          <reference field="2" count="1" selected="0">
            <x v="1"/>
          </reference>
        </references>
      </pivotArea>
    </chartFormat>
    <chartFormat chart="38" format="0" series="1">
      <pivotArea type="data" outline="0" fieldPosition="0">
        <references count="2">
          <reference field="4294967294" count="1" selected="0">
            <x v="0"/>
          </reference>
          <reference field="2" count="1" selected="0">
            <x v="1"/>
          </reference>
        </references>
      </pivotArea>
    </chartFormat>
    <chartFormat chart="38" format="1" series="1">
      <pivotArea type="data" outline="0" fieldPosition="0">
        <references count="2">
          <reference field="4294967294" count="1" selected="0">
            <x v="0"/>
          </reference>
          <reference field="2" count="1" selected="0">
            <x v="0"/>
          </reference>
        </references>
      </pivotArea>
    </chartFormat>
    <chartFormat chart="35" format="9" series="1">
      <pivotArea type="data" outline="0" fieldPosition="0">
        <references count="2">
          <reference field="4294967294" count="1" selected="0">
            <x v="0"/>
          </reference>
          <reference field="2" count="1" selected="0">
            <x v="0"/>
          </reference>
        </references>
      </pivotArea>
    </chartFormat>
    <chartFormat chart="43" format="0" series="1">
      <pivotArea type="data" outline="0" fieldPosition="0">
        <references count="2">
          <reference field="4294967294" count="1" selected="0">
            <x v="0"/>
          </reference>
          <reference field="2" count="1" selected="0">
            <x v="1"/>
          </reference>
        </references>
      </pivotArea>
    </chartFormat>
    <chartFormat chart="47" format="4" series="1">
      <pivotArea type="data" outline="0" fieldPosition="0">
        <references count="2">
          <reference field="4294967294" count="1" selected="0">
            <x v="0"/>
          </reference>
          <reference field="2" count="1" selected="0">
            <x v="1"/>
          </reference>
        </references>
      </pivotArea>
    </chartFormat>
    <chartFormat chart="50" format="4" series="1">
      <pivotArea type="data" outline="0" fieldPosition="0">
        <references count="2">
          <reference field="4294967294" count="1" selected="0">
            <x v="0"/>
          </reference>
          <reference field="2" count="1" selected="0">
            <x v="1"/>
          </reference>
        </references>
      </pivotArea>
    </chartFormat>
    <chartFormat chart="57" format="8" series="1">
      <pivotArea type="data" outline="0" fieldPosition="0">
        <references count="2">
          <reference field="4294967294" count="1" selected="0">
            <x v="0"/>
          </reference>
          <reference field="2" count="1" selected="0">
            <x v="1"/>
          </reference>
        </references>
      </pivotArea>
    </chartFormat>
    <chartFormat chart="57" format="13">
      <pivotArea type="data" outline="0" fieldPosition="0">
        <references count="3">
          <reference field="4294967294" count="1" selected="0">
            <x v="0"/>
          </reference>
          <reference field="2" count="1" selected="0">
            <x v="1"/>
          </reference>
          <reference field="10" count="1" selected="0">
            <x v="0"/>
          </reference>
        </references>
      </pivotArea>
    </chartFormat>
    <chartFormat chart="57" format="14">
      <pivotArea type="data" outline="0" fieldPosition="0">
        <references count="3">
          <reference field="4294967294" count="1" selected="0">
            <x v="0"/>
          </reference>
          <reference field="2" count="1" selected="0">
            <x v="1"/>
          </reference>
          <reference field="10" count="1" selected="0">
            <x v="2"/>
          </reference>
        </references>
      </pivotArea>
    </chartFormat>
    <chartFormat chart="57" format="15">
      <pivotArea type="data" outline="0" fieldPosition="0">
        <references count="3">
          <reference field="4294967294" count="1" selected="0">
            <x v="0"/>
          </reference>
          <reference field="2" count="1" selected="0">
            <x v="1"/>
          </reference>
          <reference field="10" count="1" selected="0">
            <x v="1"/>
          </reference>
        </references>
      </pivotArea>
    </chartFormat>
    <chartFormat chart="57" format="16"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3" format="9">
      <pivotArea type="data" outline="0" fieldPosition="0">
        <references count="3">
          <reference field="4294967294" count="1" selected="0">
            <x v="0"/>
          </reference>
          <reference field="2" count="1" selected="0">
            <x v="1"/>
          </reference>
          <reference field="10" count="1" selected="0">
            <x v="0"/>
          </reference>
        </references>
      </pivotArea>
    </chartFormat>
    <chartFormat chart="43" format="10">
      <pivotArea type="data" outline="0" fieldPosition="0">
        <references count="3">
          <reference field="4294967294" count="1" selected="0">
            <x v="0"/>
          </reference>
          <reference field="2" count="1" selected="0">
            <x v="1"/>
          </reference>
          <reference field="10" count="1" selected="0">
            <x v="1"/>
          </reference>
        </references>
      </pivotArea>
    </chartFormat>
    <chartFormat chart="43" format="11">
      <pivotArea type="data" outline="0" fieldPosition="0">
        <references count="3">
          <reference field="4294967294" count="1" selected="0">
            <x v="0"/>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5BD7DD-1442-4127-8BD7-C5120E608C0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location ref="A78:C83" firstHeaderRow="1" firstDataRow="2" firstDataCol="1"/>
  <pivotFields count="14">
    <pivotField showAll="0"/>
    <pivotField showAll="0">
      <items count="3">
        <item x="0"/>
        <item x="1"/>
        <item t="default"/>
      </items>
    </pivotField>
    <pivotField axis="axisCol" showAll="0">
      <items count="3">
        <item x="0"/>
        <item h="1"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2"/>
  </colFields>
  <colItems count="2">
    <i>
      <x/>
    </i>
    <i t="grand">
      <x/>
    </i>
  </colItems>
  <dataFields count="1">
    <dataField name="Count of Purchased Bike" fld="13" subtotal="count" baseField="0" baseItem="0"/>
  </dataFields>
  <formats count="1">
    <format dxfId="100">
      <pivotArea outline="0" collapsedLevelsAreSubtotals="1" fieldPosition="0"/>
    </format>
  </formats>
  <chartFormats count="20">
    <chartFormat chart="35" format="5" series="1">
      <pivotArea type="data" outline="0" fieldPosition="0">
        <references count="2">
          <reference field="4294967294" count="1" selected="0">
            <x v="0"/>
          </reference>
          <reference field="2" count="1" selected="0">
            <x v="1"/>
          </reference>
        </references>
      </pivotArea>
    </chartFormat>
    <chartFormat chart="35" format="6">
      <pivotArea type="data" outline="0" fieldPosition="0">
        <references count="3">
          <reference field="4294967294" count="1" selected="0">
            <x v="0"/>
          </reference>
          <reference field="2" count="1" selected="0">
            <x v="1"/>
          </reference>
          <reference field="10" count="1" selected="0">
            <x v="0"/>
          </reference>
        </references>
      </pivotArea>
    </chartFormat>
    <chartFormat chart="35" format="7">
      <pivotArea type="data" outline="0" fieldPosition="0">
        <references count="3">
          <reference field="4294967294" count="1" selected="0">
            <x v="0"/>
          </reference>
          <reference field="2" count="1" selected="0">
            <x v="1"/>
          </reference>
          <reference field="10" count="1" selected="0">
            <x v="1"/>
          </reference>
        </references>
      </pivotArea>
    </chartFormat>
    <chartFormat chart="35" format="8">
      <pivotArea type="data" outline="0" fieldPosition="0">
        <references count="3">
          <reference field="4294967294" count="1" selected="0">
            <x v="0"/>
          </reference>
          <reference field="2" count="1" selected="0">
            <x v="1"/>
          </reference>
          <reference field="10" count="1" selected="0">
            <x v="2"/>
          </reference>
        </references>
      </pivotArea>
    </chartFormat>
    <chartFormat chart="38" format="0" series="1">
      <pivotArea type="data" outline="0" fieldPosition="0">
        <references count="2">
          <reference field="4294967294" count="1" selected="0">
            <x v="0"/>
          </reference>
          <reference field="2" count="1" selected="0">
            <x v="1"/>
          </reference>
        </references>
      </pivotArea>
    </chartFormat>
    <chartFormat chart="38" format="1" series="1">
      <pivotArea type="data" outline="0" fieldPosition="0">
        <references count="2">
          <reference field="4294967294" count="1" selected="0">
            <x v="0"/>
          </reference>
          <reference field="2" count="1" selected="0">
            <x v="0"/>
          </reference>
        </references>
      </pivotArea>
    </chartFormat>
    <chartFormat chart="35" format="9" series="1">
      <pivotArea type="data" outline="0" fieldPosition="0">
        <references count="2">
          <reference field="4294967294" count="1" selected="0">
            <x v="0"/>
          </reference>
          <reference field="2" count="1" selected="0">
            <x v="0"/>
          </reference>
        </references>
      </pivotArea>
    </chartFormat>
    <chartFormat chart="38" format="2">
      <pivotArea type="data" outline="0" fieldPosition="0">
        <references count="3">
          <reference field="4294967294" count="1" selected="0">
            <x v="0"/>
          </reference>
          <reference field="2" count="1" selected="0">
            <x v="0"/>
          </reference>
          <reference field="10" count="1" selected="0">
            <x v="0"/>
          </reference>
        </references>
      </pivotArea>
    </chartFormat>
    <chartFormat chart="38" format="3">
      <pivotArea type="data" outline="0" fieldPosition="0">
        <references count="3">
          <reference field="4294967294" count="1" selected="0">
            <x v="0"/>
          </reference>
          <reference field="2" count="1" selected="0">
            <x v="0"/>
          </reference>
          <reference field="10" count="1" selected="0">
            <x v="2"/>
          </reference>
        </references>
      </pivotArea>
    </chartFormat>
    <chartFormat chart="38" format="4">
      <pivotArea type="data" outline="0" fieldPosition="0">
        <references count="3">
          <reference field="4294967294" count="1" selected="0">
            <x v="0"/>
          </reference>
          <reference field="2" count="1" selected="0">
            <x v="0"/>
          </reference>
          <reference field="10" count="1" selected="0">
            <x v="1"/>
          </reference>
        </references>
      </pivotArea>
    </chartFormat>
    <chartFormat chart="45" format="9" series="1">
      <pivotArea type="data" outline="0" fieldPosition="0">
        <references count="2">
          <reference field="4294967294" count="1" selected="0">
            <x v="0"/>
          </reference>
          <reference field="2" count="1" selected="0">
            <x v="0"/>
          </reference>
        </references>
      </pivotArea>
    </chartFormat>
    <chartFormat chart="45" format="10">
      <pivotArea type="data" outline="0" fieldPosition="0">
        <references count="3">
          <reference field="4294967294" count="1" selected="0">
            <x v="0"/>
          </reference>
          <reference field="2" count="1" selected="0">
            <x v="0"/>
          </reference>
          <reference field="10" count="1" selected="0">
            <x v="0"/>
          </reference>
        </references>
      </pivotArea>
    </chartFormat>
    <chartFormat chart="45" format="11">
      <pivotArea type="data" outline="0" fieldPosition="0">
        <references count="3">
          <reference field="4294967294" count="1" selected="0">
            <x v="0"/>
          </reference>
          <reference field="2" count="1" selected="0">
            <x v="0"/>
          </reference>
          <reference field="10" count="1" selected="0">
            <x v="1"/>
          </reference>
        </references>
      </pivotArea>
    </chartFormat>
    <chartFormat chart="45" format="12">
      <pivotArea type="data" outline="0" fieldPosition="0">
        <references count="3">
          <reference field="4294967294" count="1" selected="0">
            <x v="0"/>
          </reference>
          <reference field="2" count="1" selected="0">
            <x v="0"/>
          </reference>
          <reference field="10" count="1" selected="0">
            <x v="2"/>
          </reference>
        </references>
      </pivotArea>
    </chartFormat>
    <chartFormat chart="46" format="16" series="1">
      <pivotArea type="data" outline="0" fieldPosition="0">
        <references count="2">
          <reference field="4294967294" count="1" selected="0">
            <x v="0"/>
          </reference>
          <reference field="2" count="1" selected="0">
            <x v="0"/>
          </reference>
        </references>
      </pivotArea>
    </chartFormat>
    <chartFormat chart="46" format="17">
      <pivotArea type="data" outline="0" fieldPosition="0">
        <references count="3">
          <reference field="4294967294" count="1" selected="0">
            <x v="0"/>
          </reference>
          <reference field="2" count="1" selected="0">
            <x v="0"/>
          </reference>
          <reference field="10" count="1" selected="0">
            <x v="0"/>
          </reference>
        </references>
      </pivotArea>
    </chartFormat>
    <chartFormat chart="46" format="18">
      <pivotArea type="data" outline="0" fieldPosition="0">
        <references count="3">
          <reference field="4294967294" count="1" selected="0">
            <x v="0"/>
          </reference>
          <reference field="2" count="1" selected="0">
            <x v="0"/>
          </reference>
          <reference field="10" count="1" selected="0">
            <x v="1"/>
          </reference>
        </references>
      </pivotArea>
    </chartFormat>
    <chartFormat chart="46" format="19">
      <pivotArea type="data" outline="0" fieldPosition="0">
        <references count="3">
          <reference field="4294967294" count="1" selected="0">
            <x v="0"/>
          </reference>
          <reference field="2" count="1" selected="0">
            <x v="0"/>
          </reference>
          <reference field="10" count="1" selected="0">
            <x v="2"/>
          </reference>
        </references>
      </pivotArea>
    </chartFormat>
    <chartFormat chart="45" format="13"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EBA676-66E4-4F47-AFC7-FB392DAB6E5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2:D5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01">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33B437-EA41-499B-8F4F-96C5A300F67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102">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2A22DB-5382-4333-BCD7-5AC1699CEB9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8">
  <location ref="A102:D110" firstHeaderRow="1" firstDataRow="2" firstDataCol="1"/>
  <pivotFields count="14">
    <pivotField showAll="0"/>
    <pivotField axis="axisCol" showAll="0">
      <items count="3">
        <item x="0"/>
        <item x="1"/>
        <item t="default"/>
      </items>
    </pivotField>
    <pivotField showAll="0">
      <items count="3">
        <item h="1"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Count of Purchased Bike" fld="13" subtotal="count" baseField="0" baseItem="0"/>
  </dataFields>
  <formats count="1">
    <format dxfId="1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2A7785-FAFA-4C56-92A6-5EEC10F55563}" sourceName="Marital Status">
  <pivotTables>
    <pivotTable tabId="6" name="PivotTable6"/>
    <pivotTable tabId="6" name="PivotTable7"/>
    <pivotTable tabId="6" name="PivotTable8"/>
    <pivotTable tabId="6" name="PivotTable9"/>
    <pivotTable tabId="6" name="PivotTable10"/>
    <pivotTable tabId="6" name="PivotTable11"/>
    <pivotTable tabId="6" name="PivotTable12"/>
  </pivotTables>
  <data>
    <tabular pivotCacheId="316425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C1841C-EF5E-4424-AE90-412F1E2A73D6}" sourceName="Education">
  <pivotTables>
    <pivotTable tabId="6" name="PivotTable6"/>
    <pivotTable tabId="6" name="PivotTable7"/>
    <pivotTable tabId="6" name="PivotTable8"/>
    <pivotTable tabId="6" name="PivotTable9"/>
    <pivotTable tabId="6" name="PivotTable10"/>
    <pivotTable tabId="6" name="PivotTable11"/>
    <pivotTable tabId="6" name="PivotTable12"/>
  </pivotTables>
  <data>
    <tabular pivotCacheId="316425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7F06E3-142A-4A45-97DE-22707E43CCEB}" sourceName="Region">
  <pivotTables>
    <pivotTable tabId="6" name="PivotTable6"/>
    <pivotTable tabId="6" name="PivotTable7"/>
    <pivotTable tabId="6" name="PivotTable8"/>
    <pivotTable tabId="6" name="PivotTable9"/>
    <pivotTable tabId="6" name="PivotTable10"/>
    <pivotTable tabId="6" name="PivotTable11"/>
    <pivotTable tabId="6" name="PivotTable12"/>
  </pivotTables>
  <data>
    <tabular pivotCacheId="3164258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C1869B1-81AC-4437-8E2A-4BC891B31F0F}" sourceName="Children">
  <pivotTables>
    <pivotTable tabId="6" name="PivotTable11"/>
    <pivotTable tabId="6" name="PivotTable10"/>
    <pivotTable tabId="6" name="PivotTable6"/>
    <pivotTable tabId="6" name="PivotTable7"/>
    <pivotTable tabId="6" name="PivotTable8"/>
    <pivotTable tabId="6" name="PivotTable9"/>
    <pivotTable tabId="6" name="PivotTable12"/>
  </pivotTables>
  <data>
    <tabular pivotCacheId="31642583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05EF56-7DE2-4699-BCA5-9A361F63C790}" cache="Slicer_Marital_Status" caption="Marital Status" style="Slicer Style 1" rowHeight="241300"/>
  <slicer name="Education" xr10:uid="{0E978307-BF57-4EA0-B0FC-EA3816C85541}" cache="Slicer_Education" caption="Education" style="Slicer Style 1" rowHeight="241300"/>
  <slicer name="Region" xr10:uid="{5172D240-2AE6-4C8C-9D24-B368001C9246}" cache="Slicer_Region" caption="Region" style="Slicer Style 1" rowHeight="241300"/>
  <slicer name="Children 1" xr10:uid="{DC11DD1B-37DD-45F8-A521-F2B8AD94A680}" cache="Slicer_Children" caption="Childre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33" sqref="G33"/>
    </sheetView>
  </sheetViews>
  <sheetFormatPr defaultColWidth="11.85546875" defaultRowHeight="15" x14ac:dyDescent="0.25"/>
  <cols>
    <col min="1" max="1" width="14.140625"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3" width="12.28515625"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IF(L2&gt;54,"Old",IF(L2&gt;=31, "Middle Age", IF(L2&lt;31,"Adolescent","Invalid")))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30</v>
      </c>
      <c r="K195" t="s">
        <v>24</v>
      </c>
      <c r="L195">
        <v>41</v>
      </c>
      <c r="M195" t="str">
        <f t="shared" ref="M195:M258" si="3">IF(L195&gt;54,"Old",IF(L195&gt;=31, "Middle Age", IF(L195&lt;31,"Adolescent","Invalid")))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2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25">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30</v>
      </c>
      <c r="K515" t="s">
        <v>32</v>
      </c>
      <c r="L515">
        <v>61</v>
      </c>
      <c r="M515" t="str">
        <f t="shared" ref="M515:M578" si="8">IF(L515&gt;54,"Old",IF(L515&gt;=31, "Middle Age", IF(L515&lt;31,"Adolescent","Invalid")))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30</v>
      </c>
      <c r="K643" t="s">
        <v>32</v>
      </c>
      <c r="L643">
        <v>64</v>
      </c>
      <c r="M643" t="str">
        <f t="shared" ref="M643:M706" si="10">IF(L643&gt;54,"Old",IF(L643&gt;=31, "Middle Age", IF(L643&lt;31,"Adolescent","Invalid")))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30</v>
      </c>
      <c r="K707" t="s">
        <v>32</v>
      </c>
      <c r="L707">
        <v>59</v>
      </c>
      <c r="M707" t="str">
        <f t="shared" ref="M707:M770" si="11">IF(L707&gt;54,"Old",IF(L707&gt;=31, "Middle Age", IF(L707&lt;31,"Adolescent","Invalid")))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2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25">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E646-4FB9-4FAA-8D64-157187B2556C}">
  <dimension ref="A1:N1001"/>
  <sheetViews>
    <sheetView topLeftCell="A4" workbookViewId="0">
      <selection activeCell="R23" sqref="R23"/>
    </sheetView>
  </sheetViews>
  <sheetFormatPr defaultColWidth="11.85546875" defaultRowHeight="15" x14ac:dyDescent="0.25"/>
  <cols>
    <col min="1" max="1" width="14.140625"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3" width="12.28515625"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IF(L2&gt;54,"Old",IF(L2&gt;=31, "Middle Age", IF(L2&lt;31,"Adolescent","Invalid")))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43</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43</v>
      </c>
      <c r="K195" t="s">
        <v>24</v>
      </c>
      <c r="L195">
        <v>41</v>
      </c>
      <c r="M195" t="str">
        <f t="shared" ref="M195:M258" si="3">IF(L195&gt;54,"Old",IF(L195&gt;=31, "Middle Age", IF(L195&lt;31,"Adolescent","Invalid")))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25">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25">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43</v>
      </c>
      <c r="K515" t="s">
        <v>32</v>
      </c>
      <c r="L515">
        <v>61</v>
      </c>
      <c r="M515" t="str">
        <f t="shared" ref="M515:M578" si="8">IF(L515&gt;54,"Old",IF(L515&gt;=31, "Middle Age", IF(L515&lt;31,"Adolescent","Invalid")))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43</v>
      </c>
      <c r="K643" t="s">
        <v>32</v>
      </c>
      <c r="L643">
        <v>64</v>
      </c>
      <c r="M643" t="str">
        <f t="shared" ref="M643:M706" si="10">IF(L643&gt;54,"Old",IF(L643&gt;=31, "Middle Age", IF(L643&lt;31,"Adolescent","Invalid")))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43</v>
      </c>
      <c r="K707" t="s">
        <v>32</v>
      </c>
      <c r="L707">
        <v>59</v>
      </c>
      <c r="M707" t="str">
        <f t="shared" ref="M707:M770" si="11">IF(L707&gt;54,"Old",IF(L707&gt;=31, "Middle Age", IF(L707&lt;31,"Adolescent","Invalid")))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25">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25">
      <c r="A964">
        <v>16813</v>
      </c>
      <c r="B964" t="s">
        <v>33</v>
      </c>
      <c r="C964" t="s">
        <v>35</v>
      </c>
      <c r="D964" s="2">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autoFilter ref="A1:N1027" xr:uid="{8992E646-4FB9-4FAA-8D64-157187B255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7CCCD-EA40-44B8-89C1-22939314A8AD}">
  <dimension ref="A2:D129"/>
  <sheetViews>
    <sheetView topLeftCell="A93" zoomScaleNormal="100" workbookViewId="0">
      <selection activeCell="A123" sqref="A123"/>
    </sheetView>
  </sheetViews>
  <sheetFormatPr defaultRowHeight="15" x14ac:dyDescent="0.25"/>
  <cols>
    <col min="1" max="1" width="14" bestFit="1" customWidth="1"/>
    <col min="2" max="2" width="16.28515625" bestFit="1" customWidth="1"/>
    <col min="3" max="3" width="5.5703125" bestFit="1" customWidth="1"/>
    <col min="4" max="4" width="11.28515625" bestFit="1" customWidth="1"/>
    <col min="5" max="5" width="15" bestFit="1" customWidth="1"/>
    <col min="6" max="6" width="10.5703125" bestFit="1" customWidth="1"/>
    <col min="7" max="7" width="15.28515625" bestFit="1" customWidth="1"/>
    <col min="8" max="8" width="15" bestFit="1" customWidth="1"/>
    <col min="9" max="9" width="13.42578125" bestFit="1" customWidth="1"/>
    <col min="10" max="10" width="15" bestFit="1" customWidth="1"/>
    <col min="11" max="11" width="11.28515625" bestFit="1" customWidth="1"/>
  </cols>
  <sheetData>
    <row r="2" spans="1:4" x14ac:dyDescent="0.25">
      <c r="A2" s="3" t="s">
        <v>40</v>
      </c>
      <c r="B2" s="3" t="s">
        <v>41</v>
      </c>
    </row>
    <row r="3" spans="1:4" x14ac:dyDescent="0.25">
      <c r="A3" s="3" t="s">
        <v>38</v>
      </c>
      <c r="B3" t="s">
        <v>18</v>
      </c>
      <c r="C3" t="s">
        <v>15</v>
      </c>
      <c r="D3" t="s">
        <v>39</v>
      </c>
    </row>
    <row r="4" spans="1:4" x14ac:dyDescent="0.25">
      <c r="A4" s="4" t="s">
        <v>36</v>
      </c>
      <c r="B4" s="5">
        <v>53440</v>
      </c>
      <c r="C4" s="5">
        <v>55774.058577405856</v>
      </c>
      <c r="D4" s="5">
        <v>54580.777096114522</v>
      </c>
    </row>
    <row r="5" spans="1:4" x14ac:dyDescent="0.25">
      <c r="A5" s="4" t="s">
        <v>35</v>
      </c>
      <c r="B5" s="5">
        <v>56208.178438661707</v>
      </c>
      <c r="C5" s="5">
        <v>60123.966942148763</v>
      </c>
      <c r="D5" s="5">
        <v>58062.62230919765</v>
      </c>
    </row>
    <row r="6" spans="1:4" x14ac:dyDescent="0.25">
      <c r="A6" s="4" t="s">
        <v>39</v>
      </c>
      <c r="B6" s="5">
        <v>54874.759152215796</v>
      </c>
      <c r="C6" s="5">
        <v>57962.577962577961</v>
      </c>
      <c r="D6" s="5">
        <v>56360</v>
      </c>
    </row>
    <row r="29" spans="1:4" x14ac:dyDescent="0.25">
      <c r="A29" s="3" t="s">
        <v>42</v>
      </c>
      <c r="B29" s="3" t="s">
        <v>41</v>
      </c>
    </row>
    <row r="30" spans="1:4" x14ac:dyDescent="0.25">
      <c r="A30" s="3" t="s">
        <v>38</v>
      </c>
      <c r="B30" t="s">
        <v>18</v>
      </c>
      <c r="C30" t="s">
        <v>15</v>
      </c>
      <c r="D30" t="s">
        <v>39</v>
      </c>
    </row>
    <row r="31" spans="1:4" x14ac:dyDescent="0.25">
      <c r="A31" s="4" t="s">
        <v>16</v>
      </c>
      <c r="B31" s="5">
        <v>166</v>
      </c>
      <c r="C31" s="5">
        <v>200</v>
      </c>
      <c r="D31" s="5">
        <v>366</v>
      </c>
    </row>
    <row r="32" spans="1:4" x14ac:dyDescent="0.25">
      <c r="A32" s="4" t="s">
        <v>26</v>
      </c>
      <c r="B32" s="5">
        <v>92</v>
      </c>
      <c r="C32" s="5">
        <v>77</v>
      </c>
      <c r="D32" s="5">
        <v>169</v>
      </c>
    </row>
    <row r="33" spans="1:4" x14ac:dyDescent="0.25">
      <c r="A33" s="4" t="s">
        <v>22</v>
      </c>
      <c r="B33" s="5">
        <v>67</v>
      </c>
      <c r="C33" s="5">
        <v>95</v>
      </c>
      <c r="D33" s="5">
        <v>162</v>
      </c>
    </row>
    <row r="34" spans="1:4" x14ac:dyDescent="0.25">
      <c r="A34" s="4" t="s">
        <v>23</v>
      </c>
      <c r="B34" s="5">
        <v>116</v>
      </c>
      <c r="C34" s="5">
        <v>76</v>
      </c>
      <c r="D34" s="5">
        <v>192</v>
      </c>
    </row>
    <row r="35" spans="1:4" x14ac:dyDescent="0.25">
      <c r="A35" s="4" t="s">
        <v>43</v>
      </c>
      <c r="B35" s="5">
        <v>78</v>
      </c>
      <c r="C35" s="5">
        <v>33</v>
      </c>
      <c r="D35" s="5">
        <v>111</v>
      </c>
    </row>
    <row r="36" spans="1:4" x14ac:dyDescent="0.25">
      <c r="A36" s="4" t="s">
        <v>39</v>
      </c>
      <c r="B36" s="5">
        <v>519</v>
      </c>
      <c r="C36" s="5">
        <v>481</v>
      </c>
      <c r="D36" s="5">
        <v>1000</v>
      </c>
    </row>
    <row r="52" spans="1:4" x14ac:dyDescent="0.25">
      <c r="A52" s="3" t="s">
        <v>42</v>
      </c>
      <c r="B52" s="3" t="s">
        <v>41</v>
      </c>
    </row>
    <row r="53" spans="1:4" x14ac:dyDescent="0.25">
      <c r="A53" s="3" t="s">
        <v>38</v>
      </c>
      <c r="B53" t="s">
        <v>18</v>
      </c>
      <c r="C53" t="s">
        <v>15</v>
      </c>
      <c r="D53" t="s">
        <v>39</v>
      </c>
    </row>
    <row r="54" spans="1:4" x14ac:dyDescent="0.25">
      <c r="A54" s="4" t="s">
        <v>44</v>
      </c>
      <c r="B54" s="5">
        <v>71</v>
      </c>
      <c r="C54" s="5">
        <v>39</v>
      </c>
      <c r="D54" s="5">
        <v>110</v>
      </c>
    </row>
    <row r="55" spans="1:4" x14ac:dyDescent="0.25">
      <c r="A55" s="4" t="s">
        <v>45</v>
      </c>
      <c r="B55" s="5">
        <v>318</v>
      </c>
      <c r="C55" s="5">
        <v>383</v>
      </c>
      <c r="D55" s="5">
        <v>701</v>
      </c>
    </row>
    <row r="56" spans="1:4" x14ac:dyDescent="0.25">
      <c r="A56" s="4" t="s">
        <v>46</v>
      </c>
      <c r="B56" s="5">
        <v>130</v>
      </c>
      <c r="C56" s="5">
        <v>59</v>
      </c>
      <c r="D56" s="5">
        <v>189</v>
      </c>
    </row>
    <row r="57" spans="1:4" x14ac:dyDescent="0.25">
      <c r="A57" s="4" t="s">
        <v>39</v>
      </c>
      <c r="B57" s="5">
        <v>519</v>
      </c>
      <c r="C57" s="5">
        <v>481</v>
      </c>
      <c r="D57" s="5">
        <v>1000</v>
      </c>
    </row>
    <row r="78" spans="1:3" x14ac:dyDescent="0.25">
      <c r="A78" s="3" t="s">
        <v>42</v>
      </c>
      <c r="B78" s="3" t="s">
        <v>41</v>
      </c>
    </row>
    <row r="79" spans="1:3" x14ac:dyDescent="0.25">
      <c r="A79" s="3" t="s">
        <v>38</v>
      </c>
      <c r="B79" t="s">
        <v>36</v>
      </c>
      <c r="C79" t="s">
        <v>39</v>
      </c>
    </row>
    <row r="80" spans="1:3" x14ac:dyDescent="0.25">
      <c r="A80" s="4" t="s">
        <v>17</v>
      </c>
      <c r="B80" s="5">
        <v>164</v>
      </c>
      <c r="C80" s="5">
        <v>164</v>
      </c>
    </row>
    <row r="81" spans="1:4" x14ac:dyDescent="0.25">
      <c r="A81" s="4" t="s">
        <v>32</v>
      </c>
      <c r="B81" s="5">
        <v>239</v>
      </c>
      <c r="C81" s="5">
        <v>239</v>
      </c>
    </row>
    <row r="82" spans="1:4" x14ac:dyDescent="0.25">
      <c r="A82" s="4" t="s">
        <v>24</v>
      </c>
      <c r="B82" s="5">
        <v>86</v>
      </c>
      <c r="C82" s="5">
        <v>86</v>
      </c>
    </row>
    <row r="83" spans="1:4" x14ac:dyDescent="0.25">
      <c r="A83" s="4" t="s">
        <v>39</v>
      </c>
      <c r="B83" s="5">
        <v>489</v>
      </c>
      <c r="C83" s="5">
        <v>489</v>
      </c>
    </row>
    <row r="84" spans="1:4" x14ac:dyDescent="0.25">
      <c r="B84" s="5">
        <v>489</v>
      </c>
    </row>
    <row r="87" spans="1:4" x14ac:dyDescent="0.25">
      <c r="A87" s="3" t="s">
        <v>42</v>
      </c>
      <c r="B87" s="3" t="s">
        <v>41</v>
      </c>
    </row>
    <row r="88" spans="1:4" x14ac:dyDescent="0.25">
      <c r="A88" s="3" t="s">
        <v>38</v>
      </c>
      <c r="B88" t="s">
        <v>35</v>
      </c>
      <c r="C88" t="s">
        <v>39</v>
      </c>
    </row>
    <row r="89" spans="1:4" x14ac:dyDescent="0.25">
      <c r="A89" s="4" t="s">
        <v>17</v>
      </c>
      <c r="B89" s="5">
        <v>136</v>
      </c>
      <c r="C89" s="5">
        <v>136</v>
      </c>
    </row>
    <row r="90" spans="1:4" x14ac:dyDescent="0.25">
      <c r="A90" s="4" t="s">
        <v>32</v>
      </c>
      <c r="B90" s="5">
        <v>269</v>
      </c>
      <c r="C90" s="5">
        <v>269</v>
      </c>
    </row>
    <row r="91" spans="1:4" x14ac:dyDescent="0.25">
      <c r="A91" s="4" t="s">
        <v>24</v>
      </c>
      <c r="B91" s="5">
        <v>106</v>
      </c>
      <c r="C91" s="5">
        <v>106</v>
      </c>
    </row>
    <row r="92" spans="1:4" x14ac:dyDescent="0.25">
      <c r="A92" s="4" t="s">
        <v>39</v>
      </c>
      <c r="B92" s="5">
        <v>511</v>
      </c>
      <c r="C92" s="5">
        <v>511</v>
      </c>
    </row>
    <row r="96" spans="1:4" x14ac:dyDescent="0.25">
      <c r="D96" t="str">
        <f>TEXT(GETPIVOTDATA("Purchased Bike",$A$87),"###")</f>
        <v>511</v>
      </c>
    </row>
    <row r="97" spans="1:4" x14ac:dyDescent="0.25">
      <c r="D97" s="6" t="str">
        <f>TEXT(GETPIVOTDATA("Purchased Bike",$A$78),"###")</f>
        <v>489</v>
      </c>
    </row>
    <row r="102" spans="1:4" x14ac:dyDescent="0.25">
      <c r="A102" s="3" t="s">
        <v>42</v>
      </c>
      <c r="B102" s="3" t="s">
        <v>41</v>
      </c>
    </row>
    <row r="103" spans="1:4" x14ac:dyDescent="0.25">
      <c r="A103" s="3" t="s">
        <v>38</v>
      </c>
      <c r="B103" t="s">
        <v>33</v>
      </c>
      <c r="C103" t="s">
        <v>34</v>
      </c>
      <c r="D103" t="s">
        <v>39</v>
      </c>
    </row>
    <row r="104" spans="1:4" x14ac:dyDescent="0.25">
      <c r="A104" s="4">
        <v>0</v>
      </c>
      <c r="B104" s="5">
        <v>104</v>
      </c>
      <c r="C104" s="5">
        <v>177</v>
      </c>
      <c r="D104" s="5">
        <v>281</v>
      </c>
    </row>
    <row r="105" spans="1:4" x14ac:dyDescent="0.25">
      <c r="A105" s="4">
        <v>1</v>
      </c>
      <c r="B105" s="5">
        <v>120</v>
      </c>
      <c r="C105" s="5">
        <v>49</v>
      </c>
      <c r="D105" s="5">
        <v>169</v>
      </c>
    </row>
    <row r="106" spans="1:4" x14ac:dyDescent="0.25">
      <c r="A106" s="4">
        <v>2</v>
      </c>
      <c r="B106" s="5">
        <v>112</v>
      </c>
      <c r="C106" s="5">
        <v>97</v>
      </c>
      <c r="D106" s="5">
        <v>209</v>
      </c>
    </row>
    <row r="107" spans="1:4" x14ac:dyDescent="0.25">
      <c r="A107" s="4">
        <v>3</v>
      </c>
      <c r="B107" s="5">
        <v>69</v>
      </c>
      <c r="C107" s="5">
        <v>65</v>
      </c>
      <c r="D107" s="5">
        <v>134</v>
      </c>
    </row>
    <row r="108" spans="1:4" x14ac:dyDescent="0.25">
      <c r="A108" s="4">
        <v>4</v>
      </c>
      <c r="B108" s="5">
        <v>81</v>
      </c>
      <c r="C108" s="5">
        <v>45</v>
      </c>
      <c r="D108" s="5">
        <v>126</v>
      </c>
    </row>
    <row r="109" spans="1:4" x14ac:dyDescent="0.25">
      <c r="A109" s="4">
        <v>5</v>
      </c>
      <c r="B109" s="5">
        <v>52</v>
      </c>
      <c r="C109" s="5">
        <v>29</v>
      </c>
      <c r="D109" s="5">
        <v>81</v>
      </c>
    </row>
    <row r="110" spans="1:4" x14ac:dyDescent="0.25">
      <c r="A110" s="4" t="s">
        <v>39</v>
      </c>
      <c r="B110" s="5">
        <v>538</v>
      </c>
      <c r="C110" s="5">
        <v>462</v>
      </c>
      <c r="D110" s="5">
        <v>1000</v>
      </c>
    </row>
    <row r="123" spans="1:4" x14ac:dyDescent="0.25">
      <c r="A123" s="3" t="s">
        <v>50</v>
      </c>
      <c r="B123" s="3" t="s">
        <v>41</v>
      </c>
    </row>
    <row r="124" spans="1:4" x14ac:dyDescent="0.25">
      <c r="A124" s="3" t="s">
        <v>38</v>
      </c>
      <c r="B124" t="s">
        <v>36</v>
      </c>
      <c r="C124" t="s">
        <v>35</v>
      </c>
      <c r="D124" t="s">
        <v>39</v>
      </c>
    </row>
    <row r="125" spans="1:4" x14ac:dyDescent="0.25">
      <c r="A125" s="4" t="s">
        <v>17</v>
      </c>
      <c r="B125" s="5">
        <v>179</v>
      </c>
      <c r="C125" s="5">
        <v>137</v>
      </c>
      <c r="D125" s="5">
        <v>316</v>
      </c>
    </row>
    <row r="126" spans="1:4" x14ac:dyDescent="0.25">
      <c r="A126" s="4" t="s">
        <v>32</v>
      </c>
      <c r="B126" s="5">
        <v>330</v>
      </c>
      <c r="C126" s="5">
        <v>438</v>
      </c>
      <c r="D126" s="5">
        <v>768</v>
      </c>
    </row>
    <row r="127" spans="1:4" x14ac:dyDescent="0.25">
      <c r="A127" s="4" t="s">
        <v>24</v>
      </c>
      <c r="B127" s="5">
        <v>161</v>
      </c>
      <c r="C127" s="5">
        <v>197</v>
      </c>
      <c r="D127" s="5">
        <v>358</v>
      </c>
    </row>
    <row r="128" spans="1:4" x14ac:dyDescent="0.25">
      <c r="A128" s="4" t="s">
        <v>39</v>
      </c>
      <c r="B128" s="5">
        <v>670</v>
      </c>
      <c r="C128" s="5">
        <v>772</v>
      </c>
      <c r="D128" s="5">
        <v>1442</v>
      </c>
    </row>
    <row r="129" spans="2:3" x14ac:dyDescent="0.25">
      <c r="B129" t="str">
        <f>TEXT(GETPIVOTDATA("Cars",$A$123,"Gender","Female"),"###")</f>
        <v>670</v>
      </c>
      <c r="C129" t="str">
        <f>TEXT(GETPIVOTDATA("Cars",$A$123,"Gender","Male"),"###")</f>
        <v>772</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EDA62-B120-4C73-8C7E-D1B2F8C65759}">
  <dimension ref="A1:X37"/>
  <sheetViews>
    <sheetView showGridLines="0" tabSelected="1" zoomScale="70" zoomScaleNormal="70" workbookViewId="0">
      <selection activeCell="AL49" sqref="AL49"/>
    </sheetView>
  </sheetViews>
  <sheetFormatPr defaultRowHeight="15" x14ac:dyDescent="0.25"/>
  <cols>
    <col min="10" max="10" width="9.140625" customWidth="1"/>
  </cols>
  <sheetData>
    <row r="1" spans="1:22" ht="15" customHeight="1" x14ac:dyDescent="0.25">
      <c r="A1" s="7" t="s">
        <v>47</v>
      </c>
      <c r="B1" s="7"/>
      <c r="C1" s="7"/>
      <c r="D1" s="7"/>
      <c r="E1" s="7"/>
      <c r="F1" s="7"/>
      <c r="G1" s="7"/>
      <c r="H1" s="7"/>
      <c r="I1" s="7"/>
      <c r="J1" s="7"/>
      <c r="K1" s="7"/>
      <c r="L1" s="7"/>
      <c r="M1" s="7"/>
      <c r="N1" s="7"/>
      <c r="O1" s="7"/>
      <c r="P1" s="7"/>
      <c r="Q1" s="7"/>
      <c r="R1" s="7"/>
      <c r="S1" s="7"/>
      <c r="T1" s="7"/>
      <c r="U1" s="7"/>
      <c r="V1" s="7"/>
    </row>
    <row r="2" spans="1:22" ht="15" customHeight="1" x14ac:dyDescent="0.25">
      <c r="A2" s="7"/>
      <c r="B2" s="7"/>
      <c r="C2" s="7"/>
      <c r="D2" s="7"/>
      <c r="E2" s="7"/>
      <c r="F2" s="7"/>
      <c r="G2" s="7"/>
      <c r="H2" s="7"/>
      <c r="I2" s="7"/>
      <c r="J2" s="7"/>
      <c r="K2" s="7"/>
      <c r="L2" s="7"/>
      <c r="M2" s="7"/>
      <c r="N2" s="7"/>
      <c r="O2" s="7"/>
      <c r="P2" s="7"/>
      <c r="Q2" s="7"/>
      <c r="R2" s="7"/>
      <c r="S2" s="7"/>
      <c r="T2" s="7"/>
      <c r="U2" s="7"/>
      <c r="V2" s="7"/>
    </row>
    <row r="3" spans="1:22" ht="15" customHeight="1" x14ac:dyDescent="0.25">
      <c r="A3" s="7"/>
      <c r="B3" s="7"/>
      <c r="C3" s="7"/>
      <c r="D3" s="7"/>
      <c r="E3" s="7"/>
      <c r="F3" s="7"/>
      <c r="G3" s="7"/>
      <c r="H3" s="7"/>
      <c r="I3" s="7"/>
      <c r="J3" s="7"/>
      <c r="K3" s="7"/>
      <c r="L3" s="7"/>
      <c r="M3" s="7"/>
      <c r="N3" s="7"/>
      <c r="O3" s="7"/>
      <c r="P3" s="7"/>
      <c r="Q3" s="7"/>
      <c r="R3" s="7"/>
      <c r="S3" s="7"/>
      <c r="T3" s="7"/>
      <c r="U3" s="7"/>
      <c r="V3" s="7"/>
    </row>
    <row r="4" spans="1:22" ht="15" customHeight="1" x14ac:dyDescent="0.25">
      <c r="A4" s="7"/>
      <c r="B4" s="7"/>
      <c r="C4" s="7"/>
      <c r="D4" s="7"/>
      <c r="E4" s="7"/>
      <c r="F4" s="7"/>
      <c r="G4" s="7"/>
      <c r="H4" s="7"/>
      <c r="I4" s="7"/>
      <c r="J4" s="7"/>
      <c r="K4" s="7"/>
      <c r="L4" s="7"/>
      <c r="M4" s="7"/>
      <c r="N4" s="7"/>
      <c r="O4" s="7"/>
      <c r="P4" s="7"/>
      <c r="Q4" s="7"/>
      <c r="R4" s="7"/>
      <c r="S4" s="7"/>
      <c r="T4" s="7"/>
      <c r="U4" s="7"/>
      <c r="V4" s="7"/>
    </row>
    <row r="5" spans="1:22" ht="15" customHeight="1" x14ac:dyDescent="0.25">
      <c r="A5" s="7"/>
      <c r="B5" s="7"/>
      <c r="C5" s="7"/>
      <c r="D5" s="7"/>
      <c r="E5" s="7"/>
      <c r="F5" s="7"/>
      <c r="G5" s="7"/>
      <c r="H5" s="7"/>
      <c r="I5" s="7"/>
      <c r="J5" s="7"/>
      <c r="K5" s="7"/>
      <c r="L5" s="7"/>
      <c r="M5" s="7"/>
      <c r="N5" s="7"/>
      <c r="O5" s="7"/>
      <c r="P5" s="7"/>
      <c r="Q5" s="7"/>
      <c r="R5" s="7"/>
      <c r="S5" s="7"/>
      <c r="T5" s="7"/>
      <c r="U5" s="7"/>
      <c r="V5" s="7"/>
    </row>
    <row r="6" spans="1:22" ht="15" customHeight="1" x14ac:dyDescent="0.25">
      <c r="A6" s="7"/>
      <c r="B6" s="7"/>
      <c r="C6" s="7"/>
      <c r="D6" s="7"/>
      <c r="E6" s="7"/>
      <c r="F6" s="7"/>
      <c r="G6" s="7"/>
      <c r="H6" s="7"/>
      <c r="I6" s="7"/>
      <c r="J6" s="7"/>
      <c r="K6" s="7"/>
      <c r="L6" s="7"/>
      <c r="M6" s="7"/>
      <c r="N6" s="7"/>
      <c r="O6" s="7"/>
      <c r="P6" s="7"/>
      <c r="Q6" s="7"/>
      <c r="R6" s="7"/>
      <c r="S6" s="7"/>
      <c r="T6" s="7"/>
      <c r="U6" s="7"/>
      <c r="V6" s="7"/>
    </row>
    <row r="34" spans="21:24" x14ac:dyDescent="0.25">
      <c r="U34" t="s">
        <v>49</v>
      </c>
    </row>
    <row r="37" spans="21:24" x14ac:dyDescent="0.25">
      <c r="X37" t="s">
        <v>48</v>
      </c>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Treyvon</dc:creator>
  <cp:lastModifiedBy>Treyvon</cp:lastModifiedBy>
  <dcterms:created xsi:type="dcterms:W3CDTF">2022-03-18T02:50:57Z</dcterms:created>
  <dcterms:modified xsi:type="dcterms:W3CDTF">2023-07-24T23:45:32Z</dcterms:modified>
</cp:coreProperties>
</file>