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mc:AlternateContent xmlns:mc="http://schemas.openxmlformats.org/markup-compatibility/2006">
    <mc:Choice Requires="x15">
      <x15ac:absPath xmlns:x15ac="http://schemas.microsoft.com/office/spreadsheetml/2010/11/ac" url="C:\Users\TREASURE UMOH\Documents\Microsoft Excel Practice\"/>
    </mc:Choice>
  </mc:AlternateContent>
  <xr:revisionPtr revIDLastSave="0" documentId="10_ncr:8100000_{9CD27A75-0E9C-437E-A135-E4F957052557}" xr6:coauthVersionLast="33" xr6:coauthVersionMax="33" xr10:uidLastSave="{00000000-0000-0000-0000-000000000000}"/>
  <bookViews>
    <workbookView xWindow="0" yWindow="0" windowWidth="16410" windowHeight="8940" firstSheet="3" activeTab="3" xr2:uid="{E4338930-4732-4CE5-B893-628733B499F3}"/>
  </bookViews>
  <sheets>
    <sheet name="Sheet5" sheetId="5" r:id="rId1"/>
    <sheet name="Sheet6" sheetId="6" state="hidden" r:id="rId2"/>
    <sheet name="Sheet7" sheetId="7" state="hidden" r:id="rId3"/>
    <sheet name="Sheet1" sheetId="1" r:id="rId4"/>
    <sheet name="Dashboard" sheetId="4" r:id="rId5"/>
  </sheets>
  <definedNames>
    <definedName name="Slicer_Date">#N/A</definedName>
    <definedName name="Slicer_Region">#N/A</definedName>
    <definedName name="Slicer_Sales_Rep">#N/A</definedName>
  </definedNames>
  <calcPr calcId="162913"/>
  <pivotCaches>
    <pivotCache cacheId="8"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 i="1" l="1"/>
  <c r="I5" i="1" s="1"/>
  <c r="H6" i="1"/>
  <c r="H7" i="1"/>
  <c r="I7" i="1" s="1"/>
  <c r="H8" i="1"/>
  <c r="I8" i="1" s="1"/>
  <c r="H9" i="1"/>
  <c r="I9" i="1" s="1"/>
  <c r="H10" i="1"/>
  <c r="I10" i="1" s="1"/>
  <c r="H11" i="1"/>
  <c r="I11" i="1" s="1"/>
  <c r="H12" i="1"/>
  <c r="I12" i="1" s="1"/>
  <c r="H13" i="1"/>
  <c r="I13" i="1" s="1"/>
  <c r="H14" i="1"/>
  <c r="I14" i="1" s="1"/>
  <c r="H15" i="1"/>
  <c r="I15" i="1" s="1"/>
  <c r="H16" i="1"/>
  <c r="I16" i="1" s="1"/>
  <c r="H17" i="1"/>
  <c r="I17" i="1" s="1"/>
  <c r="H18" i="1"/>
  <c r="I18" i="1" s="1"/>
  <c r="H19" i="1"/>
  <c r="I19" i="1" s="1"/>
  <c r="H20" i="1"/>
  <c r="I20" i="1" s="1"/>
  <c r="H21" i="1"/>
  <c r="I21" i="1" s="1"/>
  <c r="H22" i="1"/>
  <c r="I22" i="1" s="1"/>
  <c r="H23" i="1"/>
  <c r="I23" i="1" s="1"/>
  <c r="H4" i="1"/>
  <c r="H26" i="1" s="1"/>
  <c r="B5" i="1"/>
  <c r="B6" i="1" s="1"/>
  <c r="B7" i="1" s="1"/>
  <c r="B8" i="1" s="1"/>
  <c r="B9" i="1" s="1"/>
  <c r="B10" i="1" s="1"/>
  <c r="B11" i="1" s="1"/>
  <c r="B12" i="1" s="1"/>
  <c r="B13" i="1" s="1"/>
  <c r="B14" i="1" s="1"/>
  <c r="B15" i="1" s="1"/>
  <c r="B16" i="1" s="1"/>
  <c r="B17" i="1" s="1"/>
  <c r="B18" i="1" s="1"/>
  <c r="B19" i="1" s="1"/>
  <c r="B20" i="1" s="1"/>
  <c r="B21" i="1" s="1"/>
  <c r="B22" i="1" s="1"/>
  <c r="B23" i="1" s="1"/>
  <c r="F28" i="1" l="1"/>
  <c r="I6" i="1"/>
  <c r="F27" i="1"/>
  <c r="F29" i="1"/>
  <c r="F26" i="1"/>
  <c r="I4" i="1"/>
</calcChain>
</file>

<file path=xl/sharedStrings.xml><?xml version="1.0" encoding="utf-8"?>
<sst xmlns="http://schemas.openxmlformats.org/spreadsheetml/2006/main" count="118" uniqueCount="56">
  <si>
    <t>Order ID</t>
  </si>
  <si>
    <t>Date</t>
  </si>
  <si>
    <t>Region</t>
  </si>
  <si>
    <t>Sales Rep</t>
  </si>
  <si>
    <t>Product</t>
  </si>
  <si>
    <t>Quantity Sold</t>
  </si>
  <si>
    <t>Unit Price</t>
  </si>
  <si>
    <t>Total Sales</t>
  </si>
  <si>
    <t>North</t>
  </si>
  <si>
    <t>South</t>
  </si>
  <si>
    <t>East</t>
  </si>
  <si>
    <t>West</t>
  </si>
  <si>
    <t>Emily</t>
  </si>
  <si>
    <t>Grace</t>
  </si>
  <si>
    <t>Paul</t>
  </si>
  <si>
    <t>Constance</t>
  </si>
  <si>
    <t>Lucy</t>
  </si>
  <si>
    <t>Walter</t>
  </si>
  <si>
    <t>Jack</t>
  </si>
  <si>
    <t>Susan</t>
  </si>
  <si>
    <t>Performance Rating</t>
  </si>
  <si>
    <t>Phillip</t>
  </si>
  <si>
    <t>Daniel</t>
  </si>
  <si>
    <t>Reuben</t>
  </si>
  <si>
    <t>Rita</t>
  </si>
  <si>
    <t>Madge</t>
  </si>
  <si>
    <t>Katniss</t>
  </si>
  <si>
    <t>Laptop</t>
  </si>
  <si>
    <t>Phone</t>
  </si>
  <si>
    <t>Tablet</t>
  </si>
  <si>
    <t>Earbuds</t>
  </si>
  <si>
    <t xml:space="preserve"> SUMIF NORTH</t>
  </si>
  <si>
    <t>SUMIF SOUTH</t>
  </si>
  <si>
    <t>sumif east</t>
  </si>
  <si>
    <t>sumif West</t>
  </si>
  <si>
    <t>Disagree</t>
  </si>
  <si>
    <t>Agree</t>
  </si>
  <si>
    <t>Neutral</t>
  </si>
  <si>
    <t>Survey Response</t>
  </si>
  <si>
    <t>Number</t>
  </si>
  <si>
    <t xml:space="preserve"> Samuel </t>
  </si>
  <si>
    <t xml:space="preserve">Victoria </t>
  </si>
  <si>
    <t xml:space="preserve">Nelson </t>
  </si>
  <si>
    <t xml:space="preserve">Jude </t>
  </si>
  <si>
    <t xml:space="preserve">George </t>
  </si>
  <si>
    <t xml:space="preserve"> Maisie</t>
  </si>
  <si>
    <t>DASHBOARD</t>
  </si>
  <si>
    <t>Row Labels</t>
  </si>
  <si>
    <t>Grand Total</t>
  </si>
  <si>
    <t>Sum of Total Sales</t>
  </si>
  <si>
    <t>Feb</t>
  </si>
  <si>
    <t>Jan</t>
  </si>
  <si>
    <t>Mar</t>
  </si>
  <si>
    <t>Apr</t>
  </si>
  <si>
    <t>May</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</si>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</sst>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8" formatCode="_(&quot;$&quot;* #,##0_);_(&quot;$&quot;* \(#,##0\);_(&quot;$&quot;* &quot;-&quot;??_);_(@_)"/>
  </numFmts>
  <fonts count="4" x14ac:knownFonts="1">
    <font>
      <sz val="11"/>
      <color theme="1"/>
      <name val="Gill Sans MT"/>
      <family val="2"/>
      <scheme val="minor"/>
    </font>
    <font>
      <sz val="11"/>
      <color theme="1"/>
      <name val="Gill Sans MT"/>
      <family val="2"/>
      <scheme val="minor"/>
    </font>
    <font>
      <b/>
      <sz val="11"/>
      <color theme="1"/>
      <name val="Gill Sans MT"/>
      <family val="2"/>
      <scheme val="minor"/>
    </font>
    <font>
      <b/>
      <sz val="11"/>
      <color theme="4"/>
      <name val="Gill Sans MT"/>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8">
    <xf numFmtId="0" fontId="0" fillId="0" borderId="0" xfId="0"/>
    <xf numFmtId="14" fontId="0" fillId="0" borderId="0" xfId="0" applyNumberFormat="1"/>
    <xf numFmtId="168" fontId="0" fillId="0" borderId="0" xfId="1" applyNumberFormat="1" applyFont="1"/>
    <xf numFmtId="0" fontId="0" fillId="0" borderId="0" xfId="0" pivotButton="1"/>
    <xf numFmtId="0" fontId="0" fillId="0" borderId="0" xfId="0" applyAlignment="1">
      <alignment horizontal="left"/>
    </xf>
    <xf numFmtId="0" fontId="0" fillId="0" borderId="0" xfId="0" applyNumberFormat="1"/>
    <xf numFmtId="0" fontId="3" fillId="0" borderId="0" xfId="0" applyFont="1" applyAlignment="1">
      <alignment horizontal="center"/>
    </xf>
    <xf numFmtId="0" fontId="2" fillId="0" borderId="0" xfId="0" applyFont="1" applyAlignment="1">
      <alignment horizontal="center"/>
    </xf>
  </cellXfs>
  <cellStyles count="2">
    <cellStyle name="Currency" xfId="1" builtinId="4"/>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2.xlsx]Sheet5!PivotTable2</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s>
    <c:plotArea>
      <c:layout/>
      <c:barChart>
        <c:barDir val="col"/>
        <c:grouping val="stacked"/>
        <c:varyColors val="0"/>
        <c:ser>
          <c:idx val="0"/>
          <c:order val="0"/>
          <c:tx>
            <c:strRef>
              <c:f>Sheet5!$B$3:$B$4</c:f>
              <c:strCache>
                <c:ptCount val="1"/>
                <c:pt idx="0">
                  <c:v>May</c:v>
                </c:pt>
              </c:strCache>
            </c:strRef>
          </c:tx>
          <c:spPr>
            <a:solidFill>
              <a:schemeClr val="accent1"/>
            </a:solidFill>
            <a:ln>
              <a:noFill/>
            </a:ln>
            <a:effectLst/>
          </c:spPr>
          <c:invertIfNegative val="0"/>
          <c:cat>
            <c:strRef>
              <c:f>Sheet5!$A$5:$A$18</c:f>
              <c:strCache>
                <c:ptCount val="13"/>
                <c:pt idx="0">
                  <c:v>Jack</c:v>
                </c:pt>
                <c:pt idx="1">
                  <c:v>Jude </c:v>
                </c:pt>
                <c:pt idx="2">
                  <c:v>Katniss</c:v>
                </c:pt>
                <c:pt idx="3">
                  <c:v>Lucy</c:v>
                </c:pt>
                <c:pt idx="4">
                  <c:v>Madge</c:v>
                </c:pt>
                <c:pt idx="5">
                  <c:v>Nelson </c:v>
                </c:pt>
                <c:pt idx="6">
                  <c:v>Paul</c:v>
                </c:pt>
                <c:pt idx="7">
                  <c:v>Phillip</c:v>
                </c:pt>
                <c:pt idx="8">
                  <c:v>Reuben</c:v>
                </c:pt>
                <c:pt idx="9">
                  <c:v>Rita</c:v>
                </c:pt>
                <c:pt idx="10">
                  <c:v>Susan</c:v>
                </c:pt>
                <c:pt idx="11">
                  <c:v>Victoria </c:v>
                </c:pt>
                <c:pt idx="12">
                  <c:v>Walter</c:v>
                </c:pt>
              </c:strCache>
            </c:strRef>
          </c:cat>
          <c:val>
            <c:numRef>
              <c:f>Sheet5!$B$5:$B$18</c:f>
              <c:numCache>
                <c:formatCode>General</c:formatCode>
                <c:ptCount val="13"/>
                <c:pt idx="2">
                  <c:v>600</c:v>
                </c:pt>
                <c:pt idx="4">
                  <c:v>850</c:v>
                </c:pt>
              </c:numCache>
            </c:numRef>
          </c:val>
          <c:extLst>
            <c:ext xmlns:c16="http://schemas.microsoft.com/office/drawing/2014/chart" uri="{C3380CC4-5D6E-409C-BE32-E72D297353CC}">
              <c16:uniqueId val="{00000000-80B9-46E6-A4E7-3EF671ABE7A4}"/>
            </c:ext>
          </c:extLst>
        </c:ser>
        <c:ser>
          <c:idx val="1"/>
          <c:order val="1"/>
          <c:tx>
            <c:strRef>
              <c:f>Sheet5!$C$3:$C$4</c:f>
              <c:strCache>
                <c:ptCount val="1"/>
                <c:pt idx="0">
                  <c:v>Apr</c:v>
                </c:pt>
              </c:strCache>
            </c:strRef>
          </c:tx>
          <c:spPr>
            <a:solidFill>
              <a:schemeClr val="accent2"/>
            </a:solidFill>
            <a:ln>
              <a:noFill/>
            </a:ln>
            <a:effectLst/>
          </c:spPr>
          <c:invertIfNegative val="0"/>
          <c:cat>
            <c:strRef>
              <c:f>Sheet5!$A$5:$A$18</c:f>
              <c:strCache>
                <c:ptCount val="13"/>
                <c:pt idx="0">
                  <c:v>Jack</c:v>
                </c:pt>
                <c:pt idx="1">
                  <c:v>Jude </c:v>
                </c:pt>
                <c:pt idx="2">
                  <c:v>Katniss</c:v>
                </c:pt>
                <c:pt idx="3">
                  <c:v>Lucy</c:v>
                </c:pt>
                <c:pt idx="4">
                  <c:v>Madge</c:v>
                </c:pt>
                <c:pt idx="5">
                  <c:v>Nelson </c:v>
                </c:pt>
                <c:pt idx="6">
                  <c:v>Paul</c:v>
                </c:pt>
                <c:pt idx="7">
                  <c:v>Phillip</c:v>
                </c:pt>
                <c:pt idx="8">
                  <c:v>Reuben</c:v>
                </c:pt>
                <c:pt idx="9">
                  <c:v>Rita</c:v>
                </c:pt>
                <c:pt idx="10">
                  <c:v>Susan</c:v>
                </c:pt>
                <c:pt idx="11">
                  <c:v>Victoria </c:v>
                </c:pt>
                <c:pt idx="12">
                  <c:v>Walter</c:v>
                </c:pt>
              </c:strCache>
            </c:strRef>
          </c:cat>
          <c:val>
            <c:numRef>
              <c:f>Sheet5!$C$5:$C$18</c:f>
              <c:numCache>
                <c:formatCode>General</c:formatCode>
                <c:ptCount val="13"/>
                <c:pt idx="7">
                  <c:v>1275</c:v>
                </c:pt>
                <c:pt idx="8">
                  <c:v>1600</c:v>
                </c:pt>
                <c:pt idx="9">
                  <c:v>975</c:v>
                </c:pt>
                <c:pt idx="10">
                  <c:v>300</c:v>
                </c:pt>
              </c:numCache>
            </c:numRef>
          </c:val>
          <c:extLst>
            <c:ext xmlns:c16="http://schemas.microsoft.com/office/drawing/2014/chart" uri="{C3380CC4-5D6E-409C-BE32-E72D297353CC}">
              <c16:uniqueId val="{00000005-80B9-46E6-A4E7-3EF671ABE7A4}"/>
            </c:ext>
          </c:extLst>
        </c:ser>
        <c:ser>
          <c:idx val="2"/>
          <c:order val="2"/>
          <c:tx>
            <c:strRef>
              <c:f>Sheet5!$D$3:$D$4</c:f>
              <c:strCache>
                <c:ptCount val="1"/>
                <c:pt idx="0">
                  <c:v>Mar</c:v>
                </c:pt>
              </c:strCache>
            </c:strRef>
          </c:tx>
          <c:spPr>
            <a:solidFill>
              <a:schemeClr val="accent3"/>
            </a:solidFill>
            <a:ln>
              <a:noFill/>
            </a:ln>
            <a:effectLst/>
          </c:spPr>
          <c:invertIfNegative val="0"/>
          <c:cat>
            <c:strRef>
              <c:f>Sheet5!$A$5:$A$18</c:f>
              <c:strCache>
                <c:ptCount val="13"/>
                <c:pt idx="0">
                  <c:v>Jack</c:v>
                </c:pt>
                <c:pt idx="1">
                  <c:v>Jude </c:v>
                </c:pt>
                <c:pt idx="2">
                  <c:v>Katniss</c:v>
                </c:pt>
                <c:pt idx="3">
                  <c:v>Lucy</c:v>
                </c:pt>
                <c:pt idx="4">
                  <c:v>Madge</c:v>
                </c:pt>
                <c:pt idx="5">
                  <c:v>Nelson </c:v>
                </c:pt>
                <c:pt idx="6">
                  <c:v>Paul</c:v>
                </c:pt>
                <c:pt idx="7">
                  <c:v>Phillip</c:v>
                </c:pt>
                <c:pt idx="8">
                  <c:v>Reuben</c:v>
                </c:pt>
                <c:pt idx="9">
                  <c:v>Rita</c:v>
                </c:pt>
                <c:pt idx="10">
                  <c:v>Susan</c:v>
                </c:pt>
                <c:pt idx="11">
                  <c:v>Victoria </c:v>
                </c:pt>
                <c:pt idx="12">
                  <c:v>Walter</c:v>
                </c:pt>
              </c:strCache>
            </c:strRef>
          </c:cat>
          <c:val>
            <c:numRef>
              <c:f>Sheet5!$D$5:$D$18</c:f>
              <c:numCache>
                <c:formatCode>General</c:formatCode>
                <c:ptCount val="13"/>
                <c:pt idx="0">
                  <c:v>2000</c:v>
                </c:pt>
                <c:pt idx="3">
                  <c:v>1105</c:v>
                </c:pt>
                <c:pt idx="12">
                  <c:v>950</c:v>
                </c:pt>
              </c:numCache>
            </c:numRef>
          </c:val>
          <c:extLst>
            <c:ext xmlns:c16="http://schemas.microsoft.com/office/drawing/2014/chart" uri="{C3380CC4-5D6E-409C-BE32-E72D297353CC}">
              <c16:uniqueId val="{00000006-80B9-46E6-A4E7-3EF671ABE7A4}"/>
            </c:ext>
          </c:extLst>
        </c:ser>
        <c:ser>
          <c:idx val="3"/>
          <c:order val="3"/>
          <c:tx>
            <c:strRef>
              <c:f>Sheet5!$E$3:$E$4</c:f>
              <c:strCache>
                <c:ptCount val="1"/>
                <c:pt idx="0">
                  <c:v>Feb</c:v>
                </c:pt>
              </c:strCache>
            </c:strRef>
          </c:tx>
          <c:spPr>
            <a:solidFill>
              <a:schemeClr val="accent4"/>
            </a:solidFill>
            <a:ln>
              <a:noFill/>
            </a:ln>
            <a:effectLst/>
          </c:spPr>
          <c:invertIfNegative val="0"/>
          <c:cat>
            <c:strRef>
              <c:f>Sheet5!$A$5:$A$18</c:f>
              <c:strCache>
                <c:ptCount val="13"/>
                <c:pt idx="0">
                  <c:v>Jack</c:v>
                </c:pt>
                <c:pt idx="1">
                  <c:v>Jude </c:v>
                </c:pt>
                <c:pt idx="2">
                  <c:v>Katniss</c:v>
                </c:pt>
                <c:pt idx="3">
                  <c:v>Lucy</c:v>
                </c:pt>
                <c:pt idx="4">
                  <c:v>Madge</c:v>
                </c:pt>
                <c:pt idx="5">
                  <c:v>Nelson </c:v>
                </c:pt>
                <c:pt idx="6">
                  <c:v>Paul</c:v>
                </c:pt>
                <c:pt idx="7">
                  <c:v>Phillip</c:v>
                </c:pt>
                <c:pt idx="8">
                  <c:v>Reuben</c:v>
                </c:pt>
                <c:pt idx="9">
                  <c:v>Rita</c:v>
                </c:pt>
                <c:pt idx="10">
                  <c:v>Susan</c:v>
                </c:pt>
                <c:pt idx="11">
                  <c:v>Victoria </c:v>
                </c:pt>
                <c:pt idx="12">
                  <c:v>Walter</c:v>
                </c:pt>
              </c:strCache>
            </c:strRef>
          </c:cat>
          <c:val>
            <c:numRef>
              <c:f>Sheet5!$E$5:$E$18</c:f>
              <c:numCache>
                <c:formatCode>General</c:formatCode>
                <c:ptCount val="13"/>
                <c:pt idx="1">
                  <c:v>1275</c:v>
                </c:pt>
                <c:pt idx="6">
                  <c:v>1050</c:v>
                </c:pt>
              </c:numCache>
            </c:numRef>
          </c:val>
          <c:extLst>
            <c:ext xmlns:c16="http://schemas.microsoft.com/office/drawing/2014/chart" uri="{C3380CC4-5D6E-409C-BE32-E72D297353CC}">
              <c16:uniqueId val="{00000007-80B9-46E6-A4E7-3EF671ABE7A4}"/>
            </c:ext>
          </c:extLst>
        </c:ser>
        <c:ser>
          <c:idx val="4"/>
          <c:order val="4"/>
          <c:tx>
            <c:strRef>
              <c:f>Sheet5!$F$3:$F$4</c:f>
              <c:strCache>
                <c:ptCount val="1"/>
                <c:pt idx="0">
                  <c:v>Jan</c:v>
                </c:pt>
              </c:strCache>
            </c:strRef>
          </c:tx>
          <c:spPr>
            <a:solidFill>
              <a:schemeClr val="accent5"/>
            </a:solidFill>
            <a:ln>
              <a:noFill/>
            </a:ln>
            <a:effectLst/>
          </c:spPr>
          <c:invertIfNegative val="0"/>
          <c:cat>
            <c:strRef>
              <c:f>Sheet5!$A$5:$A$18</c:f>
              <c:strCache>
                <c:ptCount val="13"/>
                <c:pt idx="0">
                  <c:v>Jack</c:v>
                </c:pt>
                <c:pt idx="1">
                  <c:v>Jude </c:v>
                </c:pt>
                <c:pt idx="2">
                  <c:v>Katniss</c:v>
                </c:pt>
                <c:pt idx="3">
                  <c:v>Lucy</c:v>
                </c:pt>
                <c:pt idx="4">
                  <c:v>Madge</c:v>
                </c:pt>
                <c:pt idx="5">
                  <c:v>Nelson </c:v>
                </c:pt>
                <c:pt idx="6">
                  <c:v>Paul</c:v>
                </c:pt>
                <c:pt idx="7">
                  <c:v>Phillip</c:v>
                </c:pt>
                <c:pt idx="8">
                  <c:v>Reuben</c:v>
                </c:pt>
                <c:pt idx="9">
                  <c:v>Rita</c:v>
                </c:pt>
                <c:pt idx="10">
                  <c:v>Susan</c:v>
                </c:pt>
                <c:pt idx="11">
                  <c:v>Victoria </c:v>
                </c:pt>
                <c:pt idx="12">
                  <c:v>Walter</c:v>
                </c:pt>
              </c:strCache>
            </c:strRef>
          </c:cat>
          <c:val>
            <c:numRef>
              <c:f>Sheet5!$F$5:$F$18</c:f>
              <c:numCache>
                <c:formatCode>General</c:formatCode>
                <c:ptCount val="13"/>
                <c:pt idx="5">
                  <c:v>600</c:v>
                </c:pt>
                <c:pt idx="11">
                  <c:v>500</c:v>
                </c:pt>
              </c:numCache>
            </c:numRef>
          </c:val>
          <c:extLst>
            <c:ext xmlns:c16="http://schemas.microsoft.com/office/drawing/2014/chart" uri="{C3380CC4-5D6E-409C-BE32-E72D297353CC}">
              <c16:uniqueId val="{00000008-80B9-46E6-A4E7-3EF671ABE7A4}"/>
            </c:ext>
          </c:extLst>
        </c:ser>
        <c:dLbls>
          <c:showLegendKey val="0"/>
          <c:showVal val="0"/>
          <c:showCatName val="0"/>
          <c:showSerName val="0"/>
          <c:showPercent val="0"/>
          <c:showBubbleSize val="0"/>
        </c:dLbls>
        <c:gapWidth val="150"/>
        <c:overlap val="100"/>
        <c:axId val="1966414608"/>
        <c:axId val="1969211216"/>
      </c:barChart>
      <c:catAx>
        <c:axId val="1966414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9211216"/>
        <c:crosses val="autoZero"/>
        <c:auto val="1"/>
        <c:lblAlgn val="ctr"/>
        <c:lblOffset val="100"/>
        <c:noMultiLvlLbl val="0"/>
      </c:catAx>
      <c:valAx>
        <c:axId val="1969211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414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2.xlsx]Sheet6!PivotTable3</c:name>
    <c:fmtId val="2"/>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Sheet6!$B$3</c:f>
              <c:strCache>
                <c:ptCount val="1"/>
                <c:pt idx="0">
                  <c:v>Total</c:v>
                </c:pt>
              </c:strCache>
            </c:strRef>
          </c:tx>
          <c:spPr>
            <a:ln w="28575" cap="rnd">
              <a:solidFill>
                <a:schemeClr val="accent1"/>
              </a:solidFill>
              <a:round/>
            </a:ln>
            <a:effectLst/>
          </c:spPr>
          <c:marker>
            <c:symbol val="none"/>
          </c:marker>
          <c:cat>
            <c:strRef>
              <c:f>Sheet6!$A$4:$A$9</c:f>
              <c:strCache>
                <c:ptCount val="5"/>
                <c:pt idx="0">
                  <c:v>Jan</c:v>
                </c:pt>
                <c:pt idx="1">
                  <c:v>Feb</c:v>
                </c:pt>
                <c:pt idx="2">
                  <c:v>Mar</c:v>
                </c:pt>
                <c:pt idx="3">
                  <c:v>Apr</c:v>
                </c:pt>
                <c:pt idx="4">
                  <c:v>May</c:v>
                </c:pt>
              </c:strCache>
            </c:strRef>
          </c:cat>
          <c:val>
            <c:numRef>
              <c:f>Sheet6!$B$4:$B$9</c:f>
              <c:numCache>
                <c:formatCode>General</c:formatCode>
                <c:ptCount val="5"/>
                <c:pt idx="0">
                  <c:v>3605</c:v>
                </c:pt>
                <c:pt idx="1">
                  <c:v>4525</c:v>
                </c:pt>
                <c:pt idx="2">
                  <c:v>4505</c:v>
                </c:pt>
                <c:pt idx="3">
                  <c:v>5100</c:v>
                </c:pt>
                <c:pt idx="4">
                  <c:v>1450</c:v>
                </c:pt>
              </c:numCache>
            </c:numRef>
          </c:val>
          <c:smooth val="0"/>
          <c:extLst>
            <c:ext xmlns:c16="http://schemas.microsoft.com/office/drawing/2014/chart" uri="{C3380CC4-5D6E-409C-BE32-E72D297353CC}">
              <c16:uniqueId val="{00000000-2ED6-4B1F-924A-B03995B06861}"/>
            </c:ext>
          </c:extLst>
        </c:ser>
        <c:dLbls>
          <c:showLegendKey val="0"/>
          <c:showVal val="0"/>
          <c:showCatName val="0"/>
          <c:showSerName val="0"/>
          <c:showPercent val="0"/>
          <c:showBubbleSize val="0"/>
        </c:dLbls>
        <c:smooth val="0"/>
        <c:axId val="1958285264"/>
        <c:axId val="1969114272"/>
      </c:lineChart>
      <c:catAx>
        <c:axId val="1958285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9114272"/>
        <c:crosses val="autoZero"/>
        <c:auto val="1"/>
        <c:lblAlgn val="ctr"/>
        <c:lblOffset val="100"/>
        <c:noMultiLvlLbl val="0"/>
      </c:catAx>
      <c:valAx>
        <c:axId val="1969114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285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2.xlsx]Sheet7!PivotTable4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cked"/>
        <c:varyColors val="0"/>
        <c:ser>
          <c:idx val="0"/>
          <c:order val="0"/>
          <c:tx>
            <c:strRef>
              <c:f>Sheet7!$B$3</c:f>
              <c:strCache>
                <c:ptCount val="1"/>
                <c:pt idx="0">
                  <c:v>Total</c:v>
                </c:pt>
              </c:strCache>
            </c:strRef>
          </c:tx>
          <c:spPr>
            <a:ln w="28575" cap="rnd">
              <a:solidFill>
                <a:schemeClr val="accent1"/>
              </a:solidFill>
              <a:round/>
            </a:ln>
            <a:effectLst/>
          </c:spPr>
          <c:marker>
            <c:symbol val="none"/>
          </c:marker>
          <c:cat>
            <c:strRef>
              <c:f>Sheet7!$A$4:$A$8</c:f>
              <c:strCache>
                <c:ptCount val="4"/>
                <c:pt idx="0">
                  <c:v>West</c:v>
                </c:pt>
                <c:pt idx="1">
                  <c:v>South</c:v>
                </c:pt>
                <c:pt idx="2">
                  <c:v>East</c:v>
                </c:pt>
                <c:pt idx="3">
                  <c:v>North</c:v>
                </c:pt>
              </c:strCache>
            </c:strRef>
          </c:cat>
          <c:val>
            <c:numRef>
              <c:f>Sheet7!$B$4:$B$8</c:f>
              <c:numCache>
                <c:formatCode>General</c:formatCode>
                <c:ptCount val="4"/>
                <c:pt idx="0">
                  <c:v>3500</c:v>
                </c:pt>
                <c:pt idx="1">
                  <c:v>3675</c:v>
                </c:pt>
                <c:pt idx="2">
                  <c:v>5610</c:v>
                </c:pt>
                <c:pt idx="3">
                  <c:v>6400</c:v>
                </c:pt>
              </c:numCache>
            </c:numRef>
          </c:val>
          <c:smooth val="0"/>
          <c:extLst>
            <c:ext xmlns:c16="http://schemas.microsoft.com/office/drawing/2014/chart" uri="{C3380CC4-5D6E-409C-BE32-E72D297353CC}">
              <c16:uniqueId val="{00000000-44AA-471E-8508-69FA3A6EE1CC}"/>
            </c:ext>
          </c:extLst>
        </c:ser>
        <c:dLbls>
          <c:showLegendKey val="0"/>
          <c:showVal val="0"/>
          <c:showCatName val="0"/>
          <c:showSerName val="0"/>
          <c:showPercent val="0"/>
          <c:showBubbleSize val="0"/>
        </c:dLbls>
        <c:smooth val="0"/>
        <c:axId val="2071138208"/>
        <c:axId val="1969112976"/>
      </c:lineChart>
      <c:catAx>
        <c:axId val="2071138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9112976"/>
        <c:crosses val="autoZero"/>
        <c:auto val="1"/>
        <c:lblAlgn val="ctr"/>
        <c:lblOffset val="100"/>
        <c:noMultiLvlLbl val="0"/>
      </c:catAx>
      <c:valAx>
        <c:axId val="1969112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138208"/>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600075</xdr:colOff>
      <xdr:row>3</xdr:row>
      <xdr:rowOff>38100</xdr:rowOff>
    </xdr:from>
    <xdr:to>
      <xdr:col>8</xdr:col>
      <xdr:colOff>466725</xdr:colOff>
      <xdr:row>26</xdr:row>
      <xdr:rowOff>123825</xdr:rowOff>
    </xdr:to>
    <xdr:graphicFrame macro="">
      <xdr:nvGraphicFramePr>
        <xdr:cNvPr id="2" name="Chart 1">
          <a:extLst>
            <a:ext uri="{FF2B5EF4-FFF2-40B4-BE49-F238E27FC236}">
              <a16:creationId xmlns:a16="http://schemas.microsoft.com/office/drawing/2014/main" id="{094D8183-5A0D-4ECA-98F1-704C041DF8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381000</xdr:colOff>
      <xdr:row>3</xdr:row>
      <xdr:rowOff>0</xdr:rowOff>
    </xdr:from>
    <xdr:to>
      <xdr:col>17</xdr:col>
      <xdr:colOff>304800</xdr:colOff>
      <xdr:row>13</xdr:row>
      <xdr:rowOff>38100</xdr:rowOff>
    </xdr:to>
    <xdr:graphicFrame macro="">
      <xdr:nvGraphicFramePr>
        <xdr:cNvPr id="3" name="Chart 2">
          <a:extLst>
            <a:ext uri="{FF2B5EF4-FFF2-40B4-BE49-F238E27FC236}">
              <a16:creationId xmlns:a16="http://schemas.microsoft.com/office/drawing/2014/main" id="{C884CACA-52C3-4155-883A-B8FB41C6A0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342900</xdr:colOff>
      <xdr:row>15</xdr:row>
      <xdr:rowOff>19050</xdr:rowOff>
    </xdr:from>
    <xdr:to>
      <xdr:col>17</xdr:col>
      <xdr:colOff>304800</xdr:colOff>
      <xdr:row>26</xdr:row>
      <xdr:rowOff>66675</xdr:rowOff>
    </xdr:to>
    <xdr:graphicFrame macro="">
      <xdr:nvGraphicFramePr>
        <xdr:cNvPr id="4" name="Chart 3">
          <a:extLst>
            <a:ext uri="{FF2B5EF4-FFF2-40B4-BE49-F238E27FC236}">
              <a16:creationId xmlns:a16="http://schemas.microsoft.com/office/drawing/2014/main" id="{B7B96057-B7D9-4092-8846-3EC92D5809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0</xdr:colOff>
      <xdr:row>3</xdr:row>
      <xdr:rowOff>1</xdr:rowOff>
    </xdr:from>
    <xdr:to>
      <xdr:col>20</xdr:col>
      <xdr:colOff>457200</xdr:colOff>
      <xdr:row>11</xdr:row>
      <xdr:rowOff>104775</xdr:rowOff>
    </xdr:to>
    <mc:AlternateContent xmlns:mc="http://schemas.openxmlformats.org/markup-compatibility/2006">
      <mc:Choice xmlns:a14="http://schemas.microsoft.com/office/drawing/2010/main" Requires="a14">
        <xdr:graphicFrame macro="">
          <xdr:nvGraphicFramePr>
            <xdr:cNvPr id="6" name="Sales Rep">
              <a:extLst>
                <a:ext uri="{FF2B5EF4-FFF2-40B4-BE49-F238E27FC236}">
                  <a16:creationId xmlns:a16="http://schemas.microsoft.com/office/drawing/2014/main" id="{6409F8CA-8D69-4CEB-B785-19594C11B1A8}"/>
                </a:ext>
              </a:extLst>
            </xdr:cNvPr>
            <xdr:cNvGraphicFramePr/>
          </xdr:nvGraphicFramePr>
          <xdr:xfrm>
            <a:off x="0" y="0"/>
            <a:ext cx="0" cy="0"/>
          </xdr:xfrm>
          <a:graphic>
            <a:graphicData uri="http://schemas.microsoft.com/office/drawing/2010/slicer">
              <sle:slicer xmlns:sle="http://schemas.microsoft.com/office/drawing/2010/slicer" name="Sales Rep"/>
            </a:graphicData>
          </a:graphic>
        </xdr:graphicFrame>
      </mc:Choice>
      <mc:Fallback>
        <xdr:sp macro="" textlink="">
          <xdr:nvSpPr>
            <xdr:cNvPr id="0" name=""/>
            <xdr:cNvSpPr>
              <a:spLocks noTextEdit="1"/>
            </xdr:cNvSpPr>
          </xdr:nvSpPr>
          <xdr:spPr>
            <a:xfrm>
              <a:off x="12246429" y="646340"/>
              <a:ext cx="1817914" cy="18283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390526</xdr:colOff>
      <xdr:row>3</xdr:row>
      <xdr:rowOff>1</xdr:rowOff>
    </xdr:from>
    <xdr:to>
      <xdr:col>24</xdr:col>
      <xdr:colOff>161926</xdr:colOff>
      <xdr:row>11</xdr:row>
      <xdr:rowOff>133351</xdr:rowOff>
    </xdr:to>
    <mc:AlternateContent xmlns:mc="http://schemas.openxmlformats.org/markup-compatibility/2006">
      <mc:Choice xmlns:a14="http://schemas.microsoft.com/office/drawing/2010/main" Requires="a14">
        <xdr:graphicFrame macro="">
          <xdr:nvGraphicFramePr>
            <xdr:cNvPr id="8" name="Date">
              <a:extLst>
                <a:ext uri="{FF2B5EF4-FFF2-40B4-BE49-F238E27FC236}">
                  <a16:creationId xmlns:a16="http://schemas.microsoft.com/office/drawing/2014/main" id="{6EA03600-F8FC-491B-88AB-59F868E9D062}"/>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14678026" y="646340"/>
              <a:ext cx="1812471" cy="18569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95250</xdr:colOff>
      <xdr:row>15</xdr:row>
      <xdr:rowOff>9526</xdr:rowOff>
    </xdr:from>
    <xdr:to>
      <xdr:col>20</xdr:col>
      <xdr:colOff>657226</xdr:colOff>
      <xdr:row>20</xdr:row>
      <xdr:rowOff>76201</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5E02EFD9-647E-4977-9D4D-E37ABFD4A11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341679" y="3241222"/>
              <a:ext cx="1922690" cy="11439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0.2375</cdr:x>
      <cdr:y>0.07108</cdr:y>
    </cdr:from>
    <cdr:to>
      <cdr:x>0.54583</cdr:x>
      <cdr:y>0.14461</cdr:y>
    </cdr:to>
    <cdr:sp macro="" textlink="">
      <cdr:nvSpPr>
        <cdr:cNvPr id="2" name="TextBox 1">
          <a:extLst xmlns:a="http://schemas.openxmlformats.org/drawingml/2006/main">
            <a:ext uri="{FF2B5EF4-FFF2-40B4-BE49-F238E27FC236}">
              <a16:creationId xmlns:a16="http://schemas.microsoft.com/office/drawing/2014/main" id="{79BE9D4B-BDF3-4C55-AD19-3C978DC690ED}"/>
            </a:ext>
          </a:extLst>
        </cdr:cNvPr>
        <cdr:cNvSpPr txBox="1"/>
      </cdr:nvSpPr>
      <cdr:spPr>
        <a:xfrm xmlns:a="http://schemas.openxmlformats.org/drawingml/2006/main">
          <a:off x="1085849" y="276226"/>
          <a:ext cx="1409701" cy="2857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3.xml><?xml version="1.0" encoding="utf-8"?>
<c:userShapes xmlns:c="http://schemas.openxmlformats.org/drawingml/2006/chart">
  <cdr:relSizeAnchor xmlns:cdr="http://schemas.openxmlformats.org/drawingml/2006/chartDrawing">
    <cdr:from>
      <cdr:x>0.46563</cdr:x>
      <cdr:y>0.05903</cdr:y>
    </cdr:from>
    <cdr:to>
      <cdr:x>0.64479</cdr:x>
      <cdr:y>0.15972</cdr:y>
    </cdr:to>
    <cdr:sp macro="" textlink="">
      <cdr:nvSpPr>
        <cdr:cNvPr id="2" name="TextBox 1">
          <a:extLst xmlns:a="http://schemas.openxmlformats.org/drawingml/2006/main">
            <a:ext uri="{FF2B5EF4-FFF2-40B4-BE49-F238E27FC236}">
              <a16:creationId xmlns:a16="http://schemas.microsoft.com/office/drawing/2014/main" id="{0B5192F9-1AF0-49A1-9626-802DDFB7FEA1}"/>
            </a:ext>
          </a:extLst>
        </cdr:cNvPr>
        <cdr:cNvSpPr txBox="1"/>
      </cdr:nvSpPr>
      <cdr:spPr>
        <a:xfrm xmlns:a="http://schemas.openxmlformats.org/drawingml/2006/main">
          <a:off x="2128838" y="161925"/>
          <a:ext cx="819150"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SALES</a:t>
          </a:r>
          <a:r>
            <a:rPr lang="en-US" sz="1100" baseline="0"/>
            <a:t> BY DATE</a:t>
          </a:r>
          <a:endParaRPr lang="en-US"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REASURE UMOH" refreshedDate="45897.209958333333" createdVersion="6" refreshedVersion="6" minRefreshableVersion="3" recordCount="20" xr:uid="{02288AD3-AEAC-47E8-A2DB-064C3835FAC6}">
  <cacheSource type="worksheet">
    <worksheetSource ref="A3:I23" sheet="Sheet1"/>
  </cacheSource>
  <cacheFields count="10">
    <cacheField name="Order ID" numFmtId="0">
      <sharedItems containsSemiMixedTypes="0" containsString="0" containsNumber="1" containsInteger="1" minValue="1" maxValue="20"/>
    </cacheField>
    <cacheField name="Date" numFmtId="14">
      <sharedItems containsSemiMixedTypes="0" containsNonDate="0" containsDate="1" containsString="0" minDate="2025-01-01T00:00:00" maxDate="2025-05-15T00:00:00" count="20">
        <d v="2025-01-01T00:00:00"/>
        <d v="2025-01-08T00:00:00"/>
        <d v="2025-01-15T00:00:00"/>
        <d v="2025-01-22T00:00:00"/>
        <d v="2025-01-29T00:00:00"/>
        <d v="2025-02-05T00:00:00"/>
        <d v="2025-02-12T00:00:00"/>
        <d v="2025-02-19T00:00:00"/>
        <d v="2025-02-26T00:00:00"/>
        <d v="2025-03-05T00:00:00"/>
        <d v="2025-03-12T00:00:00"/>
        <d v="2025-03-19T00:00:00"/>
        <d v="2025-03-26T00:00:00"/>
        <d v="2025-04-02T00:00:00"/>
        <d v="2025-04-09T00:00:00"/>
        <d v="2025-04-16T00:00:00"/>
        <d v="2025-04-23T00:00:00"/>
        <d v="2025-04-30T00:00:00"/>
        <d v="2025-05-07T00:00:00"/>
        <d v="2025-05-14T00:00:00"/>
      </sharedItems>
      <fieldGroup par="9" base="1">
        <rangePr groupBy="days" startDate="2025-01-01T00:00:00" endDate="2025-05-15T00:00:00"/>
        <groupItems count="368">
          <s v="&lt;1/1/2025"/>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5/15/2025"/>
        </groupItems>
      </fieldGroup>
    </cacheField>
    <cacheField name="Region" numFmtId="0">
      <sharedItems count="4">
        <s v="North"/>
        <s v="South"/>
        <s v="East"/>
        <s v="West"/>
      </sharedItems>
    </cacheField>
    <cacheField name="Sales Rep" numFmtId="0">
      <sharedItems count="20">
        <s v="Emily"/>
        <s v=" Samuel "/>
        <s v="Grace"/>
        <s v="Victoria "/>
        <s v="Nelson "/>
        <s v="Paul"/>
        <s v="Jude "/>
        <s v="George "/>
        <s v=" Maisie"/>
        <s v="Constance"/>
        <s v="Lucy"/>
        <s v="Walter"/>
        <s v="Jack"/>
        <s v="Susan"/>
        <s v="Phillip"/>
        <s v="Daniel"/>
        <s v="Reuben"/>
        <s v="Rita"/>
        <s v="Madge"/>
        <s v="Katniss"/>
      </sharedItems>
    </cacheField>
    <cacheField name="Product" numFmtId="0">
      <sharedItems/>
    </cacheField>
    <cacheField name="Quantity Sold" numFmtId="0">
      <sharedItems containsSemiMixedTypes="0" containsString="0" containsNumber="1" containsInteger="1" minValue="4" maxValue="20"/>
    </cacheField>
    <cacheField name="Unit Price" numFmtId="0">
      <sharedItems containsSemiMixedTypes="0" containsString="0" containsNumber="1" containsInteger="1" minValue="50" maxValue="100"/>
    </cacheField>
    <cacheField name="Total Sales" numFmtId="168">
      <sharedItems containsSemiMixedTypes="0" containsString="0" containsNumber="1" containsInteger="1" minValue="300" maxValue="2000"/>
    </cacheField>
    <cacheField name="Performance Rating" numFmtId="0">
      <sharedItems/>
    </cacheField>
    <cacheField name="Months" numFmtId="0" databaseField="0">
      <fieldGroup base="1">
        <rangePr groupBy="months" startDate="2025-01-01T00:00:00" endDate="2025-05-15T00:00:00"/>
        <groupItems count="14">
          <s v="&lt;1/1/2025"/>
          <s v="Jan"/>
          <s v="Feb"/>
          <s v="Mar"/>
          <s v="Apr"/>
          <s v="May"/>
          <s v="Jun"/>
          <s v="Jul"/>
          <s v="Aug"/>
          <s v="Sep"/>
          <s v="Oct"/>
          <s v="Nov"/>
          <s v="Dec"/>
          <s v="&gt;5/15/2025"/>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n v="1"/>
    <x v="0"/>
    <x v="0"/>
    <x v="0"/>
    <s v="Laptop"/>
    <n v="5"/>
    <n v="100"/>
    <n v="500"/>
    <s v="Excellent"/>
  </r>
  <r>
    <n v="2"/>
    <x v="1"/>
    <x v="1"/>
    <x v="1"/>
    <s v="Phone"/>
    <n v="12"/>
    <n v="75"/>
    <n v="900"/>
    <s v="Excellent"/>
  </r>
  <r>
    <n v="3"/>
    <x v="2"/>
    <x v="2"/>
    <x v="2"/>
    <s v="Tablet"/>
    <n v="13"/>
    <n v="85"/>
    <n v="1105"/>
    <s v="Excellent"/>
  </r>
  <r>
    <n v="4"/>
    <x v="3"/>
    <x v="3"/>
    <x v="3"/>
    <s v="Earbuds"/>
    <n v="10"/>
    <n v="50"/>
    <n v="500"/>
    <s v="Excellent"/>
  </r>
  <r>
    <n v="5"/>
    <x v="4"/>
    <x v="0"/>
    <x v="4"/>
    <s v="Laptop"/>
    <n v="6"/>
    <n v="100"/>
    <n v="600"/>
    <s v="Excellent"/>
  </r>
  <r>
    <n v="6"/>
    <x v="5"/>
    <x v="1"/>
    <x v="5"/>
    <s v="Phone"/>
    <n v="14"/>
    <n v="75"/>
    <n v="1050"/>
    <s v="Excellent"/>
  </r>
  <r>
    <n v="7"/>
    <x v="6"/>
    <x v="2"/>
    <x v="6"/>
    <s v="Tablet"/>
    <n v="15"/>
    <n v="85"/>
    <n v="1275"/>
    <s v="Excellent"/>
  </r>
  <r>
    <n v="8"/>
    <x v="7"/>
    <x v="3"/>
    <x v="7"/>
    <s v="Earbuds"/>
    <n v="10"/>
    <n v="50"/>
    <n v="500"/>
    <s v="Excellent"/>
  </r>
  <r>
    <n v="9"/>
    <x v="8"/>
    <x v="0"/>
    <x v="8"/>
    <s v="Laptop"/>
    <n v="17"/>
    <n v="100"/>
    <n v="1700"/>
    <s v="Excellent"/>
  </r>
  <r>
    <n v="10"/>
    <x v="9"/>
    <x v="1"/>
    <x v="9"/>
    <s v="Phone"/>
    <n v="6"/>
    <n v="75"/>
    <n v="450"/>
    <s v="Poor"/>
  </r>
  <r>
    <n v="11"/>
    <x v="10"/>
    <x v="2"/>
    <x v="10"/>
    <s v="Tablet"/>
    <n v="13"/>
    <n v="85"/>
    <n v="1105"/>
    <s v="Excellent"/>
  </r>
  <r>
    <n v="12"/>
    <x v="11"/>
    <x v="3"/>
    <x v="11"/>
    <s v="Earbuds"/>
    <n v="19"/>
    <n v="50"/>
    <n v="950"/>
    <s v="Excellent"/>
  </r>
  <r>
    <n v="13"/>
    <x v="12"/>
    <x v="0"/>
    <x v="12"/>
    <s v="Laptop"/>
    <n v="20"/>
    <n v="100"/>
    <n v="2000"/>
    <s v="Excellent"/>
  </r>
  <r>
    <n v="14"/>
    <x v="13"/>
    <x v="1"/>
    <x v="13"/>
    <s v="Phone"/>
    <n v="4"/>
    <n v="75"/>
    <n v="300"/>
    <s v="Poor"/>
  </r>
  <r>
    <n v="15"/>
    <x v="14"/>
    <x v="2"/>
    <x v="14"/>
    <s v="Tablet"/>
    <n v="15"/>
    <n v="85"/>
    <n v="1275"/>
    <s v="Excellent"/>
  </r>
  <r>
    <n v="16"/>
    <x v="15"/>
    <x v="3"/>
    <x v="15"/>
    <s v="Earbuds"/>
    <n v="19"/>
    <n v="50"/>
    <n v="950"/>
    <s v="Excellent"/>
  </r>
  <r>
    <n v="17"/>
    <x v="16"/>
    <x v="0"/>
    <x v="16"/>
    <s v="Laptop"/>
    <n v="16"/>
    <n v="100"/>
    <n v="1600"/>
    <s v="Excellent"/>
  </r>
  <r>
    <n v="18"/>
    <x v="17"/>
    <x v="1"/>
    <x v="17"/>
    <s v="Phone"/>
    <n v="13"/>
    <n v="75"/>
    <n v="975"/>
    <s v="Excellent"/>
  </r>
  <r>
    <n v="19"/>
    <x v="18"/>
    <x v="2"/>
    <x v="18"/>
    <s v="Tablet"/>
    <n v="10"/>
    <n v="85"/>
    <n v="850"/>
    <s v="Excellent"/>
  </r>
  <r>
    <n v="20"/>
    <x v="19"/>
    <x v="3"/>
    <x v="19"/>
    <s v="Earbuds"/>
    <n v="12"/>
    <n v="50"/>
    <n v="600"/>
    <s v="Excellen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51CFB7-84D3-453C-B1C6-7DA407FEBE01}" name="PivotTable2"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G18" firstHeaderRow="1" firstDataRow="2" firstDataCol="1"/>
  <pivotFields count="1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items count="21">
        <item h="1" x="8"/>
        <item h="1" x="1"/>
        <item h="1" x="9"/>
        <item h="1" x="15"/>
        <item h="1" x="0"/>
        <item h="1" x="7"/>
        <item h="1" x="2"/>
        <item x="12"/>
        <item x="6"/>
        <item x="19"/>
        <item x="10"/>
        <item x="18"/>
        <item x="4"/>
        <item x="5"/>
        <item x="14"/>
        <item x="16"/>
        <item x="17"/>
        <item x="13"/>
        <item x="3"/>
        <item x="11"/>
        <item t="default"/>
      </items>
    </pivotField>
    <pivotField showAll="0"/>
    <pivotField showAll="0"/>
    <pivotField showAll="0"/>
    <pivotField dataField="1" numFmtId="168" showAll="0"/>
    <pivotField showAll="0"/>
    <pivotField axis="axisCol" showAll="0" sortType="descending">
      <items count="15">
        <item sd="0" x="13"/>
        <item sd="0" x="0"/>
        <item sd="0" x="12"/>
        <item sd="0" x="11"/>
        <item sd="0" x="10"/>
        <item sd="0" x="9"/>
        <item sd="0" x="8"/>
        <item sd="0" x="7"/>
        <item sd="0" x="6"/>
        <item sd="0" x="5"/>
        <item sd="0" x="4"/>
        <item sd="0" x="3"/>
        <item sd="0" x="2"/>
        <item sd="0" x="1"/>
        <item t="default"/>
      </items>
    </pivotField>
  </pivotFields>
  <rowFields count="1">
    <field x="3"/>
  </rowFields>
  <rowItems count="14">
    <i>
      <x v="7"/>
    </i>
    <i>
      <x v="8"/>
    </i>
    <i>
      <x v="9"/>
    </i>
    <i>
      <x v="10"/>
    </i>
    <i>
      <x v="11"/>
    </i>
    <i>
      <x v="12"/>
    </i>
    <i>
      <x v="13"/>
    </i>
    <i>
      <x v="14"/>
    </i>
    <i>
      <x v="15"/>
    </i>
    <i>
      <x v="16"/>
    </i>
    <i>
      <x v="17"/>
    </i>
    <i>
      <x v="18"/>
    </i>
    <i>
      <x v="19"/>
    </i>
    <i t="grand">
      <x/>
    </i>
  </rowItems>
  <colFields count="1">
    <field x="9"/>
  </colFields>
  <colItems count="6">
    <i>
      <x v="9"/>
    </i>
    <i>
      <x v="10"/>
    </i>
    <i>
      <x v="11"/>
    </i>
    <i>
      <x v="12"/>
    </i>
    <i>
      <x v="13"/>
    </i>
    <i t="grand">
      <x/>
    </i>
  </colItems>
  <dataFields count="1">
    <dataField name="Sum of Total Sales" fld="7" baseField="0" baseItem="0"/>
  </dataFields>
  <chartFormats count="5">
    <chartFormat chart="2" format="10" series="1">
      <pivotArea type="data" outline="0" fieldPosition="0">
        <references count="2">
          <reference field="4294967294" count="1" selected="0">
            <x v="0"/>
          </reference>
          <reference field="9" count="1" selected="0">
            <x v="9"/>
          </reference>
        </references>
      </pivotArea>
    </chartFormat>
    <chartFormat chart="2" format="11" series="1">
      <pivotArea type="data" outline="0" fieldPosition="0">
        <references count="2">
          <reference field="4294967294" count="1" selected="0">
            <x v="0"/>
          </reference>
          <reference field="9" count="1" selected="0">
            <x v="10"/>
          </reference>
        </references>
      </pivotArea>
    </chartFormat>
    <chartFormat chart="2" format="12" series="1">
      <pivotArea type="data" outline="0" fieldPosition="0">
        <references count="2">
          <reference field="4294967294" count="1" selected="0">
            <x v="0"/>
          </reference>
          <reference field="9" count="1" selected="0">
            <x v="11"/>
          </reference>
        </references>
      </pivotArea>
    </chartFormat>
    <chartFormat chart="2" format="13" series="1">
      <pivotArea type="data" outline="0" fieldPosition="0">
        <references count="2">
          <reference field="4294967294" count="1" selected="0">
            <x v="0"/>
          </reference>
          <reference field="9" count="1" selected="0">
            <x v="12"/>
          </reference>
        </references>
      </pivotArea>
    </chartFormat>
    <chartFormat chart="2" format="14" series="1">
      <pivotArea type="data" outline="0" fieldPosition="0">
        <references count="2">
          <reference field="4294967294" count="1" selected="0">
            <x v="0"/>
          </reference>
          <reference field="9"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136A0C-91E0-4017-B915-CD9B6C80C947}" name="PivotTable3"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9" firstHeaderRow="1" firstDataRow="1" firstDataCol="1"/>
  <pivotFields count="1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dataField="1" numFmtId="168"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9"/>
    <field x="1"/>
  </rowFields>
  <rowItems count="6">
    <i>
      <x v="1"/>
    </i>
    <i>
      <x v="2"/>
    </i>
    <i>
      <x v="3"/>
    </i>
    <i>
      <x v="4"/>
    </i>
    <i>
      <x v="5"/>
    </i>
    <i t="grand">
      <x/>
    </i>
  </rowItems>
  <colItems count="1">
    <i/>
  </colItems>
  <dataFields count="1">
    <dataField name="Sum of Total Sales" fld="7"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B8691F-F6AC-4501-9257-3D2676C1AF0E}" name="PivotTable4"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8" firstHeaderRow="1" firstDataRow="1" firstDataCol="1"/>
  <pivotFields count="10">
    <pivotField showAll="0"/>
    <pivotField numFmtId="14" showAll="0"/>
    <pivotField axis="axisRow" showAll="0" sortType="ascending">
      <items count="5">
        <item x="2"/>
        <item x="0"/>
        <item x="1"/>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numFmtId="168" showAll="0"/>
    <pivotField showAll="0"/>
    <pivotField showAll="0" defaultSubtotal="0"/>
  </pivotFields>
  <rowFields count="1">
    <field x="2"/>
  </rowFields>
  <rowItems count="5">
    <i>
      <x v="3"/>
    </i>
    <i>
      <x v="2"/>
    </i>
    <i>
      <x/>
    </i>
    <i>
      <x v="1"/>
    </i>
    <i t="grand">
      <x/>
    </i>
  </rowItems>
  <colItems count="1">
    <i/>
  </colItems>
  <dataFields count="1">
    <dataField name="Sum of Total Sales" fld="7" baseField="0" baseItem="0"/>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02DDA02B-B7B7-45C0-8AA1-76C5675B0AD6}" sourceName="Sales Rep">
  <pivotTables>
    <pivotTable tabId="5" name="PivotTable2"/>
  </pivotTables>
  <data>
    <tabular pivotCacheId="1">
      <items count="20">
        <i x="8"/>
        <i x="1"/>
        <i x="9"/>
        <i x="15"/>
        <i x="0"/>
        <i x="7"/>
        <i x="2"/>
        <i x="12" s="1"/>
        <i x="6" s="1"/>
        <i x="19" s="1"/>
        <i x="10" s="1"/>
        <i x="18" s="1"/>
        <i x="4" s="1"/>
        <i x="5" s="1"/>
        <i x="14" s="1"/>
        <i x="16" s="1"/>
        <i x="17" s="1"/>
        <i x="13" s="1"/>
        <i x="3"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DC6F5FCA-0E84-4CC1-88D1-B3D51F338027}" sourceName="Date">
  <pivotTables>
    <pivotTable tabId="6" name="PivotTable3"/>
  </pivotTables>
  <data>
    <tabular pivotCacheId="1">
      <items count="368">
        <i x="43" s="1"/>
        <i x="72" s="1"/>
        <i x="135" s="1"/>
        <i x="15" s="1"/>
        <i x="107" s="1"/>
        <i x="50" s="1"/>
        <i x="79" s="1"/>
        <i x="1" s="1"/>
        <i x="22" s="1"/>
        <i x="114" s="1"/>
        <i x="57" s="1"/>
        <i x="86" s="1"/>
        <i x="29" s="1"/>
        <i x="93" s="1"/>
        <i x="121" s="1"/>
        <i x="36" s="1"/>
        <i x="65" s="1"/>
        <i x="128" s="1"/>
        <i x="8" s="1"/>
        <i x="100" s="1"/>
        <i x="0" s="1" nd="1"/>
        <i x="367" s="1" nd="1"/>
        <i x="101" s="1" nd="1"/>
        <i x="223" s="1" nd="1"/>
        <i x="345" s="1" nd="1"/>
        <i x="41" s="1" nd="1"/>
        <i x="10" s="1" nd="1"/>
        <i x="192" s="1" nd="1"/>
        <i x="162" s="1" nd="1"/>
        <i x="70" s="1" nd="1"/>
        <i x="131" s="1" nd="1"/>
        <i x="315" s="1" nd="1"/>
        <i x="284" s="1" nd="1"/>
        <i x="254" s="1" nd="1"/>
        <i x="102" s="1" nd="1"/>
        <i x="224" s="1" nd="1"/>
        <i x="346" s="1" nd="1"/>
        <i x="42" s="1" nd="1"/>
        <i x="11" s="1" nd="1"/>
        <i x="193" s="1" nd="1"/>
        <i x="163" s="1" nd="1"/>
        <i x="71" s="1" nd="1"/>
        <i x="132" s="1" nd="1"/>
        <i x="316" s="1" nd="1"/>
        <i x="285" s="1" nd="1"/>
        <i x="255" s="1" nd="1"/>
        <i x="103" s="1" nd="1"/>
        <i x="225" s="1" nd="1"/>
        <i x="347" s="1" nd="1"/>
        <i x="12" s="1" nd="1"/>
        <i x="194" s="1" nd="1"/>
        <i x="164" s="1" nd="1"/>
        <i x="133" s="1" nd="1"/>
        <i x="317" s="1" nd="1"/>
        <i x="286" s="1" nd="1"/>
        <i x="256" s="1" nd="1"/>
        <i x="104" s="1" nd="1"/>
        <i x="226" s="1" nd="1"/>
        <i x="348" s="1" nd="1"/>
        <i x="44" s="1" nd="1"/>
        <i x="13" s="1" nd="1"/>
        <i x="195" s="1" nd="1"/>
        <i x="165" s="1" nd="1"/>
        <i x="73" s="1" nd="1"/>
        <i x="134" s="1" nd="1"/>
        <i x="318" s="1" nd="1"/>
        <i x="287" s="1" nd="1"/>
        <i x="257" s="1" nd="1"/>
        <i x="105" s="1" nd="1"/>
        <i x="227" s="1" nd="1"/>
        <i x="349" s="1" nd="1"/>
        <i x="45" s="1" nd="1"/>
        <i x="14" s="1" nd="1"/>
        <i x="196" s="1" nd="1"/>
        <i x="166" s="1" nd="1"/>
        <i x="74" s="1" nd="1"/>
        <i x="319" s="1" nd="1"/>
        <i x="288" s="1" nd="1"/>
        <i x="258" s="1" nd="1"/>
        <i x="106" s="1" nd="1"/>
        <i x="228" s="1" nd="1"/>
        <i x="350" s="1" nd="1"/>
        <i x="46" s="1" nd="1"/>
        <i x="197" s="1" nd="1"/>
        <i x="167" s="1" nd="1"/>
        <i x="75" s="1" nd="1"/>
        <i x="136" s="1" nd="1"/>
        <i x="320" s="1" nd="1"/>
        <i x="289" s="1" nd="1"/>
        <i x="259" s="1" nd="1"/>
        <i x="229" s="1" nd="1"/>
        <i x="351" s="1" nd="1"/>
        <i x="47" s="1" nd="1"/>
        <i x="16" s="1" nd="1"/>
        <i x="198" s="1" nd="1"/>
        <i x="168" s="1" nd="1"/>
        <i x="76" s="1" nd="1"/>
        <i x="137" s="1" nd="1"/>
        <i x="321" s="1" nd="1"/>
        <i x="290" s="1" nd="1"/>
        <i x="260" s="1" nd="1"/>
        <i x="108" s="1" nd="1"/>
        <i x="230" s="1" nd="1"/>
        <i x="352" s="1" nd="1"/>
        <i x="48" s="1" nd="1"/>
        <i x="17" s="1" nd="1"/>
        <i x="199" s="1" nd="1"/>
        <i x="169" s="1" nd="1"/>
        <i x="77" s="1" nd="1"/>
        <i x="138" s="1" nd="1"/>
        <i x="322" s="1" nd="1"/>
        <i x="291" s="1" nd="1"/>
        <i x="261" s="1" nd="1"/>
        <i x="109" s="1" nd="1"/>
        <i x="231" s="1" nd="1"/>
        <i x="353" s="1" nd="1"/>
        <i x="49" s="1" nd="1"/>
        <i x="18" s="1" nd="1"/>
        <i x="200" s="1" nd="1"/>
        <i x="170" s="1" nd="1"/>
        <i x="78" s="1" nd="1"/>
        <i x="139" s="1" nd="1"/>
        <i x="323" s="1" nd="1"/>
        <i x="292" s="1" nd="1"/>
        <i x="262" s="1" nd="1"/>
        <i x="110" s="1" nd="1"/>
        <i x="232" s="1" nd="1"/>
        <i x="354" s="1" nd="1"/>
        <i x="19" s="1" nd="1"/>
        <i x="201" s="1" nd="1"/>
        <i x="171" s="1" nd="1"/>
        <i x="140" s="1" nd="1"/>
        <i x="324" s="1" nd="1"/>
        <i x="293" s="1" nd="1"/>
        <i x="263" s="1" nd="1"/>
        <i x="92" s="1" nd="1"/>
        <i x="214" s="1" nd="1"/>
        <i x="336" s="1" nd="1"/>
        <i x="32" s="1" nd="1"/>
        <i x="183" s="1" nd="1"/>
        <i x="153" s="1" nd="1"/>
        <i x="61" s="1" nd="1"/>
        <i x="122" s="1" nd="1"/>
        <i x="306" s="1" nd="1"/>
        <i x="275" s="1" nd="1"/>
        <i x="245" s="1" nd="1"/>
        <i x="111" s="1" nd="1"/>
        <i x="233" s="1" nd="1"/>
        <i x="355" s="1" nd="1"/>
        <i x="51" s="1" nd="1"/>
        <i x="20" s="1" nd="1"/>
        <i x="202" s="1" nd="1"/>
        <i x="172" s="1" nd="1"/>
        <i x="80" s="1" nd="1"/>
        <i x="141" s="1" nd="1"/>
        <i x="325" s="1" nd="1"/>
        <i x="294" s="1" nd="1"/>
        <i x="264" s="1" nd="1"/>
        <i x="112" s="1" nd="1"/>
        <i x="234" s="1" nd="1"/>
        <i x="356" s="1" nd="1"/>
        <i x="52" s="1" nd="1"/>
        <i x="21" s="1" nd="1"/>
        <i x="203" s="1" nd="1"/>
        <i x="173" s="1" nd="1"/>
        <i x="81" s="1" nd="1"/>
        <i x="142" s="1" nd="1"/>
        <i x="326" s="1" nd="1"/>
        <i x="295" s="1" nd="1"/>
        <i x="265" s="1" nd="1"/>
        <i x="113" s="1" nd="1"/>
        <i x="235" s="1" nd="1"/>
        <i x="357" s="1" nd="1"/>
        <i x="53" s="1" nd="1"/>
        <i x="204" s="1" nd="1"/>
        <i x="174" s="1" nd="1"/>
        <i x="82" s="1" nd="1"/>
        <i x="143" s="1" nd="1"/>
        <i x="327" s="1" nd="1"/>
        <i x="296" s="1" nd="1"/>
        <i x="266" s="1" nd="1"/>
        <i x="236" s="1" nd="1"/>
        <i x="358" s="1" nd="1"/>
        <i x="54" s="1" nd="1"/>
        <i x="23" s="1" nd="1"/>
        <i x="205" s="1" nd="1"/>
        <i x="175" s="1" nd="1"/>
        <i x="83" s="1" nd="1"/>
        <i x="144" s="1" nd="1"/>
        <i x="328" s="1" nd="1"/>
        <i x="297" s="1" nd="1"/>
        <i x="267" s="1" nd="1"/>
        <i x="115" s="1" nd="1"/>
        <i x="237" s="1" nd="1"/>
        <i x="359" s="1" nd="1"/>
        <i x="55" s="1" nd="1"/>
        <i x="24" s="1" nd="1"/>
        <i x="206" s="1" nd="1"/>
        <i x="176" s="1" nd="1"/>
        <i x="84" s="1" nd="1"/>
        <i x="145" s="1" nd="1"/>
        <i x="329" s="1" nd="1"/>
        <i x="298" s="1" nd="1"/>
        <i x="268" s="1" nd="1"/>
        <i x="116" s="1" nd="1"/>
        <i x="238" s="1" nd="1"/>
        <i x="360" s="1" nd="1"/>
        <i x="56" s="1" nd="1"/>
        <i x="25" s="1" nd="1"/>
        <i x="207" s="1" nd="1"/>
        <i x="177" s="1" nd="1"/>
        <i x="85" s="1" nd="1"/>
        <i x="146" s="1" nd="1"/>
        <i x="330" s="1" nd="1"/>
        <i x="299" s="1" nd="1"/>
        <i x="269" s="1" nd="1"/>
        <i x="117" s="1" nd="1"/>
        <i x="239" s="1" nd="1"/>
        <i x="361" s="1" nd="1"/>
        <i x="26" s="1" nd="1"/>
        <i x="208" s="1" nd="1"/>
        <i x="178" s="1" nd="1"/>
        <i x="147" s="1" nd="1"/>
        <i x="331" s="1" nd="1"/>
        <i x="300" s="1" nd="1"/>
        <i x="270" s="1" nd="1"/>
        <i x="118" s="1" nd="1"/>
        <i x="240" s="1" nd="1"/>
        <i x="362" s="1" nd="1"/>
        <i x="58" s="1" nd="1"/>
        <i x="27" s="1" nd="1"/>
        <i x="209" s="1" nd="1"/>
        <i x="179" s="1" nd="1"/>
        <i x="87" s="1" nd="1"/>
        <i x="148" s="1" nd="1"/>
        <i x="332" s="1" nd="1"/>
        <i x="301" s="1" nd="1"/>
        <i x="271" s="1" nd="1"/>
        <i x="119" s="1" nd="1"/>
        <i x="241" s="1" nd="1"/>
        <i x="363" s="1" nd="1"/>
        <i x="59" s="1" nd="1"/>
        <i x="28" s="1" nd="1"/>
        <i x="210" s="1" nd="1"/>
        <i x="180" s="1" nd="1"/>
        <i x="88" s="1" nd="1"/>
        <i x="149" s="1" nd="1"/>
        <i x="333" s="1" nd="1"/>
        <i x="302" s="1" nd="1"/>
        <i x="272" s="1" nd="1"/>
        <i x="120" s="1" nd="1"/>
        <i x="242" s="1" nd="1"/>
        <i x="364" s="1" nd="1"/>
        <i x="60" s="1" nd="1"/>
        <i x="211" s="1" nd="1"/>
        <i x="181" s="1" nd="1"/>
        <i x="89" s="1" nd="1"/>
        <i x="150" s="1" nd="1"/>
        <i x="334" s="1" nd="1"/>
        <i x="303" s="1" nd="1"/>
        <i x="273" s="1" nd="1"/>
        <i x="215" s="1" nd="1"/>
        <i x="337" s="1" nd="1"/>
        <i x="33" s="1" nd="1"/>
        <i x="2" s="1" nd="1"/>
        <i x="184" s="1" nd="1"/>
        <i x="154" s="1" nd="1"/>
        <i x="62" s="1" nd="1"/>
        <i x="123" s="1" nd="1"/>
        <i x="307" s="1" nd="1"/>
        <i x="276" s="1" nd="1"/>
        <i x="246" s="1" nd="1"/>
        <i x="243" s="1" nd="1"/>
        <i x="365" s="1" nd="1"/>
        <i x="30" s="1" nd="1"/>
        <i x="212" s="1" nd="1"/>
        <i x="182" s="1" nd="1"/>
        <i x="90" s="1" nd="1"/>
        <i x="151" s="1" nd="1"/>
        <i x="335" s="1" nd="1"/>
        <i x="304" s="1" nd="1"/>
        <i x="274" s="1" nd="1"/>
        <i x="244" s="1" nd="1"/>
        <i x="366" s="1" nd="1"/>
        <i x="31" s="1" nd="1"/>
        <i x="213" s="1" nd="1"/>
        <i x="91" s="1" nd="1"/>
        <i x="152" s="1" nd="1"/>
        <i x="305" s="1" nd="1"/>
        <i x="94" s="1" nd="1"/>
        <i x="216" s="1" nd="1"/>
        <i x="338" s="1" nd="1"/>
        <i x="34" s="1" nd="1"/>
        <i x="3" s="1" nd="1"/>
        <i x="185" s="1" nd="1"/>
        <i x="155" s="1" nd="1"/>
        <i x="63" s="1" nd="1"/>
        <i x="124" s="1" nd="1"/>
        <i x="308" s="1" nd="1"/>
        <i x="277" s="1" nd="1"/>
        <i x="247" s="1" nd="1"/>
        <i x="95" s="1" nd="1"/>
        <i x="217" s="1" nd="1"/>
        <i x="339" s="1" nd="1"/>
        <i x="35" s="1" nd="1"/>
        <i x="4" s="1" nd="1"/>
        <i x="186" s="1" nd="1"/>
        <i x="156" s="1" nd="1"/>
        <i x="64" s="1" nd="1"/>
        <i x="125" s="1" nd="1"/>
        <i x="309" s="1" nd="1"/>
        <i x="278" s="1" nd="1"/>
        <i x="248" s="1" nd="1"/>
        <i x="96" s="1" nd="1"/>
        <i x="218" s="1" nd="1"/>
        <i x="340" s="1" nd="1"/>
        <i x="5" s="1" nd="1"/>
        <i x="187" s="1" nd="1"/>
        <i x="157" s="1" nd="1"/>
        <i x="126" s="1" nd="1"/>
        <i x="310" s="1" nd="1"/>
        <i x="279" s="1" nd="1"/>
        <i x="249" s="1" nd="1"/>
        <i x="97" s="1" nd="1"/>
        <i x="219" s="1" nd="1"/>
        <i x="341" s="1" nd="1"/>
        <i x="37" s="1" nd="1"/>
        <i x="6" s="1" nd="1"/>
        <i x="188" s="1" nd="1"/>
        <i x="158" s="1" nd="1"/>
        <i x="66" s="1" nd="1"/>
        <i x="127" s="1" nd="1"/>
        <i x="311" s="1" nd="1"/>
        <i x="280" s="1" nd="1"/>
        <i x="250" s="1" nd="1"/>
        <i x="98" s="1" nd="1"/>
        <i x="220" s="1" nd="1"/>
        <i x="342" s="1" nd="1"/>
        <i x="38" s="1" nd="1"/>
        <i x="7" s="1" nd="1"/>
        <i x="189" s="1" nd="1"/>
        <i x="159" s="1" nd="1"/>
        <i x="67" s="1" nd="1"/>
        <i x="312" s="1" nd="1"/>
        <i x="281" s="1" nd="1"/>
        <i x="251" s="1" nd="1"/>
        <i x="99" s="1" nd="1"/>
        <i x="221" s="1" nd="1"/>
        <i x="343" s="1" nd="1"/>
        <i x="39" s="1" nd="1"/>
        <i x="190" s="1" nd="1"/>
        <i x="160" s="1" nd="1"/>
        <i x="68" s="1" nd="1"/>
        <i x="129" s="1" nd="1"/>
        <i x="313" s="1" nd="1"/>
        <i x="282" s="1" nd="1"/>
        <i x="252" s="1" nd="1"/>
        <i x="222" s="1" nd="1"/>
        <i x="344" s="1" nd="1"/>
        <i x="40" s="1" nd="1"/>
        <i x="9" s="1" nd="1"/>
        <i x="191" s="1" nd="1"/>
        <i x="161" s="1" nd="1"/>
        <i x="69" s="1" nd="1"/>
        <i x="130" s="1" nd="1"/>
        <i x="314" s="1" nd="1"/>
        <i x="283" s="1" nd="1"/>
        <i x="25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8B9255C-DED3-44C4-B20B-405EB37296DA}" sourceName="Region">
  <pivotTables>
    <pivotTable tabId="7" name="PivotTable4"/>
  </pivotTables>
  <data>
    <tabular pivotCacheId="1">
      <items count="4">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Rep" xr10:uid="{DBD86D76-61BF-4143-BF2E-4669DDA0ADA6}" cache="Slicer_Sales_Rep" caption="Sales Rep" startItem="14" showCaption="0" rowHeight="241300"/>
  <slicer name="Date" xr10:uid="{7DD1371F-A651-4093-B885-F90FC5305ABB}" cache="Slicer_Date" caption="Date" showCaption="0" rowHeight="241300"/>
  <slicer name="Region" xr10:uid="{8EE2EBAF-3219-4CDE-B844-F42DA8CF5271}" cache="Slicer_Region" caption="Region" showCaption="0" rowHeight="241300"/>
</slicers>
</file>

<file path=xl/theme/theme1.xml><?xml version="1.0" encoding="utf-8"?>
<a:theme xmlns:a="http://schemas.openxmlformats.org/drawingml/2006/main" name="Gallery">
  <a:themeElements>
    <a:clrScheme name="Gallery">
      <a:dk1>
        <a:sysClr val="windowText" lastClr="000000"/>
      </a:dk1>
      <a:lt1>
        <a:sysClr val="window" lastClr="FFFFFF"/>
      </a:lt1>
      <a:dk2>
        <a:srgbClr val="454545"/>
      </a:dk2>
      <a:lt2>
        <a:srgbClr val="DFDBD5"/>
      </a:lt2>
      <a:accent1>
        <a:srgbClr val="B71E42"/>
      </a:accent1>
      <a:accent2>
        <a:srgbClr val="DE478E"/>
      </a:accent2>
      <a:accent3>
        <a:srgbClr val="BC72F0"/>
      </a:accent3>
      <a:accent4>
        <a:srgbClr val="795FAF"/>
      </a:accent4>
      <a:accent5>
        <a:srgbClr val="586EA6"/>
      </a:accent5>
      <a:accent6>
        <a:srgbClr val="6892A0"/>
      </a:accent6>
      <a:hlink>
        <a:srgbClr val="FA2B5C"/>
      </a:hlink>
      <a:folHlink>
        <a:srgbClr val="BC658E"/>
      </a:folHlink>
    </a:clrScheme>
    <a:fontScheme name="Gallery">
      <a:majorFont>
        <a:latin typeface="Gill Sans MT" panose="020B0502020104020203"/>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ill Sans MT" panose="020B0502020104020203"/>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allery">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43000" r="43000" b="10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66D86-2AF0-45BB-A1F1-9783AB04EE68}">
  <dimension ref="A3:G25"/>
  <sheetViews>
    <sheetView workbookViewId="0">
      <selection activeCell="E3" sqref="E3"/>
    </sheetView>
  </sheetViews>
  <sheetFormatPr defaultRowHeight="15" x14ac:dyDescent="0.35"/>
  <cols>
    <col min="1" max="1" width="17.5" bestFit="1" customWidth="1"/>
    <col min="2" max="2" width="16" bestFit="1" customWidth="1"/>
    <col min="3" max="6" width="4.875" bestFit="1" customWidth="1"/>
    <col min="7" max="7" width="11.75" bestFit="1" customWidth="1"/>
    <col min="8" max="8" width="6.875" customWidth="1"/>
    <col min="9" max="10" width="6.125" bestFit="1" customWidth="1"/>
    <col min="11" max="11" width="5.5" bestFit="1" customWidth="1"/>
    <col min="12" max="14" width="6.375" bestFit="1" customWidth="1"/>
    <col min="15" max="16" width="5.125" bestFit="1" customWidth="1"/>
    <col min="17" max="19" width="6" bestFit="1" customWidth="1"/>
    <col min="20" max="20" width="5.75" bestFit="1" customWidth="1"/>
    <col min="21" max="21" width="6.625" bestFit="1" customWidth="1"/>
    <col min="22" max="22" width="9.875" bestFit="1" customWidth="1"/>
  </cols>
  <sheetData>
    <row r="3" spans="1:7" ht="17.25" x14ac:dyDescent="0.35">
      <c r="A3" s="3" t="s">
        <v>49</v>
      </c>
      <c r="B3" s="3" t="s">
        <v>55</v>
      </c>
    </row>
    <row r="4" spans="1:7" ht="17.25" x14ac:dyDescent="0.35">
      <c r="A4" s="3" t="s">
        <v>47</v>
      </c>
      <c r="B4" t="s">
        <v>54</v>
      </c>
      <c r="C4" t="s">
        <v>53</v>
      </c>
      <c r="D4" t="s">
        <v>52</v>
      </c>
      <c r="E4" t="s">
        <v>50</v>
      </c>
      <c r="F4" t="s">
        <v>51</v>
      </c>
      <c r="G4" t="s">
        <v>48</v>
      </c>
    </row>
    <row r="5" spans="1:7" ht="17.25" x14ac:dyDescent="0.35">
      <c r="A5" s="4" t="s">
        <v>18</v>
      </c>
      <c r="B5" s="5"/>
      <c r="C5" s="5"/>
      <c r="D5" s="5">
        <v>2000</v>
      </c>
      <c r="E5" s="5"/>
      <c r="F5" s="5"/>
      <c r="G5" s="5">
        <v>2000</v>
      </c>
    </row>
    <row r="6" spans="1:7" ht="17.25" x14ac:dyDescent="0.35">
      <c r="A6" s="4" t="s">
        <v>43</v>
      </c>
      <c r="B6" s="5"/>
      <c r="C6" s="5"/>
      <c r="D6" s="5"/>
      <c r="E6" s="5">
        <v>1275</v>
      </c>
      <c r="F6" s="5"/>
      <c r="G6" s="5">
        <v>1275</v>
      </c>
    </row>
    <row r="7" spans="1:7" ht="17.25" x14ac:dyDescent="0.35">
      <c r="A7" s="4" t="s">
        <v>26</v>
      </c>
      <c r="B7" s="5">
        <v>600</v>
      </c>
      <c r="C7" s="5"/>
      <c r="D7" s="5"/>
      <c r="E7" s="5"/>
      <c r="F7" s="5"/>
      <c r="G7" s="5">
        <v>600</v>
      </c>
    </row>
    <row r="8" spans="1:7" ht="17.25" x14ac:dyDescent="0.35">
      <c r="A8" s="4" t="s">
        <v>16</v>
      </c>
      <c r="B8" s="5"/>
      <c r="C8" s="5"/>
      <c r="D8" s="5">
        <v>1105</v>
      </c>
      <c r="E8" s="5"/>
      <c r="F8" s="5"/>
      <c r="G8" s="5">
        <v>1105</v>
      </c>
    </row>
    <row r="9" spans="1:7" ht="17.25" x14ac:dyDescent="0.35">
      <c r="A9" s="4" t="s">
        <v>25</v>
      </c>
      <c r="B9" s="5">
        <v>850</v>
      </c>
      <c r="C9" s="5"/>
      <c r="D9" s="5"/>
      <c r="E9" s="5"/>
      <c r="F9" s="5"/>
      <c r="G9" s="5">
        <v>850</v>
      </c>
    </row>
    <row r="10" spans="1:7" ht="17.25" x14ac:dyDescent="0.35">
      <c r="A10" s="4" t="s">
        <v>42</v>
      </c>
      <c r="B10" s="5"/>
      <c r="C10" s="5"/>
      <c r="D10" s="5"/>
      <c r="E10" s="5"/>
      <c r="F10" s="5">
        <v>600</v>
      </c>
      <c r="G10" s="5">
        <v>600</v>
      </c>
    </row>
    <row r="11" spans="1:7" ht="17.25" x14ac:dyDescent="0.35">
      <c r="A11" s="4" t="s">
        <v>14</v>
      </c>
      <c r="B11" s="5"/>
      <c r="C11" s="5"/>
      <c r="D11" s="5"/>
      <c r="E11" s="5">
        <v>1050</v>
      </c>
      <c r="F11" s="5"/>
      <c r="G11" s="5">
        <v>1050</v>
      </c>
    </row>
    <row r="12" spans="1:7" ht="17.25" x14ac:dyDescent="0.35">
      <c r="A12" s="4" t="s">
        <v>21</v>
      </c>
      <c r="B12" s="5"/>
      <c r="C12" s="5">
        <v>1275</v>
      </c>
      <c r="D12" s="5"/>
      <c r="E12" s="5"/>
      <c r="F12" s="5"/>
      <c r="G12" s="5">
        <v>1275</v>
      </c>
    </row>
    <row r="13" spans="1:7" ht="17.25" x14ac:dyDescent="0.35">
      <c r="A13" s="4" t="s">
        <v>23</v>
      </c>
      <c r="B13" s="5"/>
      <c r="C13" s="5">
        <v>1600</v>
      </c>
      <c r="D13" s="5"/>
      <c r="E13" s="5"/>
      <c r="F13" s="5"/>
      <c r="G13" s="5">
        <v>1600</v>
      </c>
    </row>
    <row r="14" spans="1:7" ht="17.25" x14ac:dyDescent="0.35">
      <c r="A14" s="4" t="s">
        <v>24</v>
      </c>
      <c r="B14" s="5"/>
      <c r="C14" s="5">
        <v>975</v>
      </c>
      <c r="D14" s="5"/>
      <c r="E14" s="5"/>
      <c r="F14" s="5"/>
      <c r="G14" s="5">
        <v>975</v>
      </c>
    </row>
    <row r="15" spans="1:7" ht="17.25" x14ac:dyDescent="0.35">
      <c r="A15" s="4" t="s">
        <v>19</v>
      </c>
      <c r="B15" s="5"/>
      <c r="C15" s="5">
        <v>300</v>
      </c>
      <c r="D15" s="5"/>
      <c r="E15" s="5"/>
      <c r="F15" s="5"/>
      <c r="G15" s="5">
        <v>300</v>
      </c>
    </row>
    <row r="16" spans="1:7" ht="17.25" x14ac:dyDescent="0.35">
      <c r="A16" s="4" t="s">
        <v>41</v>
      </c>
      <c r="B16" s="5"/>
      <c r="C16" s="5"/>
      <c r="D16" s="5"/>
      <c r="E16" s="5"/>
      <c r="F16" s="5">
        <v>500</v>
      </c>
      <c r="G16" s="5">
        <v>500</v>
      </c>
    </row>
    <row r="17" spans="1:7" ht="17.25" x14ac:dyDescent="0.35">
      <c r="A17" s="4" t="s">
        <v>17</v>
      </c>
      <c r="B17" s="5"/>
      <c r="C17" s="5"/>
      <c r="D17" s="5">
        <v>950</v>
      </c>
      <c r="E17" s="5"/>
      <c r="F17" s="5"/>
      <c r="G17" s="5">
        <v>950</v>
      </c>
    </row>
    <row r="18" spans="1:7" ht="17.25" x14ac:dyDescent="0.35">
      <c r="A18" s="4" t="s">
        <v>48</v>
      </c>
      <c r="B18" s="5">
        <v>1450</v>
      </c>
      <c r="C18" s="5">
        <v>4150</v>
      </c>
      <c r="D18" s="5">
        <v>4055</v>
      </c>
      <c r="E18" s="5">
        <v>2325</v>
      </c>
      <c r="F18" s="5">
        <v>1100</v>
      </c>
      <c r="G18" s="5">
        <v>13080</v>
      </c>
    </row>
    <row r="19" spans="1:7" ht="17.25" x14ac:dyDescent="0.35"/>
    <row r="20" spans="1:7" ht="17.25" x14ac:dyDescent="0.35"/>
    <row r="21" spans="1:7" ht="17.25" x14ac:dyDescent="0.35"/>
    <row r="22" spans="1:7" ht="17.25" x14ac:dyDescent="0.35"/>
    <row r="23" spans="1:7" ht="17.25" x14ac:dyDescent="0.35"/>
    <row r="24" spans="1:7" ht="17.25" x14ac:dyDescent="0.35"/>
    <row r="25" spans="1:7" ht="17.25"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2B3F93-5229-426F-A646-FFE885CD22C0}">
  <dimension ref="A3:B9"/>
  <sheetViews>
    <sheetView workbookViewId="0">
      <selection activeCell="H5" sqref="H5"/>
    </sheetView>
  </sheetViews>
  <sheetFormatPr defaultRowHeight="17.25" x14ac:dyDescent="0.35"/>
  <cols>
    <col min="1" max="1" width="13" customWidth="1"/>
    <col min="2" max="2" width="17.25" customWidth="1"/>
  </cols>
  <sheetData>
    <row r="3" spans="1:2" x14ac:dyDescent="0.35">
      <c r="A3" s="3" t="s">
        <v>47</v>
      </c>
      <c r="B3" t="s">
        <v>49</v>
      </c>
    </row>
    <row r="4" spans="1:2" x14ac:dyDescent="0.35">
      <c r="A4" s="4" t="s">
        <v>51</v>
      </c>
      <c r="B4" s="5">
        <v>3605</v>
      </c>
    </row>
    <row r="5" spans="1:2" x14ac:dyDescent="0.35">
      <c r="A5" s="4" t="s">
        <v>50</v>
      </c>
      <c r="B5" s="5">
        <v>4525</v>
      </c>
    </row>
    <row r="6" spans="1:2" x14ac:dyDescent="0.35">
      <c r="A6" s="4" t="s">
        <v>52</v>
      </c>
      <c r="B6" s="5">
        <v>4505</v>
      </c>
    </row>
    <row r="7" spans="1:2" x14ac:dyDescent="0.35">
      <c r="A7" s="4" t="s">
        <v>53</v>
      </c>
      <c r="B7" s="5">
        <v>5100</v>
      </c>
    </row>
    <row r="8" spans="1:2" x14ac:dyDescent="0.35">
      <c r="A8" s="4" t="s">
        <v>54</v>
      </c>
      <c r="B8" s="5">
        <v>1450</v>
      </c>
    </row>
    <row r="9" spans="1:2" x14ac:dyDescent="0.35">
      <c r="A9" s="4" t="s">
        <v>48</v>
      </c>
      <c r="B9" s="5">
        <v>19185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8AF7A-3CA1-4EAA-AF3C-6DB3F366B3B1}">
  <dimension ref="A3:B8"/>
  <sheetViews>
    <sheetView workbookViewId="0">
      <selection activeCell="B5" sqref="B5"/>
    </sheetView>
  </sheetViews>
  <sheetFormatPr defaultRowHeight="17.25" x14ac:dyDescent="0.35"/>
  <cols>
    <col min="1" max="1" width="13" customWidth="1"/>
    <col min="2" max="2" width="17.25" customWidth="1"/>
  </cols>
  <sheetData>
    <row r="3" spans="1:2" x14ac:dyDescent="0.35">
      <c r="A3" s="3" t="s">
        <v>47</v>
      </c>
      <c r="B3" t="s">
        <v>49</v>
      </c>
    </row>
    <row r="4" spans="1:2" x14ac:dyDescent="0.35">
      <c r="A4" s="4" t="s">
        <v>11</v>
      </c>
      <c r="B4" s="5">
        <v>3500</v>
      </c>
    </row>
    <row r="5" spans="1:2" x14ac:dyDescent="0.35">
      <c r="A5" s="4" t="s">
        <v>9</v>
      </c>
      <c r="B5" s="5">
        <v>3675</v>
      </c>
    </row>
    <row r="6" spans="1:2" x14ac:dyDescent="0.35">
      <c r="A6" s="4" t="s">
        <v>10</v>
      </c>
      <c r="B6" s="5">
        <v>5610</v>
      </c>
    </row>
    <row r="7" spans="1:2" x14ac:dyDescent="0.35">
      <c r="A7" s="4" t="s">
        <v>8</v>
      </c>
      <c r="B7" s="5">
        <v>6400</v>
      </c>
    </row>
    <row r="8" spans="1:2" x14ac:dyDescent="0.35">
      <c r="A8" s="4" t="s">
        <v>48</v>
      </c>
      <c r="B8" s="5">
        <v>19185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1A345-F031-40D9-9FC6-798679FAAF5C}">
  <dimension ref="A3:N29"/>
  <sheetViews>
    <sheetView tabSelected="1" workbookViewId="0">
      <selection activeCell="J9" sqref="J9"/>
    </sheetView>
  </sheetViews>
  <sheetFormatPr defaultRowHeight="15" x14ac:dyDescent="0.35"/>
  <cols>
    <col min="2" max="2" width="12.875" customWidth="1"/>
    <col min="4" max="4" width="16" customWidth="1"/>
    <col min="6" max="6" width="15.875" customWidth="1"/>
    <col min="8" max="8" width="11.75" style="2" customWidth="1"/>
    <col min="9" max="9" width="18.375" customWidth="1"/>
    <col min="10" max="10" width="10.75" customWidth="1"/>
    <col min="13" max="13" width="15.875" customWidth="1"/>
  </cols>
  <sheetData>
    <row r="3" spans="1:14" ht="17.25" x14ac:dyDescent="0.35">
      <c r="A3" t="s">
        <v>0</v>
      </c>
      <c r="B3" t="s">
        <v>1</v>
      </c>
      <c r="C3" t="s">
        <v>2</v>
      </c>
      <c r="D3" t="s">
        <v>3</v>
      </c>
      <c r="E3" t="s">
        <v>4</v>
      </c>
      <c r="F3" t="s">
        <v>5</v>
      </c>
      <c r="G3" t="s">
        <v>6</v>
      </c>
      <c r="H3" s="2" t="s">
        <v>7</v>
      </c>
      <c r="I3" t="s">
        <v>20</v>
      </c>
      <c r="M3" t="s">
        <v>38</v>
      </c>
      <c r="N3" t="s">
        <v>39</v>
      </c>
    </row>
    <row r="4" spans="1:14" ht="17.25" x14ac:dyDescent="0.35">
      <c r="A4">
        <v>1</v>
      </c>
      <c r="B4" s="1">
        <v>45658</v>
      </c>
      <c r="C4" t="s">
        <v>8</v>
      </c>
      <c r="D4" t="s">
        <v>12</v>
      </c>
      <c r="E4" t="s">
        <v>27</v>
      </c>
      <c r="F4">
        <v>5</v>
      </c>
      <c r="G4">
        <v>100</v>
      </c>
      <c r="H4" s="2">
        <f>G4*F4</f>
        <v>500</v>
      </c>
      <c r="I4" t="str">
        <f>IF(H4&gt;=500, "Excellent", "Poor")</f>
        <v>Excellent</v>
      </c>
      <c r="M4" t="s">
        <v>35</v>
      </c>
      <c r="N4">
        <v>1</v>
      </c>
    </row>
    <row r="5" spans="1:14" ht="17.25" x14ac:dyDescent="0.35">
      <c r="A5">
        <v>2</v>
      </c>
      <c r="B5" s="1">
        <f>B4+7</f>
        <v>45665</v>
      </c>
      <c r="C5" t="s">
        <v>9</v>
      </c>
      <c r="D5" t="s">
        <v>40</v>
      </c>
      <c r="E5" t="s">
        <v>28</v>
      </c>
      <c r="F5">
        <v>12</v>
      </c>
      <c r="G5">
        <v>75</v>
      </c>
      <c r="H5" s="2">
        <f t="shared" ref="H5:H23" si="0">G5*F5</f>
        <v>900</v>
      </c>
      <c r="I5" t="str">
        <f t="shared" ref="I5:I23" si="1">IF(H5&gt;=500, "Excellent", "Poor")</f>
        <v>Excellent</v>
      </c>
      <c r="M5" t="s">
        <v>36</v>
      </c>
      <c r="N5">
        <v>2</v>
      </c>
    </row>
    <row r="6" spans="1:14" ht="17.25" x14ac:dyDescent="0.35">
      <c r="A6">
        <v>3</v>
      </c>
      <c r="B6" s="1">
        <f t="shared" ref="B6:B23" si="2">B5+7</f>
        <v>45672</v>
      </c>
      <c r="C6" t="s">
        <v>10</v>
      </c>
      <c r="D6" t="s">
        <v>13</v>
      </c>
      <c r="E6" t="s">
        <v>29</v>
      </c>
      <c r="F6">
        <v>13</v>
      </c>
      <c r="G6">
        <v>85</v>
      </c>
      <c r="H6" s="2">
        <f t="shared" si="0"/>
        <v>1105</v>
      </c>
      <c r="I6" t="str">
        <f t="shared" si="1"/>
        <v>Excellent</v>
      </c>
      <c r="M6" t="s">
        <v>37</v>
      </c>
      <c r="N6">
        <v>3</v>
      </c>
    </row>
    <row r="7" spans="1:14" ht="17.25" x14ac:dyDescent="0.35">
      <c r="A7">
        <v>4</v>
      </c>
      <c r="B7" s="1">
        <f t="shared" si="2"/>
        <v>45679</v>
      </c>
      <c r="C7" t="s">
        <v>11</v>
      </c>
      <c r="D7" t="s">
        <v>41</v>
      </c>
      <c r="E7" t="s">
        <v>30</v>
      </c>
      <c r="F7">
        <v>10</v>
      </c>
      <c r="G7">
        <v>50</v>
      </c>
      <c r="H7" s="2">
        <f t="shared" si="0"/>
        <v>500</v>
      </c>
      <c r="I7" t="str">
        <f t="shared" si="1"/>
        <v>Excellent</v>
      </c>
    </row>
    <row r="8" spans="1:14" ht="17.25" x14ac:dyDescent="0.35">
      <c r="A8">
        <v>5</v>
      </c>
      <c r="B8" s="1">
        <f t="shared" si="2"/>
        <v>45686</v>
      </c>
      <c r="C8" t="s">
        <v>8</v>
      </c>
      <c r="D8" t="s">
        <v>42</v>
      </c>
      <c r="E8" t="s">
        <v>27</v>
      </c>
      <c r="F8">
        <v>6</v>
      </c>
      <c r="G8">
        <v>100</v>
      </c>
      <c r="H8" s="2">
        <f t="shared" si="0"/>
        <v>600</v>
      </c>
      <c r="I8" t="str">
        <f t="shared" si="1"/>
        <v>Excellent</v>
      </c>
    </row>
    <row r="9" spans="1:14" ht="17.25" x14ac:dyDescent="0.35">
      <c r="A9">
        <v>6</v>
      </c>
      <c r="B9" s="1">
        <f t="shared" si="2"/>
        <v>45693</v>
      </c>
      <c r="C9" t="s">
        <v>9</v>
      </c>
      <c r="D9" t="s">
        <v>14</v>
      </c>
      <c r="E9" t="s">
        <v>28</v>
      </c>
      <c r="F9">
        <v>14</v>
      </c>
      <c r="G9">
        <v>75</v>
      </c>
      <c r="H9" s="2">
        <f t="shared" si="0"/>
        <v>1050</v>
      </c>
      <c r="I9" t="str">
        <f t="shared" si="1"/>
        <v>Excellent</v>
      </c>
    </row>
    <row r="10" spans="1:14" ht="17.25" x14ac:dyDescent="0.35">
      <c r="A10">
        <v>7</v>
      </c>
      <c r="B10" s="1">
        <f t="shared" si="2"/>
        <v>45700</v>
      </c>
      <c r="C10" t="s">
        <v>10</v>
      </c>
      <c r="D10" t="s">
        <v>43</v>
      </c>
      <c r="E10" t="s">
        <v>29</v>
      </c>
      <c r="F10">
        <v>15</v>
      </c>
      <c r="G10">
        <v>85</v>
      </c>
      <c r="H10" s="2">
        <f t="shared" si="0"/>
        <v>1275</v>
      </c>
      <c r="I10" t="str">
        <f t="shared" si="1"/>
        <v>Excellent</v>
      </c>
    </row>
    <row r="11" spans="1:14" ht="17.25" x14ac:dyDescent="0.35">
      <c r="A11">
        <v>8</v>
      </c>
      <c r="B11" s="1">
        <f t="shared" si="2"/>
        <v>45707</v>
      </c>
      <c r="C11" t="s">
        <v>11</v>
      </c>
      <c r="D11" t="s">
        <v>44</v>
      </c>
      <c r="E11" t="s">
        <v>30</v>
      </c>
      <c r="F11">
        <v>10</v>
      </c>
      <c r="G11">
        <v>50</v>
      </c>
      <c r="H11" s="2">
        <f t="shared" si="0"/>
        <v>500</v>
      </c>
      <c r="I11" t="str">
        <f t="shared" si="1"/>
        <v>Excellent</v>
      </c>
    </row>
    <row r="12" spans="1:14" ht="17.25" x14ac:dyDescent="0.35">
      <c r="A12">
        <v>9</v>
      </c>
      <c r="B12" s="1">
        <f t="shared" si="2"/>
        <v>45714</v>
      </c>
      <c r="C12" t="s">
        <v>8</v>
      </c>
      <c r="D12" t="s">
        <v>45</v>
      </c>
      <c r="E12" t="s">
        <v>27</v>
      </c>
      <c r="F12">
        <v>17</v>
      </c>
      <c r="G12">
        <v>100</v>
      </c>
      <c r="H12" s="2">
        <f t="shared" si="0"/>
        <v>1700</v>
      </c>
      <c r="I12" t="str">
        <f t="shared" si="1"/>
        <v>Excellent</v>
      </c>
    </row>
    <row r="13" spans="1:14" ht="17.25" x14ac:dyDescent="0.35">
      <c r="A13">
        <v>10</v>
      </c>
      <c r="B13" s="1">
        <f t="shared" si="2"/>
        <v>45721</v>
      </c>
      <c r="C13" t="s">
        <v>9</v>
      </c>
      <c r="D13" t="s">
        <v>15</v>
      </c>
      <c r="E13" t="s">
        <v>28</v>
      </c>
      <c r="F13">
        <v>6</v>
      </c>
      <c r="G13">
        <v>75</v>
      </c>
      <c r="H13" s="2">
        <f t="shared" si="0"/>
        <v>450</v>
      </c>
      <c r="I13" t="str">
        <f t="shared" si="1"/>
        <v>Poor</v>
      </c>
    </row>
    <row r="14" spans="1:14" ht="17.25" x14ac:dyDescent="0.35">
      <c r="A14">
        <v>11</v>
      </c>
      <c r="B14" s="1">
        <f t="shared" si="2"/>
        <v>45728</v>
      </c>
      <c r="C14" t="s">
        <v>10</v>
      </c>
      <c r="D14" t="s">
        <v>16</v>
      </c>
      <c r="E14" t="s">
        <v>29</v>
      </c>
      <c r="F14">
        <v>13</v>
      </c>
      <c r="G14">
        <v>85</v>
      </c>
      <c r="H14" s="2">
        <f t="shared" si="0"/>
        <v>1105</v>
      </c>
      <c r="I14" t="str">
        <f t="shared" si="1"/>
        <v>Excellent</v>
      </c>
    </row>
    <row r="15" spans="1:14" ht="17.25" x14ac:dyDescent="0.35">
      <c r="A15">
        <v>12</v>
      </c>
      <c r="B15" s="1">
        <f t="shared" si="2"/>
        <v>45735</v>
      </c>
      <c r="C15" t="s">
        <v>11</v>
      </c>
      <c r="D15" t="s">
        <v>17</v>
      </c>
      <c r="E15" t="s">
        <v>30</v>
      </c>
      <c r="F15">
        <v>19</v>
      </c>
      <c r="G15">
        <v>50</v>
      </c>
      <c r="H15" s="2">
        <f t="shared" si="0"/>
        <v>950</v>
      </c>
      <c r="I15" t="str">
        <f t="shared" si="1"/>
        <v>Excellent</v>
      </c>
    </row>
    <row r="16" spans="1:14" ht="17.25" x14ac:dyDescent="0.35">
      <c r="A16">
        <v>13</v>
      </c>
      <c r="B16" s="1">
        <f t="shared" si="2"/>
        <v>45742</v>
      </c>
      <c r="C16" t="s">
        <v>8</v>
      </c>
      <c r="D16" t="s">
        <v>18</v>
      </c>
      <c r="E16" t="s">
        <v>27</v>
      </c>
      <c r="F16">
        <v>20</v>
      </c>
      <c r="G16">
        <v>100</v>
      </c>
      <c r="H16" s="2">
        <f t="shared" si="0"/>
        <v>2000</v>
      </c>
      <c r="I16" t="str">
        <f t="shared" si="1"/>
        <v>Excellent</v>
      </c>
    </row>
    <row r="17" spans="1:9" ht="17.25" x14ac:dyDescent="0.35">
      <c r="A17">
        <v>14</v>
      </c>
      <c r="B17" s="1">
        <f t="shared" si="2"/>
        <v>45749</v>
      </c>
      <c r="C17" t="s">
        <v>9</v>
      </c>
      <c r="D17" t="s">
        <v>19</v>
      </c>
      <c r="E17" t="s">
        <v>28</v>
      </c>
      <c r="F17">
        <v>4</v>
      </c>
      <c r="G17">
        <v>75</v>
      </c>
      <c r="H17" s="2">
        <f t="shared" si="0"/>
        <v>300</v>
      </c>
      <c r="I17" t="str">
        <f t="shared" si="1"/>
        <v>Poor</v>
      </c>
    </row>
    <row r="18" spans="1:9" ht="17.25" x14ac:dyDescent="0.35">
      <c r="A18">
        <v>15</v>
      </c>
      <c r="B18" s="1">
        <f t="shared" si="2"/>
        <v>45756</v>
      </c>
      <c r="C18" t="s">
        <v>10</v>
      </c>
      <c r="D18" t="s">
        <v>21</v>
      </c>
      <c r="E18" t="s">
        <v>29</v>
      </c>
      <c r="F18">
        <v>15</v>
      </c>
      <c r="G18">
        <v>85</v>
      </c>
      <c r="H18" s="2">
        <f t="shared" si="0"/>
        <v>1275</v>
      </c>
      <c r="I18" t="str">
        <f t="shared" si="1"/>
        <v>Excellent</v>
      </c>
    </row>
    <row r="19" spans="1:9" ht="17.25" x14ac:dyDescent="0.35">
      <c r="A19">
        <v>16</v>
      </c>
      <c r="B19" s="1">
        <f t="shared" si="2"/>
        <v>45763</v>
      </c>
      <c r="C19" t="s">
        <v>11</v>
      </c>
      <c r="D19" t="s">
        <v>22</v>
      </c>
      <c r="E19" t="s">
        <v>30</v>
      </c>
      <c r="F19">
        <v>19</v>
      </c>
      <c r="G19">
        <v>50</v>
      </c>
      <c r="H19" s="2">
        <f t="shared" si="0"/>
        <v>950</v>
      </c>
      <c r="I19" t="str">
        <f t="shared" si="1"/>
        <v>Excellent</v>
      </c>
    </row>
    <row r="20" spans="1:9" ht="17.25" x14ac:dyDescent="0.35">
      <c r="A20">
        <v>17</v>
      </c>
      <c r="B20" s="1">
        <f t="shared" si="2"/>
        <v>45770</v>
      </c>
      <c r="C20" t="s">
        <v>8</v>
      </c>
      <c r="D20" t="s">
        <v>23</v>
      </c>
      <c r="E20" t="s">
        <v>27</v>
      </c>
      <c r="F20">
        <v>16</v>
      </c>
      <c r="G20">
        <v>100</v>
      </c>
      <c r="H20" s="2">
        <f t="shared" si="0"/>
        <v>1600</v>
      </c>
      <c r="I20" t="str">
        <f t="shared" si="1"/>
        <v>Excellent</v>
      </c>
    </row>
    <row r="21" spans="1:9" ht="17.25" x14ac:dyDescent="0.35">
      <c r="A21">
        <v>18</v>
      </c>
      <c r="B21" s="1">
        <f t="shared" si="2"/>
        <v>45777</v>
      </c>
      <c r="C21" t="s">
        <v>9</v>
      </c>
      <c r="D21" t="s">
        <v>24</v>
      </c>
      <c r="E21" t="s">
        <v>28</v>
      </c>
      <c r="F21">
        <v>13</v>
      </c>
      <c r="G21">
        <v>75</v>
      </c>
      <c r="H21" s="2">
        <f t="shared" si="0"/>
        <v>975</v>
      </c>
      <c r="I21" t="str">
        <f>IF(H21&gt;=500, "Excellent", "Poor")</f>
        <v>Excellent</v>
      </c>
    </row>
    <row r="22" spans="1:9" ht="17.25" x14ac:dyDescent="0.35">
      <c r="A22">
        <v>19</v>
      </c>
      <c r="B22" s="1">
        <f t="shared" si="2"/>
        <v>45784</v>
      </c>
      <c r="C22" t="s">
        <v>10</v>
      </c>
      <c r="D22" t="s">
        <v>25</v>
      </c>
      <c r="E22" t="s">
        <v>29</v>
      </c>
      <c r="F22">
        <v>10</v>
      </c>
      <c r="G22">
        <v>85</v>
      </c>
      <c r="H22" s="2">
        <f t="shared" si="0"/>
        <v>850</v>
      </c>
      <c r="I22" t="str">
        <f t="shared" si="1"/>
        <v>Excellent</v>
      </c>
    </row>
    <row r="23" spans="1:9" ht="17.25" x14ac:dyDescent="0.35">
      <c r="A23">
        <v>20</v>
      </c>
      <c r="B23" s="1">
        <f t="shared" si="2"/>
        <v>45791</v>
      </c>
      <c r="C23" t="s">
        <v>11</v>
      </c>
      <c r="D23" t="s">
        <v>26</v>
      </c>
      <c r="E23" t="s">
        <v>30</v>
      </c>
      <c r="F23">
        <v>12</v>
      </c>
      <c r="G23">
        <v>50</v>
      </c>
      <c r="H23" s="2">
        <f t="shared" si="0"/>
        <v>600</v>
      </c>
      <c r="I23" t="str">
        <f t="shared" si="1"/>
        <v>Excellent</v>
      </c>
    </row>
    <row r="26" spans="1:9" ht="17.25" x14ac:dyDescent="0.35">
      <c r="A26" t="s">
        <v>31</v>
      </c>
      <c r="F26">
        <f>SUMIF(C:C,C4,H:H)</f>
        <v>6400</v>
      </c>
      <c r="H26" s="2">
        <f>SUM(H4:H23)</f>
        <v>19185</v>
      </c>
    </row>
    <row r="27" spans="1:9" ht="17.25" x14ac:dyDescent="0.35">
      <c r="A27" t="s">
        <v>32</v>
      </c>
      <c r="F27">
        <f>SUMIF(C:C,C5,H:H)</f>
        <v>3675</v>
      </c>
    </row>
    <row r="28" spans="1:9" ht="17.25" x14ac:dyDescent="0.35">
      <c r="A28" t="s">
        <v>33</v>
      </c>
      <c r="F28">
        <f>SUMIF(C:C,C22,H:H)</f>
        <v>5610</v>
      </c>
    </row>
    <row r="29" spans="1:9" ht="17.25" x14ac:dyDescent="0.35">
      <c r="A29" t="s">
        <v>34</v>
      </c>
      <c r="F29">
        <f>SUMIF(C:C,C23,H:H)</f>
        <v>3500</v>
      </c>
    </row>
  </sheetData>
  <conditionalFormatting sqref="I1:I1048576">
    <cfRule type="cellIs" dxfId="1" priority="1" operator="equal">
      <formula>"Poor"</formula>
    </cfRule>
    <cfRule type="cellIs" dxfId="0" priority="2" operator="equal">
      <formula>"Excellent"</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62921-3F41-4F06-B990-8BF416B7E875}">
  <dimension ref="D1:S1"/>
  <sheetViews>
    <sheetView zoomScale="84" zoomScaleNormal="84" workbookViewId="0">
      <selection activeCell="T25" sqref="T25"/>
    </sheetView>
  </sheetViews>
  <sheetFormatPr defaultRowHeight="17.25" x14ac:dyDescent="0.35"/>
  <sheetData>
    <row r="1" spans="4:19" x14ac:dyDescent="0.35">
      <c r="D1" s="6" t="s">
        <v>46</v>
      </c>
      <c r="E1" s="6"/>
      <c r="F1" s="6"/>
      <c r="G1" s="6"/>
      <c r="H1" s="6"/>
      <c r="I1" s="6"/>
      <c r="J1" s="6"/>
      <c r="K1" s="6"/>
      <c r="L1" s="6" t="s">
        <v>46</v>
      </c>
      <c r="M1" s="7"/>
      <c r="N1" s="7"/>
      <c r="O1" s="7"/>
      <c r="P1" s="7"/>
      <c r="Q1" s="7"/>
      <c r="R1" s="7"/>
      <c r="S1" s="7"/>
    </row>
  </sheetData>
  <mergeCells count="2">
    <mergeCell ref="D1:K1"/>
    <mergeCell ref="L1:S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Sheet5</vt:lpstr>
      <vt:lpstr>Sheet6</vt:lpstr>
      <vt:lpstr>Sheet7</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TREASURE UMOH</dc:creator>
  <cp:lastModifiedBy>TREASURE UMOH</cp:lastModifiedBy>
  <dcterms:created xsi:type="dcterms:W3CDTF">2025-08-28T10:53:08Z</dcterms:created>
  <dcterms:modified xsi:type="dcterms:W3CDTF">2025-08-28T12:40:10Z</dcterms:modified>
</cp:coreProperties>
</file>