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425" activeTab="1"/>
  </bookViews>
  <sheets>
    <sheet name="Regional Demographics" sheetId="1" r:id="rId1"/>
    <sheet name="Site Map 1–74 "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6" i="1" l="1"/>
  <c r="Z106" i="1"/>
  <c r="W106" i="1"/>
  <c r="T106" i="1"/>
  <c r="Q106" i="1"/>
  <c r="Z83" i="1"/>
  <c r="W83" i="1"/>
  <c r="T83" i="1"/>
  <c r="Q83" i="1"/>
  <c r="Z70" i="1"/>
  <c r="W70" i="1"/>
  <c r="T70" i="1"/>
  <c r="Z49" i="1"/>
  <c r="W49" i="1"/>
  <c r="T49" i="1"/>
  <c r="Q70" i="1"/>
  <c r="N106" i="1"/>
  <c r="H106" i="1"/>
  <c r="E106" i="1"/>
  <c r="N83" i="1"/>
  <c r="K83" i="1"/>
  <c r="H83" i="1"/>
  <c r="E83" i="1"/>
  <c r="N70" i="1"/>
  <c r="K70" i="1"/>
  <c r="H70" i="1"/>
  <c r="E70" i="1"/>
  <c r="Q49" i="1"/>
  <c r="N49" i="1"/>
  <c r="K49" i="1"/>
  <c r="H49" i="1"/>
  <c r="E49" i="1"/>
</calcChain>
</file>

<file path=xl/sharedStrings.xml><?xml version="1.0" encoding="utf-8"?>
<sst xmlns="http://schemas.openxmlformats.org/spreadsheetml/2006/main" count="347" uniqueCount="96">
  <si>
    <t>Chagrin Rver</t>
  </si>
  <si>
    <t>Elk Lake Outlet</t>
  </si>
  <si>
    <t>Cayuga Inlet</t>
  </si>
  <si>
    <t>Wolf R</t>
  </si>
  <si>
    <t>Carp R</t>
  </si>
  <si>
    <t>Pancake R</t>
  </si>
  <si>
    <t>Big Carp R</t>
  </si>
  <si>
    <t>Tahquamenon R</t>
  </si>
  <si>
    <t>Betsy R</t>
  </si>
  <si>
    <t>Miners R</t>
  </si>
  <si>
    <t>Big Garlic R</t>
  </si>
  <si>
    <t>Traverse R</t>
  </si>
  <si>
    <t>Misery R</t>
  </si>
  <si>
    <t>Firesteel R</t>
  </si>
  <si>
    <t>Bad R</t>
  </si>
  <si>
    <t>Brule R</t>
  </si>
  <si>
    <t>Middle R</t>
  </si>
  <si>
    <t>Amnicon R</t>
  </si>
  <si>
    <t>Echo R</t>
  </si>
  <si>
    <t>Koshkawong R</t>
  </si>
  <si>
    <t>Still R</t>
  </si>
  <si>
    <t>Saginaw R</t>
  </si>
  <si>
    <t>East Augres R</t>
  </si>
  <si>
    <t>Thunder Bay R</t>
  </si>
  <si>
    <t>Ocqueoc R</t>
  </si>
  <si>
    <t>Cheboygan R</t>
  </si>
  <si>
    <t>Humber R</t>
  </si>
  <si>
    <t>Salmon R</t>
  </si>
  <si>
    <t>Little Salmon R</t>
  </si>
  <si>
    <t>Carp Lake R</t>
  </si>
  <si>
    <t>Jordan R</t>
  </si>
  <si>
    <t>Boardman R</t>
  </si>
  <si>
    <t>Betsie R</t>
  </si>
  <si>
    <t>Manistee R</t>
  </si>
  <si>
    <t>St Joseph R</t>
  </si>
  <si>
    <t>East Twin R</t>
  </si>
  <si>
    <t>Peshtigo R</t>
  </si>
  <si>
    <t>Menominee R</t>
  </si>
  <si>
    <t>Cedar R</t>
  </si>
  <si>
    <t>Ford R</t>
  </si>
  <si>
    <t>Whitefish R</t>
  </si>
  <si>
    <t>Manistique R</t>
  </si>
  <si>
    <t>Brevort R</t>
  </si>
  <si>
    <t>Stokely Cr</t>
  </si>
  <si>
    <t>Albany Cr</t>
  </si>
  <si>
    <t>Duffins Cr</t>
  </si>
  <si>
    <t>Bowmanville Cr</t>
  </si>
  <si>
    <t>Graham Cr</t>
  </si>
  <si>
    <t>Wilmot Cr</t>
  </si>
  <si>
    <t>Shelter Valley Cr</t>
  </si>
  <si>
    <t>Grafton Cr</t>
  </si>
  <si>
    <t>Colborne Cr</t>
  </si>
  <si>
    <t>South Sandy Cr</t>
  </si>
  <si>
    <t>Grindstone Cr</t>
  </si>
  <si>
    <t>Sterling Cr</t>
  </si>
  <si>
    <t>Big Otter Cr</t>
  </si>
  <si>
    <t>Big Cr</t>
  </si>
  <si>
    <t>Youngs Cr</t>
  </si>
  <si>
    <t>Cattaraugus Cr</t>
  </si>
  <si>
    <t>Conneaut Cr</t>
  </si>
  <si>
    <t>Sucker R (Alger Co.)</t>
  </si>
  <si>
    <t>Rock R (Alger Co.)</t>
  </si>
  <si>
    <t>Iron R (Marquette Co.)</t>
  </si>
  <si>
    <t>Huron R (Marquette Co.)</t>
  </si>
  <si>
    <t>Silver R (Baraga Co.)</t>
  </si>
  <si>
    <t>Cobourg Br</t>
  </si>
  <si>
    <t>Black R (NY)</t>
  </si>
  <si>
    <t>Grand R (OH)</t>
  </si>
  <si>
    <t>Trail Cr (IN)</t>
  </si>
  <si>
    <t>Grand R (MI)</t>
  </si>
  <si>
    <t>Lake Superior</t>
  </si>
  <si>
    <t>N</t>
  </si>
  <si>
    <t>%M</t>
  </si>
  <si>
    <t>TL</t>
  </si>
  <si>
    <t>Neebing-McIntyre Floodway</t>
  </si>
  <si>
    <t>St_Marys_R (DFO)</t>
  </si>
  <si>
    <t>St_Marys_River (USFWS)</t>
  </si>
  <si>
    <t>Lake Huron</t>
  </si>
  <si>
    <t>Thessalon R (Little Bridgeland)</t>
  </si>
  <si>
    <t>Thessalon R (Main)</t>
  </si>
  <si>
    <t>Lake Ontario</t>
  </si>
  <si>
    <t>Lake Erie</t>
  </si>
  <si>
    <t>Lake Michigan</t>
  </si>
  <si>
    <t>Finger Lakes</t>
  </si>
  <si>
    <r>
      <t>St Marys R (DFO)</t>
    </r>
    <r>
      <rPr>
        <vertAlign val="superscript"/>
        <sz val="12"/>
        <color theme="1"/>
        <rFont val="Calibri"/>
        <family val="2"/>
        <scheme val="minor"/>
      </rPr>
      <t>1</t>
    </r>
  </si>
  <si>
    <t>St Marys River (USFWS)</t>
  </si>
  <si>
    <t>TL (mm)</t>
  </si>
  <si>
    <t>ALL</t>
  </si>
  <si>
    <t>Au Sable R</t>
  </si>
  <si>
    <t>2015–2018</t>
  </si>
  <si>
    <t>1985–1988</t>
  </si>
  <si>
    <t>Map No.</t>
  </si>
  <si>
    <t>Latitude</t>
  </si>
  <si>
    <t>Longitude</t>
  </si>
  <si>
    <r>
      <t xml:space="preserve">Table S1.  </t>
    </r>
    <r>
      <rPr>
        <sz val="12"/>
        <color theme="1"/>
        <rFont val="Calibri"/>
        <family val="2"/>
        <scheme val="minor"/>
      </rPr>
      <t>Body size (mean total length, TL, in mm) and sex ratio (percentage males) of adult sea lamprey (</t>
    </r>
    <r>
      <rPr>
        <i/>
        <sz val="12"/>
        <color theme="1"/>
        <rFont val="Calibri"/>
        <family val="2"/>
        <scheme val="minor"/>
      </rPr>
      <t>Petromyzon marinus</t>
    </r>
    <r>
      <rPr>
        <sz val="12"/>
        <color theme="1"/>
        <rFont val="Calibri"/>
        <family val="2"/>
        <scheme val="minor"/>
      </rPr>
      <t>) collected during their upstream migration by Fisheries and Oceans Canada, U.S. Fish and Wildlife Service, and New York State Department of Environmental Conservation staff during Sea Lamprey Control adult assessment efforts. Collection locations are shown on the site map ("Site Map 1–74"); latitude and longitude refer to the mouth of the tributary; the St. Marys River coordinates are those from the one of the U.S. sites, but includes three trap sites in the U.S. and one trap site in Canada. Sex was classified based on external sexually dimorphic characteristics; mass was also recorded but is not presented here.  
We used data from two 4-year time periods 30 years apart (1985–1988 and 2015–2018) to take advantage of the datasets offering large sample sizes and good geographic coverage while also accounting for possible temporal variation to examine whether sea lamprey sex ratio and body size vary among and within basins (see “Phenotypic and demographic differences suggestive of population structure” in text). Where sample sizes were &lt;100 sea lamprey per site per year, data are presented in grey.
Details and data summaries for these time periods and others are provided in annual reports to the Great Lakes Fishery Commission (1960–1994) and Integrated Management of Sea Lampreys in the Great Lakes annual reports to the Great Lakes Fishery Commission (1995– 2010) Sea Lamprey Control in the Great Lakes annual reports to the Great Lakes Fishery Commission (2011–present); see http://www.glfc.org/annual-reports.php.</t>
    </r>
  </si>
  <si>
    <t>Electronic Supplementary Material for Docker et al., 2021, A review of dispersal and population structure in the Great Lakes and the implications for 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</si>
</sst>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14" x14ac:knownFonts="1">
    <font>
      <sz val="12"/>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scheme val="minor"/>
    </font>
    <font>
      <b/>
      <i/>
      <sz val="12"/>
      <color theme="1"/>
      <name val="Calibri"/>
      <family val="2"/>
      <scheme val="minor"/>
    </font>
    <font>
      <b/>
      <sz val="12"/>
      <color theme="1"/>
      <name val="Calibri"/>
      <family val="2"/>
      <scheme val="minor"/>
    </font>
    <font>
      <vertAlign val="superscript"/>
      <sz val="12"/>
      <color theme="1"/>
      <name val="Calibri"/>
      <family val="2"/>
      <scheme val="minor"/>
    </font>
    <font>
      <sz val="12"/>
      <color rgb="FFFF0000"/>
      <name val="Calibri"/>
      <family val="2"/>
      <scheme val="minor"/>
    </font>
    <font>
      <b/>
      <sz val="12"/>
      <color rgb="FFFF0000"/>
      <name val="Calibri"/>
      <family val="2"/>
      <scheme val="minor"/>
    </font>
    <font>
      <b/>
      <i/>
      <sz val="12"/>
      <color rgb="FFFF0000"/>
      <name val="Calibri"/>
      <family val="2"/>
      <scheme val="minor"/>
    </font>
    <font>
      <sz val="12"/>
      <color theme="0" tint="-0.249977111117893"/>
      <name val="Calibri"/>
      <family val="2"/>
      <scheme val="minor"/>
    </font>
    <font>
      <b/>
      <sz val="14"/>
      <color theme="1"/>
      <name val="Calibri"/>
      <family val="2"/>
      <scheme val="minor"/>
    </font>
    <font>
      <i/>
      <sz val="12"/>
      <color theme="1"/>
      <name val="Calibri"/>
      <family val="2"/>
      <scheme val="minor"/>
    </font>
    <font>
      <b/>
      <u/>
      <sz val="12"/>
      <color theme="1"/>
      <name val="Calibri"/>
      <family val="2"/>
      <scheme val="minor"/>
    </font>
  </fonts>
  <fills count="2">
    <fill>
      <patternFill patternType="none"/>
    </fill>
    <fill>
      <patternFill patternType="gray125"/>
    </fill>
  </fills>
  <borders count="6">
    <border>
      <left/>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5">
    <xf numFmtId="0" fontId="0" fillId="0" borderId="0" xfId="0"/>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Border="1"/>
    <xf numFmtId="0" fontId="0" fillId="0" borderId="0" xfId="0" applyFont="1" applyBorder="1" applyAlignment="1">
      <alignment vertical="top" wrapText="1"/>
    </xf>
    <xf numFmtId="0" fontId="0" fillId="0" borderId="0" xfId="0" applyFont="1"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0" fillId="0" borderId="0" xfId="0" applyFill="1"/>
    <xf numFmtId="0" fontId="0" fillId="0" borderId="0" xfId="0" applyFont="1"/>
    <xf numFmtId="0" fontId="0" fillId="0" borderId="0" xfId="0" applyFont="1" applyBorder="1"/>
    <xf numFmtId="0" fontId="0" fillId="0" borderId="0" xfId="0" applyFont="1" applyFill="1" applyBorder="1"/>
    <xf numFmtId="0" fontId="0" fillId="0" borderId="0" xfId="0" applyFont="1" applyFill="1"/>
    <xf numFmtId="0" fontId="1" fillId="0" borderId="0" xfId="0" applyFont="1" applyAlignment="1">
      <alignment vertical="top" wrapText="1"/>
    </xf>
    <xf numFmtId="0" fontId="1" fillId="0" borderId="0" xfId="0" applyFont="1" applyBorder="1" applyAlignment="1">
      <alignment vertical="top" wrapText="1"/>
    </xf>
    <xf numFmtId="0" fontId="0"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Fill="1" applyBorder="1" applyAlignment="1">
      <alignment horizontal="center"/>
    </xf>
    <xf numFmtId="164" fontId="0" fillId="0" borderId="0" xfId="0" applyNumberForma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164" fontId="0" fillId="0" borderId="5" xfId="0" applyNumberFormat="1" applyFill="1" applyBorder="1" applyAlignment="1">
      <alignment horizontal="center"/>
    </xf>
    <xf numFmtId="1" fontId="0" fillId="0" borderId="0" xfId="0" applyNumberFormat="1" applyFill="1" applyBorder="1" applyAlignment="1">
      <alignment horizontal="center"/>
    </xf>
    <xf numFmtId="0" fontId="0" fillId="0" borderId="0" xfId="0" applyFont="1" applyFill="1" applyBorder="1" applyAlignment="1">
      <alignment horizontal="center" vertical="top"/>
    </xf>
    <xf numFmtId="164" fontId="0" fillId="0" borderId="5" xfId="0" applyNumberFormat="1" applyFont="1" applyFill="1" applyBorder="1" applyAlignment="1">
      <alignment horizontal="center" vertical="top"/>
    </xf>
    <xf numFmtId="0" fontId="0" fillId="0" borderId="4" xfId="0" applyFont="1" applyFill="1" applyBorder="1" applyAlignment="1">
      <alignment horizontal="center" vertical="top"/>
    </xf>
    <xf numFmtId="0" fontId="0" fillId="0" borderId="4" xfId="0" applyFont="1" applyFill="1" applyBorder="1" applyAlignment="1">
      <alignment horizontal="center" vertical="top" wrapText="1"/>
    </xf>
    <xf numFmtId="0" fontId="4" fillId="0" borderId="4" xfId="0" applyFont="1" applyFill="1" applyBorder="1" applyAlignment="1">
      <alignment horizontal="center"/>
    </xf>
    <xf numFmtId="164" fontId="4" fillId="0" borderId="0" xfId="0" applyNumberFormat="1" applyFont="1" applyFill="1" applyBorder="1" applyAlignment="1">
      <alignment horizontal="center"/>
    </xf>
    <xf numFmtId="3" fontId="0" fillId="0" borderId="4" xfId="0" applyNumberFormat="1" applyFill="1" applyBorder="1" applyAlignment="1">
      <alignment horizontal="center"/>
    </xf>
    <xf numFmtId="3" fontId="4" fillId="0" borderId="4" xfId="0" applyNumberFormat="1" applyFont="1" applyFill="1" applyBorder="1" applyAlignment="1">
      <alignment horizontal="center"/>
    </xf>
    <xf numFmtId="3" fontId="0" fillId="0" borderId="4" xfId="0" applyNumberFormat="1" applyFont="1" applyFill="1" applyBorder="1" applyAlignment="1">
      <alignment horizontal="center" vertical="top"/>
    </xf>
    <xf numFmtId="0" fontId="0" fillId="0" borderId="0" xfId="0" applyFont="1" applyFill="1" applyAlignment="1">
      <alignment horizontal="left"/>
    </xf>
    <xf numFmtId="0" fontId="2" fillId="0" borderId="4" xfId="0" applyFont="1" applyFill="1" applyBorder="1" applyAlignment="1">
      <alignment horizontal="center"/>
    </xf>
    <xf numFmtId="0" fontId="2" fillId="0" borderId="0" xfId="0" applyFont="1" applyFill="1" applyBorder="1" applyAlignment="1">
      <alignment horizontal="center"/>
    </xf>
    <xf numFmtId="164" fontId="2" fillId="0" borderId="5" xfId="0" applyNumberFormat="1" applyFont="1" applyFill="1" applyBorder="1" applyAlignment="1">
      <alignment horizontal="center"/>
    </xf>
    <xf numFmtId="0" fontId="0" fillId="0" borderId="0" xfId="0" applyFont="1" applyFill="1" applyAlignment="1">
      <alignment horizontal="center"/>
    </xf>
    <xf numFmtId="0" fontId="0" fillId="0" borderId="5" xfId="0" applyFill="1" applyBorder="1" applyAlignment="1">
      <alignment horizontal="center"/>
    </xf>
    <xf numFmtId="0" fontId="4" fillId="0" borderId="0" xfId="0" applyFont="1" applyFill="1" applyBorder="1" applyAlignment="1">
      <alignment horizontal="center"/>
    </xf>
    <xf numFmtId="164" fontId="4" fillId="0" borderId="5" xfId="0" applyNumberFormat="1" applyFont="1" applyFill="1" applyBorder="1" applyAlignment="1">
      <alignment horizontal="center"/>
    </xf>
    <xf numFmtId="165" fontId="0" fillId="0" borderId="0" xfId="0" applyNumberFormat="1" applyFill="1" applyAlignment="1">
      <alignment horizontal="center"/>
    </xf>
    <xf numFmtId="3" fontId="2" fillId="0" borderId="4" xfId="0" applyNumberFormat="1" applyFont="1" applyFill="1" applyBorder="1" applyAlignment="1">
      <alignment horizontal="center"/>
    </xf>
    <xf numFmtId="1" fontId="2" fillId="0" borderId="0" xfId="0" applyNumberFormat="1" applyFont="1" applyFill="1" applyBorder="1" applyAlignment="1">
      <alignment horizontal="center"/>
    </xf>
    <xf numFmtId="0" fontId="4" fillId="0" borderId="0" xfId="0" applyFont="1" applyFill="1" applyAlignment="1">
      <alignment horizontal="center"/>
    </xf>
    <xf numFmtId="0" fontId="2" fillId="0" borderId="0" xfId="0" applyFont="1" applyFill="1" applyBorder="1" applyAlignment="1">
      <alignment horizontal="center" vertical="top"/>
    </xf>
    <xf numFmtId="0" fontId="2" fillId="0" borderId="4" xfId="0" applyFont="1" applyFill="1" applyBorder="1" applyAlignment="1">
      <alignment horizontal="center" vertical="top"/>
    </xf>
    <xf numFmtId="1" fontId="0" fillId="0" borderId="0" xfId="0" applyNumberFormat="1" applyFont="1" applyFill="1" applyBorder="1" applyAlignment="1">
      <alignment horizontal="center" vertical="top"/>
    </xf>
    <xf numFmtId="0" fontId="3" fillId="0" borderId="4" xfId="0" applyFont="1" applyFill="1" applyBorder="1" applyAlignment="1">
      <alignment horizontal="center"/>
    </xf>
    <xf numFmtId="0" fontId="3" fillId="0" borderId="0" xfId="0" applyFont="1" applyFill="1" applyBorder="1" applyAlignment="1">
      <alignment horizontal="center"/>
    </xf>
    <xf numFmtId="164" fontId="3" fillId="0" borderId="5" xfId="0" applyNumberFormat="1" applyFont="1" applyFill="1" applyBorder="1" applyAlignment="1">
      <alignment horizontal="center"/>
    </xf>
    <xf numFmtId="0" fontId="0" fillId="0" borderId="4" xfId="0" applyFont="1" applyFill="1" applyBorder="1" applyAlignment="1">
      <alignment horizontal="center"/>
    </xf>
    <xf numFmtId="0" fontId="2" fillId="0" borderId="0" xfId="0" applyFont="1" applyFill="1" applyAlignment="1">
      <alignment vertical="top"/>
    </xf>
    <xf numFmtId="3" fontId="0" fillId="0" borderId="4" xfId="0" applyNumberFormat="1" applyFont="1" applyFill="1" applyBorder="1" applyAlignment="1">
      <alignment horizontal="center" vertical="top" wrapText="1"/>
    </xf>
    <xf numFmtId="3" fontId="4" fillId="0" borderId="0" xfId="0" applyNumberFormat="1" applyFont="1" applyAlignment="1">
      <alignment horizontal="center"/>
    </xf>
    <xf numFmtId="164" fontId="4" fillId="0" borderId="0" xfId="0" applyNumberFormat="1" applyFont="1" applyAlignment="1">
      <alignment horizontal="center"/>
    </xf>
    <xf numFmtId="0" fontId="4" fillId="0" borderId="0" xfId="0" applyFont="1" applyFill="1" applyBorder="1" applyAlignment="1">
      <alignment horizontal="center" vertical="top"/>
    </xf>
    <xf numFmtId="164" fontId="4" fillId="0" borderId="5" xfId="0" applyNumberFormat="1" applyFont="1" applyFill="1" applyBorder="1" applyAlignment="1">
      <alignment horizontal="center" vertical="top"/>
    </xf>
    <xf numFmtId="1" fontId="4" fillId="0" borderId="0" xfId="0" applyNumberFormat="1" applyFont="1" applyFill="1" applyBorder="1" applyAlignment="1">
      <alignment horizontal="center"/>
    </xf>
    <xf numFmtId="0" fontId="4" fillId="0" borderId="5" xfId="0" applyFont="1" applyFill="1" applyBorder="1" applyAlignment="1">
      <alignment horizontal="center"/>
    </xf>
    <xf numFmtId="0" fontId="5" fillId="0" borderId="0" xfId="0" applyFont="1"/>
    <xf numFmtId="0" fontId="4" fillId="0" borderId="0" xfId="0" applyFont="1" applyFill="1" applyAlignment="1">
      <alignment horizontal="right"/>
    </xf>
    <xf numFmtId="3" fontId="2" fillId="0" borderId="4" xfId="0" applyNumberFormat="1" applyFont="1" applyFill="1" applyBorder="1" applyAlignment="1">
      <alignment horizontal="center" vertical="top"/>
    </xf>
    <xf numFmtId="164" fontId="2" fillId="0" borderId="5" xfId="0" applyNumberFormat="1" applyFont="1" applyFill="1" applyBorder="1" applyAlignment="1">
      <alignment horizontal="center" vertical="top"/>
    </xf>
    <xf numFmtId="0" fontId="0" fillId="0" borderId="4" xfId="0" applyBorder="1"/>
    <xf numFmtId="0" fontId="0" fillId="0" borderId="0" xfId="0" applyFont="1" applyAlignment="1">
      <alignment horizontal="center" vertical="top" wrapText="1"/>
    </xf>
    <xf numFmtId="0" fontId="0" fillId="0" borderId="1" xfId="0" applyFont="1" applyBorder="1" applyAlignment="1">
      <alignment horizontal="center" vertical="top" wrapText="1"/>
    </xf>
    <xf numFmtId="0" fontId="7" fillId="0" borderId="0" xfId="0" applyFont="1"/>
    <xf numFmtId="3" fontId="4" fillId="0" borderId="0" xfId="0" applyNumberFormat="1" applyFont="1" applyFill="1" applyBorder="1" applyAlignment="1">
      <alignment horizontal="center"/>
    </xf>
    <xf numFmtId="3" fontId="4" fillId="0" borderId="4" xfId="0" applyNumberFormat="1" applyFont="1" applyBorder="1" applyAlignment="1">
      <alignment horizontal="center"/>
    </xf>
    <xf numFmtId="3" fontId="9" fillId="0" borderId="4" xfId="0" applyNumberFormat="1" applyFont="1" applyBorder="1" applyAlignment="1">
      <alignment horizontal="center"/>
    </xf>
    <xf numFmtId="3" fontId="9" fillId="0" borderId="4" xfId="0" applyNumberFormat="1" applyFont="1" applyFill="1" applyBorder="1" applyAlignment="1">
      <alignment horizontal="center"/>
    </xf>
    <xf numFmtId="164" fontId="9" fillId="0" borderId="0" xfId="0" applyNumberFormat="1" applyFont="1" applyFill="1" applyBorder="1" applyAlignment="1">
      <alignment horizontal="center"/>
    </xf>
    <xf numFmtId="0" fontId="8" fillId="0" borderId="0" xfId="0" applyFont="1" applyFill="1" applyAlignment="1">
      <alignment vertical="top"/>
    </xf>
    <xf numFmtId="0" fontId="9" fillId="0" borderId="0" xfId="0" applyFont="1" applyAlignment="1">
      <alignment horizontal="left"/>
    </xf>
    <xf numFmtId="0" fontId="7" fillId="0" borderId="0" xfId="0" applyFont="1" applyFill="1"/>
    <xf numFmtId="0" fontId="9" fillId="0" borderId="0" xfId="0" applyFont="1" applyFill="1" applyBorder="1" applyAlignment="1">
      <alignment horizontal="left"/>
    </xf>
    <xf numFmtId="0" fontId="9" fillId="0" borderId="0" xfId="0" applyFont="1" applyFill="1" applyAlignment="1">
      <alignment horizontal="left"/>
    </xf>
    <xf numFmtId="164" fontId="9" fillId="0" borderId="0" xfId="0" applyNumberFormat="1" applyFont="1" applyAlignment="1">
      <alignment horizontal="center"/>
    </xf>
    <xf numFmtId="0" fontId="10" fillId="0" borderId="4" xfId="0" applyFont="1" applyFill="1" applyBorder="1" applyAlignment="1">
      <alignment horizontal="center"/>
    </xf>
    <xf numFmtId="0" fontId="10" fillId="0" borderId="0" xfId="0" applyFont="1" applyFill="1" applyBorder="1" applyAlignment="1">
      <alignment horizontal="center"/>
    </xf>
    <xf numFmtId="164" fontId="10" fillId="0" borderId="5" xfId="0" applyNumberFormat="1" applyFont="1" applyFill="1" applyBorder="1" applyAlignment="1">
      <alignment horizontal="center"/>
    </xf>
    <xf numFmtId="3" fontId="10" fillId="0" borderId="4" xfId="0" applyNumberFormat="1" applyFont="1" applyFill="1" applyBorder="1" applyAlignment="1">
      <alignment horizontal="center"/>
    </xf>
    <xf numFmtId="1" fontId="10" fillId="0" borderId="0" xfId="0" applyNumberFormat="1" applyFont="1" applyFill="1" applyBorder="1" applyAlignment="1">
      <alignment horizontal="center"/>
    </xf>
    <xf numFmtId="0" fontId="10" fillId="0" borderId="4" xfId="0" applyFont="1" applyFill="1" applyBorder="1" applyAlignment="1">
      <alignment horizontal="center" vertical="top"/>
    </xf>
    <xf numFmtId="0" fontId="10" fillId="0" borderId="0" xfId="0" applyFont="1" applyFill="1" applyBorder="1" applyAlignment="1">
      <alignment horizontal="center" vertical="top"/>
    </xf>
    <xf numFmtId="164" fontId="10" fillId="0" borderId="5" xfId="0" applyNumberFormat="1" applyFont="1" applyFill="1" applyBorder="1" applyAlignment="1">
      <alignment horizontal="center" vertical="top"/>
    </xf>
    <xf numFmtId="0" fontId="11" fillId="0" borderId="0" xfId="0" applyFont="1" applyFill="1"/>
    <xf numFmtId="0" fontId="7" fillId="0" borderId="0" xfId="0" applyFont="1" applyBorder="1"/>
    <xf numFmtId="0" fontId="7" fillId="0" borderId="1" xfId="0" applyFont="1" applyBorder="1" applyAlignment="1">
      <alignment horizontal="center" vertical="top" wrapText="1"/>
    </xf>
    <xf numFmtId="0" fontId="0" fillId="0" borderId="0" xfId="0" applyFont="1" applyAlignment="1">
      <alignment horizontal="left" vertical="top"/>
    </xf>
    <xf numFmtId="0" fontId="0" fillId="0" borderId="2" xfId="0" applyFont="1" applyFill="1" applyBorder="1" applyAlignment="1">
      <alignment horizontal="center"/>
    </xf>
    <xf numFmtId="0" fontId="0" fillId="0" borderId="1" xfId="0" applyFont="1" applyFill="1" applyBorder="1" applyAlignment="1">
      <alignment horizontal="center"/>
    </xf>
    <xf numFmtId="0" fontId="0" fillId="0" borderId="3" xfId="0" applyFont="1" applyFill="1" applyBorder="1"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0" fillId="0" borderId="4" xfId="0"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5" fillId="0" borderId="0" xfId="0" applyFont="1" applyFill="1" applyAlignment="1">
      <alignment horizontal="left" vertical="top" wrapText="1"/>
    </xf>
    <xf numFmtId="0" fontId="11"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531876</xdr:colOff>
      <xdr:row>34</xdr:row>
      <xdr:rowOff>56293</xdr:rowOff>
    </xdr:to>
    <xdr:pic>
      <xdr:nvPicPr>
        <xdr:cNvPr id="2" name="Picture 1">
          <a:extLst>
            <a:ext uri="{FF2B5EF4-FFF2-40B4-BE49-F238E27FC236}">
              <a16:creationId xmlns:a16="http://schemas.microsoft.com/office/drawing/2014/main" xmlns="" id="{90688551-8BC3-42E6-B48A-90D1E60818F7}"/>
            </a:ext>
          </a:extLst>
        </xdr:cNvPr>
        <xdr:cNvPicPr>
          <a:picLocks noChangeAspect="1"/>
        </xdr:cNvPicPr>
      </xdr:nvPicPr>
      <xdr:blipFill>
        <a:blip xmlns:r="http://schemas.openxmlformats.org/officeDocument/2006/relationships" r:embed="rId1"/>
        <a:stretch>
          <a:fillRect/>
        </a:stretch>
      </xdr:blipFill>
      <xdr:spPr>
        <a:xfrm>
          <a:off x="0" y="0"/>
          <a:ext cx="12190476" cy="68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topLeftCell="A31" zoomScale="70" zoomScaleNormal="70" workbookViewId="0">
      <selection activeCell="A3" sqref="A3:AD3"/>
    </sheetView>
  </sheetViews>
  <sheetFormatPr defaultColWidth="11.25" defaultRowHeight="15.75" x14ac:dyDescent="0.25"/>
  <cols>
    <col min="1" max="1" width="7.875" style="18" customWidth="1"/>
    <col min="2" max="2" width="26" customWidth="1"/>
    <col min="3" max="4" width="14.125" customWidth="1"/>
    <col min="5" max="5" width="7.625" style="19" customWidth="1"/>
    <col min="6" max="28" width="6.875" style="19" customWidth="1"/>
    <col min="29" max="29" width="7.5" style="8" customWidth="1"/>
    <col min="30" max="30" width="26.125" customWidth="1"/>
  </cols>
  <sheetData>
    <row r="1" spans="1:30" x14ac:dyDescent="0.25">
      <c r="A1" s="98" t="s">
        <v>95</v>
      </c>
      <c r="B1" s="99"/>
      <c r="C1" s="99"/>
      <c r="D1" s="99"/>
      <c r="E1" s="99"/>
      <c r="F1" s="99"/>
      <c r="G1" s="99"/>
      <c r="H1" s="99"/>
      <c r="I1" s="99"/>
      <c r="J1" s="99"/>
      <c r="K1" s="99"/>
      <c r="L1" s="99"/>
      <c r="M1" s="99"/>
      <c r="N1" s="99"/>
      <c r="O1" s="99"/>
      <c r="P1" s="99"/>
      <c r="Q1" s="99"/>
      <c r="R1" s="99"/>
      <c r="S1" s="99"/>
      <c r="T1" s="99"/>
    </row>
    <row r="3" spans="1:30" ht="148.5" customHeight="1" x14ac:dyDescent="0.25">
      <c r="A3" s="103" t="s">
        <v>94</v>
      </c>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ht="18.75" x14ac:dyDescent="0.3">
      <c r="A4" s="91"/>
      <c r="B4" s="8"/>
      <c r="C4" s="8"/>
      <c r="D4" s="8"/>
    </row>
    <row r="5" spans="1:30" x14ac:dyDescent="0.25">
      <c r="A5" s="94" t="s">
        <v>91</v>
      </c>
      <c r="B5" s="64"/>
      <c r="C5" s="69" t="s">
        <v>92</v>
      </c>
      <c r="D5" s="69" t="s">
        <v>93</v>
      </c>
      <c r="E5" s="100">
        <v>1985</v>
      </c>
      <c r="F5" s="101"/>
      <c r="G5" s="102"/>
      <c r="H5" s="100">
        <v>1986</v>
      </c>
      <c r="I5" s="101"/>
      <c r="J5" s="102"/>
      <c r="K5" s="100">
        <v>1987</v>
      </c>
      <c r="L5" s="101"/>
      <c r="M5" s="102"/>
      <c r="N5" s="100">
        <v>1988</v>
      </c>
      <c r="O5" s="101"/>
      <c r="P5" s="102"/>
      <c r="Q5" s="100">
        <v>2015</v>
      </c>
      <c r="R5" s="101"/>
      <c r="S5" s="102"/>
      <c r="T5" s="100">
        <v>2016</v>
      </c>
      <c r="U5" s="101"/>
      <c r="V5" s="102"/>
      <c r="W5" s="100">
        <v>2017</v>
      </c>
      <c r="X5" s="101"/>
      <c r="Y5" s="102"/>
      <c r="Z5" s="100">
        <v>2018</v>
      </c>
      <c r="AA5" s="101"/>
      <c r="AB5" s="102"/>
      <c r="AC5" s="37"/>
      <c r="AD5" s="64"/>
    </row>
    <row r="6" spans="1:30" ht="16.5" thickBot="1" x14ac:dyDescent="0.3">
      <c r="A6" s="78" t="s">
        <v>70</v>
      </c>
      <c r="B6" s="92"/>
      <c r="C6" s="93"/>
      <c r="D6" s="93"/>
      <c r="E6" s="95" t="s">
        <v>71</v>
      </c>
      <c r="F6" s="96" t="s">
        <v>86</v>
      </c>
      <c r="G6" s="97" t="s">
        <v>72</v>
      </c>
      <c r="H6" s="95" t="s">
        <v>71</v>
      </c>
      <c r="I6" s="96" t="s">
        <v>86</v>
      </c>
      <c r="J6" s="97" t="s">
        <v>72</v>
      </c>
      <c r="K6" s="95" t="s">
        <v>71</v>
      </c>
      <c r="L6" s="96" t="s">
        <v>86</v>
      </c>
      <c r="M6" s="97" t="s">
        <v>72</v>
      </c>
      <c r="N6" s="95" t="s">
        <v>71</v>
      </c>
      <c r="O6" s="96" t="s">
        <v>86</v>
      </c>
      <c r="P6" s="97" t="s">
        <v>72</v>
      </c>
      <c r="Q6" s="95" t="s">
        <v>71</v>
      </c>
      <c r="R6" s="96" t="s">
        <v>86</v>
      </c>
      <c r="S6" s="97" t="s">
        <v>72</v>
      </c>
      <c r="T6" s="95" t="s">
        <v>71</v>
      </c>
      <c r="U6" s="96" t="s">
        <v>86</v>
      </c>
      <c r="V6" s="97" t="s">
        <v>72</v>
      </c>
      <c r="W6" s="95" t="s">
        <v>71</v>
      </c>
      <c r="X6" s="96" t="s">
        <v>86</v>
      </c>
      <c r="Y6" s="97" t="s">
        <v>72</v>
      </c>
      <c r="Z6" s="95" t="s">
        <v>71</v>
      </c>
      <c r="AA6" s="96" t="s">
        <v>86</v>
      </c>
      <c r="AB6" s="97" t="s">
        <v>72</v>
      </c>
      <c r="AC6" s="78" t="s">
        <v>70</v>
      </c>
      <c r="AD6" s="71"/>
    </row>
    <row r="7" spans="1:30" x14ac:dyDescent="0.25">
      <c r="A7" s="15">
        <v>1</v>
      </c>
      <c r="B7" s="1" t="s">
        <v>74</v>
      </c>
      <c r="C7" s="2">
        <v>48.399417</v>
      </c>
      <c r="D7" s="2">
        <v>-89.218170999999998</v>
      </c>
      <c r="E7" s="25"/>
      <c r="F7" s="20"/>
      <c r="G7" s="26"/>
      <c r="H7" s="34"/>
      <c r="I7" s="20"/>
      <c r="J7" s="26"/>
      <c r="K7" s="25">
        <v>28</v>
      </c>
      <c r="L7" s="20">
        <v>433</v>
      </c>
      <c r="M7" s="26">
        <v>60.7</v>
      </c>
      <c r="N7" s="38">
        <v>3</v>
      </c>
      <c r="O7" s="39">
        <v>443</v>
      </c>
      <c r="P7" s="40">
        <v>100</v>
      </c>
      <c r="Q7" s="38"/>
      <c r="R7" s="39"/>
      <c r="S7" s="40"/>
      <c r="T7" s="38">
        <v>19</v>
      </c>
      <c r="U7" s="47">
        <v>420</v>
      </c>
      <c r="V7" s="40">
        <v>68.400000000000006</v>
      </c>
      <c r="W7" s="52">
        <v>66</v>
      </c>
      <c r="X7" s="53">
        <v>459</v>
      </c>
      <c r="Y7" s="54">
        <v>54.44</v>
      </c>
      <c r="Z7" s="38">
        <v>13</v>
      </c>
      <c r="AA7" s="47">
        <v>443</v>
      </c>
      <c r="AB7" s="40">
        <v>46.2</v>
      </c>
      <c r="AC7" s="41">
        <v>1</v>
      </c>
      <c r="AD7" s="1" t="s">
        <v>74</v>
      </c>
    </row>
    <row r="8" spans="1:30" s="3" customFormat="1" x14ac:dyDescent="0.25">
      <c r="A8" s="16">
        <v>2</v>
      </c>
      <c r="B8" s="1" t="s">
        <v>3</v>
      </c>
      <c r="C8" s="4">
        <v>48.816695000000003</v>
      </c>
      <c r="D8" s="4">
        <v>-88.485570999999993</v>
      </c>
      <c r="E8" s="31"/>
      <c r="F8" s="20"/>
      <c r="G8" s="26"/>
      <c r="H8" s="34"/>
      <c r="I8" s="20"/>
      <c r="J8" s="26"/>
      <c r="K8" s="38">
        <v>17</v>
      </c>
      <c r="L8" s="39">
        <v>488</v>
      </c>
      <c r="M8" s="40">
        <v>100</v>
      </c>
      <c r="N8" s="25">
        <v>146</v>
      </c>
      <c r="O8" s="20">
        <v>464</v>
      </c>
      <c r="P8" s="26">
        <v>62.33</v>
      </c>
      <c r="Q8" s="25"/>
      <c r="R8" s="20"/>
      <c r="S8" s="26"/>
      <c r="T8" s="25"/>
      <c r="U8" s="27"/>
      <c r="V8" s="26"/>
      <c r="W8" s="25"/>
      <c r="X8" s="20"/>
      <c r="Y8" s="26"/>
      <c r="Z8" s="25"/>
      <c r="AA8" s="20"/>
      <c r="AB8" s="26"/>
      <c r="AC8" s="17">
        <v>2</v>
      </c>
      <c r="AD8" s="1" t="s">
        <v>3</v>
      </c>
    </row>
    <row r="9" spans="1:30" x14ac:dyDescent="0.25">
      <c r="A9" s="15">
        <v>3</v>
      </c>
      <c r="B9" s="9" t="s">
        <v>4</v>
      </c>
      <c r="C9" s="2">
        <v>46.945310999999997</v>
      </c>
      <c r="D9" s="2">
        <v>-84.580016999999998</v>
      </c>
      <c r="E9" s="25">
        <v>127</v>
      </c>
      <c r="F9" s="20">
        <v>439</v>
      </c>
      <c r="G9" s="26">
        <v>46.46</v>
      </c>
      <c r="H9" s="34"/>
      <c r="I9" s="20"/>
      <c r="J9" s="26"/>
      <c r="K9" s="25">
        <v>71</v>
      </c>
      <c r="L9" s="20">
        <v>440</v>
      </c>
      <c r="M9" s="26">
        <v>88.73</v>
      </c>
      <c r="N9" s="25">
        <v>106</v>
      </c>
      <c r="O9" s="20">
        <v>440</v>
      </c>
      <c r="P9" s="26">
        <v>44.34</v>
      </c>
      <c r="Q9" s="25"/>
      <c r="R9" s="20"/>
      <c r="S9" s="26"/>
      <c r="T9" s="25"/>
      <c r="U9" s="47"/>
      <c r="V9" s="26"/>
      <c r="W9" s="25"/>
      <c r="X9" s="20"/>
      <c r="Y9" s="26"/>
      <c r="Z9" s="25"/>
      <c r="AA9" s="20"/>
      <c r="AB9" s="26"/>
      <c r="AC9" s="41">
        <v>3</v>
      </c>
      <c r="AD9" s="9" t="s">
        <v>4</v>
      </c>
    </row>
    <row r="10" spans="1:30" x14ac:dyDescent="0.25">
      <c r="A10" s="15">
        <v>4</v>
      </c>
      <c r="B10" s="1" t="s">
        <v>5</v>
      </c>
      <c r="C10" s="2">
        <v>46.930754999999998</v>
      </c>
      <c r="D10" s="2">
        <v>-84.528667999999996</v>
      </c>
      <c r="E10" s="25"/>
      <c r="F10" s="20"/>
      <c r="G10" s="26"/>
      <c r="H10" s="34"/>
      <c r="I10" s="20"/>
      <c r="J10" s="26"/>
      <c r="K10" s="25">
        <v>49</v>
      </c>
      <c r="L10" s="20">
        <v>448</v>
      </c>
      <c r="M10" s="26">
        <v>91.84</v>
      </c>
      <c r="N10" s="83">
        <v>77</v>
      </c>
      <c r="O10" s="84">
        <v>432</v>
      </c>
      <c r="P10" s="85">
        <v>40.26</v>
      </c>
      <c r="Q10" s="25"/>
      <c r="R10" s="20"/>
      <c r="S10" s="26"/>
      <c r="T10" s="25"/>
      <c r="U10" s="27"/>
      <c r="V10" s="26"/>
      <c r="W10" s="25"/>
      <c r="X10" s="20"/>
      <c r="Y10" s="26"/>
      <c r="Z10" s="25"/>
      <c r="AA10" s="20"/>
      <c r="AB10" s="26"/>
      <c r="AC10" s="41">
        <v>4</v>
      </c>
      <c r="AD10" s="1" t="s">
        <v>5</v>
      </c>
    </row>
    <row r="11" spans="1:30" x14ac:dyDescent="0.25">
      <c r="A11" s="15">
        <v>5</v>
      </c>
      <c r="B11" s="9" t="s">
        <v>43</v>
      </c>
      <c r="C11" s="2">
        <v>46.817295999999999</v>
      </c>
      <c r="D11" s="2">
        <v>-84.408546000000001</v>
      </c>
      <c r="E11" s="25"/>
      <c r="F11" s="20"/>
      <c r="G11" s="26"/>
      <c r="H11" s="34"/>
      <c r="I11" s="20"/>
      <c r="J11" s="26"/>
      <c r="K11" s="25"/>
      <c r="L11" s="20"/>
      <c r="M11" s="26"/>
      <c r="N11" s="83">
        <v>22</v>
      </c>
      <c r="O11" s="84">
        <v>445</v>
      </c>
      <c r="P11" s="85">
        <v>59.09</v>
      </c>
      <c r="Q11" s="25"/>
      <c r="R11" s="20"/>
      <c r="S11" s="26"/>
      <c r="T11" s="25"/>
      <c r="U11" s="27"/>
      <c r="V11" s="26"/>
      <c r="W11" s="25"/>
      <c r="X11" s="20"/>
      <c r="Y11" s="26"/>
      <c r="Z11" s="25"/>
      <c r="AA11" s="20"/>
      <c r="AB11" s="26"/>
      <c r="AC11" s="41">
        <v>5</v>
      </c>
      <c r="AD11" s="9" t="s">
        <v>43</v>
      </c>
    </row>
    <row r="12" spans="1:30" x14ac:dyDescent="0.25">
      <c r="A12" s="15">
        <v>6</v>
      </c>
      <c r="B12" s="9" t="s">
        <v>6</v>
      </c>
      <c r="C12" s="2">
        <v>46.501382999999997</v>
      </c>
      <c r="D12" s="2">
        <v>-84.442376999999993</v>
      </c>
      <c r="E12" s="25"/>
      <c r="F12" s="20"/>
      <c r="G12" s="26"/>
      <c r="H12" s="34"/>
      <c r="I12" s="20"/>
      <c r="J12" s="26"/>
      <c r="K12" s="25"/>
      <c r="L12" s="20"/>
      <c r="M12" s="26"/>
      <c r="N12" s="25"/>
      <c r="O12" s="20"/>
      <c r="P12" s="26"/>
      <c r="Q12" s="25"/>
      <c r="R12" s="20"/>
      <c r="S12" s="26"/>
      <c r="T12" s="38">
        <v>3</v>
      </c>
      <c r="U12" s="47">
        <v>446</v>
      </c>
      <c r="V12" s="40">
        <v>66.67</v>
      </c>
      <c r="W12" s="38">
        <v>9</v>
      </c>
      <c r="X12" s="47">
        <v>467</v>
      </c>
      <c r="Y12" s="40">
        <v>67</v>
      </c>
      <c r="Z12" s="38">
        <v>4</v>
      </c>
      <c r="AA12" s="39">
        <v>512</v>
      </c>
      <c r="AB12" s="40">
        <v>25</v>
      </c>
      <c r="AC12" s="41">
        <v>6</v>
      </c>
      <c r="AD12" s="9" t="s">
        <v>6</v>
      </c>
    </row>
    <row r="13" spans="1:30" x14ac:dyDescent="0.25">
      <c r="A13" s="15">
        <v>7</v>
      </c>
      <c r="B13" s="9" t="s">
        <v>7</v>
      </c>
      <c r="C13" s="5">
        <v>46.5550087636</v>
      </c>
      <c r="D13" s="5">
        <v>-85.029405481699996</v>
      </c>
      <c r="E13" s="25">
        <v>353</v>
      </c>
      <c r="F13" s="20">
        <v>442</v>
      </c>
      <c r="G13" s="26">
        <v>54.4</v>
      </c>
      <c r="H13" s="46">
        <v>14</v>
      </c>
      <c r="I13" s="47">
        <v>452.5</v>
      </c>
      <c r="J13" s="40">
        <v>78.569999999999993</v>
      </c>
      <c r="K13" s="38">
        <v>7</v>
      </c>
      <c r="L13" s="47">
        <v>436.14285710000001</v>
      </c>
      <c r="M13" s="40">
        <v>28.57</v>
      </c>
      <c r="N13" s="38">
        <v>2</v>
      </c>
      <c r="O13" s="47">
        <v>449.5</v>
      </c>
      <c r="P13" s="40">
        <v>0</v>
      </c>
      <c r="Q13" s="38">
        <v>6</v>
      </c>
      <c r="R13" s="39">
        <v>434</v>
      </c>
      <c r="S13" s="40">
        <v>83.33</v>
      </c>
      <c r="T13" s="38">
        <v>13</v>
      </c>
      <c r="U13" s="47">
        <v>481</v>
      </c>
      <c r="V13" s="40">
        <v>61.54</v>
      </c>
      <c r="W13" s="25">
        <v>103</v>
      </c>
      <c r="X13" s="20">
        <v>468</v>
      </c>
      <c r="Y13" s="26">
        <v>72.819999999999993</v>
      </c>
      <c r="Z13" s="83">
        <v>79</v>
      </c>
      <c r="AA13" s="84">
        <v>453</v>
      </c>
      <c r="AB13" s="85">
        <v>72.150000000000006</v>
      </c>
      <c r="AC13" s="41">
        <v>7</v>
      </c>
      <c r="AD13" s="9" t="s">
        <v>7</v>
      </c>
    </row>
    <row r="14" spans="1:30" x14ac:dyDescent="0.25">
      <c r="A14" s="15">
        <v>8</v>
      </c>
      <c r="B14" s="9" t="s">
        <v>8</v>
      </c>
      <c r="C14" s="5">
        <v>46.675308782899997</v>
      </c>
      <c r="D14" s="5">
        <v>-85.027805496499994</v>
      </c>
      <c r="E14" s="38">
        <v>17</v>
      </c>
      <c r="F14" s="39">
        <v>415</v>
      </c>
      <c r="G14" s="40">
        <v>41.18</v>
      </c>
      <c r="H14" s="46">
        <v>17</v>
      </c>
      <c r="I14" s="47">
        <v>427.29411759999999</v>
      </c>
      <c r="J14" s="40">
        <v>17.649999999999999</v>
      </c>
      <c r="K14" s="38">
        <v>8</v>
      </c>
      <c r="L14" s="47">
        <v>429.875</v>
      </c>
      <c r="M14" s="40">
        <v>62.5</v>
      </c>
      <c r="N14" s="38">
        <v>6</v>
      </c>
      <c r="O14" s="47">
        <v>446</v>
      </c>
      <c r="P14" s="40">
        <v>16.670000000000002</v>
      </c>
      <c r="Q14" s="38">
        <v>3</v>
      </c>
      <c r="R14" s="39">
        <v>457</v>
      </c>
      <c r="S14" s="40">
        <v>33.33</v>
      </c>
      <c r="T14" s="38">
        <v>1</v>
      </c>
      <c r="U14" s="47">
        <v>488</v>
      </c>
      <c r="V14" s="40">
        <v>100</v>
      </c>
      <c r="W14" s="83">
        <v>54</v>
      </c>
      <c r="X14" s="84">
        <v>463</v>
      </c>
      <c r="Y14" s="85">
        <v>68.52</v>
      </c>
      <c r="Z14" s="83">
        <v>51</v>
      </c>
      <c r="AA14" s="84">
        <v>450</v>
      </c>
      <c r="AB14" s="85">
        <v>52.94</v>
      </c>
      <c r="AC14" s="41">
        <v>8</v>
      </c>
      <c r="AD14" s="9" t="s">
        <v>8</v>
      </c>
    </row>
    <row r="15" spans="1:30" x14ac:dyDescent="0.25">
      <c r="A15" s="15">
        <v>9</v>
      </c>
      <c r="B15" s="5" t="s">
        <v>60</v>
      </c>
      <c r="C15" s="5">
        <v>46.674308726699998</v>
      </c>
      <c r="D15" s="5">
        <v>-85.944305785400005</v>
      </c>
      <c r="E15" s="83">
        <v>23</v>
      </c>
      <c r="F15" s="84">
        <v>451</v>
      </c>
      <c r="G15" s="85">
        <v>21.74</v>
      </c>
      <c r="H15" s="34"/>
      <c r="I15" s="28"/>
      <c r="J15" s="29"/>
      <c r="K15" s="38"/>
      <c r="L15" s="49"/>
      <c r="M15" s="40"/>
      <c r="N15" s="50"/>
      <c r="O15" s="39"/>
      <c r="P15" s="40"/>
      <c r="Q15" s="25"/>
      <c r="R15" s="20"/>
      <c r="S15" s="26"/>
      <c r="T15" s="25"/>
      <c r="U15" s="27"/>
      <c r="V15" s="26"/>
      <c r="W15" s="83"/>
      <c r="X15" s="84"/>
      <c r="Y15" s="85"/>
      <c r="Z15" s="25"/>
      <c r="AA15" s="20"/>
      <c r="AB15" s="26"/>
      <c r="AC15" s="41">
        <v>9</v>
      </c>
      <c r="AD15" s="5" t="s">
        <v>60</v>
      </c>
    </row>
    <row r="16" spans="1:30" x14ac:dyDescent="0.25">
      <c r="A16" s="15">
        <v>10</v>
      </c>
      <c r="B16" s="9" t="s">
        <v>9</v>
      </c>
      <c r="C16" s="5">
        <v>46.495308662299998</v>
      </c>
      <c r="D16" s="5">
        <v>-86.546705950000003</v>
      </c>
      <c r="E16" s="83">
        <v>20</v>
      </c>
      <c r="F16" s="84">
        <v>410</v>
      </c>
      <c r="G16" s="85">
        <v>35</v>
      </c>
      <c r="H16" s="34"/>
      <c r="I16" s="20"/>
      <c r="J16" s="26"/>
      <c r="K16" s="38">
        <v>1</v>
      </c>
      <c r="L16" s="47">
        <v>361</v>
      </c>
      <c r="M16" s="40">
        <v>100</v>
      </c>
      <c r="N16" s="38">
        <v>4</v>
      </c>
      <c r="O16" s="47">
        <v>370.5</v>
      </c>
      <c r="P16" s="40">
        <v>50</v>
      </c>
      <c r="Q16" s="25"/>
      <c r="R16" s="20"/>
      <c r="S16" s="26"/>
      <c r="T16" s="25"/>
      <c r="U16" s="27"/>
      <c r="V16" s="26"/>
      <c r="W16" s="83"/>
      <c r="X16" s="84"/>
      <c r="Y16" s="85"/>
      <c r="Z16" s="25"/>
      <c r="AA16" s="20"/>
      <c r="AB16" s="26"/>
      <c r="AC16" s="41">
        <v>10</v>
      </c>
      <c r="AD16" s="9" t="s">
        <v>9</v>
      </c>
    </row>
    <row r="17" spans="1:30" x14ac:dyDescent="0.25">
      <c r="A17" s="15">
        <v>11</v>
      </c>
      <c r="B17" s="9" t="s">
        <v>61</v>
      </c>
      <c r="C17" s="5">
        <v>46.465308635100001</v>
      </c>
      <c r="D17" s="5">
        <v>-86.915306060999995</v>
      </c>
      <c r="E17" s="25">
        <v>878</v>
      </c>
      <c r="F17" s="20">
        <v>421</v>
      </c>
      <c r="G17" s="26">
        <v>34.619999999999997</v>
      </c>
      <c r="H17" s="34">
        <v>264</v>
      </c>
      <c r="I17" s="27">
        <v>426.29166670000001</v>
      </c>
      <c r="J17" s="26">
        <v>34.47</v>
      </c>
      <c r="K17" s="25">
        <v>143</v>
      </c>
      <c r="L17" s="27">
        <v>418.17482519999999</v>
      </c>
      <c r="M17" s="26">
        <v>36.36</v>
      </c>
      <c r="N17" s="25">
        <v>241</v>
      </c>
      <c r="O17" s="27">
        <v>434.30290459999998</v>
      </c>
      <c r="P17" s="26">
        <v>41.49</v>
      </c>
      <c r="Q17" s="83">
        <v>23</v>
      </c>
      <c r="R17" s="84">
        <v>404</v>
      </c>
      <c r="S17" s="85">
        <v>60.87</v>
      </c>
      <c r="T17" s="83">
        <v>45</v>
      </c>
      <c r="U17" s="87">
        <v>435</v>
      </c>
      <c r="V17" s="85">
        <v>46.67</v>
      </c>
      <c r="W17" s="83">
        <v>80</v>
      </c>
      <c r="X17" s="84">
        <v>462</v>
      </c>
      <c r="Y17" s="85">
        <v>61.25</v>
      </c>
      <c r="Z17" s="25">
        <v>100</v>
      </c>
      <c r="AA17" s="20">
        <v>442</v>
      </c>
      <c r="AB17" s="26">
        <v>49</v>
      </c>
      <c r="AC17" s="41">
        <v>11</v>
      </c>
      <c r="AD17" s="9" t="s">
        <v>61</v>
      </c>
    </row>
    <row r="18" spans="1:30" x14ac:dyDescent="0.25">
      <c r="A18" s="15">
        <v>12</v>
      </c>
      <c r="B18" s="9" t="s">
        <v>10</v>
      </c>
      <c r="C18" s="5">
        <v>46.714608631200001</v>
      </c>
      <c r="D18" s="5">
        <v>-87.562606293900004</v>
      </c>
      <c r="E18" s="38">
        <v>16</v>
      </c>
      <c r="F18" s="39">
        <v>412</v>
      </c>
      <c r="G18" s="40">
        <v>43.75</v>
      </c>
      <c r="H18" s="46">
        <v>5</v>
      </c>
      <c r="I18" s="47">
        <v>399.4</v>
      </c>
      <c r="J18" s="40">
        <v>40</v>
      </c>
      <c r="K18" s="38">
        <v>3</v>
      </c>
      <c r="L18" s="47">
        <v>402.66666670000001</v>
      </c>
      <c r="M18" s="40">
        <v>33.33</v>
      </c>
      <c r="N18" s="38">
        <v>2</v>
      </c>
      <c r="O18" s="47">
        <v>433</v>
      </c>
      <c r="P18" s="40">
        <v>100</v>
      </c>
      <c r="Q18" s="25"/>
      <c r="R18" s="20"/>
      <c r="S18" s="26"/>
      <c r="T18" s="83"/>
      <c r="U18" s="87"/>
      <c r="V18" s="85"/>
      <c r="W18" s="83"/>
      <c r="X18" s="84"/>
      <c r="Y18" s="85"/>
      <c r="Z18" s="25"/>
      <c r="AA18" s="20"/>
      <c r="AB18" s="26"/>
      <c r="AC18" s="41">
        <v>12</v>
      </c>
      <c r="AD18" s="9" t="s">
        <v>10</v>
      </c>
    </row>
    <row r="19" spans="1:30" x14ac:dyDescent="0.25">
      <c r="A19" s="15">
        <v>13</v>
      </c>
      <c r="B19" s="5" t="s">
        <v>62</v>
      </c>
      <c r="C19" s="5">
        <v>46.812408640400001</v>
      </c>
      <c r="D19" s="5">
        <v>-87.652606334699996</v>
      </c>
      <c r="E19" s="83">
        <v>22</v>
      </c>
      <c r="F19" s="84">
        <v>418</v>
      </c>
      <c r="G19" s="85">
        <v>40.909999999999997</v>
      </c>
      <c r="H19" s="46">
        <v>8</v>
      </c>
      <c r="I19" s="47">
        <v>424.5</v>
      </c>
      <c r="J19" s="40">
        <v>37.5</v>
      </c>
      <c r="K19" s="38">
        <v>1</v>
      </c>
      <c r="L19" s="47">
        <v>376</v>
      </c>
      <c r="M19" s="40">
        <v>0</v>
      </c>
      <c r="N19" s="25"/>
      <c r="O19" s="20"/>
      <c r="P19" s="26"/>
      <c r="Q19" s="25"/>
      <c r="R19" s="20"/>
      <c r="S19" s="26"/>
      <c r="T19" s="83"/>
      <c r="U19" s="87"/>
      <c r="V19" s="85"/>
      <c r="W19" s="25"/>
      <c r="X19" s="20"/>
      <c r="Y19" s="26"/>
      <c r="Z19" s="25"/>
      <c r="AA19" s="20"/>
      <c r="AB19" s="26"/>
      <c r="AC19" s="41">
        <v>13</v>
      </c>
      <c r="AD19" s="5" t="s">
        <v>62</v>
      </c>
    </row>
    <row r="20" spans="1:30" x14ac:dyDescent="0.25">
      <c r="A20" s="15">
        <v>14</v>
      </c>
      <c r="B20" s="5" t="s">
        <v>63</v>
      </c>
      <c r="C20" s="5">
        <v>46.909540629600002</v>
      </c>
      <c r="D20" s="5">
        <v>-88.035706467300002</v>
      </c>
      <c r="E20" s="25"/>
      <c r="F20" s="20"/>
      <c r="G20" s="26"/>
      <c r="H20" s="34"/>
      <c r="I20" s="20"/>
      <c r="J20" s="26"/>
      <c r="K20" s="38">
        <v>2</v>
      </c>
      <c r="L20" s="47">
        <v>430</v>
      </c>
      <c r="M20" s="40">
        <v>0</v>
      </c>
      <c r="N20" s="83">
        <v>24</v>
      </c>
      <c r="O20" s="87">
        <v>459.125</v>
      </c>
      <c r="P20" s="85">
        <v>33.33</v>
      </c>
      <c r="Q20" s="25"/>
      <c r="R20" s="20"/>
      <c r="S20" s="26"/>
      <c r="T20" s="83"/>
      <c r="U20" s="87"/>
      <c r="V20" s="85"/>
      <c r="W20" s="25"/>
      <c r="X20" s="20"/>
      <c r="Y20" s="26"/>
      <c r="Z20" s="25"/>
      <c r="AA20" s="20"/>
      <c r="AB20" s="26"/>
      <c r="AC20" s="41">
        <v>14</v>
      </c>
      <c r="AD20" s="5" t="s">
        <v>63</v>
      </c>
    </row>
    <row r="21" spans="1:30" x14ac:dyDescent="0.25">
      <c r="A21" s="16">
        <v>15</v>
      </c>
      <c r="B21" s="9" t="s">
        <v>64</v>
      </c>
      <c r="C21" s="5">
        <v>46.820208599300003</v>
      </c>
      <c r="D21" s="5">
        <v>-88.288606531400006</v>
      </c>
      <c r="E21" s="25"/>
      <c r="F21" s="20"/>
      <c r="G21" s="26"/>
      <c r="H21" s="34"/>
      <c r="I21" s="20"/>
      <c r="J21" s="26"/>
      <c r="K21" s="38">
        <v>4</v>
      </c>
      <c r="L21" s="47">
        <v>382.5</v>
      </c>
      <c r="M21" s="40">
        <v>75</v>
      </c>
      <c r="N21" s="25"/>
      <c r="O21" s="20"/>
      <c r="P21" s="26"/>
      <c r="Q21" s="25"/>
      <c r="R21" s="20"/>
      <c r="S21" s="26"/>
      <c r="T21" s="83">
        <v>2</v>
      </c>
      <c r="U21" s="87">
        <v>383</v>
      </c>
      <c r="V21" s="85">
        <v>100</v>
      </c>
      <c r="W21" s="38">
        <v>1</v>
      </c>
      <c r="X21" s="39">
        <v>423</v>
      </c>
      <c r="Y21" s="40">
        <v>100</v>
      </c>
      <c r="Z21" s="25"/>
      <c r="AA21" s="20"/>
      <c r="AB21" s="26"/>
      <c r="AC21" s="17">
        <v>15</v>
      </c>
      <c r="AD21" s="9" t="s">
        <v>64</v>
      </c>
    </row>
    <row r="22" spans="1:30" x14ac:dyDescent="0.25">
      <c r="A22" s="17">
        <v>16</v>
      </c>
      <c r="B22" s="5" t="s">
        <v>11</v>
      </c>
      <c r="C22" s="5">
        <v>47.189408657500003</v>
      </c>
      <c r="D22" s="5">
        <v>-88.236106567099995</v>
      </c>
      <c r="E22" s="25"/>
      <c r="F22" s="20"/>
      <c r="G22" s="26"/>
      <c r="H22" s="34"/>
      <c r="I22" s="20"/>
      <c r="J22" s="26"/>
      <c r="K22" s="25"/>
      <c r="L22" s="20"/>
      <c r="M22" s="26"/>
      <c r="N22" s="38">
        <v>3</v>
      </c>
      <c r="O22" s="47">
        <v>455</v>
      </c>
      <c r="P22" s="40">
        <v>33.33</v>
      </c>
      <c r="Q22" s="25"/>
      <c r="R22" s="20"/>
      <c r="S22" s="26"/>
      <c r="T22" s="83"/>
      <c r="U22" s="87"/>
      <c r="V22" s="85"/>
      <c r="W22" s="38"/>
      <c r="X22" s="39"/>
      <c r="Y22" s="40"/>
      <c r="Z22" s="25"/>
      <c r="AA22" s="20"/>
      <c r="AB22" s="26"/>
      <c r="AC22" s="17">
        <v>16</v>
      </c>
      <c r="AD22" s="5" t="s">
        <v>11</v>
      </c>
    </row>
    <row r="23" spans="1:30" x14ac:dyDescent="0.25">
      <c r="A23" s="17">
        <v>17</v>
      </c>
      <c r="B23" s="9" t="s">
        <v>12</v>
      </c>
      <c r="C23" s="5">
        <v>46.999308579599997</v>
      </c>
      <c r="D23" s="5">
        <v>-88.980406769499993</v>
      </c>
      <c r="E23" s="25"/>
      <c r="F23" s="20"/>
      <c r="G23" s="26"/>
      <c r="H23" s="34">
        <v>268</v>
      </c>
      <c r="I23" s="27">
        <v>416.93283580000002</v>
      </c>
      <c r="J23" s="26">
        <v>28.36</v>
      </c>
      <c r="K23" s="25">
        <v>128</v>
      </c>
      <c r="L23" s="27">
        <v>428.3984375</v>
      </c>
      <c r="M23" s="26">
        <v>42.19</v>
      </c>
      <c r="N23" s="25">
        <v>176</v>
      </c>
      <c r="O23" s="27">
        <v>442.02272729999999</v>
      </c>
      <c r="P23" s="26">
        <v>19.89</v>
      </c>
      <c r="Q23" s="38">
        <v>10</v>
      </c>
      <c r="R23" s="39">
        <v>400</v>
      </c>
      <c r="S23" s="40">
        <v>20</v>
      </c>
      <c r="T23" s="83">
        <v>2</v>
      </c>
      <c r="U23" s="87">
        <v>450</v>
      </c>
      <c r="V23" s="85">
        <v>50</v>
      </c>
      <c r="W23" s="38">
        <v>2</v>
      </c>
      <c r="X23" s="39">
        <v>519</v>
      </c>
      <c r="Y23" s="40">
        <v>50</v>
      </c>
      <c r="Z23" s="83">
        <v>25</v>
      </c>
      <c r="AA23" s="84">
        <v>421</v>
      </c>
      <c r="AB23" s="85">
        <v>60</v>
      </c>
      <c r="AC23" s="17">
        <v>17</v>
      </c>
      <c r="AD23" s="9" t="s">
        <v>12</v>
      </c>
    </row>
    <row r="24" spans="1:30" x14ac:dyDescent="0.25">
      <c r="A24" s="17">
        <v>18</v>
      </c>
      <c r="B24" s="9" t="s">
        <v>13</v>
      </c>
      <c r="C24" s="5">
        <v>46.934708556499999</v>
      </c>
      <c r="D24" s="5">
        <v>-89.196506826800004</v>
      </c>
      <c r="E24" s="25"/>
      <c r="F24" s="20"/>
      <c r="G24" s="26"/>
      <c r="H24" s="34"/>
      <c r="I24" s="20"/>
      <c r="J24" s="26"/>
      <c r="K24" s="25"/>
      <c r="L24" s="20"/>
      <c r="M24" s="26"/>
      <c r="N24" s="38">
        <v>13</v>
      </c>
      <c r="O24" s="47">
        <v>483.84615380000002</v>
      </c>
      <c r="P24" s="40">
        <v>7.69</v>
      </c>
      <c r="Q24" s="38"/>
      <c r="R24" s="39"/>
      <c r="S24" s="40"/>
      <c r="T24" s="83"/>
      <c r="U24" s="87"/>
      <c r="V24" s="85"/>
      <c r="W24" s="38"/>
      <c r="X24" s="39"/>
      <c r="Y24" s="40"/>
      <c r="Z24" s="83">
        <v>11</v>
      </c>
      <c r="AA24" s="84">
        <v>425</v>
      </c>
      <c r="AB24" s="85">
        <v>72.73</v>
      </c>
      <c r="AC24" s="17">
        <v>18</v>
      </c>
      <c r="AD24" s="9" t="s">
        <v>13</v>
      </c>
    </row>
    <row r="25" spans="1:30" x14ac:dyDescent="0.25">
      <c r="A25" s="17">
        <v>19</v>
      </c>
      <c r="B25" s="9" t="s">
        <v>14</v>
      </c>
      <c r="C25" s="5">
        <v>46.638008414799998</v>
      </c>
      <c r="D25" s="5">
        <v>-90.652407222600004</v>
      </c>
      <c r="E25" s="38">
        <v>1</v>
      </c>
      <c r="F25" s="39">
        <v>411</v>
      </c>
      <c r="G25" s="40">
        <v>0</v>
      </c>
      <c r="H25" s="86">
        <v>57</v>
      </c>
      <c r="I25" s="87">
        <v>398.5964912</v>
      </c>
      <c r="J25" s="85">
        <v>17.54</v>
      </c>
      <c r="K25" s="83">
        <v>95</v>
      </c>
      <c r="L25" s="87">
        <v>418.5052632</v>
      </c>
      <c r="M25" s="85">
        <v>22.11</v>
      </c>
      <c r="N25" s="25">
        <v>357</v>
      </c>
      <c r="O25" s="27">
        <v>434.0392157</v>
      </c>
      <c r="P25" s="26">
        <v>28.57</v>
      </c>
      <c r="Q25" s="38">
        <v>1</v>
      </c>
      <c r="R25" s="39">
        <v>345</v>
      </c>
      <c r="S25" s="40">
        <v>0</v>
      </c>
      <c r="T25" s="83"/>
      <c r="U25" s="87"/>
      <c r="V25" s="85"/>
      <c r="W25" s="38">
        <v>11</v>
      </c>
      <c r="X25" s="39">
        <v>452</v>
      </c>
      <c r="Y25" s="40">
        <v>36.36</v>
      </c>
      <c r="Z25" s="83">
        <v>13</v>
      </c>
      <c r="AA25" s="84">
        <v>440</v>
      </c>
      <c r="AB25" s="85">
        <v>23.08</v>
      </c>
      <c r="AC25" s="17">
        <v>19</v>
      </c>
      <c r="AD25" s="9" t="s">
        <v>14</v>
      </c>
    </row>
    <row r="26" spans="1:30" x14ac:dyDescent="0.25">
      <c r="A26" s="17">
        <v>20</v>
      </c>
      <c r="B26" s="9" t="s">
        <v>15</v>
      </c>
      <c r="C26" s="5">
        <v>46.747608362999998</v>
      </c>
      <c r="D26" s="5">
        <v>-91.611907525500001</v>
      </c>
      <c r="E26" s="25"/>
      <c r="F26" s="20"/>
      <c r="G26" s="26"/>
      <c r="H26" s="34">
        <v>432</v>
      </c>
      <c r="I26" s="27">
        <v>445.52083329999999</v>
      </c>
      <c r="J26" s="26">
        <v>48.84</v>
      </c>
      <c r="K26" s="25">
        <v>405</v>
      </c>
      <c r="L26" s="27">
        <v>443.85432100000003</v>
      </c>
      <c r="M26" s="26">
        <v>43.95</v>
      </c>
      <c r="N26" s="83">
        <v>93</v>
      </c>
      <c r="O26" s="87">
        <v>461.29032260000002</v>
      </c>
      <c r="P26" s="85">
        <v>54.84</v>
      </c>
      <c r="Q26" s="38">
        <v>2</v>
      </c>
      <c r="R26" s="39">
        <v>424</v>
      </c>
      <c r="S26" s="40">
        <v>50</v>
      </c>
      <c r="T26" s="83">
        <v>28</v>
      </c>
      <c r="U26" s="87">
        <v>446</v>
      </c>
      <c r="V26" s="85">
        <v>71.430000000000007</v>
      </c>
      <c r="W26" s="25"/>
      <c r="X26" s="20"/>
      <c r="Y26" s="26"/>
      <c r="Z26" s="83">
        <v>48</v>
      </c>
      <c r="AA26" s="84">
        <v>481</v>
      </c>
      <c r="AB26" s="85">
        <v>68.75</v>
      </c>
      <c r="AC26" s="17">
        <v>20</v>
      </c>
      <c r="AD26" s="9" t="s">
        <v>15</v>
      </c>
    </row>
    <row r="27" spans="1:30" x14ac:dyDescent="0.25">
      <c r="A27" s="17">
        <v>21</v>
      </c>
      <c r="B27" s="9" t="s">
        <v>16</v>
      </c>
      <c r="C27" s="5">
        <v>46.690308339200001</v>
      </c>
      <c r="D27" s="5">
        <v>-91.827507580299994</v>
      </c>
      <c r="E27" s="25">
        <v>214</v>
      </c>
      <c r="F27" s="20">
        <v>415</v>
      </c>
      <c r="G27" s="26">
        <v>24.3</v>
      </c>
      <c r="H27" s="34">
        <v>125</v>
      </c>
      <c r="I27" s="27">
        <v>423.96</v>
      </c>
      <c r="J27" s="26">
        <v>32</v>
      </c>
      <c r="K27" s="38">
        <v>1</v>
      </c>
      <c r="L27" s="47">
        <v>450</v>
      </c>
      <c r="M27" s="40">
        <v>100</v>
      </c>
      <c r="N27" s="38">
        <v>1</v>
      </c>
      <c r="O27" s="47">
        <v>415</v>
      </c>
      <c r="P27" s="40">
        <v>100</v>
      </c>
      <c r="Q27" s="25"/>
      <c r="R27" s="20"/>
      <c r="S27" s="26"/>
      <c r="T27" s="83">
        <v>29</v>
      </c>
      <c r="U27" s="87">
        <v>438</v>
      </c>
      <c r="V27" s="85">
        <v>20.69</v>
      </c>
      <c r="W27" s="25"/>
      <c r="X27" s="20"/>
      <c r="Y27" s="26"/>
      <c r="Z27" s="25"/>
      <c r="AA27" s="20"/>
      <c r="AB27" s="26"/>
      <c r="AC27" s="17">
        <v>21</v>
      </c>
      <c r="AD27" s="9" t="s">
        <v>16</v>
      </c>
    </row>
    <row r="28" spans="1:30" x14ac:dyDescent="0.25">
      <c r="A28" s="17">
        <v>22</v>
      </c>
      <c r="B28" s="12" t="s">
        <v>17</v>
      </c>
      <c r="C28" s="7">
        <v>46.692008338000001</v>
      </c>
      <c r="D28" s="7">
        <v>-91.857807588900002</v>
      </c>
      <c r="E28" s="25"/>
      <c r="F28" s="20"/>
      <c r="G28" s="26"/>
      <c r="H28" s="34"/>
      <c r="I28" s="20"/>
      <c r="J28" s="26"/>
      <c r="K28" s="38">
        <v>3</v>
      </c>
      <c r="L28" s="47">
        <v>428.33333329999999</v>
      </c>
      <c r="M28" s="40">
        <v>66.67</v>
      </c>
      <c r="N28" s="25"/>
      <c r="O28" s="20"/>
      <c r="P28" s="26"/>
      <c r="Q28" s="25"/>
      <c r="R28" s="20"/>
      <c r="S28" s="26"/>
      <c r="T28" s="25"/>
      <c r="U28" s="27"/>
      <c r="V28" s="26"/>
      <c r="W28" s="25"/>
      <c r="X28" s="20"/>
      <c r="Y28" s="26"/>
      <c r="Z28" s="25"/>
      <c r="AA28" s="20"/>
      <c r="AB28" s="26"/>
      <c r="AC28" s="17">
        <v>22</v>
      </c>
      <c r="AD28" s="12" t="s">
        <v>17</v>
      </c>
    </row>
    <row r="29" spans="1:30" x14ac:dyDescent="0.25">
      <c r="A29" s="17"/>
      <c r="B29" s="65" t="s">
        <v>87</v>
      </c>
      <c r="C29" s="7"/>
      <c r="D29" s="7"/>
      <c r="E29" s="35">
        <v>1671</v>
      </c>
      <c r="F29" s="33">
        <v>426.2</v>
      </c>
      <c r="G29" s="44">
        <v>38.42</v>
      </c>
      <c r="H29" s="35">
        <v>1190</v>
      </c>
      <c r="I29" s="33">
        <v>429.8</v>
      </c>
      <c r="J29" s="44">
        <v>37.56</v>
      </c>
      <c r="K29" s="32">
        <v>966</v>
      </c>
      <c r="L29" s="33">
        <v>435.1</v>
      </c>
      <c r="M29" s="44">
        <v>47.8</v>
      </c>
      <c r="N29" s="35">
        <v>1276</v>
      </c>
      <c r="O29" s="33">
        <v>442.03</v>
      </c>
      <c r="P29" s="44">
        <v>38.17</v>
      </c>
      <c r="Q29" s="58">
        <v>45</v>
      </c>
      <c r="R29" s="59">
        <v>410.08888889999997</v>
      </c>
      <c r="S29" s="44">
        <v>51.1</v>
      </c>
      <c r="T29" s="58">
        <v>145</v>
      </c>
      <c r="U29" s="59">
        <v>439.88965519999999</v>
      </c>
      <c r="V29" s="44">
        <v>51</v>
      </c>
      <c r="W29" s="58">
        <v>326</v>
      </c>
      <c r="X29" s="59">
        <v>463.54601229999997</v>
      </c>
      <c r="Y29" s="44">
        <v>64.099999999999994</v>
      </c>
      <c r="Z29" s="58">
        <v>344</v>
      </c>
      <c r="AA29" s="59">
        <v>449.62209300000001</v>
      </c>
      <c r="AB29" s="44">
        <v>57.8</v>
      </c>
      <c r="AC29" s="43" t="s">
        <v>87</v>
      </c>
      <c r="AD29" s="12"/>
    </row>
    <row r="30" spans="1:30" x14ac:dyDescent="0.25">
      <c r="A30" s="17"/>
      <c r="B30" s="65"/>
      <c r="C30" s="7"/>
      <c r="D30" s="77" t="s">
        <v>90</v>
      </c>
      <c r="E30" s="74">
        <v>5103</v>
      </c>
      <c r="F30" s="82">
        <v>432.68255535959241</v>
      </c>
      <c r="G30" s="33"/>
      <c r="H30" s="35"/>
      <c r="I30" s="33"/>
      <c r="J30" s="33"/>
      <c r="K30" s="32"/>
      <c r="L30" s="33"/>
      <c r="M30" s="33"/>
      <c r="N30" s="35"/>
      <c r="O30" s="33"/>
      <c r="P30" s="33"/>
      <c r="Q30" s="73"/>
      <c r="R30" s="59"/>
      <c r="S30" s="33"/>
      <c r="T30" s="73"/>
      <c r="U30" s="59"/>
      <c r="V30" s="33"/>
      <c r="W30" s="73"/>
      <c r="X30" s="59"/>
      <c r="Y30" s="33"/>
      <c r="Z30" s="73"/>
      <c r="AA30" s="59"/>
      <c r="AB30" s="33"/>
      <c r="AC30" s="32"/>
      <c r="AD30" s="12"/>
    </row>
    <row r="31" spans="1:30" x14ac:dyDescent="0.25">
      <c r="A31" s="17"/>
      <c r="B31" s="65"/>
      <c r="C31" s="7"/>
      <c r="D31" s="77" t="s">
        <v>89</v>
      </c>
      <c r="E31" s="75">
        <v>860</v>
      </c>
      <c r="F31" s="76">
        <v>451.19069768174415</v>
      </c>
      <c r="G31" s="33"/>
      <c r="H31" s="35"/>
      <c r="I31" s="33"/>
      <c r="J31" s="33"/>
      <c r="K31" s="32"/>
      <c r="L31" s="33"/>
      <c r="M31" s="33"/>
      <c r="N31" s="35"/>
      <c r="O31" s="33"/>
      <c r="P31" s="33"/>
      <c r="Q31" s="73"/>
      <c r="R31" s="59"/>
      <c r="S31" s="33"/>
      <c r="T31" s="73"/>
      <c r="U31" s="59"/>
      <c r="V31" s="33"/>
      <c r="W31" s="73"/>
      <c r="X31" s="59"/>
      <c r="Y31" s="33"/>
      <c r="Z31" s="73"/>
      <c r="AA31" s="59"/>
      <c r="AB31" s="33"/>
      <c r="AC31" s="32"/>
      <c r="AD31" s="12"/>
    </row>
    <row r="32" spans="1:30" x14ac:dyDescent="0.25">
      <c r="A32" s="17"/>
      <c r="B32" s="12"/>
      <c r="C32" s="7"/>
      <c r="D32" s="7"/>
      <c r="E32" s="35"/>
      <c r="F32" s="33"/>
      <c r="G32" s="33"/>
      <c r="H32" s="35"/>
      <c r="I32" s="33"/>
      <c r="J32" s="33"/>
      <c r="K32" s="32"/>
      <c r="L32" s="33"/>
      <c r="M32" s="33"/>
      <c r="N32" s="35"/>
      <c r="O32" s="33"/>
      <c r="P32" s="33"/>
      <c r="Q32" s="25"/>
      <c r="R32" s="20"/>
      <c r="S32" s="21"/>
      <c r="T32" s="25"/>
      <c r="U32" s="27"/>
      <c r="V32" s="21"/>
      <c r="W32" s="25"/>
      <c r="X32" s="20"/>
      <c r="Y32" s="21"/>
      <c r="Z32" s="25"/>
      <c r="AA32" s="20"/>
      <c r="AB32" s="21"/>
      <c r="AC32" s="55"/>
      <c r="AD32" s="12"/>
    </row>
    <row r="33" spans="1:30" x14ac:dyDescent="0.25">
      <c r="A33" s="17"/>
      <c r="B33" s="12"/>
      <c r="C33" s="69" t="s">
        <v>92</v>
      </c>
      <c r="D33" s="69" t="s">
        <v>93</v>
      </c>
      <c r="E33" s="100">
        <v>1985</v>
      </c>
      <c r="F33" s="101"/>
      <c r="G33" s="102"/>
      <c r="H33" s="100">
        <v>1986</v>
      </c>
      <c r="I33" s="101"/>
      <c r="J33" s="102"/>
      <c r="K33" s="100">
        <v>1987</v>
      </c>
      <c r="L33" s="101"/>
      <c r="M33" s="102"/>
      <c r="N33" s="100">
        <v>1988</v>
      </c>
      <c r="O33" s="101"/>
      <c r="P33" s="102"/>
      <c r="Q33" s="100">
        <v>2015</v>
      </c>
      <c r="R33" s="101"/>
      <c r="S33" s="102"/>
      <c r="T33" s="100">
        <v>2016</v>
      </c>
      <c r="U33" s="101"/>
      <c r="V33" s="102"/>
      <c r="W33" s="100">
        <v>2017</v>
      </c>
      <c r="X33" s="101"/>
      <c r="Y33" s="102"/>
      <c r="Z33" s="100">
        <v>2018</v>
      </c>
      <c r="AA33" s="101"/>
      <c r="AB33" s="102"/>
      <c r="AC33" s="17"/>
      <c r="AD33" s="12"/>
    </row>
    <row r="34" spans="1:30" ht="16.5" thickBot="1" x14ac:dyDescent="0.3">
      <c r="A34" s="78" t="s">
        <v>77</v>
      </c>
      <c r="B34" s="79"/>
      <c r="C34" s="70"/>
      <c r="D34" s="70"/>
      <c r="E34" s="23" t="s">
        <v>71</v>
      </c>
      <c r="F34" s="22" t="s">
        <v>73</v>
      </c>
      <c r="G34" s="24" t="s">
        <v>72</v>
      </c>
      <c r="H34" s="23" t="s">
        <v>71</v>
      </c>
      <c r="I34" s="22" t="s">
        <v>73</v>
      </c>
      <c r="J34" s="24" t="s">
        <v>72</v>
      </c>
      <c r="K34" s="23" t="s">
        <v>71</v>
      </c>
      <c r="L34" s="22" t="s">
        <v>73</v>
      </c>
      <c r="M34" s="24" t="s">
        <v>72</v>
      </c>
      <c r="N34" s="23" t="s">
        <v>71</v>
      </c>
      <c r="O34" s="22" t="s">
        <v>73</v>
      </c>
      <c r="P34" s="24" t="s">
        <v>72</v>
      </c>
      <c r="Q34" s="23" t="s">
        <v>71</v>
      </c>
      <c r="R34" s="22" t="s">
        <v>73</v>
      </c>
      <c r="S34" s="24" t="s">
        <v>72</v>
      </c>
      <c r="T34" s="23" t="s">
        <v>71</v>
      </c>
      <c r="U34" s="22" t="s">
        <v>73</v>
      </c>
      <c r="V34" s="24" t="s">
        <v>72</v>
      </c>
      <c r="W34" s="23" t="s">
        <v>71</v>
      </c>
      <c r="X34" s="22" t="s">
        <v>73</v>
      </c>
      <c r="Y34" s="24" t="s">
        <v>72</v>
      </c>
      <c r="Z34" s="23" t="s">
        <v>71</v>
      </c>
      <c r="AA34" s="22" t="s">
        <v>73</v>
      </c>
      <c r="AB34" s="24" t="s">
        <v>72</v>
      </c>
      <c r="AC34" s="78" t="s">
        <v>77</v>
      </c>
      <c r="AD34" s="12"/>
    </row>
    <row r="35" spans="1:30" ht="18" x14ac:dyDescent="0.25">
      <c r="A35" s="18">
        <v>23</v>
      </c>
      <c r="B35" s="8" t="s">
        <v>84</v>
      </c>
      <c r="C35" s="56"/>
      <c r="D35" s="56"/>
      <c r="E35" s="34">
        <v>1928</v>
      </c>
      <c r="F35" s="27">
        <v>481.51296680000002</v>
      </c>
      <c r="G35" s="26">
        <v>56.74</v>
      </c>
      <c r="H35" s="34">
        <v>1070</v>
      </c>
      <c r="I35" s="27">
        <v>481.53364490000001</v>
      </c>
      <c r="J35" s="26">
        <v>52.62</v>
      </c>
      <c r="K35" s="34">
        <v>1446</v>
      </c>
      <c r="L35" s="27">
        <v>472.64661130000002</v>
      </c>
      <c r="M35" s="26">
        <v>55.06</v>
      </c>
      <c r="N35" s="34">
        <v>1326</v>
      </c>
      <c r="O35" s="27">
        <v>484.01659130000002</v>
      </c>
      <c r="P35" s="26">
        <v>52.34</v>
      </c>
      <c r="Q35" s="25"/>
      <c r="R35" s="20"/>
      <c r="S35" s="26"/>
      <c r="T35" s="83">
        <v>56</v>
      </c>
      <c r="U35" s="87">
        <v>481</v>
      </c>
      <c r="V35" s="85">
        <v>69.64</v>
      </c>
      <c r="W35" s="83">
        <v>57</v>
      </c>
      <c r="X35" s="84">
        <v>493</v>
      </c>
      <c r="Y35" s="85">
        <v>64.91</v>
      </c>
      <c r="Z35" s="83">
        <v>95</v>
      </c>
      <c r="AA35" s="84">
        <v>500</v>
      </c>
      <c r="AB35" s="85">
        <v>64.209999999999994</v>
      </c>
      <c r="AC35" s="19">
        <v>23</v>
      </c>
      <c r="AD35" t="s">
        <v>75</v>
      </c>
    </row>
    <row r="36" spans="1:30" x14ac:dyDescent="0.25">
      <c r="A36" s="18">
        <v>23</v>
      </c>
      <c r="B36" s="8" t="s">
        <v>85</v>
      </c>
      <c r="C36" s="7">
        <v>45.959708737200003</v>
      </c>
      <c r="D36" s="7">
        <v>-83.894405052400003</v>
      </c>
      <c r="E36" s="34">
        <v>1150</v>
      </c>
      <c r="F36" s="27">
        <v>492.2286957</v>
      </c>
      <c r="G36" s="26">
        <v>62.26</v>
      </c>
      <c r="H36" s="34">
        <v>125</v>
      </c>
      <c r="I36" s="27">
        <v>484.17599999999999</v>
      </c>
      <c r="J36" s="26">
        <v>58.4</v>
      </c>
      <c r="K36" s="34">
        <v>147</v>
      </c>
      <c r="L36" s="27">
        <v>469.36734689999997</v>
      </c>
      <c r="M36" s="26">
        <v>43.54</v>
      </c>
      <c r="N36" s="34">
        <v>169</v>
      </c>
      <c r="O36" s="27">
        <v>493.42603550000001</v>
      </c>
      <c r="P36" s="26">
        <v>67.459999999999994</v>
      </c>
      <c r="Q36" s="38">
        <v>17</v>
      </c>
      <c r="R36" s="39">
        <v>500</v>
      </c>
      <c r="S36" s="40">
        <v>82.35</v>
      </c>
      <c r="T36" s="38">
        <v>15</v>
      </c>
      <c r="U36" s="47">
        <v>488</v>
      </c>
      <c r="V36" s="40">
        <v>66.67</v>
      </c>
      <c r="W36" s="83">
        <v>29</v>
      </c>
      <c r="X36" s="84">
        <v>504</v>
      </c>
      <c r="Y36" s="85">
        <v>58.62</v>
      </c>
      <c r="Z36" s="83">
        <v>45</v>
      </c>
      <c r="AA36" s="84">
        <v>503</v>
      </c>
      <c r="AB36" s="85">
        <v>71.11</v>
      </c>
      <c r="AC36" s="19">
        <v>23</v>
      </c>
      <c r="AD36" t="s">
        <v>76</v>
      </c>
    </row>
    <row r="37" spans="1:30" x14ac:dyDescent="0.25">
      <c r="A37" s="17">
        <v>24</v>
      </c>
      <c r="B37" s="12" t="s">
        <v>18</v>
      </c>
      <c r="C37" s="6">
        <v>46.505634000000001</v>
      </c>
      <c r="D37" s="6">
        <v>-84.062612999999999</v>
      </c>
      <c r="E37" s="34"/>
      <c r="F37" s="20"/>
      <c r="G37" s="26"/>
      <c r="H37" s="34"/>
      <c r="I37" s="20"/>
      <c r="J37" s="26"/>
      <c r="K37" s="86">
        <v>46</v>
      </c>
      <c r="L37" s="87">
        <v>480</v>
      </c>
      <c r="M37" s="85">
        <v>67.39</v>
      </c>
      <c r="N37" s="34">
        <v>247</v>
      </c>
      <c r="O37" s="27">
        <v>495.07692309999999</v>
      </c>
      <c r="P37" s="26">
        <v>53.85</v>
      </c>
      <c r="Q37" s="25"/>
      <c r="R37" s="20"/>
      <c r="S37" s="26"/>
      <c r="T37" s="38">
        <v>21</v>
      </c>
      <c r="U37" s="47">
        <v>484</v>
      </c>
      <c r="V37" s="40">
        <v>66.67</v>
      </c>
      <c r="W37" s="83">
        <v>95</v>
      </c>
      <c r="X37" s="84">
        <v>495</v>
      </c>
      <c r="Y37" s="85">
        <v>64.709999999999994</v>
      </c>
      <c r="Z37" s="25"/>
      <c r="AA37" s="20"/>
      <c r="AB37" s="26"/>
      <c r="AC37" s="17">
        <v>24</v>
      </c>
      <c r="AD37" s="12" t="s">
        <v>18</v>
      </c>
    </row>
    <row r="38" spans="1:30" x14ac:dyDescent="0.25">
      <c r="A38" s="17">
        <v>25</v>
      </c>
      <c r="B38" s="12" t="s">
        <v>19</v>
      </c>
      <c r="C38" s="6">
        <v>46.152636000000001</v>
      </c>
      <c r="D38" s="6">
        <v>-83.827202999999997</v>
      </c>
      <c r="E38" s="34">
        <v>364</v>
      </c>
      <c r="F38" s="27">
        <v>484.68681320000002</v>
      </c>
      <c r="G38" s="26">
        <v>45.33</v>
      </c>
      <c r="H38" s="34">
        <v>253</v>
      </c>
      <c r="I38" s="27">
        <v>487.18972330000003</v>
      </c>
      <c r="J38" s="26">
        <v>38.74</v>
      </c>
      <c r="K38" s="86">
        <v>57</v>
      </c>
      <c r="L38" s="87">
        <v>463.4035088</v>
      </c>
      <c r="M38" s="85">
        <v>56.14</v>
      </c>
      <c r="N38" s="34">
        <v>155</v>
      </c>
      <c r="O38" s="27">
        <v>477.97419350000001</v>
      </c>
      <c r="P38" s="26">
        <v>45.16</v>
      </c>
      <c r="Q38" s="25"/>
      <c r="R38" s="20"/>
      <c r="S38" s="26"/>
      <c r="T38" s="25"/>
      <c r="U38" s="27"/>
      <c r="V38" s="26"/>
      <c r="W38" s="83"/>
      <c r="X38" s="84"/>
      <c r="Y38" s="85"/>
      <c r="Z38" s="25"/>
      <c r="AA38" s="20"/>
      <c r="AB38" s="26"/>
      <c r="AC38" s="17">
        <v>25</v>
      </c>
      <c r="AD38" s="12" t="s">
        <v>19</v>
      </c>
    </row>
    <row r="39" spans="1:30" x14ac:dyDescent="0.25">
      <c r="A39" s="17">
        <v>26</v>
      </c>
      <c r="B39" s="12" t="s">
        <v>78</v>
      </c>
      <c r="C39" s="1">
        <v>46.252611000000002</v>
      </c>
      <c r="D39" s="1">
        <v>-83.560830999999993</v>
      </c>
      <c r="E39" s="34">
        <v>1858</v>
      </c>
      <c r="F39" s="27">
        <v>494.795479</v>
      </c>
      <c r="G39" s="26">
        <v>61.73</v>
      </c>
      <c r="H39" s="34">
        <v>447</v>
      </c>
      <c r="I39" s="27">
        <v>493.9977629</v>
      </c>
      <c r="J39" s="26">
        <v>49.66</v>
      </c>
      <c r="K39" s="34">
        <v>127</v>
      </c>
      <c r="L39" s="27">
        <v>482.65354330000002</v>
      </c>
      <c r="M39" s="26">
        <v>55.12</v>
      </c>
      <c r="N39" s="34">
        <v>299</v>
      </c>
      <c r="O39" s="27">
        <v>493.56856190000002</v>
      </c>
      <c r="P39" s="26">
        <v>55.18</v>
      </c>
      <c r="Q39" s="25"/>
      <c r="R39" s="20"/>
      <c r="S39" s="26"/>
      <c r="T39" s="25"/>
      <c r="U39" s="27"/>
      <c r="V39" s="26"/>
      <c r="W39" s="83"/>
      <c r="X39" s="84"/>
      <c r="Y39" s="85"/>
      <c r="Z39" s="25">
        <v>227</v>
      </c>
      <c r="AA39" s="20">
        <v>486</v>
      </c>
      <c r="AB39" s="26">
        <v>60.35</v>
      </c>
      <c r="AC39" s="17">
        <v>26</v>
      </c>
      <c r="AD39" s="12" t="s">
        <v>78</v>
      </c>
    </row>
    <row r="40" spans="1:30" x14ac:dyDescent="0.25">
      <c r="A40" s="17">
        <v>26</v>
      </c>
      <c r="B40" s="12" t="s">
        <v>79</v>
      </c>
      <c r="C40" s="1">
        <v>46.252611000000002</v>
      </c>
      <c r="D40" s="1">
        <v>-83.560830999999993</v>
      </c>
      <c r="E40" s="34">
        <v>581</v>
      </c>
      <c r="F40" s="27">
        <v>481.43545610000001</v>
      </c>
      <c r="G40" s="26">
        <v>64.37</v>
      </c>
      <c r="H40" s="34">
        <v>352</v>
      </c>
      <c r="I40" s="27">
        <v>469.61647729999999</v>
      </c>
      <c r="J40" s="26">
        <v>57.39</v>
      </c>
      <c r="K40" s="34">
        <v>109</v>
      </c>
      <c r="L40" s="27">
        <v>466.53211010000001</v>
      </c>
      <c r="M40" s="26">
        <v>62.39</v>
      </c>
      <c r="N40" s="34">
        <v>304</v>
      </c>
      <c r="O40" s="27">
        <v>491.60197369999997</v>
      </c>
      <c r="P40" s="26">
        <v>61.84</v>
      </c>
      <c r="Q40" s="25"/>
      <c r="R40" s="20"/>
      <c r="S40" s="26"/>
      <c r="T40" s="25"/>
      <c r="U40" s="27"/>
      <c r="V40" s="26"/>
      <c r="W40" s="83"/>
      <c r="X40" s="84"/>
      <c r="Y40" s="85"/>
      <c r="Z40" s="25"/>
      <c r="AA40" s="20"/>
      <c r="AB40" s="26"/>
      <c r="AC40" s="17">
        <v>26</v>
      </c>
      <c r="AD40" s="12" t="s">
        <v>79</v>
      </c>
    </row>
    <row r="41" spans="1:30" x14ac:dyDescent="0.25">
      <c r="A41" s="17">
        <v>27</v>
      </c>
      <c r="B41" s="12" t="s">
        <v>20</v>
      </c>
      <c r="C41" s="6">
        <v>45.767104000000003</v>
      </c>
      <c r="D41" s="6">
        <v>-80.623672999999997</v>
      </c>
      <c r="E41" s="34"/>
      <c r="F41" s="20"/>
      <c r="G41" s="26"/>
      <c r="H41" s="34"/>
      <c r="I41" s="20"/>
      <c r="J41" s="26"/>
      <c r="K41" s="34">
        <v>470</v>
      </c>
      <c r="L41" s="27">
        <v>456.81702130000002</v>
      </c>
      <c r="M41" s="26">
        <v>31.28</v>
      </c>
      <c r="N41" s="34">
        <v>118</v>
      </c>
      <c r="O41" s="27">
        <v>492.4915254</v>
      </c>
      <c r="P41" s="26">
        <v>59.32</v>
      </c>
      <c r="Q41" s="25"/>
      <c r="R41" s="20"/>
      <c r="S41" s="26"/>
      <c r="T41" s="25"/>
      <c r="U41" s="27"/>
      <c r="V41" s="26"/>
      <c r="W41" s="83"/>
      <c r="X41" s="84"/>
      <c r="Y41" s="85"/>
      <c r="Z41" s="25"/>
      <c r="AA41" s="20"/>
      <c r="AB41" s="26"/>
      <c r="AC41" s="17">
        <v>27</v>
      </c>
      <c r="AD41" s="12" t="s">
        <v>20</v>
      </c>
    </row>
    <row r="42" spans="1:30" x14ac:dyDescent="0.25">
      <c r="A42" s="17">
        <v>28</v>
      </c>
      <c r="B42" s="9" t="s">
        <v>21</v>
      </c>
      <c r="C42" s="5">
        <v>43.647608361700001</v>
      </c>
      <c r="D42" s="5">
        <v>-83.8505047867</v>
      </c>
      <c r="E42" s="46">
        <v>10</v>
      </c>
      <c r="F42" s="47">
        <v>456.4</v>
      </c>
      <c r="G42" s="40">
        <v>40</v>
      </c>
      <c r="H42" s="34"/>
      <c r="I42" s="20"/>
      <c r="J42" s="26"/>
      <c r="K42" s="34"/>
      <c r="L42" s="20"/>
      <c r="M42" s="26"/>
      <c r="N42" s="34"/>
      <c r="O42" s="20"/>
      <c r="P42" s="26"/>
      <c r="Q42" s="25"/>
      <c r="R42" s="20"/>
      <c r="S42" s="26"/>
      <c r="T42" s="25"/>
      <c r="U42" s="27"/>
      <c r="V42" s="26"/>
      <c r="W42" s="83"/>
      <c r="X42" s="84"/>
      <c r="Y42" s="85"/>
      <c r="Z42" s="25"/>
      <c r="AA42" s="20"/>
      <c r="AB42" s="26"/>
      <c r="AC42" s="17">
        <v>28</v>
      </c>
      <c r="AD42" s="9" t="s">
        <v>21</v>
      </c>
    </row>
    <row r="43" spans="1:30" x14ac:dyDescent="0.25">
      <c r="A43" s="17">
        <v>29</v>
      </c>
      <c r="B43" s="9" t="s">
        <v>22</v>
      </c>
      <c r="C43" s="7">
        <v>44.1435084604</v>
      </c>
      <c r="D43" s="7">
        <v>-83.567804749999993</v>
      </c>
      <c r="E43" s="34">
        <v>507</v>
      </c>
      <c r="F43" s="27">
        <v>468.2327416</v>
      </c>
      <c r="G43" s="26">
        <v>37.869999999999997</v>
      </c>
      <c r="H43" s="34">
        <v>436</v>
      </c>
      <c r="I43" s="27">
        <v>459.22247709999999</v>
      </c>
      <c r="J43" s="26">
        <v>41.51</v>
      </c>
      <c r="K43" s="34">
        <v>429</v>
      </c>
      <c r="L43" s="27">
        <v>452.16550119999999</v>
      </c>
      <c r="M43" s="26">
        <v>51.28</v>
      </c>
      <c r="N43" s="46">
        <v>6</v>
      </c>
      <c r="O43" s="47">
        <v>452.66666670000001</v>
      </c>
      <c r="P43" s="40">
        <v>50</v>
      </c>
      <c r="Q43" s="25"/>
      <c r="R43" s="20"/>
      <c r="S43" s="26"/>
      <c r="T43" s="83">
        <v>56</v>
      </c>
      <c r="U43" s="87">
        <v>457</v>
      </c>
      <c r="V43" s="85">
        <v>71.430000000000007</v>
      </c>
      <c r="W43" s="83">
        <v>33</v>
      </c>
      <c r="X43" s="84">
        <v>482</v>
      </c>
      <c r="Y43" s="85">
        <v>60.61</v>
      </c>
      <c r="Z43" s="83">
        <v>39</v>
      </c>
      <c r="AA43" s="84">
        <v>466</v>
      </c>
      <c r="AB43" s="85">
        <v>61.54</v>
      </c>
      <c r="AC43" s="17">
        <v>29</v>
      </c>
      <c r="AD43" s="9" t="s">
        <v>22</v>
      </c>
    </row>
    <row r="44" spans="1:30" x14ac:dyDescent="0.25">
      <c r="A44" s="17">
        <v>30</v>
      </c>
      <c r="B44" s="9" t="s">
        <v>88</v>
      </c>
      <c r="C44" s="5">
        <v>44.406545201599997</v>
      </c>
      <c r="D44" s="5">
        <v>-83.319067621000002</v>
      </c>
      <c r="E44" s="34"/>
      <c r="F44" s="20"/>
      <c r="G44" s="26"/>
      <c r="H44" s="86">
        <v>20</v>
      </c>
      <c r="I44" s="87">
        <v>479.85</v>
      </c>
      <c r="J44" s="85">
        <v>40</v>
      </c>
      <c r="K44" s="86">
        <v>33</v>
      </c>
      <c r="L44" s="87">
        <v>439.69696970000001</v>
      </c>
      <c r="M44" s="85">
        <v>60.61</v>
      </c>
      <c r="N44" s="34">
        <v>103</v>
      </c>
      <c r="O44" s="27">
        <v>467.22330099999999</v>
      </c>
      <c r="P44" s="26">
        <v>59.22</v>
      </c>
      <c r="Q44" s="25"/>
      <c r="R44" s="20"/>
      <c r="S44" s="26"/>
      <c r="T44" s="25"/>
      <c r="U44" s="27"/>
      <c r="V44" s="26"/>
      <c r="W44" s="25"/>
      <c r="X44" s="20"/>
      <c r="Y44" s="26"/>
      <c r="Z44" s="25"/>
      <c r="AA44" s="20"/>
      <c r="AB44" s="26"/>
      <c r="AC44" s="17">
        <v>30</v>
      </c>
      <c r="AD44" s="9" t="s">
        <v>88</v>
      </c>
    </row>
    <row r="45" spans="1:30" x14ac:dyDescent="0.25">
      <c r="A45" s="17">
        <v>31</v>
      </c>
      <c r="B45" s="5" t="s">
        <v>23</v>
      </c>
      <c r="C45" s="5">
        <v>45.061108619099997</v>
      </c>
      <c r="D45" s="5">
        <v>-83.425804802399995</v>
      </c>
      <c r="E45" s="34"/>
      <c r="F45" s="20"/>
      <c r="G45" s="26"/>
      <c r="H45" s="46">
        <v>3</v>
      </c>
      <c r="I45" s="47">
        <v>452.66666670000001</v>
      </c>
      <c r="J45" s="40">
        <v>33.33</v>
      </c>
      <c r="K45" s="86"/>
      <c r="L45" s="87"/>
      <c r="M45" s="85"/>
      <c r="N45" s="57"/>
      <c r="O45" s="20"/>
      <c r="P45" s="26"/>
      <c r="Q45" s="25"/>
      <c r="R45" s="20"/>
      <c r="S45" s="26"/>
      <c r="T45" s="25"/>
      <c r="U45" s="27"/>
      <c r="V45" s="26"/>
      <c r="W45" s="25"/>
      <c r="X45" s="20"/>
      <c r="Y45" s="26"/>
      <c r="Z45" s="25"/>
      <c r="AA45" s="20"/>
      <c r="AB45" s="26"/>
      <c r="AC45" s="17">
        <v>31</v>
      </c>
      <c r="AD45" s="5" t="s">
        <v>23</v>
      </c>
    </row>
    <row r="46" spans="1:30" x14ac:dyDescent="0.25">
      <c r="A46" s="17">
        <v>32</v>
      </c>
      <c r="B46" s="9" t="s">
        <v>24</v>
      </c>
      <c r="C46" s="5">
        <v>45.490008652199997</v>
      </c>
      <c r="D46" s="5">
        <v>-84.074205054199993</v>
      </c>
      <c r="E46" s="34">
        <v>682</v>
      </c>
      <c r="F46" s="27">
        <v>476.75219939999999</v>
      </c>
      <c r="G46" s="26">
        <v>43.26</v>
      </c>
      <c r="H46" s="34">
        <v>1030</v>
      </c>
      <c r="I46" s="27">
        <v>476.76116500000001</v>
      </c>
      <c r="J46" s="26">
        <v>43.2</v>
      </c>
      <c r="K46" s="86">
        <v>24</v>
      </c>
      <c r="L46" s="87">
        <v>482.25</v>
      </c>
      <c r="M46" s="85">
        <v>45.83</v>
      </c>
      <c r="N46" s="34"/>
      <c r="O46" s="20"/>
      <c r="P46" s="26"/>
      <c r="Q46" s="25">
        <v>86</v>
      </c>
      <c r="R46" s="20">
        <v>469</v>
      </c>
      <c r="S46" s="26">
        <v>55.81</v>
      </c>
      <c r="T46" s="25">
        <v>228</v>
      </c>
      <c r="U46" s="27">
        <v>469</v>
      </c>
      <c r="V46" s="26">
        <v>49.12</v>
      </c>
      <c r="W46" s="25">
        <v>113</v>
      </c>
      <c r="X46" s="20">
        <v>479</v>
      </c>
      <c r="Y46" s="26">
        <v>50.44</v>
      </c>
      <c r="Z46" s="25">
        <v>160</v>
      </c>
      <c r="AA46" s="20">
        <v>478</v>
      </c>
      <c r="AB46" s="26">
        <v>43.75</v>
      </c>
      <c r="AC46" s="17">
        <v>32</v>
      </c>
      <c r="AD46" s="9" t="s">
        <v>24</v>
      </c>
    </row>
    <row r="47" spans="1:30" x14ac:dyDescent="0.25">
      <c r="A47" s="17">
        <v>33</v>
      </c>
      <c r="B47" s="9" t="s">
        <v>25</v>
      </c>
      <c r="C47" s="5">
        <v>45.656509999999997</v>
      </c>
      <c r="D47" s="5">
        <v>-84.465069999999997</v>
      </c>
      <c r="E47" s="34">
        <v>1182</v>
      </c>
      <c r="F47" s="27">
        <v>481.11590519999999</v>
      </c>
      <c r="G47" s="26">
        <v>50.76</v>
      </c>
      <c r="H47" s="34">
        <v>767</v>
      </c>
      <c r="I47" s="27">
        <v>470.31421119999999</v>
      </c>
      <c r="J47" s="26">
        <v>40.03</v>
      </c>
      <c r="K47" s="34"/>
      <c r="L47" s="27"/>
      <c r="M47" s="26"/>
      <c r="N47" s="34">
        <v>308</v>
      </c>
      <c r="O47" s="27">
        <v>461.70779219999997</v>
      </c>
      <c r="P47" s="26">
        <v>44.16</v>
      </c>
      <c r="Q47" s="34">
        <v>1259</v>
      </c>
      <c r="R47" s="20">
        <v>477</v>
      </c>
      <c r="S47" s="26">
        <v>50.04</v>
      </c>
      <c r="T47" s="25">
        <v>223</v>
      </c>
      <c r="U47" s="27">
        <v>482</v>
      </c>
      <c r="V47" s="26">
        <v>52.02</v>
      </c>
      <c r="W47" s="25">
        <v>646</v>
      </c>
      <c r="X47" s="20">
        <v>493</v>
      </c>
      <c r="Y47" s="26">
        <v>53.72</v>
      </c>
      <c r="Z47" s="25">
        <v>532</v>
      </c>
      <c r="AA47" s="20">
        <v>487</v>
      </c>
      <c r="AB47" s="26">
        <v>54.51</v>
      </c>
      <c r="AC47" s="17">
        <v>33</v>
      </c>
      <c r="AD47" s="9" t="s">
        <v>25</v>
      </c>
    </row>
    <row r="48" spans="1:30" x14ac:dyDescent="0.25">
      <c r="A48" s="17">
        <v>34</v>
      </c>
      <c r="B48" s="9" t="s">
        <v>44</v>
      </c>
      <c r="C48" s="5">
        <v>45.969908728900002</v>
      </c>
      <c r="D48" s="5">
        <v>-84.076405109999996</v>
      </c>
      <c r="E48" s="34"/>
      <c r="F48" s="28"/>
      <c r="G48" s="29"/>
      <c r="H48" s="86">
        <v>99</v>
      </c>
      <c r="I48" s="87">
        <v>446.57575759999997</v>
      </c>
      <c r="J48" s="85">
        <v>34.340000000000003</v>
      </c>
      <c r="K48" s="34">
        <v>318</v>
      </c>
      <c r="L48" s="27">
        <v>422.58805030000002</v>
      </c>
      <c r="M48" s="26">
        <v>36.79</v>
      </c>
      <c r="N48" s="86">
        <v>76</v>
      </c>
      <c r="O48" s="87">
        <v>454.51315790000001</v>
      </c>
      <c r="P48" s="85">
        <v>30.26</v>
      </c>
      <c r="Q48" s="25"/>
      <c r="R48" s="20"/>
      <c r="S48" s="26"/>
      <c r="T48" s="25"/>
      <c r="U48" s="27"/>
      <c r="V48" s="26"/>
      <c r="W48" s="25"/>
      <c r="X48" s="20"/>
      <c r="Y48" s="26"/>
      <c r="Z48" s="25"/>
      <c r="AA48" s="20"/>
      <c r="AB48" s="26"/>
      <c r="AC48" s="17">
        <v>34</v>
      </c>
      <c r="AD48" s="9" t="s">
        <v>44</v>
      </c>
    </row>
    <row r="49" spans="1:30" x14ac:dyDescent="0.25">
      <c r="A49" s="17"/>
      <c r="B49" s="65" t="s">
        <v>87</v>
      </c>
      <c r="C49" s="5"/>
      <c r="D49" s="5"/>
      <c r="E49" s="35">
        <f>SUM(E35:E48)</f>
        <v>8262</v>
      </c>
      <c r="F49" s="60">
        <v>484.8</v>
      </c>
      <c r="G49" s="61">
        <v>55.5</v>
      </c>
      <c r="H49" s="35">
        <f>SUM(H35:H48)</f>
        <v>4602</v>
      </c>
      <c r="I49" s="59">
        <v>476.38548459999998</v>
      </c>
      <c r="J49" s="44">
        <v>46.4</v>
      </c>
      <c r="K49" s="35">
        <f>SUM(K35:K48)</f>
        <v>3206</v>
      </c>
      <c r="L49" s="33">
        <v>462.4</v>
      </c>
      <c r="M49" s="48">
        <v>49.2</v>
      </c>
      <c r="N49" s="35">
        <f>SUM(N35:N48)</f>
        <v>3111</v>
      </c>
      <c r="O49" s="33">
        <v>483.5</v>
      </c>
      <c r="P49" s="44">
        <v>53.3</v>
      </c>
      <c r="Q49" s="35">
        <f>SUM(Q35:Q48)</f>
        <v>1362</v>
      </c>
      <c r="R49" s="43">
        <v>476.5</v>
      </c>
      <c r="S49" s="44">
        <v>50.8</v>
      </c>
      <c r="T49" s="35">
        <f>SUM(T35:T48)</f>
        <v>599</v>
      </c>
      <c r="U49" s="33">
        <v>474.8</v>
      </c>
      <c r="V49" s="44">
        <v>55.3</v>
      </c>
      <c r="W49" s="35">
        <f>SUM(W35:W48)</f>
        <v>973</v>
      </c>
      <c r="X49" s="43">
        <v>494.3</v>
      </c>
      <c r="Y49" s="44">
        <v>55.3</v>
      </c>
      <c r="Z49" s="35">
        <f>SUM(Z35:Z48)</f>
        <v>1098</v>
      </c>
      <c r="AA49" s="43">
        <v>486.4</v>
      </c>
      <c r="AB49" s="44">
        <v>55.9</v>
      </c>
      <c r="AC49" s="48" t="s">
        <v>87</v>
      </c>
      <c r="AD49" s="9"/>
    </row>
    <row r="50" spans="1:30" x14ac:dyDescent="0.25">
      <c r="A50" s="17"/>
      <c r="B50" s="65"/>
      <c r="C50" s="5"/>
      <c r="D50" s="77" t="s">
        <v>90</v>
      </c>
      <c r="E50" s="74">
        <v>19181</v>
      </c>
      <c r="F50" s="82">
        <v>478.82626036855225</v>
      </c>
      <c r="G50" s="61"/>
      <c r="H50" s="35"/>
      <c r="I50" s="59"/>
      <c r="J50" s="44"/>
      <c r="K50" s="35"/>
      <c r="L50" s="33"/>
      <c r="M50" s="48"/>
      <c r="N50" s="35"/>
      <c r="O50" s="33"/>
      <c r="P50" s="44"/>
      <c r="Q50" s="35"/>
      <c r="R50" s="43"/>
      <c r="S50" s="44"/>
      <c r="T50" s="35"/>
      <c r="U50" s="33"/>
      <c r="V50" s="44"/>
      <c r="W50" s="35"/>
      <c r="X50" s="43"/>
      <c r="Y50" s="44"/>
      <c r="Z50" s="35"/>
      <c r="AA50" s="43"/>
      <c r="AB50" s="44"/>
      <c r="AC50" s="48"/>
      <c r="AD50" s="9"/>
    </row>
    <row r="51" spans="1:30" x14ac:dyDescent="0.25">
      <c r="A51" s="17"/>
      <c r="B51" s="65"/>
      <c r="C51" s="5"/>
      <c r="D51" s="77" t="s">
        <v>89</v>
      </c>
      <c r="E51" s="75">
        <v>4032</v>
      </c>
      <c r="F51" s="76">
        <v>483.23891369047618</v>
      </c>
      <c r="G51" s="61"/>
      <c r="H51" s="35"/>
      <c r="I51" s="59"/>
      <c r="J51" s="44"/>
      <c r="K51" s="35"/>
      <c r="L51" s="33"/>
      <c r="M51" s="48"/>
      <c r="N51" s="35"/>
      <c r="O51" s="33"/>
      <c r="P51" s="44"/>
      <c r="Q51" s="35"/>
      <c r="R51" s="43"/>
      <c r="S51" s="44"/>
      <c r="T51" s="35"/>
      <c r="U51" s="33"/>
      <c r="V51" s="44"/>
      <c r="W51" s="35"/>
      <c r="X51" s="43"/>
      <c r="Y51" s="44"/>
      <c r="Z51" s="35"/>
      <c r="AA51" s="43"/>
      <c r="AB51" s="44"/>
      <c r="AC51" s="48"/>
      <c r="AD51" s="9"/>
    </row>
    <row r="52" spans="1:30" x14ac:dyDescent="0.25">
      <c r="A52" s="17"/>
      <c r="B52" s="9"/>
      <c r="C52" s="5"/>
      <c r="D52" s="5"/>
      <c r="E52" s="35"/>
      <c r="F52" s="60"/>
      <c r="G52" s="61"/>
      <c r="H52" s="35"/>
      <c r="I52" s="62"/>
      <c r="J52" s="44"/>
      <c r="K52" s="35"/>
      <c r="L52" s="62"/>
      <c r="M52" s="48"/>
      <c r="N52" s="35"/>
      <c r="O52" s="62"/>
      <c r="P52" s="44"/>
      <c r="Q52" s="35"/>
      <c r="R52" s="43"/>
      <c r="S52" s="44"/>
      <c r="T52" s="35"/>
      <c r="U52" s="62"/>
      <c r="V52" s="44"/>
      <c r="W52" s="35"/>
      <c r="X52" s="43"/>
      <c r="Y52" s="44"/>
      <c r="Z52" s="35"/>
      <c r="AA52" s="43"/>
      <c r="AB52" s="44"/>
      <c r="AC52" s="17"/>
      <c r="AD52" s="9"/>
    </row>
    <row r="53" spans="1:30" x14ac:dyDescent="0.25">
      <c r="A53" s="17"/>
      <c r="B53" s="9"/>
      <c r="C53" s="69" t="s">
        <v>92</v>
      </c>
      <c r="D53" s="69" t="s">
        <v>93</v>
      </c>
      <c r="E53" s="100">
        <v>1985</v>
      </c>
      <c r="F53" s="101"/>
      <c r="G53" s="102"/>
      <c r="H53" s="100">
        <v>1986</v>
      </c>
      <c r="I53" s="101"/>
      <c r="J53" s="102"/>
      <c r="K53" s="100">
        <v>1987</v>
      </c>
      <c r="L53" s="101"/>
      <c r="M53" s="102"/>
      <c r="N53" s="100">
        <v>1988</v>
      </c>
      <c r="O53" s="101"/>
      <c r="P53" s="102"/>
      <c r="Q53" s="100">
        <v>2015</v>
      </c>
      <c r="R53" s="101"/>
      <c r="S53" s="102"/>
      <c r="T53" s="100">
        <v>2016</v>
      </c>
      <c r="U53" s="101"/>
      <c r="V53" s="102"/>
      <c r="W53" s="100">
        <v>2017</v>
      </c>
      <c r="X53" s="101"/>
      <c r="Y53" s="102"/>
      <c r="Z53" s="100">
        <v>2018</v>
      </c>
      <c r="AA53" s="101"/>
      <c r="AB53" s="102"/>
      <c r="AC53" s="17"/>
      <c r="AD53" s="9"/>
    </row>
    <row r="54" spans="1:30" ht="16.5" thickBot="1" x14ac:dyDescent="0.3">
      <c r="A54" s="78" t="s">
        <v>80</v>
      </c>
      <c r="B54" s="9"/>
      <c r="C54" s="70"/>
      <c r="D54" s="70"/>
      <c r="E54" s="23" t="s">
        <v>71</v>
      </c>
      <c r="F54" s="22" t="s">
        <v>73</v>
      </c>
      <c r="G54" s="24" t="s">
        <v>72</v>
      </c>
      <c r="H54" s="23" t="s">
        <v>71</v>
      </c>
      <c r="I54" s="22" t="s">
        <v>73</v>
      </c>
      <c r="J54" s="24" t="s">
        <v>72</v>
      </c>
      <c r="K54" s="23" t="s">
        <v>71</v>
      </c>
      <c r="L54" s="22" t="s">
        <v>73</v>
      </c>
      <c r="M54" s="24" t="s">
        <v>72</v>
      </c>
      <c r="N54" s="23" t="s">
        <v>71</v>
      </c>
      <c r="O54" s="22" t="s">
        <v>73</v>
      </c>
      <c r="P54" s="24" t="s">
        <v>72</v>
      </c>
      <c r="Q54" s="23" t="s">
        <v>71</v>
      </c>
      <c r="R54" s="22" t="s">
        <v>73</v>
      </c>
      <c r="S54" s="24" t="s">
        <v>72</v>
      </c>
      <c r="T54" s="23" t="s">
        <v>71</v>
      </c>
      <c r="U54" s="22" t="s">
        <v>73</v>
      </c>
      <c r="V54" s="24" t="s">
        <v>72</v>
      </c>
      <c r="W54" s="23" t="s">
        <v>71</v>
      </c>
      <c r="X54" s="22" t="s">
        <v>73</v>
      </c>
      <c r="Y54" s="24" t="s">
        <v>72</v>
      </c>
      <c r="Z54" s="23" t="s">
        <v>71</v>
      </c>
      <c r="AA54" s="22" t="s">
        <v>73</v>
      </c>
      <c r="AB54" s="24" t="s">
        <v>72</v>
      </c>
      <c r="AC54" s="78" t="s">
        <v>80</v>
      </c>
      <c r="AD54" s="9"/>
    </row>
    <row r="55" spans="1:30" x14ac:dyDescent="0.25">
      <c r="A55" s="17">
        <v>35</v>
      </c>
      <c r="B55" s="1" t="s">
        <v>26</v>
      </c>
      <c r="C55" s="2">
        <v>43.631757999999998</v>
      </c>
      <c r="D55" s="2">
        <v>-79.471446</v>
      </c>
      <c r="E55" s="34">
        <v>1132</v>
      </c>
      <c r="F55" s="27">
        <v>479.92314490000001</v>
      </c>
      <c r="G55" s="26">
        <v>64.66</v>
      </c>
      <c r="H55" s="34">
        <v>416</v>
      </c>
      <c r="I55" s="27">
        <v>488.05288460000003</v>
      </c>
      <c r="J55" s="26">
        <v>63.46</v>
      </c>
      <c r="K55" s="25">
        <v>548</v>
      </c>
      <c r="L55" s="27">
        <v>478.71350360000002</v>
      </c>
      <c r="M55" s="26">
        <v>55.66</v>
      </c>
      <c r="N55" s="34">
        <v>492</v>
      </c>
      <c r="O55" s="27">
        <v>470.94512200000003</v>
      </c>
      <c r="P55" s="26">
        <v>50.2</v>
      </c>
      <c r="Q55" s="25">
        <v>123</v>
      </c>
      <c r="R55" s="20">
        <v>478</v>
      </c>
      <c r="S55" s="26">
        <v>50.41</v>
      </c>
      <c r="T55" s="25">
        <v>173</v>
      </c>
      <c r="U55" s="27">
        <v>487</v>
      </c>
      <c r="V55" s="26">
        <v>61.27</v>
      </c>
      <c r="W55" s="25">
        <v>123</v>
      </c>
      <c r="X55" s="20">
        <v>505</v>
      </c>
      <c r="Y55" s="26">
        <v>55.28</v>
      </c>
      <c r="Z55" s="25">
        <v>220</v>
      </c>
      <c r="AA55" s="20">
        <v>501</v>
      </c>
      <c r="AB55" s="26">
        <v>59.09</v>
      </c>
      <c r="AC55" s="17">
        <v>35</v>
      </c>
      <c r="AD55" s="1" t="s">
        <v>26</v>
      </c>
    </row>
    <row r="56" spans="1:30" x14ac:dyDescent="0.25">
      <c r="A56" s="17">
        <v>36</v>
      </c>
      <c r="B56" s="1" t="s">
        <v>45</v>
      </c>
      <c r="C56" s="2">
        <v>43.816766999999999</v>
      </c>
      <c r="D56" s="2">
        <v>-79.034741999999994</v>
      </c>
      <c r="E56" s="34">
        <v>430</v>
      </c>
      <c r="F56" s="27">
        <v>479.24883720000003</v>
      </c>
      <c r="G56" s="26">
        <v>60</v>
      </c>
      <c r="H56" s="34">
        <v>273</v>
      </c>
      <c r="I56" s="27">
        <v>494.16483520000003</v>
      </c>
      <c r="J56" s="26">
        <v>65.2</v>
      </c>
      <c r="K56" s="25">
        <v>236</v>
      </c>
      <c r="L56" s="27">
        <v>497.90254240000002</v>
      </c>
      <c r="M56" s="26">
        <v>61.86</v>
      </c>
      <c r="N56" s="34">
        <v>216</v>
      </c>
      <c r="O56" s="27">
        <v>479.65277780000002</v>
      </c>
      <c r="P56" s="26">
        <v>52.78</v>
      </c>
      <c r="Q56" s="83">
        <v>23</v>
      </c>
      <c r="R56" s="84">
        <v>503</v>
      </c>
      <c r="S56" s="85">
        <v>52.17</v>
      </c>
      <c r="T56" s="38">
        <v>8</v>
      </c>
      <c r="U56" s="47">
        <v>504</v>
      </c>
      <c r="V56" s="40">
        <v>75</v>
      </c>
      <c r="W56" s="38">
        <v>18</v>
      </c>
      <c r="X56" s="39">
        <v>519</v>
      </c>
      <c r="Y56" s="40">
        <v>55.56</v>
      </c>
      <c r="Z56" s="83">
        <v>22</v>
      </c>
      <c r="AA56" s="84">
        <v>506</v>
      </c>
      <c r="AB56" s="85">
        <v>54.55</v>
      </c>
      <c r="AC56" s="17">
        <v>36</v>
      </c>
      <c r="AD56" s="1" t="s">
        <v>45</v>
      </c>
    </row>
    <row r="57" spans="1:30" x14ac:dyDescent="0.25">
      <c r="A57" s="17">
        <v>37</v>
      </c>
      <c r="B57" s="1" t="s">
        <v>46</v>
      </c>
      <c r="C57" s="2">
        <v>43.888432999999999</v>
      </c>
      <c r="D57" s="2">
        <v>-78.664511000000005</v>
      </c>
      <c r="E57" s="34">
        <v>431</v>
      </c>
      <c r="F57" s="27">
        <v>480.17401389999998</v>
      </c>
      <c r="G57" s="26">
        <v>61.72</v>
      </c>
      <c r="H57" s="34">
        <v>145</v>
      </c>
      <c r="I57" s="27">
        <v>494.47586209999997</v>
      </c>
      <c r="J57" s="26">
        <v>62.07</v>
      </c>
      <c r="K57" s="25">
        <v>436</v>
      </c>
      <c r="L57" s="27">
        <v>497.13302750000003</v>
      </c>
      <c r="M57" s="26">
        <v>63.76</v>
      </c>
      <c r="N57" s="34">
        <v>508</v>
      </c>
      <c r="O57" s="27">
        <v>490.35629920000002</v>
      </c>
      <c r="P57" s="26">
        <v>52.76</v>
      </c>
      <c r="Q57" s="38">
        <v>5</v>
      </c>
      <c r="R57" s="39">
        <v>509</v>
      </c>
      <c r="S57" s="40">
        <v>80</v>
      </c>
      <c r="T57" s="25">
        <v>194</v>
      </c>
      <c r="U57" s="27">
        <v>499</v>
      </c>
      <c r="V57" s="26">
        <v>66.489999999999995</v>
      </c>
      <c r="W57" s="83">
        <v>84</v>
      </c>
      <c r="X57" s="84">
        <v>509</v>
      </c>
      <c r="Y57" s="85">
        <v>57.14</v>
      </c>
      <c r="Z57" s="83">
        <v>92</v>
      </c>
      <c r="AA57" s="84">
        <v>506</v>
      </c>
      <c r="AB57" s="85">
        <v>66.3</v>
      </c>
      <c r="AC57" s="17">
        <v>37</v>
      </c>
      <c r="AD57" s="1" t="s">
        <v>46</v>
      </c>
    </row>
    <row r="58" spans="1:30" x14ac:dyDescent="0.25">
      <c r="A58" s="17">
        <v>38</v>
      </c>
      <c r="B58" s="1" t="s">
        <v>47</v>
      </c>
      <c r="C58" s="2">
        <v>43.895868</v>
      </c>
      <c r="D58" s="2">
        <v>-78.576514000000003</v>
      </c>
      <c r="E58" s="34">
        <v>370</v>
      </c>
      <c r="F58" s="27">
        <v>496.40810809999999</v>
      </c>
      <c r="G58" s="26">
        <v>64.319999999999993</v>
      </c>
      <c r="H58" s="86">
        <v>27</v>
      </c>
      <c r="I58" s="87">
        <v>469.92592589999998</v>
      </c>
      <c r="J58" s="85">
        <v>59.26</v>
      </c>
      <c r="K58" s="83">
        <v>76</v>
      </c>
      <c r="L58" s="87">
        <v>502.18421050000001</v>
      </c>
      <c r="M58" s="85">
        <v>65.790000000000006</v>
      </c>
      <c r="N58" s="86">
        <v>57</v>
      </c>
      <c r="O58" s="87">
        <v>457.70175440000003</v>
      </c>
      <c r="P58" s="85">
        <v>52.63</v>
      </c>
      <c r="Q58" s="25"/>
      <c r="R58" s="20"/>
      <c r="S58" s="26"/>
      <c r="T58" s="25"/>
      <c r="U58" s="27"/>
      <c r="V58" s="26"/>
      <c r="W58" s="25"/>
      <c r="X58" s="20"/>
      <c r="Y58" s="26"/>
      <c r="Z58" s="25"/>
      <c r="AA58" s="20"/>
      <c r="AB58" s="26"/>
      <c r="AC58" s="17">
        <v>38</v>
      </c>
      <c r="AD58" s="1" t="s">
        <v>47</v>
      </c>
    </row>
    <row r="59" spans="1:30" s="3" customFormat="1" x14ac:dyDescent="0.25">
      <c r="A59" s="17">
        <v>39</v>
      </c>
      <c r="B59" s="1" t="s">
        <v>48</v>
      </c>
      <c r="C59" s="1">
        <v>43.896017000000001</v>
      </c>
      <c r="D59" s="1">
        <v>-78.596129000000005</v>
      </c>
      <c r="E59" s="86">
        <v>58</v>
      </c>
      <c r="F59" s="87">
        <v>474.8103448</v>
      </c>
      <c r="G59" s="85">
        <v>67.239999999999995</v>
      </c>
      <c r="H59" s="86">
        <v>53</v>
      </c>
      <c r="I59" s="87">
        <v>510.16981129999999</v>
      </c>
      <c r="J59" s="85">
        <v>67.92</v>
      </c>
      <c r="K59" s="25">
        <v>126</v>
      </c>
      <c r="L59" s="27">
        <v>483.94444440000001</v>
      </c>
      <c r="M59" s="26">
        <v>62.4</v>
      </c>
      <c r="N59" s="86">
        <v>68</v>
      </c>
      <c r="O59" s="87">
        <v>475.82352939999998</v>
      </c>
      <c r="P59" s="85">
        <v>54.41</v>
      </c>
      <c r="Q59" s="25"/>
      <c r="R59" s="20"/>
      <c r="S59" s="26"/>
      <c r="T59" s="25"/>
      <c r="U59" s="27"/>
      <c r="V59" s="26"/>
      <c r="W59" s="25"/>
      <c r="X59" s="20"/>
      <c r="Y59" s="26"/>
      <c r="Z59" s="25"/>
      <c r="AA59" s="20"/>
      <c r="AB59" s="26"/>
      <c r="AC59" s="17">
        <v>39</v>
      </c>
      <c r="AD59" s="1" t="s">
        <v>48</v>
      </c>
    </row>
    <row r="60" spans="1:30" x14ac:dyDescent="0.25">
      <c r="A60" s="17">
        <v>40</v>
      </c>
      <c r="B60" s="1" t="s">
        <v>65</v>
      </c>
      <c r="C60" s="2">
        <v>43.954250999999999</v>
      </c>
      <c r="D60" s="2">
        <v>-78.176209</v>
      </c>
      <c r="E60" s="34"/>
      <c r="F60" s="20"/>
      <c r="G60" s="26"/>
      <c r="H60" s="34"/>
      <c r="I60" s="20"/>
      <c r="J60" s="26"/>
      <c r="K60" s="25"/>
      <c r="L60" s="20"/>
      <c r="M60" s="26"/>
      <c r="N60" s="34"/>
      <c r="O60" s="20"/>
      <c r="P60" s="26"/>
      <c r="Q60" s="83">
        <v>47</v>
      </c>
      <c r="R60" s="84">
        <v>472</v>
      </c>
      <c r="S60" s="85">
        <v>57.45</v>
      </c>
      <c r="T60" s="83">
        <v>99</v>
      </c>
      <c r="U60" s="87">
        <v>467</v>
      </c>
      <c r="V60" s="85">
        <v>53.54</v>
      </c>
      <c r="W60" s="25">
        <v>132</v>
      </c>
      <c r="X60" s="20">
        <v>488</v>
      </c>
      <c r="Y60" s="26">
        <v>49.24</v>
      </c>
      <c r="Z60" s="25">
        <v>155</v>
      </c>
      <c r="AA60" s="20">
        <v>482</v>
      </c>
      <c r="AB60" s="26">
        <v>54.55</v>
      </c>
      <c r="AC60" s="17">
        <v>40</v>
      </c>
      <c r="AD60" s="1" t="s">
        <v>65</v>
      </c>
    </row>
    <row r="61" spans="1:30" x14ac:dyDescent="0.25">
      <c r="A61" s="17">
        <v>41</v>
      </c>
      <c r="B61" s="1" t="s">
        <v>49</v>
      </c>
      <c r="C61" s="6">
        <v>43.967306999999998</v>
      </c>
      <c r="D61" s="6">
        <v>-77.999093000000002</v>
      </c>
      <c r="E61" s="34">
        <v>122</v>
      </c>
      <c r="F61" s="27">
        <v>493.31147540000001</v>
      </c>
      <c r="G61" s="26">
        <v>64.75</v>
      </c>
      <c r="H61" s="34">
        <v>786</v>
      </c>
      <c r="I61" s="27">
        <v>512.06742999999994</v>
      </c>
      <c r="J61" s="26">
        <v>67.05</v>
      </c>
      <c r="K61" s="25">
        <v>194</v>
      </c>
      <c r="L61" s="27">
        <v>506.0927835</v>
      </c>
      <c r="M61" s="26">
        <v>65.459999999999994</v>
      </c>
      <c r="N61" s="34">
        <v>428</v>
      </c>
      <c r="O61" s="27">
        <v>485.92757010000003</v>
      </c>
      <c r="P61" s="26">
        <v>54.44</v>
      </c>
      <c r="Q61" s="25"/>
      <c r="R61" s="20"/>
      <c r="S61" s="26"/>
      <c r="T61" s="83"/>
      <c r="U61" s="87"/>
      <c r="V61" s="85"/>
      <c r="W61" s="25"/>
      <c r="X61" s="20"/>
      <c r="Y61" s="26"/>
      <c r="Z61" s="25"/>
      <c r="AA61" s="20"/>
      <c r="AB61" s="26"/>
      <c r="AC61" s="17">
        <v>41</v>
      </c>
      <c r="AD61" s="1" t="s">
        <v>49</v>
      </c>
    </row>
    <row r="62" spans="1:30" x14ac:dyDescent="0.25">
      <c r="A62" s="17">
        <v>42</v>
      </c>
      <c r="B62" s="1" t="s">
        <v>50</v>
      </c>
      <c r="C62" s="2">
        <v>43.968226999999999</v>
      </c>
      <c r="D62" s="2">
        <v>-78.055779000000001</v>
      </c>
      <c r="E62" s="86">
        <v>47</v>
      </c>
      <c r="F62" s="87">
        <v>480.4680851</v>
      </c>
      <c r="G62" s="85">
        <v>55.32</v>
      </c>
      <c r="H62" s="86">
        <v>42</v>
      </c>
      <c r="I62" s="87">
        <v>477.90476189999998</v>
      </c>
      <c r="J62" s="85">
        <v>42.86</v>
      </c>
      <c r="K62" s="83">
        <v>86</v>
      </c>
      <c r="L62" s="87">
        <v>480.74418600000001</v>
      </c>
      <c r="M62" s="85">
        <v>59.3</v>
      </c>
      <c r="N62" s="46">
        <v>12</v>
      </c>
      <c r="O62" s="47">
        <v>470.5</v>
      </c>
      <c r="P62" s="40">
        <v>41.67</v>
      </c>
      <c r="Q62" s="25"/>
      <c r="R62" s="20"/>
      <c r="S62" s="26"/>
      <c r="T62" s="83"/>
      <c r="U62" s="87"/>
      <c r="V62" s="85"/>
      <c r="W62" s="25"/>
      <c r="X62" s="20"/>
      <c r="Y62" s="26"/>
      <c r="Z62" s="25"/>
      <c r="AA62" s="20"/>
      <c r="AB62" s="26"/>
      <c r="AC62" s="17">
        <v>42</v>
      </c>
      <c r="AD62" s="1" t="s">
        <v>50</v>
      </c>
    </row>
    <row r="63" spans="1:30" x14ac:dyDescent="0.25">
      <c r="A63" s="17">
        <v>43</v>
      </c>
      <c r="B63" s="9" t="s">
        <v>51</v>
      </c>
      <c r="C63" s="13">
        <v>43.980727000000002</v>
      </c>
      <c r="D63" s="13">
        <v>-77.901336999999998</v>
      </c>
      <c r="E63" s="34"/>
      <c r="F63" s="20"/>
      <c r="G63" s="26"/>
      <c r="H63" s="34"/>
      <c r="I63" s="20"/>
      <c r="J63" s="26"/>
      <c r="K63" s="25"/>
      <c r="L63" s="20"/>
      <c r="M63" s="26"/>
      <c r="N63" s="46"/>
      <c r="O63" s="39"/>
      <c r="P63" s="40"/>
      <c r="Q63" s="25"/>
      <c r="R63" s="20"/>
      <c r="S63" s="26"/>
      <c r="T63" s="83"/>
      <c r="U63" s="87"/>
      <c r="V63" s="85"/>
      <c r="W63" s="25"/>
      <c r="X63" s="20"/>
      <c r="Y63" s="26"/>
      <c r="Z63" s="25"/>
      <c r="AA63" s="20"/>
      <c r="AB63" s="26"/>
      <c r="AC63" s="17">
        <v>43</v>
      </c>
      <c r="AD63" s="9" t="s">
        <v>51</v>
      </c>
    </row>
    <row r="64" spans="1:30" x14ac:dyDescent="0.25">
      <c r="A64" s="17">
        <v>44</v>
      </c>
      <c r="B64" s="1" t="s">
        <v>27</v>
      </c>
      <c r="C64" s="5">
        <v>43.575300000399999</v>
      </c>
      <c r="D64" s="5">
        <v>-76.203100000399999</v>
      </c>
      <c r="E64" s="68"/>
      <c r="F64" s="28"/>
      <c r="G64" s="29"/>
      <c r="H64" s="36"/>
      <c r="I64" s="28"/>
      <c r="J64" s="29"/>
      <c r="K64" s="30"/>
      <c r="L64" s="28"/>
      <c r="M64" s="26"/>
      <c r="N64" s="66"/>
      <c r="O64" s="39"/>
      <c r="P64" s="40"/>
      <c r="Q64" s="38">
        <v>1</v>
      </c>
      <c r="R64" s="39">
        <v>456</v>
      </c>
      <c r="S64" s="40">
        <v>0</v>
      </c>
      <c r="T64" s="83">
        <v>22</v>
      </c>
      <c r="U64" s="87">
        <v>507</v>
      </c>
      <c r="V64" s="85">
        <v>59.09</v>
      </c>
      <c r="W64" s="83">
        <v>50</v>
      </c>
      <c r="X64" s="84">
        <v>515</v>
      </c>
      <c r="Y64" s="85">
        <v>70</v>
      </c>
      <c r="Z64" s="38">
        <v>2</v>
      </c>
      <c r="AA64" s="39">
        <v>490</v>
      </c>
      <c r="AB64" s="40">
        <v>0</v>
      </c>
      <c r="AC64" s="17">
        <v>44</v>
      </c>
      <c r="AD64" s="1" t="s">
        <v>27</v>
      </c>
    </row>
    <row r="65" spans="1:30" x14ac:dyDescent="0.25">
      <c r="A65" s="17">
        <v>45</v>
      </c>
      <c r="B65" s="5" t="s">
        <v>66</v>
      </c>
      <c r="C65" s="5">
        <v>43.994100000099998</v>
      </c>
      <c r="D65" s="5">
        <v>-76.063800000000001</v>
      </c>
      <c r="E65" s="34"/>
      <c r="F65" s="20"/>
      <c r="G65" s="26"/>
      <c r="H65" s="34"/>
      <c r="I65" s="20"/>
      <c r="J65" s="26"/>
      <c r="K65" s="25"/>
      <c r="L65" s="20"/>
      <c r="M65" s="26"/>
      <c r="N65" s="46"/>
      <c r="O65" s="39"/>
      <c r="P65" s="40"/>
      <c r="Q65" s="25">
        <v>172</v>
      </c>
      <c r="R65" s="20">
        <v>505</v>
      </c>
      <c r="S65" s="26">
        <v>58.72</v>
      </c>
      <c r="T65" s="83">
        <v>20</v>
      </c>
      <c r="U65" s="87">
        <v>469</v>
      </c>
      <c r="V65" s="85">
        <v>50</v>
      </c>
      <c r="W65" s="83">
        <v>13</v>
      </c>
      <c r="X65" s="84">
        <v>510</v>
      </c>
      <c r="Y65" s="85">
        <v>84.62</v>
      </c>
      <c r="Z65" s="25">
        <v>131</v>
      </c>
      <c r="AA65" s="20">
        <v>499</v>
      </c>
      <c r="AB65" s="26">
        <v>67.94</v>
      </c>
      <c r="AC65" s="17">
        <v>45</v>
      </c>
      <c r="AD65" s="5" t="s">
        <v>66</v>
      </c>
    </row>
    <row r="66" spans="1:30" s="5" customFormat="1" x14ac:dyDescent="0.25">
      <c r="A66" s="17">
        <v>46</v>
      </c>
      <c r="B66" s="5" t="s">
        <v>52</v>
      </c>
      <c r="C66" s="5">
        <v>43.720099999799999</v>
      </c>
      <c r="D66" s="5">
        <v>-76.204100000300002</v>
      </c>
      <c r="E66" s="36"/>
      <c r="F66" s="28"/>
      <c r="G66" s="29"/>
      <c r="H66" s="46">
        <v>10</v>
      </c>
      <c r="I66" s="47">
        <v>495.2</v>
      </c>
      <c r="J66" s="40">
        <v>90</v>
      </c>
      <c r="K66" s="25">
        <v>114</v>
      </c>
      <c r="L66" s="27">
        <v>507.87719299999998</v>
      </c>
      <c r="M66" s="26">
        <v>73.680000000000007</v>
      </c>
      <c r="N66" s="46"/>
      <c r="O66" s="49"/>
      <c r="P66" s="67"/>
      <c r="Q66" s="30"/>
      <c r="R66" s="28"/>
      <c r="S66" s="29"/>
      <c r="T66" s="30"/>
      <c r="U66" s="51"/>
      <c r="V66" s="29"/>
      <c r="W66" s="88"/>
      <c r="X66" s="89"/>
      <c r="Y66" s="90"/>
      <c r="Z66" s="30"/>
      <c r="AA66" s="28"/>
      <c r="AB66" s="29"/>
      <c r="AC66" s="17">
        <v>46</v>
      </c>
      <c r="AD66" s="5" t="s">
        <v>52</v>
      </c>
    </row>
    <row r="67" spans="1:30" x14ac:dyDescent="0.25">
      <c r="A67" s="17">
        <v>47</v>
      </c>
      <c r="B67" s="1" t="s">
        <v>53</v>
      </c>
      <c r="C67" s="10">
        <v>43.550899999499997</v>
      </c>
      <c r="D67" s="10">
        <v>-76.214499999599994</v>
      </c>
      <c r="E67" s="46">
        <v>12</v>
      </c>
      <c r="F67" s="47">
        <v>515.66666669999995</v>
      </c>
      <c r="G67" s="40">
        <v>41.67</v>
      </c>
      <c r="H67" s="86">
        <v>66</v>
      </c>
      <c r="I67" s="87">
        <v>487.59090909999998</v>
      </c>
      <c r="J67" s="85">
        <v>71.209999999999994</v>
      </c>
      <c r="K67" s="83">
        <v>55</v>
      </c>
      <c r="L67" s="87">
        <v>496.7636364</v>
      </c>
      <c r="M67" s="85">
        <v>74.55</v>
      </c>
      <c r="N67" s="46">
        <v>6</v>
      </c>
      <c r="O67" s="47">
        <v>434.83333329999999</v>
      </c>
      <c r="P67" s="40">
        <v>66.67</v>
      </c>
      <c r="Q67" s="25"/>
      <c r="R67" s="20"/>
      <c r="S67" s="26"/>
      <c r="T67" s="25"/>
      <c r="U67" s="27"/>
      <c r="V67" s="26"/>
      <c r="W67" s="83"/>
      <c r="X67" s="84"/>
      <c r="Y67" s="85"/>
      <c r="Z67" s="25"/>
      <c r="AA67" s="20"/>
      <c r="AB67" s="26"/>
      <c r="AC67" s="17">
        <v>47</v>
      </c>
      <c r="AD67" s="1" t="s">
        <v>53</v>
      </c>
    </row>
    <row r="68" spans="1:30" x14ac:dyDescent="0.25">
      <c r="A68" s="17">
        <v>48</v>
      </c>
      <c r="B68" s="1" t="s">
        <v>28</v>
      </c>
      <c r="C68" s="5">
        <v>43.524499999900002</v>
      </c>
      <c r="D68" s="5">
        <v>-76.258900000799997</v>
      </c>
      <c r="E68" s="86">
        <v>52</v>
      </c>
      <c r="F68" s="87">
        <v>486.36538460000003</v>
      </c>
      <c r="G68" s="85">
        <v>73.08</v>
      </c>
      <c r="H68" s="46">
        <v>4</v>
      </c>
      <c r="I68" s="47">
        <v>480.75</v>
      </c>
      <c r="J68" s="40">
        <v>100</v>
      </c>
      <c r="K68" s="38">
        <v>1</v>
      </c>
      <c r="L68" s="47">
        <v>513</v>
      </c>
      <c r="M68" s="40">
        <v>100</v>
      </c>
      <c r="N68" s="34"/>
      <c r="O68" s="20"/>
      <c r="P68" s="26"/>
      <c r="Q68" s="25"/>
      <c r="R68" s="20"/>
      <c r="S68" s="26"/>
      <c r="T68" s="25"/>
      <c r="U68" s="27"/>
      <c r="V68" s="26"/>
      <c r="W68" s="83"/>
      <c r="X68" s="84"/>
      <c r="Y68" s="85"/>
      <c r="Z68" s="25"/>
      <c r="AA68" s="20"/>
      <c r="AB68" s="26"/>
      <c r="AC68" s="17">
        <v>48</v>
      </c>
      <c r="AD68" s="1" t="s">
        <v>28</v>
      </c>
    </row>
    <row r="69" spans="1:30" x14ac:dyDescent="0.25">
      <c r="A69" s="17">
        <v>49</v>
      </c>
      <c r="B69" s="1" t="s">
        <v>54</v>
      </c>
      <c r="C69" s="5">
        <v>43.343799999700003</v>
      </c>
      <c r="D69" s="5">
        <v>-76.699000000500007</v>
      </c>
      <c r="E69" s="34">
        <v>246</v>
      </c>
      <c r="F69" s="27">
        <v>483.7601626</v>
      </c>
      <c r="G69" s="26">
        <v>60.57</v>
      </c>
      <c r="H69" s="34">
        <v>462</v>
      </c>
      <c r="I69" s="27">
        <v>489.59090909999998</v>
      </c>
      <c r="J69" s="26">
        <v>66.02</v>
      </c>
      <c r="K69" s="25">
        <v>264</v>
      </c>
      <c r="L69" s="27">
        <v>497.10606059999998</v>
      </c>
      <c r="M69" s="26">
        <v>74.239999999999995</v>
      </c>
      <c r="N69" s="86">
        <v>96</v>
      </c>
      <c r="O69" s="87">
        <v>462.60416670000001</v>
      </c>
      <c r="P69" s="85">
        <v>67.5</v>
      </c>
      <c r="Q69" s="38">
        <v>17</v>
      </c>
      <c r="R69" s="39">
        <v>490</v>
      </c>
      <c r="S69" s="40">
        <v>47.06</v>
      </c>
      <c r="T69" s="25"/>
      <c r="U69" s="27"/>
      <c r="V69" s="26"/>
      <c r="W69" s="83">
        <v>43</v>
      </c>
      <c r="X69" s="84">
        <v>504</v>
      </c>
      <c r="Y69" s="85">
        <v>62.79</v>
      </c>
      <c r="Z69" s="38">
        <v>10</v>
      </c>
      <c r="AA69" s="39">
        <v>476</v>
      </c>
      <c r="AB69" s="40">
        <v>80</v>
      </c>
      <c r="AC69" s="17">
        <v>49</v>
      </c>
      <c r="AD69" s="1" t="s">
        <v>54</v>
      </c>
    </row>
    <row r="70" spans="1:30" x14ac:dyDescent="0.25">
      <c r="A70" s="17"/>
      <c r="B70" s="65" t="s">
        <v>87</v>
      </c>
      <c r="C70" s="5"/>
      <c r="D70" s="5"/>
      <c r="E70" s="35">
        <f>SUM(E55:E69)</f>
        <v>2900</v>
      </c>
      <c r="F70" s="33">
        <v>483</v>
      </c>
      <c r="G70" s="44">
        <v>63.1</v>
      </c>
      <c r="H70" s="35">
        <f>SUM(H55:H69)</f>
        <v>2284</v>
      </c>
      <c r="I70" s="33">
        <v>497.9</v>
      </c>
      <c r="J70" s="44">
        <v>65.400000000000006</v>
      </c>
      <c r="K70" s="35">
        <f>SUM(K55:K69)</f>
        <v>2136</v>
      </c>
      <c r="L70" s="33">
        <v>492.7</v>
      </c>
      <c r="M70" s="44">
        <v>63.6</v>
      </c>
      <c r="N70" s="35">
        <f>SUM(N55:N69)</f>
        <v>1883</v>
      </c>
      <c r="O70" s="33">
        <v>479.9</v>
      </c>
      <c r="P70" s="44">
        <v>53.1</v>
      </c>
      <c r="Q70" s="35">
        <f>SUM(Q55:Q69)</f>
        <v>388</v>
      </c>
      <c r="R70" s="43">
        <v>491.5</v>
      </c>
      <c r="S70" s="44">
        <v>55.2</v>
      </c>
      <c r="T70" s="35">
        <f>SUM(T55:T69)</f>
        <v>516</v>
      </c>
      <c r="U70" s="33">
        <v>488.2</v>
      </c>
      <c r="V70" s="44">
        <v>61.4</v>
      </c>
      <c r="W70" s="35">
        <f>SUM(W55:W69)</f>
        <v>463</v>
      </c>
      <c r="X70" s="43">
        <v>502.7</v>
      </c>
      <c r="Y70" s="44">
        <v>57</v>
      </c>
      <c r="Z70" s="35">
        <f>SUM(Z55:Z69)</f>
        <v>632</v>
      </c>
      <c r="AA70" s="43">
        <v>496.4</v>
      </c>
      <c r="AB70" s="44">
        <v>60.9</v>
      </c>
      <c r="AC70" s="43" t="s">
        <v>87</v>
      </c>
      <c r="AD70" s="1"/>
    </row>
    <row r="71" spans="1:30" x14ac:dyDescent="0.25">
      <c r="A71" s="17"/>
      <c r="B71" s="65"/>
      <c r="C71" s="5"/>
      <c r="D71" s="77" t="s">
        <v>90</v>
      </c>
      <c r="E71" s="74">
        <v>9203</v>
      </c>
      <c r="F71" s="82">
        <v>488.3149516462023</v>
      </c>
      <c r="G71" s="44"/>
      <c r="H71" s="35"/>
      <c r="I71" s="33"/>
      <c r="J71" s="44"/>
      <c r="K71" s="35"/>
      <c r="L71" s="33"/>
      <c r="M71" s="44"/>
      <c r="N71" s="35"/>
      <c r="O71" s="33"/>
      <c r="P71" s="44"/>
      <c r="Q71" s="35"/>
      <c r="R71" s="43"/>
      <c r="S71" s="44"/>
      <c r="T71" s="35"/>
      <c r="U71" s="33"/>
      <c r="V71" s="44"/>
      <c r="W71" s="35"/>
      <c r="X71" s="43"/>
      <c r="Y71" s="44"/>
      <c r="Z71" s="35"/>
      <c r="AA71" s="43"/>
      <c r="AB71" s="44"/>
      <c r="AC71" s="43"/>
      <c r="AD71" s="1"/>
    </row>
    <row r="72" spans="1:30" x14ac:dyDescent="0.25">
      <c r="A72" s="17"/>
      <c r="B72" s="65"/>
      <c r="C72" s="5"/>
      <c r="D72" s="77" t="s">
        <v>89</v>
      </c>
      <c r="E72" s="75">
        <v>1999</v>
      </c>
      <c r="F72" s="76">
        <v>494.79144572286134</v>
      </c>
      <c r="G72" s="44"/>
      <c r="H72" s="35"/>
      <c r="I72" s="33"/>
      <c r="J72" s="44"/>
      <c r="K72" s="35"/>
      <c r="L72" s="33"/>
      <c r="M72" s="44"/>
      <c r="N72" s="35"/>
      <c r="O72" s="33"/>
      <c r="P72" s="44"/>
      <c r="Q72" s="35"/>
      <c r="R72" s="43"/>
      <c r="S72" s="44"/>
      <c r="T72" s="35"/>
      <c r="U72" s="33"/>
      <c r="V72" s="44"/>
      <c r="W72" s="35"/>
      <c r="X72" s="43"/>
      <c r="Y72" s="44"/>
      <c r="Z72" s="35"/>
      <c r="AA72" s="43"/>
      <c r="AB72" s="44"/>
      <c r="AC72" s="43"/>
      <c r="AD72" s="1"/>
    </row>
    <row r="73" spans="1:30" x14ac:dyDescent="0.25">
      <c r="A73" s="17"/>
      <c r="B73" s="1"/>
      <c r="C73" s="5"/>
      <c r="D73" s="5"/>
      <c r="E73" s="35"/>
      <c r="F73" s="62"/>
      <c r="G73" s="44"/>
      <c r="H73" s="35"/>
      <c r="I73" s="62"/>
      <c r="J73" s="44"/>
      <c r="K73" s="35"/>
      <c r="L73" s="62"/>
      <c r="M73" s="44"/>
      <c r="N73" s="35"/>
      <c r="O73" s="62"/>
      <c r="P73" s="44"/>
      <c r="Q73" s="35"/>
      <c r="R73" s="43"/>
      <c r="S73" s="44"/>
      <c r="T73" s="35"/>
      <c r="U73" s="62"/>
      <c r="V73" s="44"/>
      <c r="W73" s="35"/>
      <c r="X73" s="43"/>
      <c r="Y73" s="44"/>
      <c r="Z73" s="35"/>
      <c r="AA73" s="43"/>
      <c r="AB73" s="44"/>
      <c r="AC73" s="17"/>
      <c r="AD73" s="1"/>
    </row>
    <row r="74" spans="1:30" x14ac:dyDescent="0.25">
      <c r="A74" s="17"/>
      <c r="B74" s="1"/>
      <c r="C74" s="69" t="s">
        <v>92</v>
      </c>
      <c r="D74" s="69" t="s">
        <v>93</v>
      </c>
      <c r="E74" s="100">
        <v>1985</v>
      </c>
      <c r="F74" s="101"/>
      <c r="G74" s="102"/>
      <c r="H74" s="100">
        <v>1986</v>
      </c>
      <c r="I74" s="101"/>
      <c r="J74" s="102"/>
      <c r="K74" s="100">
        <v>1987</v>
      </c>
      <c r="L74" s="101"/>
      <c r="M74" s="102"/>
      <c r="N74" s="100">
        <v>1988</v>
      </c>
      <c r="O74" s="101"/>
      <c r="P74" s="102"/>
      <c r="Q74" s="100">
        <v>2015</v>
      </c>
      <c r="R74" s="101"/>
      <c r="S74" s="102"/>
      <c r="T74" s="100">
        <v>2016</v>
      </c>
      <c r="U74" s="101"/>
      <c r="V74" s="102"/>
      <c r="W74" s="100">
        <v>2017</v>
      </c>
      <c r="X74" s="101"/>
      <c r="Y74" s="102"/>
      <c r="Z74" s="100">
        <v>2018</v>
      </c>
      <c r="AA74" s="101"/>
      <c r="AB74" s="102"/>
      <c r="AC74" s="17"/>
      <c r="AD74" s="1"/>
    </row>
    <row r="75" spans="1:30" ht="16.5" thickBot="1" x14ac:dyDescent="0.3">
      <c r="A75" s="78" t="s">
        <v>81</v>
      </c>
      <c r="B75" s="1"/>
      <c r="C75" s="70"/>
      <c r="D75" s="70"/>
      <c r="E75" s="23" t="s">
        <v>71</v>
      </c>
      <c r="F75" s="22" t="s">
        <v>73</v>
      </c>
      <c r="G75" s="24" t="s">
        <v>72</v>
      </c>
      <c r="H75" s="23" t="s">
        <v>71</v>
      </c>
      <c r="I75" s="22" t="s">
        <v>73</v>
      </c>
      <c r="J75" s="24" t="s">
        <v>72</v>
      </c>
      <c r="K75" s="23" t="s">
        <v>71</v>
      </c>
      <c r="L75" s="22" t="s">
        <v>73</v>
      </c>
      <c r="M75" s="24" t="s">
        <v>72</v>
      </c>
      <c r="N75" s="23" t="s">
        <v>71</v>
      </c>
      <c r="O75" s="22" t="s">
        <v>73</v>
      </c>
      <c r="P75" s="24" t="s">
        <v>72</v>
      </c>
      <c r="Q75" s="23" t="s">
        <v>71</v>
      </c>
      <c r="R75" s="22" t="s">
        <v>73</v>
      </c>
      <c r="S75" s="24" t="s">
        <v>72</v>
      </c>
      <c r="T75" s="23" t="s">
        <v>71</v>
      </c>
      <c r="U75" s="22" t="s">
        <v>73</v>
      </c>
      <c r="V75" s="24" t="s">
        <v>72</v>
      </c>
      <c r="W75" s="23" t="s">
        <v>71</v>
      </c>
      <c r="X75" s="22" t="s">
        <v>73</v>
      </c>
      <c r="Y75" s="24" t="s">
        <v>72</v>
      </c>
      <c r="Z75" s="23" t="s">
        <v>71</v>
      </c>
      <c r="AA75" s="22" t="s">
        <v>73</v>
      </c>
      <c r="AB75" s="24" t="s">
        <v>72</v>
      </c>
      <c r="AC75" s="81" t="s">
        <v>81</v>
      </c>
      <c r="AD75" s="1"/>
    </row>
    <row r="76" spans="1:30" x14ac:dyDescent="0.25">
      <c r="A76" s="17">
        <v>50</v>
      </c>
      <c r="B76" s="1" t="s">
        <v>55</v>
      </c>
      <c r="C76" s="2">
        <v>42.639721999999999</v>
      </c>
      <c r="D76" s="2">
        <v>-80.807599999999994</v>
      </c>
      <c r="E76" s="34"/>
      <c r="F76" s="20"/>
      <c r="G76" s="26"/>
      <c r="H76" s="46">
        <v>4</v>
      </c>
      <c r="I76" s="47">
        <v>500</v>
      </c>
      <c r="J76" s="40">
        <v>75</v>
      </c>
      <c r="K76" s="25"/>
      <c r="L76" s="27"/>
      <c r="M76" s="26"/>
      <c r="N76" s="34"/>
      <c r="O76" s="20"/>
      <c r="P76" s="26"/>
      <c r="Q76" s="25"/>
      <c r="R76" s="20"/>
      <c r="S76" s="26"/>
      <c r="T76" s="38">
        <v>8</v>
      </c>
      <c r="U76" s="47">
        <v>492</v>
      </c>
      <c r="V76" s="40">
        <v>50</v>
      </c>
      <c r="W76" s="38">
        <v>13</v>
      </c>
      <c r="X76" s="39">
        <v>505</v>
      </c>
      <c r="Y76" s="40">
        <v>61.54</v>
      </c>
      <c r="Z76" s="38">
        <v>4</v>
      </c>
      <c r="AA76" s="39">
        <v>470</v>
      </c>
      <c r="AB76" s="40">
        <v>0</v>
      </c>
      <c r="AC76" s="17">
        <v>50</v>
      </c>
      <c r="AD76" s="1" t="s">
        <v>55</v>
      </c>
    </row>
    <row r="77" spans="1:30" x14ac:dyDescent="0.25">
      <c r="A77" s="17">
        <v>51</v>
      </c>
      <c r="B77" s="1" t="s">
        <v>56</v>
      </c>
      <c r="C77" s="2">
        <v>42.602218999999998</v>
      </c>
      <c r="D77" s="2">
        <v>-80.451909999999998</v>
      </c>
      <c r="E77" s="34"/>
      <c r="F77" s="20"/>
      <c r="G77" s="26"/>
      <c r="H77" s="46">
        <v>11</v>
      </c>
      <c r="I77" s="47">
        <v>490.90909090000002</v>
      </c>
      <c r="J77" s="40">
        <v>36.36</v>
      </c>
      <c r="K77" s="25"/>
      <c r="L77" s="27"/>
      <c r="M77" s="26"/>
      <c r="N77" s="34"/>
      <c r="O77" s="20"/>
      <c r="P77" s="26"/>
      <c r="Q77" s="25"/>
      <c r="R77" s="20"/>
      <c r="S77" s="26"/>
      <c r="T77" s="25"/>
      <c r="U77" s="27"/>
      <c r="V77" s="26"/>
      <c r="W77" s="38"/>
      <c r="X77" s="39"/>
      <c r="Y77" s="40"/>
      <c r="Z77" s="83">
        <v>55</v>
      </c>
      <c r="AA77" s="84">
        <v>504</v>
      </c>
      <c r="AB77" s="85">
        <v>63.64</v>
      </c>
      <c r="AC77" s="17">
        <v>51</v>
      </c>
      <c r="AD77" s="1" t="s">
        <v>56</v>
      </c>
    </row>
    <row r="78" spans="1:30" x14ac:dyDescent="0.25">
      <c r="A78" s="17">
        <v>52</v>
      </c>
      <c r="B78" s="1" t="s">
        <v>57</v>
      </c>
      <c r="C78" s="14">
        <v>42.754741000000003</v>
      </c>
      <c r="D78" s="14">
        <v>-80.256647999999998</v>
      </c>
      <c r="E78" s="34"/>
      <c r="F78" s="20"/>
      <c r="G78" s="26"/>
      <c r="H78" s="86">
        <v>33</v>
      </c>
      <c r="I78" s="87">
        <v>510.36363640000002</v>
      </c>
      <c r="J78" s="85">
        <v>27.27</v>
      </c>
      <c r="K78" s="25"/>
      <c r="L78" s="27"/>
      <c r="M78" s="26"/>
      <c r="N78" s="34"/>
      <c r="O78" s="20"/>
      <c r="P78" s="26"/>
      <c r="Q78" s="25"/>
      <c r="R78" s="20"/>
      <c r="S78" s="26"/>
      <c r="T78" s="83">
        <v>31</v>
      </c>
      <c r="U78" s="87">
        <v>495</v>
      </c>
      <c r="V78" s="85">
        <v>58.06</v>
      </c>
      <c r="W78" s="38"/>
      <c r="X78" s="39"/>
      <c r="Y78" s="40"/>
      <c r="Z78" s="83">
        <v>26</v>
      </c>
      <c r="AA78" s="84">
        <v>496</v>
      </c>
      <c r="AB78" s="85">
        <v>80.77</v>
      </c>
      <c r="AC78" s="17">
        <v>52</v>
      </c>
      <c r="AD78" s="1" t="s">
        <v>57</v>
      </c>
    </row>
    <row r="79" spans="1:30" x14ac:dyDescent="0.25">
      <c r="A79" s="17">
        <v>53</v>
      </c>
      <c r="B79" s="1" t="s">
        <v>58</v>
      </c>
      <c r="C79" s="5">
        <v>42.570608403100003</v>
      </c>
      <c r="D79" s="5">
        <v>-79.137503214299997</v>
      </c>
      <c r="E79" s="34">
        <v>1287</v>
      </c>
      <c r="F79" s="27">
        <v>506.74514370000003</v>
      </c>
      <c r="G79" s="26">
        <v>54.44</v>
      </c>
      <c r="H79" s="34">
        <v>925</v>
      </c>
      <c r="I79" s="27">
        <v>505.49189189999998</v>
      </c>
      <c r="J79" s="26">
        <v>54.81</v>
      </c>
      <c r="K79" s="25">
        <v>1380</v>
      </c>
      <c r="L79" s="27">
        <v>510.47536229999997</v>
      </c>
      <c r="M79" s="26">
        <v>52.97</v>
      </c>
      <c r="N79" s="34">
        <v>1071</v>
      </c>
      <c r="O79" s="27">
        <v>504.52194209999999</v>
      </c>
      <c r="P79" s="26">
        <v>64.239999999999995</v>
      </c>
      <c r="Q79" s="38">
        <v>4</v>
      </c>
      <c r="R79" s="39">
        <v>498</v>
      </c>
      <c r="S79" s="40">
        <v>75</v>
      </c>
      <c r="T79" s="25"/>
      <c r="U79" s="27"/>
      <c r="V79" s="26"/>
      <c r="W79" s="38">
        <v>16</v>
      </c>
      <c r="X79" s="39">
        <v>521</v>
      </c>
      <c r="Y79" s="40">
        <v>93.75</v>
      </c>
      <c r="Z79" s="25"/>
      <c r="AA79" s="20"/>
      <c r="AB79" s="26"/>
      <c r="AC79" s="17">
        <v>53</v>
      </c>
      <c r="AD79" s="1" t="s">
        <v>58</v>
      </c>
    </row>
    <row r="80" spans="1:30" x14ac:dyDescent="0.25">
      <c r="A80" s="17">
        <v>54</v>
      </c>
      <c r="B80" s="1" t="s">
        <v>59</v>
      </c>
      <c r="C80" s="5">
        <v>41.972608230100001</v>
      </c>
      <c r="D80" s="5">
        <v>-80.547803607999995</v>
      </c>
      <c r="E80" s="34"/>
      <c r="F80" s="20"/>
      <c r="G80" s="26"/>
      <c r="H80" s="46">
        <v>10</v>
      </c>
      <c r="I80" s="47">
        <v>544.4</v>
      </c>
      <c r="J80" s="40">
        <v>50</v>
      </c>
      <c r="K80" s="38">
        <v>1</v>
      </c>
      <c r="L80" s="47">
        <v>558</v>
      </c>
      <c r="M80" s="40">
        <v>100</v>
      </c>
      <c r="N80" s="34"/>
      <c r="O80" s="20"/>
      <c r="P80" s="26"/>
      <c r="Q80" s="38"/>
      <c r="R80" s="39"/>
      <c r="S80" s="40"/>
      <c r="T80" s="25"/>
      <c r="U80" s="27"/>
      <c r="V80" s="26"/>
      <c r="W80" s="38"/>
      <c r="X80" s="39"/>
      <c r="Y80" s="40"/>
      <c r="Z80" s="25"/>
      <c r="AA80" s="20"/>
      <c r="AB80" s="26"/>
      <c r="AC80" s="17">
        <v>54</v>
      </c>
      <c r="AD80" s="1" t="s">
        <v>59</v>
      </c>
    </row>
    <row r="81" spans="1:30" x14ac:dyDescent="0.25">
      <c r="A81" s="17">
        <v>55</v>
      </c>
      <c r="B81" s="1" t="s">
        <v>67</v>
      </c>
      <c r="C81" s="7">
        <v>41.760308157499999</v>
      </c>
      <c r="D81" s="7">
        <v>-81.280803818099997</v>
      </c>
      <c r="E81" s="34">
        <v>425</v>
      </c>
      <c r="F81" s="27">
        <v>510.56470589999998</v>
      </c>
      <c r="G81" s="26">
        <v>49.41</v>
      </c>
      <c r="H81" s="86">
        <v>73</v>
      </c>
      <c r="I81" s="87">
        <v>497.54794520000002</v>
      </c>
      <c r="J81" s="85">
        <v>46.58</v>
      </c>
      <c r="K81" s="25">
        <v>183</v>
      </c>
      <c r="L81" s="27">
        <v>498.8142077</v>
      </c>
      <c r="M81" s="26">
        <v>50.27</v>
      </c>
      <c r="N81" s="34">
        <v>252</v>
      </c>
      <c r="O81" s="27">
        <v>504.0198413</v>
      </c>
      <c r="P81" s="26">
        <v>55.16</v>
      </c>
      <c r="Q81" s="38">
        <v>9</v>
      </c>
      <c r="R81" s="39">
        <v>446</v>
      </c>
      <c r="S81" s="40">
        <v>88.89</v>
      </c>
      <c r="T81" s="38">
        <v>3</v>
      </c>
      <c r="U81" s="47">
        <v>480</v>
      </c>
      <c r="V81" s="40">
        <v>66.67</v>
      </c>
      <c r="W81" s="38">
        <v>9</v>
      </c>
      <c r="X81" s="39">
        <v>482</v>
      </c>
      <c r="Y81" s="40">
        <v>44.44</v>
      </c>
      <c r="Z81" s="25"/>
      <c r="AA81" s="20"/>
      <c r="AB81" s="26"/>
      <c r="AC81" s="17">
        <v>55</v>
      </c>
      <c r="AD81" s="1" t="s">
        <v>67</v>
      </c>
    </row>
    <row r="82" spans="1:30" x14ac:dyDescent="0.25">
      <c r="A82" s="17">
        <v>56</v>
      </c>
      <c r="B82" s="1" t="s">
        <v>0</v>
      </c>
      <c r="C82" s="5">
        <v>41.676808134799998</v>
      </c>
      <c r="D82" s="5">
        <v>-81.437003860199994</v>
      </c>
      <c r="E82" s="34">
        <v>156</v>
      </c>
      <c r="F82" s="27">
        <v>507.39102559999998</v>
      </c>
      <c r="G82" s="26">
        <v>39.74</v>
      </c>
      <c r="H82" s="46">
        <v>13</v>
      </c>
      <c r="I82" s="47">
        <v>509.84615380000002</v>
      </c>
      <c r="J82" s="40">
        <v>46.15</v>
      </c>
      <c r="K82" s="25">
        <v>143</v>
      </c>
      <c r="L82" s="27">
        <v>499.49650350000002</v>
      </c>
      <c r="M82" s="26">
        <v>53.85</v>
      </c>
      <c r="N82" s="86">
        <v>31</v>
      </c>
      <c r="O82" s="87">
        <v>509.48387100000002</v>
      </c>
      <c r="P82" s="85">
        <v>70.97</v>
      </c>
      <c r="Q82" s="25"/>
      <c r="R82" s="20"/>
      <c r="S82" s="26"/>
      <c r="T82" s="25"/>
      <c r="U82" s="27"/>
      <c r="V82" s="26"/>
      <c r="W82" s="25"/>
      <c r="X82" s="20"/>
      <c r="Y82" s="26"/>
      <c r="Z82" s="25"/>
      <c r="AA82" s="20"/>
      <c r="AB82" s="26"/>
      <c r="AC82" s="17">
        <v>56</v>
      </c>
      <c r="AD82" s="1" t="s">
        <v>0</v>
      </c>
    </row>
    <row r="83" spans="1:30" x14ac:dyDescent="0.25">
      <c r="A83" s="17"/>
      <c r="B83" s="65" t="s">
        <v>87</v>
      </c>
      <c r="C83" s="5"/>
      <c r="D83" s="5"/>
      <c r="E83" s="35">
        <f>SUM(E76:E82)</f>
        <v>1868</v>
      </c>
      <c r="F83" s="33">
        <v>507.7</v>
      </c>
      <c r="G83" s="44">
        <v>52.1</v>
      </c>
      <c r="H83" s="35">
        <f>SUM(H76:H82)</f>
        <v>1069</v>
      </c>
      <c r="I83" s="33">
        <v>505.3</v>
      </c>
      <c r="J83" s="44">
        <v>53.1</v>
      </c>
      <c r="K83" s="35">
        <f>SUM(K76:K82)</f>
        <v>1707</v>
      </c>
      <c r="L83" s="33">
        <v>508.3</v>
      </c>
      <c r="M83" s="44">
        <v>52.8</v>
      </c>
      <c r="N83" s="35">
        <f>SUM(N76:N82)</f>
        <v>1354</v>
      </c>
      <c r="O83" s="33">
        <v>504.5</v>
      </c>
      <c r="P83" s="63">
        <v>62.7</v>
      </c>
      <c r="Q83" s="35">
        <f>SUM(Q76:Q82)</f>
        <v>13</v>
      </c>
      <c r="R83" s="33">
        <v>462</v>
      </c>
      <c r="S83" s="44">
        <v>84.6</v>
      </c>
      <c r="T83" s="35">
        <f>SUM(T76:T82)</f>
        <v>42</v>
      </c>
      <c r="U83" s="33">
        <v>493.6</v>
      </c>
      <c r="V83" s="44">
        <v>59.5</v>
      </c>
      <c r="W83" s="35">
        <f>SUM(W76:W82)</f>
        <v>38</v>
      </c>
      <c r="X83" s="43">
        <v>506.3</v>
      </c>
      <c r="Y83" s="44">
        <v>71.099999999999994</v>
      </c>
      <c r="Z83" s="35">
        <f>SUM(Z76:Z82)</f>
        <v>85</v>
      </c>
      <c r="AA83" s="43">
        <v>500.2</v>
      </c>
      <c r="AB83" s="44">
        <v>65.900000000000006</v>
      </c>
      <c r="AC83" s="43" t="s">
        <v>87</v>
      </c>
      <c r="AD83" s="1"/>
    </row>
    <row r="84" spans="1:30" x14ac:dyDescent="0.25">
      <c r="A84" s="17"/>
      <c r="B84" s="65"/>
      <c r="C84" s="5"/>
      <c r="D84" s="77" t="s">
        <v>90</v>
      </c>
      <c r="E84" s="74">
        <v>5998</v>
      </c>
      <c r="F84" s="82">
        <v>506.72064021340447</v>
      </c>
      <c r="G84" s="44"/>
      <c r="H84" s="35"/>
      <c r="I84" s="33"/>
      <c r="J84" s="44"/>
      <c r="K84" s="35"/>
      <c r="L84" s="33"/>
      <c r="M84" s="44"/>
      <c r="N84" s="35"/>
      <c r="O84" s="33"/>
      <c r="P84" s="63"/>
      <c r="Q84" s="35"/>
      <c r="R84" s="33"/>
      <c r="S84" s="44"/>
      <c r="T84" s="35"/>
      <c r="U84" s="33"/>
      <c r="V84" s="44"/>
      <c r="W84" s="35"/>
      <c r="X84" s="43"/>
      <c r="Y84" s="44"/>
      <c r="Z84" s="35"/>
      <c r="AA84" s="43"/>
      <c r="AB84" s="44"/>
      <c r="AC84" s="43"/>
      <c r="AD84" s="1"/>
    </row>
    <row r="85" spans="1:30" x14ac:dyDescent="0.25">
      <c r="A85" s="17"/>
      <c r="B85" s="65"/>
      <c r="C85" s="5"/>
      <c r="D85" s="77" t="s">
        <v>89</v>
      </c>
      <c r="E85" s="75">
        <v>178</v>
      </c>
      <c r="F85" s="76">
        <v>497.15505617977533</v>
      </c>
      <c r="G85" s="44"/>
      <c r="H85" s="35"/>
      <c r="I85" s="33"/>
      <c r="J85" s="44"/>
      <c r="K85" s="35"/>
      <c r="L85" s="33"/>
      <c r="M85" s="44"/>
      <c r="N85" s="35"/>
      <c r="O85" s="33"/>
      <c r="P85" s="63"/>
      <c r="Q85" s="35"/>
      <c r="R85" s="33"/>
      <c r="S85" s="44"/>
      <c r="T85" s="35"/>
      <c r="U85" s="33"/>
      <c r="V85" s="44"/>
      <c r="W85" s="35"/>
      <c r="X85" s="43"/>
      <c r="Y85" s="44"/>
      <c r="Z85" s="35"/>
      <c r="AA85" s="43"/>
      <c r="AB85" s="44"/>
      <c r="AC85" s="43"/>
      <c r="AD85" s="1"/>
    </row>
    <row r="86" spans="1:30" x14ac:dyDescent="0.25">
      <c r="A86" s="17"/>
      <c r="B86" s="1"/>
      <c r="C86" s="5"/>
      <c r="D86" s="5"/>
      <c r="E86" s="35"/>
      <c r="F86" s="27"/>
      <c r="G86" s="26"/>
      <c r="H86" s="35"/>
      <c r="I86" s="27"/>
      <c r="J86" s="26"/>
      <c r="K86" s="35"/>
      <c r="L86" s="27"/>
      <c r="M86" s="26"/>
      <c r="N86" s="35"/>
      <c r="O86" s="27"/>
      <c r="P86" s="42"/>
      <c r="Q86" s="35"/>
      <c r="R86" s="20"/>
      <c r="S86" s="26"/>
      <c r="T86" s="35"/>
      <c r="U86" s="27"/>
      <c r="V86" s="26"/>
      <c r="W86" s="35"/>
      <c r="X86" s="20"/>
      <c r="Y86" s="26"/>
      <c r="Z86" s="35"/>
      <c r="AA86" s="20"/>
      <c r="AB86" s="26"/>
      <c r="AC86" s="17"/>
      <c r="AD86" s="1"/>
    </row>
    <row r="87" spans="1:30" x14ac:dyDescent="0.25">
      <c r="A87" s="17"/>
      <c r="B87" s="1"/>
      <c r="C87" s="69" t="s">
        <v>92</v>
      </c>
      <c r="D87" s="69" t="s">
        <v>93</v>
      </c>
      <c r="E87" s="100">
        <v>1985</v>
      </c>
      <c r="F87" s="101"/>
      <c r="G87" s="102"/>
      <c r="H87" s="100">
        <v>1986</v>
      </c>
      <c r="I87" s="101"/>
      <c r="J87" s="102"/>
      <c r="K87" s="100">
        <v>1987</v>
      </c>
      <c r="L87" s="101"/>
      <c r="M87" s="102"/>
      <c r="N87" s="100">
        <v>1988</v>
      </c>
      <c r="O87" s="101"/>
      <c r="P87" s="102"/>
      <c r="Q87" s="100">
        <v>2015</v>
      </c>
      <c r="R87" s="101"/>
      <c r="S87" s="102"/>
      <c r="T87" s="100">
        <v>2016</v>
      </c>
      <c r="U87" s="101"/>
      <c r="V87" s="102"/>
      <c r="W87" s="100">
        <v>2017</v>
      </c>
      <c r="X87" s="101"/>
      <c r="Y87" s="102"/>
      <c r="Z87" s="100">
        <v>2018</v>
      </c>
      <c r="AA87" s="101"/>
      <c r="AB87" s="102"/>
      <c r="AC87" s="17"/>
      <c r="AD87" s="1"/>
    </row>
    <row r="88" spans="1:30" ht="16.5" thickBot="1" x14ac:dyDescent="0.3">
      <c r="A88" s="78" t="s">
        <v>82</v>
      </c>
      <c r="B88" s="1"/>
      <c r="C88" s="70"/>
      <c r="D88" s="70"/>
      <c r="E88" s="23" t="s">
        <v>71</v>
      </c>
      <c r="F88" s="22" t="s">
        <v>73</v>
      </c>
      <c r="G88" s="24" t="s">
        <v>72</v>
      </c>
      <c r="H88" s="23" t="s">
        <v>71</v>
      </c>
      <c r="I88" s="22" t="s">
        <v>73</v>
      </c>
      <c r="J88" s="24" t="s">
        <v>72</v>
      </c>
      <c r="K88" s="23" t="s">
        <v>71</v>
      </c>
      <c r="L88" s="22" t="s">
        <v>73</v>
      </c>
      <c r="M88" s="24" t="s">
        <v>72</v>
      </c>
      <c r="N88" s="23" t="s">
        <v>71</v>
      </c>
      <c r="O88" s="22" t="s">
        <v>73</v>
      </c>
      <c r="P88" s="24" t="s">
        <v>72</v>
      </c>
      <c r="Q88" s="23" t="s">
        <v>71</v>
      </c>
      <c r="R88" s="22" t="s">
        <v>73</v>
      </c>
      <c r="S88" s="24" t="s">
        <v>72</v>
      </c>
      <c r="T88" s="23" t="s">
        <v>71</v>
      </c>
      <c r="U88" s="22" t="s">
        <v>73</v>
      </c>
      <c r="V88" s="24" t="s">
        <v>72</v>
      </c>
      <c r="W88" s="23" t="s">
        <v>71</v>
      </c>
      <c r="X88" s="22" t="s">
        <v>73</v>
      </c>
      <c r="Y88" s="24" t="s">
        <v>72</v>
      </c>
      <c r="Z88" s="23" t="s">
        <v>71</v>
      </c>
      <c r="AA88" s="22" t="s">
        <v>73</v>
      </c>
      <c r="AB88" s="24" t="s">
        <v>72</v>
      </c>
      <c r="AC88" s="81" t="s">
        <v>82</v>
      </c>
      <c r="AD88" s="1"/>
    </row>
    <row r="89" spans="1:30" x14ac:dyDescent="0.25">
      <c r="A89" s="17">
        <v>57</v>
      </c>
      <c r="B89" s="5" t="s">
        <v>29</v>
      </c>
      <c r="C89" s="5">
        <v>45.749129517999997</v>
      </c>
      <c r="D89" s="5">
        <v>-84.8297141189</v>
      </c>
      <c r="E89" s="86">
        <v>93</v>
      </c>
      <c r="F89" s="87">
        <v>461</v>
      </c>
      <c r="G89" s="85">
        <v>53.76</v>
      </c>
      <c r="H89" s="86">
        <v>23</v>
      </c>
      <c r="I89" s="87">
        <v>436.26086959999998</v>
      </c>
      <c r="J89" s="85">
        <v>47.83</v>
      </c>
      <c r="K89" s="83">
        <v>75</v>
      </c>
      <c r="L89" s="87">
        <v>443.56</v>
      </c>
      <c r="M89" s="85">
        <v>32</v>
      </c>
      <c r="N89" s="34">
        <v>266</v>
      </c>
      <c r="O89" s="27">
        <v>472.25187970000002</v>
      </c>
      <c r="P89" s="26">
        <v>38.35</v>
      </c>
      <c r="Q89" s="83">
        <v>43</v>
      </c>
      <c r="R89" s="84">
        <v>466</v>
      </c>
      <c r="S89" s="85">
        <v>55.81</v>
      </c>
      <c r="T89" s="83">
        <v>47</v>
      </c>
      <c r="U89" s="87">
        <v>480</v>
      </c>
      <c r="V89" s="85">
        <v>59.57</v>
      </c>
      <c r="W89" s="25">
        <v>109</v>
      </c>
      <c r="X89" s="20">
        <v>484</v>
      </c>
      <c r="Y89" s="26">
        <v>55.96</v>
      </c>
      <c r="Z89" s="25">
        <v>152</v>
      </c>
      <c r="AA89" s="20">
        <v>485</v>
      </c>
      <c r="AB89" s="26">
        <v>51.32</v>
      </c>
      <c r="AC89" s="17">
        <v>57</v>
      </c>
      <c r="AD89" s="5" t="s">
        <v>29</v>
      </c>
    </row>
    <row r="90" spans="1:30" x14ac:dyDescent="0.25">
      <c r="A90" s="17">
        <v>58</v>
      </c>
      <c r="B90" s="5" t="s">
        <v>30</v>
      </c>
      <c r="C90" s="5">
        <v>45.153926510399998</v>
      </c>
      <c r="D90" s="5">
        <v>-85.130452561499993</v>
      </c>
      <c r="E90" s="34">
        <v>113</v>
      </c>
      <c r="F90" s="27">
        <v>486.58407080000001</v>
      </c>
      <c r="G90" s="26">
        <v>44.25</v>
      </c>
      <c r="H90" s="34">
        <v>108</v>
      </c>
      <c r="I90" s="27">
        <v>498.63888889999998</v>
      </c>
      <c r="J90" s="26">
        <v>30.56</v>
      </c>
      <c r="K90" s="83">
        <v>79</v>
      </c>
      <c r="L90" s="87">
        <v>481.1518987</v>
      </c>
      <c r="M90" s="85">
        <v>12.66</v>
      </c>
      <c r="N90" s="46">
        <v>15</v>
      </c>
      <c r="O90" s="47">
        <v>510.1333333</v>
      </c>
      <c r="P90" s="40">
        <v>26.67</v>
      </c>
      <c r="Q90" s="25"/>
      <c r="R90" s="20"/>
      <c r="S90" s="26"/>
      <c r="T90" s="83"/>
      <c r="U90" s="87"/>
      <c r="V90" s="85"/>
      <c r="W90" s="25"/>
      <c r="X90" s="20"/>
      <c r="Y90" s="26"/>
      <c r="Z90" s="25"/>
      <c r="AA90" s="20"/>
      <c r="AB90" s="26"/>
      <c r="AC90" s="17">
        <v>58</v>
      </c>
      <c r="AD90" s="5" t="s">
        <v>30</v>
      </c>
    </row>
    <row r="91" spans="1:30" x14ac:dyDescent="0.25">
      <c r="A91" s="17">
        <v>59</v>
      </c>
      <c r="B91" s="5" t="s">
        <v>1</v>
      </c>
      <c r="C91" s="5">
        <v>44.900808481200002</v>
      </c>
      <c r="D91" s="5">
        <v>-85.417705405000007</v>
      </c>
      <c r="E91" s="34"/>
      <c r="F91" s="20"/>
      <c r="G91" s="26"/>
      <c r="H91" s="46">
        <v>5</v>
      </c>
      <c r="I91" s="47">
        <v>478</v>
      </c>
      <c r="J91" s="40">
        <v>20</v>
      </c>
      <c r="K91" s="25"/>
      <c r="L91" s="27"/>
      <c r="M91" s="26"/>
      <c r="N91" s="34"/>
      <c r="O91" s="20"/>
      <c r="P91" s="26"/>
      <c r="Q91" s="25"/>
      <c r="R91" s="20"/>
      <c r="S91" s="26"/>
      <c r="T91" s="83"/>
      <c r="U91" s="87"/>
      <c r="V91" s="85"/>
      <c r="W91" s="25"/>
      <c r="X91" s="20"/>
      <c r="Y91" s="26"/>
      <c r="Z91" s="25"/>
      <c r="AA91" s="20"/>
      <c r="AB91" s="26"/>
      <c r="AC91" s="17">
        <v>59</v>
      </c>
      <c r="AD91" s="5" t="s">
        <v>1</v>
      </c>
    </row>
    <row r="92" spans="1:30" x14ac:dyDescent="0.25">
      <c r="A92" s="17">
        <v>60</v>
      </c>
      <c r="B92" s="5" t="s">
        <v>31</v>
      </c>
      <c r="C92" s="5">
        <v>44.764908448299998</v>
      </c>
      <c r="D92" s="5">
        <v>-85.612405449899995</v>
      </c>
      <c r="E92" s="34">
        <v>112</v>
      </c>
      <c r="F92" s="27">
        <v>494.6875</v>
      </c>
      <c r="G92" s="26">
        <v>41.96</v>
      </c>
      <c r="H92" s="86">
        <v>90</v>
      </c>
      <c r="I92" s="87">
        <v>485.91111110000003</v>
      </c>
      <c r="J92" s="85">
        <v>26.67</v>
      </c>
      <c r="K92" s="25">
        <v>101</v>
      </c>
      <c r="L92" s="27">
        <v>478.16831680000001</v>
      </c>
      <c r="M92" s="26">
        <v>17.82</v>
      </c>
      <c r="N92" s="34">
        <v>34</v>
      </c>
      <c r="O92" s="27">
        <v>475.76470590000002</v>
      </c>
      <c r="P92" s="26">
        <v>35.29</v>
      </c>
      <c r="Q92" s="25"/>
      <c r="R92" s="20"/>
      <c r="S92" s="26"/>
      <c r="T92" s="83"/>
      <c r="U92" s="87"/>
      <c r="V92" s="85"/>
      <c r="W92" s="83">
        <v>42</v>
      </c>
      <c r="X92" s="84">
        <v>490</v>
      </c>
      <c r="Y92" s="85">
        <v>40.479999999999997</v>
      </c>
      <c r="Z92" s="83">
        <v>58</v>
      </c>
      <c r="AA92" s="84">
        <v>496</v>
      </c>
      <c r="AB92" s="85">
        <v>65.52</v>
      </c>
      <c r="AC92" s="17">
        <v>60</v>
      </c>
      <c r="AD92" s="5" t="s">
        <v>31</v>
      </c>
    </row>
    <row r="93" spans="1:30" x14ac:dyDescent="0.25">
      <c r="A93" s="17">
        <v>61</v>
      </c>
      <c r="B93" s="5" t="s">
        <v>32</v>
      </c>
      <c r="C93" s="5">
        <v>44.629208389600002</v>
      </c>
      <c r="D93" s="5">
        <v>-86.245805628400007</v>
      </c>
      <c r="E93" s="34">
        <v>466</v>
      </c>
      <c r="F93" s="27">
        <v>474.46351929999997</v>
      </c>
      <c r="G93" s="26">
        <v>48.93</v>
      </c>
      <c r="H93" s="34">
        <v>211</v>
      </c>
      <c r="I93" s="27">
        <v>486.58767769999997</v>
      </c>
      <c r="J93" s="26">
        <v>16.11</v>
      </c>
      <c r="K93" s="25">
        <v>154</v>
      </c>
      <c r="L93" s="27">
        <v>484.2012987</v>
      </c>
      <c r="M93" s="26">
        <v>16.88</v>
      </c>
      <c r="N93" s="34">
        <v>233</v>
      </c>
      <c r="O93" s="27">
        <v>482.51072959999999</v>
      </c>
      <c r="P93" s="26">
        <v>37.340000000000003</v>
      </c>
      <c r="Q93" s="25">
        <v>123</v>
      </c>
      <c r="R93" s="20">
        <v>472</v>
      </c>
      <c r="S93" s="26">
        <v>65.849999999999994</v>
      </c>
      <c r="T93" s="83">
        <v>54</v>
      </c>
      <c r="U93" s="87">
        <v>484</v>
      </c>
      <c r="V93" s="85">
        <v>50</v>
      </c>
      <c r="W93" s="83">
        <v>80</v>
      </c>
      <c r="X93" s="84">
        <v>505</v>
      </c>
      <c r="Y93" s="85">
        <v>65</v>
      </c>
      <c r="Z93" s="25">
        <v>124</v>
      </c>
      <c r="AA93" s="20">
        <v>513</v>
      </c>
      <c r="AB93" s="26">
        <v>62.1</v>
      </c>
      <c r="AC93" s="17">
        <v>61</v>
      </c>
      <c r="AD93" s="5" t="s">
        <v>32</v>
      </c>
    </row>
    <row r="94" spans="1:30" x14ac:dyDescent="0.25">
      <c r="A94" s="17">
        <v>62</v>
      </c>
      <c r="B94" s="5" t="s">
        <v>33</v>
      </c>
      <c r="C94" s="5">
        <v>44.250008323199999</v>
      </c>
      <c r="D94" s="5">
        <v>-86.3444056166</v>
      </c>
      <c r="E94" s="34"/>
      <c r="F94" s="20"/>
      <c r="G94" s="26"/>
      <c r="H94" s="34"/>
      <c r="I94" s="20"/>
      <c r="J94" s="26"/>
      <c r="K94" s="25"/>
      <c r="L94" s="20"/>
      <c r="M94" s="26"/>
      <c r="N94" s="34"/>
      <c r="O94" s="20"/>
      <c r="P94" s="26"/>
      <c r="Q94" s="38">
        <v>4</v>
      </c>
      <c r="R94" s="39">
        <v>498</v>
      </c>
      <c r="S94" s="40">
        <v>25</v>
      </c>
      <c r="T94" s="83">
        <v>3</v>
      </c>
      <c r="U94" s="87">
        <v>500</v>
      </c>
      <c r="V94" s="85">
        <v>66.67</v>
      </c>
      <c r="W94" s="83">
        <v>25</v>
      </c>
      <c r="X94" s="84">
        <v>502</v>
      </c>
      <c r="Y94" s="85">
        <v>60</v>
      </c>
      <c r="Z94" s="38">
        <v>19</v>
      </c>
      <c r="AA94" s="39">
        <v>504</v>
      </c>
      <c r="AB94" s="40">
        <v>63.16</v>
      </c>
      <c r="AC94" s="17">
        <v>62</v>
      </c>
      <c r="AD94" s="5" t="s">
        <v>33</v>
      </c>
    </row>
    <row r="95" spans="1:30" x14ac:dyDescent="0.25">
      <c r="A95" s="17">
        <v>63</v>
      </c>
      <c r="B95" s="5" t="s">
        <v>69</v>
      </c>
      <c r="C95" s="5">
        <v>43.058308130699999</v>
      </c>
      <c r="D95" s="5">
        <v>-86.250805459399999</v>
      </c>
      <c r="E95" s="34"/>
      <c r="F95" s="28"/>
      <c r="G95" s="29"/>
      <c r="H95" s="36"/>
      <c r="I95" s="28"/>
      <c r="J95" s="29"/>
      <c r="K95" s="30"/>
      <c r="L95" s="28"/>
      <c r="M95" s="26"/>
      <c r="N95" s="34"/>
      <c r="O95" s="20"/>
      <c r="P95" s="26"/>
      <c r="Q95" s="25"/>
      <c r="R95" s="20"/>
      <c r="S95" s="26"/>
      <c r="T95" s="83"/>
      <c r="U95" s="87"/>
      <c r="V95" s="85"/>
      <c r="W95" s="83"/>
      <c r="X95" s="84"/>
      <c r="Y95" s="85"/>
      <c r="Z95" s="25">
        <v>169</v>
      </c>
      <c r="AA95" s="20">
        <v>518</v>
      </c>
      <c r="AB95" s="26">
        <v>44.97</v>
      </c>
      <c r="AC95" s="17">
        <v>63</v>
      </c>
      <c r="AD95" s="5" t="s">
        <v>69</v>
      </c>
    </row>
    <row r="96" spans="1:30" x14ac:dyDescent="0.25">
      <c r="A96" s="17">
        <v>64</v>
      </c>
      <c r="B96" s="7" t="s">
        <v>34</v>
      </c>
      <c r="C96" s="7">
        <v>42.114207956900003</v>
      </c>
      <c r="D96" s="7">
        <v>-86.488305435200004</v>
      </c>
      <c r="E96" s="34">
        <v>401</v>
      </c>
      <c r="F96" s="27">
        <v>490.41645890000001</v>
      </c>
      <c r="G96" s="26">
        <v>46.88</v>
      </c>
      <c r="H96" s="34">
        <v>504</v>
      </c>
      <c r="I96" s="27">
        <v>503.90476189999998</v>
      </c>
      <c r="J96" s="26">
        <v>30.75</v>
      </c>
      <c r="K96" s="25">
        <v>511</v>
      </c>
      <c r="L96" s="27">
        <v>488.08414870000001</v>
      </c>
      <c r="M96" s="26">
        <v>40.700000000000003</v>
      </c>
      <c r="N96" s="34">
        <v>155</v>
      </c>
      <c r="O96" s="27">
        <v>502.12903230000001</v>
      </c>
      <c r="P96" s="26">
        <v>38.71</v>
      </c>
      <c r="Q96" s="83">
        <v>38</v>
      </c>
      <c r="R96" s="84">
        <v>504</v>
      </c>
      <c r="S96" s="85">
        <v>50</v>
      </c>
      <c r="T96" s="83">
        <v>43</v>
      </c>
      <c r="U96" s="87">
        <v>483</v>
      </c>
      <c r="V96" s="85">
        <v>32.56</v>
      </c>
      <c r="W96" s="83">
        <v>48</v>
      </c>
      <c r="X96" s="84">
        <v>496</v>
      </c>
      <c r="Y96" s="85">
        <v>45.83</v>
      </c>
      <c r="Z96" s="83">
        <v>31</v>
      </c>
      <c r="AA96" s="84">
        <v>488</v>
      </c>
      <c r="AB96" s="85">
        <v>29.03</v>
      </c>
      <c r="AC96" s="17">
        <v>64</v>
      </c>
      <c r="AD96" s="7" t="s">
        <v>34</v>
      </c>
    </row>
    <row r="97" spans="1:30" x14ac:dyDescent="0.25">
      <c r="A97" s="17">
        <v>65</v>
      </c>
      <c r="B97" s="5" t="s">
        <v>68</v>
      </c>
      <c r="C97" s="5">
        <v>41.726707867599998</v>
      </c>
      <c r="D97" s="5">
        <v>-86.909305521999997</v>
      </c>
      <c r="E97" s="34"/>
      <c r="F97" s="20"/>
      <c r="G97" s="26"/>
      <c r="H97" s="34"/>
      <c r="I97" s="20"/>
      <c r="J97" s="26"/>
      <c r="K97" s="25"/>
      <c r="L97" s="20"/>
      <c r="M97" s="26"/>
      <c r="N97" s="34"/>
      <c r="O97" s="20"/>
      <c r="P97" s="26"/>
      <c r="Q97" s="83">
        <v>51</v>
      </c>
      <c r="R97" s="84">
        <v>472</v>
      </c>
      <c r="S97" s="85">
        <v>60.78</v>
      </c>
      <c r="T97" s="25"/>
      <c r="U97" s="27"/>
      <c r="V97" s="26"/>
      <c r="W97" s="83"/>
      <c r="X97" s="84"/>
      <c r="Y97" s="85"/>
      <c r="Z97" s="83"/>
      <c r="AA97" s="84"/>
      <c r="AB97" s="85"/>
      <c r="AC97" s="17">
        <v>65</v>
      </c>
      <c r="AD97" s="5" t="s">
        <v>68</v>
      </c>
    </row>
    <row r="98" spans="1:30" x14ac:dyDescent="0.25">
      <c r="A98" s="17">
        <v>66</v>
      </c>
      <c r="B98" s="7" t="s">
        <v>35</v>
      </c>
      <c r="C98" s="7">
        <v>44.145208234599998</v>
      </c>
      <c r="D98" s="7">
        <v>-87.563205973500004</v>
      </c>
      <c r="E98" s="34"/>
      <c r="F98" s="20"/>
      <c r="G98" s="26"/>
      <c r="H98" s="34"/>
      <c r="I98" s="20"/>
      <c r="J98" s="26"/>
      <c r="K98" s="38">
        <v>17</v>
      </c>
      <c r="L98" s="47">
        <v>449.82352939999998</v>
      </c>
      <c r="M98" s="40">
        <v>35.29</v>
      </c>
      <c r="N98" s="46">
        <v>16</v>
      </c>
      <c r="O98" s="47">
        <v>452.4375</v>
      </c>
      <c r="P98" s="40">
        <v>37.5</v>
      </c>
      <c r="Q98" s="83"/>
      <c r="R98" s="84"/>
      <c r="S98" s="85"/>
      <c r="T98" s="25"/>
      <c r="U98" s="27"/>
      <c r="V98" s="26"/>
      <c r="W98" s="83"/>
      <c r="X98" s="84"/>
      <c r="Y98" s="85"/>
      <c r="Z98" s="83"/>
      <c r="AA98" s="84"/>
      <c r="AB98" s="85"/>
      <c r="AC98" s="17">
        <v>66</v>
      </c>
      <c r="AD98" s="7" t="s">
        <v>35</v>
      </c>
    </row>
    <row r="99" spans="1:30" x14ac:dyDescent="0.25">
      <c r="A99" s="17">
        <v>67</v>
      </c>
      <c r="B99" s="7" t="s">
        <v>36</v>
      </c>
      <c r="C99" s="7">
        <v>44.973008359799998</v>
      </c>
      <c r="D99" s="7">
        <v>-87.654406098300001</v>
      </c>
      <c r="E99" s="34">
        <v>332</v>
      </c>
      <c r="F99" s="27">
        <v>511.17469879999999</v>
      </c>
      <c r="G99" s="26">
        <v>60.24</v>
      </c>
      <c r="H99" s="34">
        <v>375</v>
      </c>
      <c r="I99" s="27">
        <v>500.26400000000001</v>
      </c>
      <c r="J99" s="26">
        <v>45.33</v>
      </c>
      <c r="K99" s="25">
        <v>342</v>
      </c>
      <c r="L99" s="27">
        <v>489.65204679999999</v>
      </c>
      <c r="M99" s="26">
        <v>51.17</v>
      </c>
      <c r="N99" s="34">
        <v>552</v>
      </c>
      <c r="O99" s="27">
        <v>507.97282610000002</v>
      </c>
      <c r="P99" s="26">
        <v>42.21</v>
      </c>
      <c r="Q99" s="83">
        <v>88</v>
      </c>
      <c r="R99" s="84">
        <v>496</v>
      </c>
      <c r="S99" s="85">
        <v>57.95</v>
      </c>
      <c r="T99" s="25">
        <v>110</v>
      </c>
      <c r="U99" s="27">
        <v>489</v>
      </c>
      <c r="V99" s="26">
        <v>50</v>
      </c>
      <c r="W99" s="83">
        <v>95</v>
      </c>
      <c r="X99" s="84">
        <v>507</v>
      </c>
      <c r="Y99" s="85">
        <v>44.21</v>
      </c>
      <c r="Z99" s="83">
        <v>77</v>
      </c>
      <c r="AA99" s="84">
        <v>514</v>
      </c>
      <c r="AB99" s="85">
        <v>44.16</v>
      </c>
      <c r="AC99" s="17">
        <v>67</v>
      </c>
      <c r="AD99" s="7" t="s">
        <v>36</v>
      </c>
    </row>
    <row r="100" spans="1:30" x14ac:dyDescent="0.25">
      <c r="A100" s="17">
        <v>68</v>
      </c>
      <c r="B100" s="5" t="s">
        <v>37</v>
      </c>
      <c r="C100" s="5">
        <v>45.093008382800001</v>
      </c>
      <c r="D100" s="5">
        <v>-87.591606094400007</v>
      </c>
      <c r="E100" s="34">
        <v>485</v>
      </c>
      <c r="F100" s="27">
        <v>500.22886599999998</v>
      </c>
      <c r="G100" s="26">
        <v>54.43</v>
      </c>
      <c r="H100" s="34">
        <v>327</v>
      </c>
      <c r="I100" s="27">
        <v>494.92354740000002</v>
      </c>
      <c r="J100" s="26">
        <v>39.14</v>
      </c>
      <c r="K100" s="25">
        <v>491</v>
      </c>
      <c r="L100" s="27">
        <v>486.17311610000002</v>
      </c>
      <c r="M100" s="26">
        <v>47.66</v>
      </c>
      <c r="N100" s="86">
        <v>91</v>
      </c>
      <c r="O100" s="87">
        <v>500.58241759999999</v>
      </c>
      <c r="P100" s="85">
        <v>48.35</v>
      </c>
      <c r="Q100" s="25"/>
      <c r="R100" s="20"/>
      <c r="S100" s="26"/>
      <c r="T100" s="25"/>
      <c r="U100" s="27"/>
      <c r="V100" s="26"/>
      <c r="W100" s="25"/>
      <c r="X100" s="20"/>
      <c r="Y100" s="26"/>
      <c r="Z100" s="25"/>
      <c r="AA100" s="20"/>
      <c r="AB100" s="26"/>
      <c r="AC100" s="17">
        <v>68</v>
      </c>
      <c r="AD100" s="5" t="s">
        <v>37</v>
      </c>
    </row>
    <row r="101" spans="1:30" x14ac:dyDescent="0.25">
      <c r="A101" s="17">
        <v>69</v>
      </c>
      <c r="B101" s="5" t="s">
        <v>38</v>
      </c>
      <c r="C101" s="5">
        <v>45.4095084466</v>
      </c>
      <c r="D101" s="5">
        <v>-87.351306059699994</v>
      </c>
      <c r="E101" s="46">
        <v>12</v>
      </c>
      <c r="F101" s="47">
        <v>480.66666670000001</v>
      </c>
      <c r="G101" s="40">
        <v>66.67</v>
      </c>
      <c r="H101" s="46">
        <v>7</v>
      </c>
      <c r="I101" s="47">
        <v>489.42857140000001</v>
      </c>
      <c r="J101" s="40">
        <v>42.86</v>
      </c>
      <c r="K101" s="25"/>
      <c r="L101" s="27"/>
      <c r="M101" s="26"/>
      <c r="N101" s="34"/>
      <c r="O101" s="20"/>
      <c r="P101" s="26"/>
      <c r="Q101" s="25"/>
      <c r="R101" s="20"/>
      <c r="S101" s="26"/>
      <c r="T101" s="25"/>
      <c r="U101" s="27"/>
      <c r="V101" s="26"/>
      <c r="W101" s="25"/>
      <c r="X101" s="20"/>
      <c r="Y101" s="26"/>
      <c r="Z101" s="25"/>
      <c r="AA101" s="20"/>
      <c r="AB101" s="26"/>
      <c r="AC101" s="17">
        <v>69</v>
      </c>
      <c r="AD101" s="5" t="s">
        <v>38</v>
      </c>
    </row>
    <row r="102" spans="1:30" x14ac:dyDescent="0.25">
      <c r="A102" s="17">
        <v>70</v>
      </c>
      <c r="B102" s="5" t="s">
        <v>39</v>
      </c>
      <c r="C102" s="5">
        <v>45.675208501</v>
      </c>
      <c r="D102" s="5">
        <v>-87.138006027299994</v>
      </c>
      <c r="E102" s="46">
        <v>1</v>
      </c>
      <c r="F102" s="47">
        <v>486</v>
      </c>
      <c r="G102" s="40">
        <v>100</v>
      </c>
      <c r="H102" s="46">
        <v>2</v>
      </c>
      <c r="I102" s="47">
        <v>493</v>
      </c>
      <c r="J102" s="40">
        <v>50</v>
      </c>
      <c r="K102" s="25">
        <v>121</v>
      </c>
      <c r="L102" s="27">
        <v>478.70247929999999</v>
      </c>
      <c r="M102" s="26">
        <v>41.32</v>
      </c>
      <c r="N102" s="34"/>
      <c r="O102" s="20"/>
      <c r="P102" s="26"/>
      <c r="Q102" s="25"/>
      <c r="R102" s="20"/>
      <c r="S102" s="26"/>
      <c r="T102" s="25"/>
      <c r="U102" s="27"/>
      <c r="V102" s="26"/>
      <c r="W102" s="25"/>
      <c r="X102" s="20"/>
      <c r="Y102" s="26"/>
      <c r="Z102" s="25"/>
      <c r="AA102" s="20"/>
      <c r="AB102" s="26"/>
      <c r="AC102" s="17">
        <v>70</v>
      </c>
      <c r="AD102" s="5" t="s">
        <v>39</v>
      </c>
    </row>
    <row r="103" spans="1:30" x14ac:dyDescent="0.25">
      <c r="A103" s="17">
        <v>71</v>
      </c>
      <c r="B103" s="5" t="s">
        <v>40</v>
      </c>
      <c r="C103" s="5">
        <v>45.9124085487</v>
      </c>
      <c r="D103" s="5">
        <v>-86.945505998900003</v>
      </c>
      <c r="E103" s="34"/>
      <c r="F103" s="20"/>
      <c r="G103" s="26"/>
      <c r="H103" s="34"/>
      <c r="I103" s="20"/>
      <c r="J103" s="26"/>
      <c r="K103" s="38">
        <v>2</v>
      </c>
      <c r="L103" s="47">
        <v>477</v>
      </c>
      <c r="M103" s="40">
        <v>100</v>
      </c>
      <c r="N103" s="34"/>
      <c r="O103" s="20"/>
      <c r="P103" s="26"/>
      <c r="Q103" s="25"/>
      <c r="R103" s="20"/>
      <c r="S103" s="26"/>
      <c r="T103" s="25"/>
      <c r="U103" s="27"/>
      <c r="V103" s="26"/>
      <c r="W103" s="25"/>
      <c r="X103" s="20"/>
      <c r="Y103" s="26"/>
      <c r="Z103" s="25"/>
      <c r="AA103" s="20"/>
      <c r="AB103" s="26"/>
      <c r="AC103" s="17">
        <v>71</v>
      </c>
      <c r="AD103" s="5" t="s">
        <v>40</v>
      </c>
    </row>
    <row r="104" spans="1:30" x14ac:dyDescent="0.25">
      <c r="A104" s="17">
        <v>72</v>
      </c>
      <c r="B104" s="5" t="s">
        <v>41</v>
      </c>
      <c r="C104" s="5">
        <v>45.948308597199997</v>
      </c>
      <c r="D104" s="5">
        <v>-86.245705786200006</v>
      </c>
      <c r="E104" s="34">
        <v>2944</v>
      </c>
      <c r="F104" s="27">
        <v>490.99966030000002</v>
      </c>
      <c r="G104" s="26">
        <v>49.86</v>
      </c>
      <c r="H104" s="34">
        <v>2026</v>
      </c>
      <c r="I104" s="27">
        <v>488.46347479999997</v>
      </c>
      <c r="J104" s="26">
        <v>48.91</v>
      </c>
      <c r="K104" s="25">
        <v>725</v>
      </c>
      <c r="L104" s="27">
        <v>482.13793099999998</v>
      </c>
      <c r="M104" s="26">
        <v>45.66</v>
      </c>
      <c r="N104" s="34">
        <v>686</v>
      </c>
      <c r="O104" s="27">
        <v>499.84839649999998</v>
      </c>
      <c r="P104" s="26">
        <v>38.92</v>
      </c>
      <c r="Q104" s="25">
        <v>370</v>
      </c>
      <c r="R104" s="20">
        <v>483</v>
      </c>
      <c r="S104" s="26">
        <v>51.62</v>
      </c>
      <c r="T104" s="25">
        <v>348</v>
      </c>
      <c r="U104" s="27">
        <v>493</v>
      </c>
      <c r="V104" s="26">
        <v>52.3</v>
      </c>
      <c r="W104" s="25">
        <v>122</v>
      </c>
      <c r="X104" s="20">
        <v>509</v>
      </c>
      <c r="Y104" s="26">
        <v>53.28</v>
      </c>
      <c r="Z104" s="25">
        <v>247</v>
      </c>
      <c r="AA104" s="20">
        <v>506</v>
      </c>
      <c r="AB104" s="26">
        <v>51.01</v>
      </c>
      <c r="AC104" s="17">
        <v>72</v>
      </c>
      <c r="AD104" s="5" t="s">
        <v>41</v>
      </c>
    </row>
    <row r="105" spans="1:30" x14ac:dyDescent="0.25">
      <c r="A105" s="17">
        <v>73</v>
      </c>
      <c r="B105" s="5" t="s">
        <v>42</v>
      </c>
      <c r="C105" s="5">
        <v>45.955808676899998</v>
      </c>
      <c r="D105" s="5">
        <v>-84.936705380199996</v>
      </c>
      <c r="E105" s="46">
        <v>7</v>
      </c>
      <c r="F105" s="47">
        <v>498.57142859999999</v>
      </c>
      <c r="G105" s="40">
        <v>71.430000000000007</v>
      </c>
      <c r="H105" s="34"/>
      <c r="I105" s="20"/>
      <c r="J105" s="26"/>
      <c r="K105" s="25"/>
      <c r="L105" s="20"/>
      <c r="M105" s="26"/>
      <c r="N105" s="34"/>
      <c r="O105" s="20"/>
      <c r="P105" s="26"/>
      <c r="Q105" s="25"/>
      <c r="R105" s="20"/>
      <c r="S105" s="26"/>
      <c r="T105" s="25"/>
      <c r="U105" s="27"/>
      <c r="V105" s="26"/>
      <c r="W105" s="25"/>
      <c r="X105" s="20"/>
      <c r="Y105" s="26"/>
      <c r="Z105" s="25"/>
      <c r="AA105" s="20"/>
      <c r="AB105" s="26"/>
      <c r="AC105" s="17">
        <v>73</v>
      </c>
      <c r="AD105" s="5" t="s">
        <v>42</v>
      </c>
    </row>
    <row r="106" spans="1:30" x14ac:dyDescent="0.25">
      <c r="A106" s="17"/>
      <c r="B106" s="65" t="s">
        <v>87</v>
      </c>
      <c r="C106" s="5"/>
      <c r="D106" s="5"/>
      <c r="E106" s="35">
        <f>SUM(E89:E105)</f>
        <v>4966</v>
      </c>
      <c r="F106" s="33">
        <v>491.1</v>
      </c>
      <c r="G106" s="44">
        <v>50.5</v>
      </c>
      <c r="H106" s="35">
        <f>SUM(H89:H105)</f>
        <v>3678</v>
      </c>
      <c r="I106" s="43">
        <v>492.1</v>
      </c>
      <c r="J106" s="44">
        <v>42.2</v>
      </c>
      <c r="K106" s="35">
        <f>SUM(K89:K105)</f>
        <v>2618</v>
      </c>
      <c r="L106" s="43">
        <v>483.5</v>
      </c>
      <c r="M106" s="44">
        <v>41.4</v>
      </c>
      <c r="N106" s="35">
        <f>SUM(N89:N105)</f>
        <v>2048</v>
      </c>
      <c r="O106" s="33">
        <v>496</v>
      </c>
      <c r="P106" s="44">
        <v>39.799999999999997</v>
      </c>
      <c r="Q106" s="35">
        <f>SUM(Q89:Q105)</f>
        <v>717</v>
      </c>
      <c r="R106" s="43">
        <v>482.2</v>
      </c>
      <c r="S106" s="44">
        <v>55.5</v>
      </c>
      <c r="T106" s="35">
        <f>SUM(T89:T105)</f>
        <v>605</v>
      </c>
      <c r="U106" s="33">
        <v>489.5</v>
      </c>
      <c r="V106" s="44">
        <v>50.9</v>
      </c>
      <c r="W106" s="35">
        <f>SUM(W89:W105)</f>
        <v>521</v>
      </c>
      <c r="X106" s="43">
        <v>499.7</v>
      </c>
      <c r="Y106" s="44">
        <v>52.6</v>
      </c>
      <c r="Z106" s="35">
        <f>SUM(Z89:Z105)</f>
        <v>877</v>
      </c>
      <c r="AA106" s="43">
        <v>505.1</v>
      </c>
      <c r="AB106" s="44">
        <v>51.3</v>
      </c>
      <c r="AC106" s="43" t="s">
        <v>87</v>
      </c>
      <c r="AD106" s="5"/>
    </row>
    <row r="107" spans="1:30" x14ac:dyDescent="0.25">
      <c r="A107" s="17"/>
      <c r="B107" s="65"/>
      <c r="C107" s="5"/>
      <c r="D107" s="77" t="s">
        <v>90</v>
      </c>
      <c r="E107" s="74">
        <v>13310</v>
      </c>
      <c r="F107" s="82">
        <v>490.63541697971453</v>
      </c>
      <c r="G107" s="44"/>
      <c r="H107" s="35"/>
      <c r="I107" s="43"/>
      <c r="J107" s="44"/>
      <c r="K107" s="35"/>
      <c r="L107" s="43"/>
      <c r="M107" s="44"/>
      <c r="N107" s="35"/>
      <c r="O107" s="33"/>
      <c r="P107" s="44"/>
      <c r="Q107" s="35"/>
      <c r="R107" s="43"/>
      <c r="S107" s="44"/>
      <c r="T107" s="35"/>
      <c r="U107" s="33"/>
      <c r="V107" s="44"/>
      <c r="W107" s="35"/>
      <c r="X107" s="43"/>
      <c r="Y107" s="44"/>
      <c r="Z107" s="35"/>
      <c r="AA107" s="43"/>
      <c r="AB107" s="44"/>
      <c r="AC107" s="43"/>
      <c r="AD107" s="5"/>
    </row>
    <row r="108" spans="1:30" x14ac:dyDescent="0.25">
      <c r="A108" s="17"/>
      <c r="B108" s="65"/>
      <c r="C108" s="5"/>
      <c r="D108" s="77" t="s">
        <v>89</v>
      </c>
      <c r="E108" s="75">
        <v>2720</v>
      </c>
      <c r="F108" s="76">
        <v>494.55930147058814</v>
      </c>
      <c r="G108" s="44"/>
      <c r="H108" s="35"/>
      <c r="I108" s="43"/>
      <c r="J108" s="44"/>
      <c r="K108" s="35"/>
      <c r="L108" s="43"/>
      <c r="M108" s="44"/>
      <c r="N108" s="35"/>
      <c r="O108" s="33"/>
      <c r="P108" s="44"/>
      <c r="Q108" s="35"/>
      <c r="R108" s="43"/>
      <c r="S108" s="44"/>
      <c r="T108" s="35"/>
      <c r="U108" s="33"/>
      <c r="V108" s="44"/>
      <c r="W108" s="35"/>
      <c r="X108" s="43"/>
      <c r="Y108" s="44"/>
      <c r="Z108" s="35"/>
      <c r="AA108" s="43"/>
      <c r="AB108" s="44"/>
      <c r="AC108" s="43"/>
      <c r="AD108" s="5"/>
    </row>
    <row r="109" spans="1:30" x14ac:dyDescent="0.25">
      <c r="A109" s="17"/>
      <c r="B109" s="5"/>
      <c r="C109" s="5"/>
      <c r="D109" s="5"/>
      <c r="E109" s="35"/>
      <c r="F109" s="62"/>
      <c r="G109" s="44"/>
      <c r="H109" s="35"/>
      <c r="I109" s="43"/>
      <c r="J109" s="44"/>
      <c r="K109" s="35"/>
      <c r="L109" s="43"/>
      <c r="M109" s="44"/>
      <c r="N109" s="35"/>
      <c r="O109" s="43"/>
      <c r="P109" s="44"/>
      <c r="Q109" s="35"/>
      <c r="R109" s="43"/>
      <c r="S109" s="44"/>
      <c r="T109" s="35"/>
      <c r="U109" s="62"/>
      <c r="V109" s="44"/>
      <c r="W109" s="35"/>
      <c r="X109" s="43"/>
      <c r="Y109" s="44"/>
      <c r="Z109" s="35"/>
      <c r="AA109" s="43"/>
      <c r="AB109" s="44"/>
      <c r="AC109" s="17"/>
      <c r="AD109" s="5"/>
    </row>
    <row r="110" spans="1:30" x14ac:dyDescent="0.25">
      <c r="A110" s="17"/>
      <c r="B110" s="5"/>
      <c r="C110" s="69" t="s">
        <v>92</v>
      </c>
      <c r="D110" s="69" t="s">
        <v>93</v>
      </c>
      <c r="E110" s="100">
        <v>1985</v>
      </c>
      <c r="F110" s="101"/>
      <c r="G110" s="102"/>
      <c r="H110" s="100">
        <v>1986</v>
      </c>
      <c r="I110" s="101"/>
      <c r="J110" s="102"/>
      <c r="K110" s="100">
        <v>1987</v>
      </c>
      <c r="L110" s="101"/>
      <c r="M110" s="102"/>
      <c r="N110" s="100">
        <v>1988</v>
      </c>
      <c r="O110" s="101"/>
      <c r="P110" s="102"/>
      <c r="Q110" s="100">
        <v>2015</v>
      </c>
      <c r="R110" s="101"/>
      <c r="S110" s="102"/>
      <c r="T110" s="100">
        <v>2016</v>
      </c>
      <c r="U110" s="101"/>
      <c r="V110" s="102"/>
      <c r="W110" s="100">
        <v>2017</v>
      </c>
      <c r="X110" s="101"/>
      <c r="Y110" s="102"/>
      <c r="Z110" s="100">
        <v>2018</v>
      </c>
      <c r="AA110" s="101"/>
      <c r="AB110" s="102"/>
      <c r="AC110" s="17"/>
      <c r="AD110" s="5"/>
    </row>
    <row r="111" spans="1:30" ht="16.5" thickBot="1" x14ac:dyDescent="0.3">
      <c r="A111" s="80" t="s">
        <v>83</v>
      </c>
      <c r="B111" s="5"/>
      <c r="C111" s="70"/>
      <c r="D111" s="70"/>
      <c r="E111" s="23" t="s">
        <v>71</v>
      </c>
      <c r="F111" s="22" t="s">
        <v>73</v>
      </c>
      <c r="G111" s="24" t="s">
        <v>72</v>
      </c>
      <c r="H111" s="23" t="s">
        <v>71</v>
      </c>
      <c r="I111" s="22" t="s">
        <v>73</v>
      </c>
      <c r="J111" s="24" t="s">
        <v>72</v>
      </c>
      <c r="K111" s="23" t="s">
        <v>71</v>
      </c>
      <c r="L111" s="22" t="s">
        <v>73</v>
      </c>
      <c r="M111" s="24" t="s">
        <v>72</v>
      </c>
      <c r="N111" s="23" t="s">
        <v>71</v>
      </c>
      <c r="O111" s="22" t="s">
        <v>73</v>
      </c>
      <c r="P111" s="24" t="s">
        <v>72</v>
      </c>
      <c r="Q111" s="23" t="s">
        <v>71</v>
      </c>
      <c r="R111" s="22" t="s">
        <v>73</v>
      </c>
      <c r="S111" s="24" t="s">
        <v>72</v>
      </c>
      <c r="T111" s="23" t="s">
        <v>71</v>
      </c>
      <c r="U111" s="22" t="s">
        <v>73</v>
      </c>
      <c r="V111" s="24" t="s">
        <v>72</v>
      </c>
      <c r="W111" s="23" t="s">
        <v>71</v>
      </c>
      <c r="X111" s="22" t="s">
        <v>73</v>
      </c>
      <c r="Y111" s="24" t="s">
        <v>72</v>
      </c>
      <c r="Z111" s="23" t="s">
        <v>71</v>
      </c>
      <c r="AA111" s="22" t="s">
        <v>73</v>
      </c>
      <c r="AB111" s="24" t="s">
        <v>72</v>
      </c>
      <c r="AC111" s="80" t="s">
        <v>83</v>
      </c>
      <c r="AD111" s="5"/>
    </row>
    <row r="112" spans="1:30" x14ac:dyDescent="0.25">
      <c r="A112" s="17">
        <v>74</v>
      </c>
      <c r="B112" s="5" t="s">
        <v>2</v>
      </c>
      <c r="C112" s="11">
        <v>42.451509000000001</v>
      </c>
      <c r="D112" s="11">
        <v>-76.510901000000004</v>
      </c>
      <c r="E112" s="34">
        <v>431</v>
      </c>
      <c r="F112" s="27">
        <v>463.12761019999999</v>
      </c>
      <c r="G112" s="26">
        <v>47.3</v>
      </c>
      <c r="H112" s="34">
        <v>277</v>
      </c>
      <c r="I112" s="27">
        <v>478.21660650000001</v>
      </c>
      <c r="J112" s="26">
        <v>52.2</v>
      </c>
      <c r="K112" s="25">
        <v>62</v>
      </c>
      <c r="L112" s="27">
        <v>477.22580649999998</v>
      </c>
      <c r="M112" s="26">
        <v>58.1</v>
      </c>
      <c r="N112" s="34">
        <v>29</v>
      </c>
      <c r="O112" s="27">
        <v>507.96551720000002</v>
      </c>
      <c r="P112" s="42">
        <v>58.3</v>
      </c>
      <c r="Q112" s="25">
        <v>80</v>
      </c>
      <c r="R112" s="20">
        <v>436</v>
      </c>
      <c r="S112" s="26">
        <v>47.5</v>
      </c>
      <c r="T112" s="25">
        <v>128</v>
      </c>
      <c r="U112" s="27">
        <v>420</v>
      </c>
      <c r="V112" s="26">
        <v>60.9</v>
      </c>
      <c r="W112" s="25">
        <v>333</v>
      </c>
      <c r="X112" s="20">
        <v>470</v>
      </c>
      <c r="Y112" s="26">
        <v>43.9</v>
      </c>
      <c r="Z112" s="25">
        <v>165</v>
      </c>
      <c r="AA112" s="20">
        <v>458</v>
      </c>
      <c r="AB112" s="26">
        <v>41.8</v>
      </c>
      <c r="AC112" s="17">
        <v>74</v>
      </c>
      <c r="AD112" s="5" t="s">
        <v>2</v>
      </c>
    </row>
    <row r="113" spans="2:29" x14ac:dyDescent="0.25">
      <c r="B113" s="65" t="s">
        <v>87</v>
      </c>
      <c r="E113" s="35">
        <v>431</v>
      </c>
      <c r="F113" s="59">
        <v>462.87645689999999</v>
      </c>
      <c r="G113" s="33">
        <v>47.3</v>
      </c>
      <c r="H113" s="35">
        <v>277</v>
      </c>
      <c r="I113" s="33">
        <v>478.21660650000001</v>
      </c>
      <c r="J113" s="33">
        <v>52.2</v>
      </c>
      <c r="K113" s="32">
        <v>62</v>
      </c>
      <c r="L113" s="33">
        <v>477.22580649999998</v>
      </c>
      <c r="M113" s="33">
        <v>58.1</v>
      </c>
      <c r="N113" s="35">
        <v>29</v>
      </c>
      <c r="O113" s="33">
        <v>507.96551720000002</v>
      </c>
      <c r="P113" s="43">
        <v>58.3</v>
      </c>
      <c r="Q113" s="32">
        <v>80</v>
      </c>
      <c r="R113" s="33">
        <v>435.8</v>
      </c>
      <c r="S113" s="33">
        <v>47.5</v>
      </c>
      <c r="T113" s="32">
        <v>128</v>
      </c>
      <c r="U113" s="33">
        <v>419.7</v>
      </c>
      <c r="V113" s="33">
        <v>60.9</v>
      </c>
      <c r="W113" s="32">
        <v>333</v>
      </c>
      <c r="X113" s="33">
        <v>470</v>
      </c>
      <c r="Y113" s="33">
        <v>43.9</v>
      </c>
      <c r="Z113" s="32">
        <v>165</v>
      </c>
      <c r="AA113" s="33">
        <v>458.1</v>
      </c>
      <c r="AB113" s="33">
        <v>41.8</v>
      </c>
      <c r="AC113" s="32" t="s">
        <v>87</v>
      </c>
    </row>
    <row r="114" spans="2:29" x14ac:dyDescent="0.25">
      <c r="B114" s="65"/>
      <c r="D114" s="77" t="s">
        <v>90</v>
      </c>
      <c r="E114" s="74">
        <v>799</v>
      </c>
      <c r="F114" s="82">
        <v>470.94462193516904</v>
      </c>
      <c r="G114" s="33"/>
      <c r="H114" s="35"/>
      <c r="I114" s="33"/>
      <c r="J114" s="33"/>
      <c r="K114" s="43"/>
      <c r="L114" s="33"/>
      <c r="M114" s="33"/>
      <c r="N114" s="72"/>
      <c r="O114" s="33"/>
      <c r="P114" s="43"/>
      <c r="Q114" s="43"/>
      <c r="R114" s="33"/>
      <c r="S114" s="33"/>
      <c r="T114" s="43"/>
      <c r="U114" s="33"/>
      <c r="V114" s="33"/>
      <c r="W114" s="43"/>
      <c r="X114" s="33"/>
      <c r="Y114" s="33"/>
      <c r="Z114" s="43"/>
      <c r="AA114" s="33"/>
      <c r="AB114" s="33"/>
      <c r="AC114" s="43"/>
    </row>
    <row r="115" spans="2:29" x14ac:dyDescent="0.25">
      <c r="B115" s="65"/>
      <c r="D115" s="77" t="s">
        <v>89</v>
      </c>
      <c r="E115" s="75">
        <v>706</v>
      </c>
      <c r="F115" s="76">
        <v>454.22393767705381</v>
      </c>
      <c r="G115" s="33"/>
      <c r="H115" s="35"/>
      <c r="I115" s="33"/>
      <c r="J115" s="33"/>
      <c r="K115" s="43"/>
      <c r="L115" s="33"/>
      <c r="M115" s="33"/>
      <c r="N115" s="72"/>
      <c r="O115" s="33"/>
      <c r="P115" s="43"/>
      <c r="Q115" s="43"/>
      <c r="R115" s="33"/>
      <c r="S115" s="33"/>
      <c r="T115" s="43"/>
      <c r="U115" s="33"/>
      <c r="V115" s="33"/>
      <c r="W115" s="43"/>
      <c r="X115" s="33"/>
      <c r="Y115" s="33"/>
      <c r="Z115" s="43"/>
      <c r="AA115" s="33"/>
      <c r="AB115" s="33"/>
      <c r="AC115" s="43"/>
    </row>
    <row r="116" spans="2:29" x14ac:dyDescent="0.25">
      <c r="U116" s="45"/>
    </row>
    <row r="117" spans="2:29" x14ac:dyDescent="0.25">
      <c r="U117" s="45"/>
    </row>
    <row r="118" spans="2:29" x14ac:dyDescent="0.25">
      <c r="U118" s="45"/>
    </row>
    <row r="119" spans="2:29" x14ac:dyDescent="0.25">
      <c r="U119" s="45"/>
    </row>
    <row r="120" spans="2:29" x14ac:dyDescent="0.25">
      <c r="U120" s="45"/>
    </row>
    <row r="121" spans="2:29" x14ac:dyDescent="0.25">
      <c r="U121" s="45"/>
    </row>
    <row r="122" spans="2:29" x14ac:dyDescent="0.25">
      <c r="U122" s="45"/>
    </row>
    <row r="123" spans="2:29" x14ac:dyDescent="0.25">
      <c r="U123" s="45"/>
    </row>
  </sheetData>
  <sortState ref="A7:XEH112">
    <sortCondition ref="A7:A112"/>
  </sortState>
  <mergeCells count="50">
    <mergeCell ref="A3:AD3"/>
    <mergeCell ref="E5:G5"/>
    <mergeCell ref="H5:J5"/>
    <mergeCell ref="K5:M5"/>
    <mergeCell ref="N5:P5"/>
    <mergeCell ref="Q5:S5"/>
    <mergeCell ref="Q53:S53"/>
    <mergeCell ref="T53:V53"/>
    <mergeCell ref="W53:Y53"/>
    <mergeCell ref="Z53:AB53"/>
    <mergeCell ref="W5:Y5"/>
    <mergeCell ref="Z5:AB5"/>
    <mergeCell ref="Q33:S33"/>
    <mergeCell ref="T33:V33"/>
    <mergeCell ref="W33:Y33"/>
    <mergeCell ref="Z33:AB33"/>
    <mergeCell ref="T5:V5"/>
    <mergeCell ref="E33:G33"/>
    <mergeCell ref="E53:G53"/>
    <mergeCell ref="H53:J53"/>
    <mergeCell ref="K53:M53"/>
    <mergeCell ref="N53:P53"/>
    <mergeCell ref="H33:J33"/>
    <mergeCell ref="K33:M33"/>
    <mergeCell ref="N33:P33"/>
    <mergeCell ref="T87:V87"/>
    <mergeCell ref="W87:Y87"/>
    <mergeCell ref="Z87:AB87"/>
    <mergeCell ref="E74:G74"/>
    <mergeCell ref="H74:J74"/>
    <mergeCell ref="K74:M74"/>
    <mergeCell ref="N74:P74"/>
    <mergeCell ref="Q74:S74"/>
    <mergeCell ref="T74:V74"/>
    <mergeCell ref="A1:T1"/>
    <mergeCell ref="W110:Y110"/>
    <mergeCell ref="Z110:AB110"/>
    <mergeCell ref="E110:G110"/>
    <mergeCell ref="H110:J110"/>
    <mergeCell ref="K110:M110"/>
    <mergeCell ref="N110:P110"/>
    <mergeCell ref="Q110:S110"/>
    <mergeCell ref="T110:V110"/>
    <mergeCell ref="W74:Y74"/>
    <mergeCell ref="Z74:AB74"/>
    <mergeCell ref="E87:G87"/>
    <mergeCell ref="H87:J87"/>
    <mergeCell ref="K87:M87"/>
    <mergeCell ref="N87:P87"/>
    <mergeCell ref="Q87:S87"/>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Regional Demographics</vt:lpstr>
      <vt:lpstr>Site Map 1–74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Reviewer</cp:lastModifiedBy>
  <dcterms:created xsi:type="dcterms:W3CDTF">2019-08-12T14:20:54Z</dcterms:created>
  <dcterms:modified xsi:type="dcterms:W3CDTF">2021-09-25T18:30:33Z</dcterms:modified>
</cp:coreProperties>
</file>