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PER\NGS\circRNA_tsRNA\circRNA_features\Supplementary\New\revised\"/>
    </mc:Choice>
  </mc:AlternateContent>
  <xr:revisionPtr revIDLastSave="0" documentId="13_ncr:1_{2CA8B122-B249-4A9E-AEF8-1EBA0B33C72F}" xr6:coauthVersionLast="36" xr6:coauthVersionMax="36" xr10:uidLastSave="{00000000-0000-0000-0000-000000000000}"/>
  <bookViews>
    <workbookView xWindow="5316" yWindow="2364" windowWidth="38556" windowHeight="20640" xr2:uid="{5A394E01-6106-4F36-B9AE-540A238E05EE}"/>
  </bookViews>
  <sheets>
    <sheet name="all factors" sheetId="1" r:id="rId1"/>
    <sheet name="RCV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1" i="1" l="1"/>
  <c r="C140" i="1"/>
  <c r="C139" i="1"/>
  <c r="D44" i="2" l="1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C45" i="2"/>
  <c r="C46" i="2"/>
  <c r="C47" i="2"/>
  <c r="C48" i="2"/>
  <c r="C49" i="2"/>
  <c r="C50" i="2"/>
  <c r="C51" i="2"/>
  <c r="C44" i="2"/>
  <c r="C153" i="1" l="1"/>
  <c r="C152" i="1"/>
  <c r="C148" i="1"/>
  <c r="C147" i="1"/>
  <c r="C128" i="1"/>
  <c r="C127" i="1"/>
  <c r="C123" i="1"/>
  <c r="C122" i="1"/>
  <c r="C118" i="1"/>
  <c r="C117" i="1"/>
  <c r="C113" i="1"/>
  <c r="C112" i="1"/>
  <c r="C108" i="1"/>
  <c r="C107" i="1"/>
  <c r="C103" i="1"/>
  <c r="C102" i="1"/>
  <c r="C137" i="1"/>
  <c r="C135" i="1"/>
  <c r="C133" i="1"/>
  <c r="C101" i="1"/>
  <c r="C99" i="1"/>
  <c r="C97" i="1"/>
  <c r="C95" i="1"/>
  <c r="C93" i="1"/>
  <c r="C91" i="1"/>
  <c r="C89" i="1"/>
  <c r="C82" i="1"/>
  <c r="C81" i="1"/>
  <c r="C77" i="1"/>
  <c r="C76" i="1"/>
  <c r="C72" i="1"/>
  <c r="C71" i="1"/>
  <c r="C67" i="1"/>
  <c r="C66" i="1"/>
  <c r="C62" i="1"/>
  <c r="C61" i="1"/>
  <c r="C57" i="1"/>
  <c r="C56" i="1"/>
  <c r="C52" i="1"/>
  <c r="C51" i="1"/>
  <c r="C47" i="1"/>
  <c r="C46" i="1"/>
  <c r="C42" i="1"/>
  <c r="C41" i="1"/>
  <c r="C37" i="1"/>
  <c r="C36" i="1"/>
  <c r="C32" i="1"/>
  <c r="C31" i="1"/>
  <c r="C27" i="1"/>
  <c r="C26" i="1"/>
  <c r="C22" i="1"/>
  <c r="C21" i="1"/>
  <c r="C18" i="1"/>
  <c r="C16" i="1"/>
  <c r="C14" i="1"/>
  <c r="C9" i="1"/>
  <c r="C8" i="1"/>
</calcChain>
</file>

<file path=xl/sharedStrings.xml><?xml version="1.0" encoding="utf-8"?>
<sst xmlns="http://schemas.openxmlformats.org/spreadsheetml/2006/main" count="375" uniqueCount="147">
  <si>
    <t>HeLa_1</t>
    <phoneticPr fontId="2" type="noConversion"/>
  </si>
  <si>
    <t>Hs68</t>
    <phoneticPr fontId="2" type="noConversion"/>
  </si>
  <si>
    <t>HeLa_2</t>
    <phoneticPr fontId="2" type="noConversion"/>
  </si>
  <si>
    <t>HEK293</t>
    <phoneticPr fontId="2" type="noConversion"/>
  </si>
  <si>
    <t>HeLa_3</t>
    <phoneticPr fontId="2" type="noConversion"/>
  </si>
  <si>
    <t>K562</t>
    <phoneticPr fontId="2" type="noConversion"/>
  </si>
  <si>
    <t>HeLa_KCl</t>
    <phoneticPr fontId="2" type="noConversion"/>
  </si>
  <si>
    <t>HEK293T_KCl</t>
    <phoneticPr fontId="2" type="noConversion"/>
  </si>
  <si>
    <t>HEK293T_LiCl</t>
    <phoneticPr fontId="2" type="noConversion"/>
  </si>
  <si>
    <t>SH-SY5Y_KCL</t>
    <phoneticPr fontId="2" type="noConversion"/>
  </si>
  <si>
    <t>SH-SY5Y_LiCl</t>
    <phoneticPr fontId="2" type="noConversion"/>
  </si>
  <si>
    <t>Total_brain</t>
    <phoneticPr fontId="2" type="noConversion"/>
  </si>
  <si>
    <t>Cerebellum</t>
    <phoneticPr fontId="2" type="noConversion"/>
  </si>
  <si>
    <t>Blood</t>
    <phoneticPr fontId="2" type="noConversion"/>
  </si>
  <si>
    <t>HeLa_A</t>
    <phoneticPr fontId="2" type="noConversion"/>
  </si>
  <si>
    <t>HEK293T_A</t>
    <phoneticPr fontId="2" type="noConversion"/>
  </si>
  <si>
    <t>SH-SY5Y_A</t>
    <phoneticPr fontId="2" type="noConversion"/>
  </si>
  <si>
    <t>GM12878_pA-</t>
    <phoneticPr fontId="2" type="noConversion"/>
  </si>
  <si>
    <t>K562_pA-</t>
    <phoneticPr fontId="2" type="noConversion"/>
  </si>
  <si>
    <t>#BSJ_reads(totalRNA)</t>
  </si>
  <si>
    <t>odds_ratio</t>
  </si>
  <si>
    <t>Full-length (CircAtlas-CIRI-full)</t>
    <phoneticPr fontId="2" type="noConversion"/>
  </si>
  <si>
    <t>Conservation</t>
  </si>
  <si>
    <t>MCS-detail(species)</t>
  </si>
  <si>
    <t>MCS-detail(tissue)</t>
  </si>
  <si>
    <t>MCS-detail(sample)</t>
  </si>
  <si>
    <t>FDR(greater)(ranksums)</t>
  </si>
  <si>
    <t>Multiple Conservation Score(MCS)</t>
  </si>
  <si>
    <t>Tissue Specifity Index</t>
  </si>
  <si>
    <t>Biogenesis</t>
    <phoneticPr fontId="2" type="noConversion"/>
  </si>
  <si>
    <t>acceptor_site_at_the_annotated_boundary</t>
  </si>
  <si>
    <t>donor_site_at_the_annotated_boundary</t>
  </si>
  <si>
    <t>both_donor_acceptor_are_at_annotated_boundary</t>
  </si>
  <si>
    <t>donor_acceptor_sites_at_the_same_transcript_isoform</t>
  </si>
  <si>
    <t>has_AS_event(acceptor)</t>
    <phoneticPr fontId="2" type="noConversion"/>
  </si>
  <si>
    <t>has_AS_event(donor)</t>
  </si>
  <si>
    <t>both_donor_acceptor_have_AS_events</t>
  </si>
  <si>
    <t>#RCS_across &gt; 0</t>
    <phoneticPr fontId="2" type="noConversion"/>
  </si>
  <si>
    <t>#RCS_across - #RCS_within &gt; 0</t>
  </si>
  <si>
    <t>has_common_RBPs_on_flanking_1k</t>
    <phoneticPr fontId="2" type="noConversion"/>
  </si>
  <si>
    <t>WMM(acceptor)</t>
  </si>
  <si>
    <t>WMM(donor)</t>
  </si>
  <si>
    <t>Function</t>
    <phoneticPr fontId="2" type="noConversion"/>
  </si>
  <si>
    <t>evidence_num_TransCirc+miRNA/RBP sites across the BSJ</t>
  </si>
  <si>
    <t xml:space="preserve">number of pairs passing the test with FDR&lt;0.05 </t>
    <phoneticPr fontId="3" type="noConversion"/>
  </si>
  <si>
    <t>Group 1</t>
    <phoneticPr fontId="2" type="noConversion"/>
  </si>
  <si>
    <t>Group 2</t>
    <phoneticPr fontId="2" type="noConversion"/>
  </si>
  <si>
    <t>Group 3</t>
    <phoneticPr fontId="2" type="noConversion"/>
  </si>
  <si>
    <t>#circRNAs in mock samples</t>
    <phoneticPr fontId="2" type="noConversion"/>
  </si>
  <si>
    <t>#not-depleted circRNAs</t>
    <phoneticPr fontId="2" type="noConversion"/>
  </si>
  <si>
    <t>FMM(acceptor)</t>
    <phoneticPr fontId="2" type="noConversion"/>
  </si>
  <si>
    <t>FMM(donor)</t>
    <phoneticPr fontId="2" type="noConversion"/>
  </si>
  <si>
    <t>MEM(acceptor)</t>
    <phoneticPr fontId="2" type="noConversion"/>
  </si>
  <si>
    <t>MEM(donor)</t>
    <phoneticPr fontId="2" type="noConversion"/>
  </si>
  <si>
    <t>circRNAs detected by multiple tools</t>
    <phoneticPr fontId="2" type="noConversion"/>
  </si>
  <si>
    <t>FDR(FET, two-sided)(BH)</t>
  </si>
  <si>
    <t>FDR(WRST, greater, BH)</t>
  </si>
  <si>
    <t>p_value(WRST, greater, BH)</t>
  </si>
  <si>
    <t>FDR(WRST, less, BH)</t>
  </si>
  <si>
    <t>p_value(WRST, less, BH)</t>
  </si>
  <si>
    <t>FET: Fisher's exact test</t>
    <phoneticPr fontId="2" type="noConversion"/>
  </si>
  <si>
    <t>WRST: Wilcoxon rank-sum test</t>
    <phoneticPr fontId="2" type="noConversion"/>
  </si>
  <si>
    <t>r2_all</t>
  </si>
  <si>
    <t>beta0</t>
  </si>
  <si>
    <t>beta1</t>
  </si>
  <si>
    <t>beta2</t>
  </si>
  <si>
    <t>beta3</t>
  </si>
  <si>
    <t>beta4</t>
  </si>
  <si>
    <t>beta5</t>
  </si>
  <si>
    <t>beta6</t>
  </si>
  <si>
    <t>beta7</t>
  </si>
  <si>
    <t>beta8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</si>
  <si>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</si>
  <si>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</si>
  <si>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</si>
  <si>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</si>
  <si>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</si>
  <si>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</si>
  <si>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</si>
  <si>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</si>
  <si>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</si>
  <si>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sd0</t>
  </si>
  <si>
    <t>sd1</t>
  </si>
  <si>
    <t>sd2</t>
  </si>
  <si>
    <t>sd3</t>
  </si>
  <si>
    <t>sd4</t>
  </si>
  <si>
    <t>sd5</t>
  </si>
  <si>
    <t>sd6</t>
  </si>
  <si>
    <t>sd7</t>
  </si>
  <si>
    <t>sd8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</si>
  <si>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</si>
  <si>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</si>
  <si>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</si>
  <si>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</si>
  <si>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</si>
  <si>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</si>
  <si>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</si>
  <si>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</si>
  <si>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</si>
  <si>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r2_all-feature1</t>
  </si>
  <si>
    <t>r2_all-feature2</t>
  </si>
  <si>
    <t>r2_all-feature3</t>
  </si>
  <si>
    <t>r2_all-feature4</t>
  </si>
  <si>
    <t>r2_all-feature5</t>
  </si>
  <si>
    <t>r2_all-feature6</t>
  </si>
  <si>
    <t>r2_all-feature7</t>
  </si>
  <si>
    <t>r2_all-feature8</t>
  </si>
  <si>
    <t>(2) algorithms &gt;=2 (yes/no)</t>
  </si>
  <si>
    <t>RCVE2</t>
  </si>
  <si>
    <t>RCVE3</t>
  </si>
  <si>
    <t>RCVE4</t>
  </si>
  <si>
    <t>RCVE5</t>
  </si>
  <si>
    <t>RCVE6</t>
  </si>
  <si>
    <t>RCVE7</t>
  </si>
  <si>
    <t>RCVE8</t>
  </si>
  <si>
    <t>(3) Full-length (CircAtlas-CIRI-full) (yes/no)</t>
  </si>
  <si>
    <t>(1) #BSJ_reads(totalRNA)</t>
  </si>
  <si>
    <t>RCVE1</t>
  </si>
  <si>
    <t>(5) both_donor_acceptor_are_at_annotated_boundary (yes/no)</t>
  </si>
  <si>
    <t>(6) donor_acceptor_sites_at_the_same_transcript_isoform (yes/no)</t>
  </si>
  <si>
    <t>(7) both_donor_acceptor_have_AS_events (yes/no)</t>
  </si>
  <si>
    <t>(8) evidence_num_TransCirc+miRNA/RBP sites across the BSJ (1~9 types of evidence)</t>
  </si>
  <si>
    <t>(4) #sample</t>
    <phoneticPr fontId="2" type="noConversion"/>
  </si>
  <si>
    <t>average ranking</t>
    <phoneticPr fontId="2" type="noConversion"/>
  </si>
  <si>
    <t>RCVE score for each feature</t>
    <phoneticPr fontId="2" type="noConversion"/>
  </si>
  <si>
    <t>Ranking the features according to the RCVE scores</t>
    <phoneticPr fontId="2" type="noConversion"/>
  </si>
  <si>
    <t>Sum of the ranking</t>
    <phoneticPr fontId="2" type="noConversion"/>
  </si>
  <si>
    <t>phyloP(acceptor_in exon)</t>
    <phoneticPr fontId="2" type="noConversion"/>
  </si>
  <si>
    <t>phyloP(acceptor_in intron)</t>
    <phoneticPr fontId="2" type="noConversion"/>
  </si>
  <si>
    <t>phyloP(donor_in exon)</t>
    <phoneticPr fontId="2" type="noConversion"/>
  </si>
  <si>
    <t>phyloP(donor_in intron)</t>
    <phoneticPr fontId="2" type="noConversion"/>
  </si>
  <si>
    <t>phastCons(acceptor_in exon)</t>
    <phoneticPr fontId="2" type="noConversion"/>
  </si>
  <si>
    <t>phastCons(acceptor_in intron)</t>
    <phoneticPr fontId="2" type="noConversion"/>
  </si>
  <si>
    <t>phastCons(donor_in exon)</t>
    <phoneticPr fontId="2" type="noConversion"/>
  </si>
  <si>
    <t>phastCons(donor_in intron)</t>
    <phoneticPr fontId="2" type="noConversion"/>
  </si>
  <si>
    <t>Factors</t>
    <phoneticPr fontId="2" type="noConversion"/>
  </si>
  <si>
    <t>Identification</t>
    <phoneticPr fontId="2" type="noConversion"/>
  </si>
  <si>
    <t>Full-length (circFL-seq)</t>
    <phoneticPr fontId="2" type="noConversion"/>
  </si>
  <si>
    <t>evidences_score (translational potential-from Trans-Circ)</t>
    <phoneticPr fontId="2" type="noConversion"/>
  </si>
  <si>
    <r>
      <t>Significance level for each examined factor (-LOG10(</t>
    </r>
    <r>
      <rPr>
        <b/>
        <i/>
        <sz val="12"/>
        <color rgb="FFFF0000"/>
        <rFont val="新細明體"/>
        <family val="1"/>
        <charset val="136"/>
        <scheme val="minor"/>
      </rPr>
      <t>P</t>
    </r>
    <r>
      <rPr>
        <b/>
        <sz val="12"/>
        <color rgb="FFFF0000"/>
        <rFont val="新細明體"/>
        <family val="1"/>
        <charset val="136"/>
        <scheme val="minor"/>
      </rPr>
      <t xml:space="preserve"> value))</t>
    </r>
    <phoneticPr fontId="2" type="noConversion"/>
  </si>
  <si>
    <t>min_dist_of_flanking_RBPs</t>
    <phoneticPr fontId="2" type="noConversion"/>
  </si>
  <si>
    <t>has RCS_across or common_RBPs_on_flanking_1k</t>
    <phoneticPr fontId="2" type="noConversion"/>
  </si>
  <si>
    <t>Wilcoxon effect size (two-sided)(R_ranksums)</t>
  </si>
  <si>
    <t>Wilcoxon effect size (two-sided)(R_ranksums)</t>
    <phoneticPr fontId="2" type="noConversion"/>
  </si>
  <si>
    <t>95% confidence interval high (Wilcoxon effect size )(two-sided)(R_ranksums)</t>
  </si>
  <si>
    <t>95% confidence interval low (Wilcoxon effect size )(two-sided)(R_ranksums)</t>
  </si>
  <si>
    <t>95% confidence interval high (Wilcoxon effect size )(two-sided)(R_ranksums)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</si>
</sst>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u/>
      <sz val="11"/>
      <color rgb="FFFF000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u/>
      <sz val="12"/>
      <color rgb="FFFF0000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新細明體"/>
      <family val="1"/>
      <charset val="136"/>
      <scheme val="minor"/>
    </font>
    <font>
      <b/>
      <i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" xfId="0" applyBorder="1" applyAlignment="1"/>
    <xf numFmtId="0" fontId="4" fillId="2" borderId="0" xfId="0" applyFont="1" applyFill="1" applyAlignment="1">
      <alignment vertical="top"/>
    </xf>
    <xf numFmtId="0" fontId="1" fillId="2" borderId="0" xfId="0" applyFont="1" applyFill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0" fillId="2" borderId="0" xfId="0" applyFill="1" applyAlignment="1"/>
    <xf numFmtId="0" fontId="1" fillId="0" borderId="0" xfId="0" applyFont="1" applyAlignment="1">
      <alignment vertical="top"/>
    </xf>
    <xf numFmtId="0" fontId="5" fillId="0" borderId="0" xfId="0" applyFont="1">
      <alignment vertical="center"/>
    </xf>
    <xf numFmtId="0" fontId="0" fillId="0" borderId="0" xfId="0" applyAlignment="1"/>
    <xf numFmtId="0" fontId="0" fillId="0" borderId="4" xfId="0" applyBorder="1" applyAlignment="1"/>
    <xf numFmtId="11" fontId="0" fillId="0" borderId="5" xfId="0" applyNumberFormat="1" applyBorder="1" applyAlignment="1"/>
    <xf numFmtId="11" fontId="0" fillId="0" borderId="0" xfId="0" applyNumberFormat="1" applyAlignment="1"/>
    <xf numFmtId="11" fontId="0" fillId="0" borderId="4" xfId="0" applyNumberFormat="1" applyBorder="1" applyAlignment="1"/>
    <xf numFmtId="0" fontId="6" fillId="2" borderId="0" xfId="0" applyFont="1" applyFill="1">
      <alignment vertical="center"/>
    </xf>
    <xf numFmtId="0" fontId="0" fillId="2" borderId="4" xfId="0" applyFill="1" applyBorder="1" applyAlignment="1"/>
    <xf numFmtId="11" fontId="0" fillId="2" borderId="5" xfId="0" applyNumberFormat="1" applyFill="1" applyBorder="1" applyAlignment="1"/>
    <xf numFmtId="11" fontId="0" fillId="2" borderId="0" xfId="0" applyNumberFormat="1" applyFill="1" applyAlignment="1"/>
    <xf numFmtId="11" fontId="0" fillId="2" borderId="4" xfId="0" applyNumberFormat="1" applyFill="1" applyBorder="1" applyAlignment="1"/>
    <xf numFmtId="0" fontId="0" fillId="0" borderId="5" xfId="0" applyBorder="1" applyAlignment="1"/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0" borderId="0" xfId="0" applyFo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 applyFill="1" applyAlignment="1">
      <alignment vertical="top"/>
    </xf>
    <xf numFmtId="0" fontId="0" fillId="0" borderId="0" xfId="0" applyFill="1" applyAlignment="1"/>
    <xf numFmtId="0" fontId="0" fillId="0" borderId="4" xfId="0" applyFill="1" applyBorder="1" applyAlignment="1"/>
    <xf numFmtId="0" fontId="0" fillId="0" borderId="5" xfId="0" applyNumberFormat="1" applyFill="1" applyBorder="1" applyAlignment="1"/>
    <xf numFmtId="0" fontId="0" fillId="0" borderId="0" xfId="0" applyNumberFormat="1" applyFill="1" applyAlignment="1"/>
    <xf numFmtId="0" fontId="0" fillId="0" borderId="4" xfId="0" applyNumberFormat="1" applyFill="1" applyBorder="1" applyAlignment="1"/>
    <xf numFmtId="0" fontId="5" fillId="0" borderId="0" xfId="0" applyFont="1" applyFill="1">
      <alignment vertical="center"/>
    </xf>
    <xf numFmtId="11" fontId="0" fillId="0" borderId="5" xfId="0" applyNumberFormat="1" applyFill="1" applyBorder="1" applyAlignment="1"/>
    <xf numFmtId="11" fontId="0" fillId="0" borderId="0" xfId="0" applyNumberFormat="1" applyFill="1" applyAlignment="1"/>
    <xf numFmtId="11" fontId="0" fillId="0" borderId="4" xfId="0" applyNumberFormat="1" applyFill="1" applyBorder="1" applyAlignment="1"/>
    <xf numFmtId="0" fontId="0" fillId="0" borderId="5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F682-D681-4FED-8F5E-09532F0EB4BB}">
  <dimension ref="A1:V156"/>
  <sheetViews>
    <sheetView tabSelected="1" workbookViewId="0">
      <selection activeCell="A157" sqref="A157:XFD172"/>
    </sheetView>
  </sheetViews>
  <sheetFormatPr defaultColWidth="8.77734375" defaultRowHeight="16.2" x14ac:dyDescent="0.3"/>
  <cols>
    <col min="1" max="1" width="16.77734375" style="12" customWidth="1"/>
    <col min="2" max="2" width="23.44140625" customWidth="1"/>
    <col min="3" max="3" width="9.77734375" customWidth="1"/>
    <col min="4" max="4" width="12" customWidth="1"/>
    <col min="5" max="5" width="10.44140625" customWidth="1"/>
    <col min="8" max="9" width="10.109375" customWidth="1"/>
    <col min="10" max="10" width="10.6640625" customWidth="1"/>
    <col min="15" max="17" width="10" bestFit="1" customWidth="1"/>
    <col min="18" max="18" width="10.109375" customWidth="1"/>
    <col min="22" max="22" width="11.33203125" customWidth="1"/>
  </cols>
  <sheetData>
    <row r="1" spans="1:22" x14ac:dyDescent="0.3">
      <c r="C1" s="27"/>
      <c r="D1" s="30" t="s">
        <v>45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/>
      <c r="R1" s="30" t="s">
        <v>46</v>
      </c>
      <c r="S1" s="31"/>
      <c r="T1" s="32"/>
      <c r="U1" s="30" t="s">
        <v>47</v>
      </c>
      <c r="V1" s="32"/>
    </row>
    <row r="2" spans="1:22" x14ac:dyDescent="0.3">
      <c r="C2" s="27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3" t="s">
        <v>13</v>
      </c>
      <c r="R2" s="2" t="s">
        <v>14</v>
      </c>
      <c r="S2" s="2" t="s">
        <v>15</v>
      </c>
      <c r="T2" s="3" t="s">
        <v>16</v>
      </c>
      <c r="U2" s="4" t="s">
        <v>17</v>
      </c>
      <c r="V2" s="3" t="s">
        <v>18</v>
      </c>
    </row>
    <row r="3" spans="1:22" x14ac:dyDescent="0.3">
      <c r="A3" s="12" t="s">
        <v>60</v>
      </c>
      <c r="C3" s="27" t="s">
        <v>48</v>
      </c>
      <c r="D3" s="28">
        <v>1885</v>
      </c>
      <c r="E3">
        <v>2880</v>
      </c>
      <c r="F3">
        <v>694</v>
      </c>
      <c r="G3">
        <v>1162</v>
      </c>
      <c r="H3">
        <v>3505</v>
      </c>
      <c r="I3">
        <v>2909</v>
      </c>
      <c r="J3">
        <v>2567</v>
      </c>
      <c r="K3">
        <v>839</v>
      </c>
      <c r="L3">
        <v>839</v>
      </c>
      <c r="M3">
        <v>811</v>
      </c>
      <c r="N3">
        <v>811</v>
      </c>
      <c r="O3">
        <v>6905</v>
      </c>
      <c r="P3">
        <v>10183</v>
      </c>
      <c r="Q3" s="27">
        <v>8718</v>
      </c>
      <c r="R3" s="28">
        <v>4370</v>
      </c>
      <c r="S3">
        <v>839</v>
      </c>
      <c r="T3" s="27">
        <v>811</v>
      </c>
      <c r="U3" s="28">
        <v>3041</v>
      </c>
      <c r="V3" s="27">
        <v>1652</v>
      </c>
    </row>
    <row r="4" spans="1:22" x14ac:dyDescent="0.3">
      <c r="A4" s="12" t="s">
        <v>61</v>
      </c>
      <c r="C4" s="27" t="s">
        <v>49</v>
      </c>
      <c r="D4" s="28">
        <v>1059</v>
      </c>
      <c r="E4">
        <v>2190</v>
      </c>
      <c r="F4">
        <v>412</v>
      </c>
      <c r="G4">
        <v>788</v>
      </c>
      <c r="H4">
        <v>2083</v>
      </c>
      <c r="I4">
        <v>1931</v>
      </c>
      <c r="J4">
        <v>1663</v>
      </c>
      <c r="K4">
        <v>485</v>
      </c>
      <c r="L4">
        <v>367</v>
      </c>
      <c r="M4">
        <v>386</v>
      </c>
      <c r="N4">
        <v>405</v>
      </c>
      <c r="O4">
        <v>2551</v>
      </c>
      <c r="P4">
        <v>4343</v>
      </c>
      <c r="Q4" s="27">
        <v>6577</v>
      </c>
      <c r="R4" s="28">
        <v>3693</v>
      </c>
      <c r="S4">
        <v>430</v>
      </c>
      <c r="T4" s="27">
        <v>438</v>
      </c>
      <c r="U4" s="28">
        <v>692</v>
      </c>
      <c r="V4" s="27">
        <v>566</v>
      </c>
    </row>
    <row r="5" spans="1:22" x14ac:dyDescent="0.3">
      <c r="C5" s="27"/>
      <c r="Q5" s="27"/>
      <c r="T5" s="27"/>
      <c r="U5" s="28"/>
      <c r="V5" s="27"/>
    </row>
    <row r="6" spans="1:22" s="5" customFormat="1" x14ac:dyDescent="0.3">
      <c r="A6" s="1" t="s">
        <v>135</v>
      </c>
      <c r="B6" s="2"/>
      <c r="C6" s="3" t="s">
        <v>44</v>
      </c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10</v>
      </c>
      <c r="O6" s="2" t="s">
        <v>11</v>
      </c>
      <c r="P6" s="2" t="s">
        <v>12</v>
      </c>
      <c r="Q6" s="3" t="s">
        <v>13</v>
      </c>
      <c r="R6" s="2" t="s">
        <v>14</v>
      </c>
      <c r="S6" s="2" t="s">
        <v>15</v>
      </c>
      <c r="T6" s="3" t="s">
        <v>16</v>
      </c>
      <c r="U6" s="4" t="s">
        <v>17</v>
      </c>
      <c r="V6" s="3" t="s">
        <v>18</v>
      </c>
    </row>
    <row r="7" spans="1:22" s="10" customFormat="1" x14ac:dyDescent="0.3">
      <c r="A7" s="6" t="s">
        <v>136</v>
      </c>
      <c r="B7" s="7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7"/>
      <c r="S7" s="7"/>
      <c r="T7" s="8"/>
      <c r="U7" s="7"/>
      <c r="V7" s="8"/>
    </row>
    <row r="8" spans="1:22" s="38" customFormat="1" x14ac:dyDescent="0.3">
      <c r="A8" s="37" t="s">
        <v>19</v>
      </c>
      <c r="B8" s="38" t="s">
        <v>56</v>
      </c>
      <c r="C8" s="39">
        <f>COUNTIFS(D8:V8, "&lt;0.05")</f>
        <v>19</v>
      </c>
      <c r="D8" s="44">
        <v>2.7801969521346601E-5</v>
      </c>
      <c r="E8" s="45">
        <v>8.9263756973094304E-22</v>
      </c>
      <c r="F8" s="45">
        <v>3.2155873409709601E-9</v>
      </c>
      <c r="G8" s="45">
        <v>8.2272209342736801E-14</v>
      </c>
      <c r="H8" s="45">
        <v>6.8730416083189201E-75</v>
      </c>
      <c r="I8" s="45">
        <v>3.1688712372886999E-60</v>
      </c>
      <c r="J8" s="45">
        <v>1.3474428937081999E-68</v>
      </c>
      <c r="K8" s="45">
        <v>1.9755936566080301E-5</v>
      </c>
      <c r="L8" s="45">
        <v>1.16810951169281E-8</v>
      </c>
      <c r="M8" s="45">
        <v>2.4683072923004699E-5</v>
      </c>
      <c r="N8" s="45">
        <v>4.9965140081446003E-7</v>
      </c>
      <c r="O8" s="45">
        <v>1.55410828446742E-154</v>
      </c>
      <c r="P8" s="45">
        <v>1.11337692475326E-246</v>
      </c>
      <c r="Q8" s="46">
        <v>7.9185357503961397E-204</v>
      </c>
      <c r="R8" s="45">
        <v>1.3953251724409701E-44</v>
      </c>
      <c r="S8" s="38">
        <v>1.4856745666425499E-2</v>
      </c>
      <c r="T8" s="39">
        <v>1.06042413309664E-4</v>
      </c>
      <c r="U8" s="45">
        <v>5.6678246762813998E-14</v>
      </c>
      <c r="V8" s="46">
        <v>2.1955416965005999E-6</v>
      </c>
    </row>
    <row r="9" spans="1:22" s="38" customFormat="1" x14ac:dyDescent="0.3">
      <c r="A9" s="37"/>
      <c r="B9" s="38" t="s">
        <v>58</v>
      </c>
      <c r="C9" s="39">
        <f>COUNTIFS(D9:V9, "&lt;0.05")</f>
        <v>0</v>
      </c>
      <c r="D9" s="47">
        <v>1</v>
      </c>
      <c r="E9" s="38">
        <v>1</v>
      </c>
      <c r="F9" s="38">
        <v>1</v>
      </c>
      <c r="G9" s="38">
        <v>1</v>
      </c>
      <c r="H9" s="38">
        <v>1</v>
      </c>
      <c r="I9" s="38">
        <v>1</v>
      </c>
      <c r="J9" s="38">
        <v>1</v>
      </c>
      <c r="K9" s="38">
        <v>1</v>
      </c>
      <c r="L9" s="38">
        <v>1</v>
      </c>
      <c r="M9" s="38">
        <v>1</v>
      </c>
      <c r="N9" s="38">
        <v>1</v>
      </c>
      <c r="O9" s="38">
        <v>1</v>
      </c>
      <c r="P9" s="38">
        <v>1</v>
      </c>
      <c r="Q9" s="39">
        <v>1</v>
      </c>
      <c r="R9" s="38">
        <v>1</v>
      </c>
      <c r="S9" s="38">
        <v>1</v>
      </c>
      <c r="T9" s="39">
        <v>1</v>
      </c>
      <c r="U9" s="38">
        <v>1</v>
      </c>
      <c r="V9" s="39">
        <v>1</v>
      </c>
    </row>
    <row r="10" spans="1:22" s="38" customFormat="1" x14ac:dyDescent="0.3">
      <c r="A10" s="37"/>
      <c r="B10" s="38" t="s">
        <v>142</v>
      </c>
      <c r="C10" s="39"/>
      <c r="D10" s="40">
        <v>0.10054440000000001</v>
      </c>
      <c r="E10" s="41">
        <v>0.19445229999999999</v>
      </c>
      <c r="F10" s="41">
        <v>0.2469741</v>
      </c>
      <c r="G10" s="41">
        <v>0.24447369999999999</v>
      </c>
      <c r="H10" s="41">
        <v>0.33380110000000002</v>
      </c>
      <c r="I10" s="41">
        <v>0.32969130000000002</v>
      </c>
      <c r="J10" s="41">
        <v>0.37822260000000002</v>
      </c>
      <c r="K10" s="41">
        <v>0.1615238</v>
      </c>
      <c r="L10" s="41">
        <v>0.21969440000000001</v>
      </c>
      <c r="M10" s="41">
        <v>0.16261709999999999</v>
      </c>
      <c r="N10" s="41">
        <v>0.19703100000000001</v>
      </c>
      <c r="O10" s="41">
        <v>0.32843709999999998</v>
      </c>
      <c r="P10" s="41">
        <v>0.34049489999999999</v>
      </c>
      <c r="Q10" s="42">
        <v>0.33741189999999999</v>
      </c>
      <c r="R10" s="41">
        <v>0.22605230000000001</v>
      </c>
      <c r="S10" s="41">
        <v>8.4314689999999998E-2</v>
      </c>
      <c r="T10" s="42">
        <v>0.1475117</v>
      </c>
      <c r="U10" s="41">
        <v>0.1458383</v>
      </c>
      <c r="V10" s="42">
        <v>0.1246271</v>
      </c>
    </row>
    <row r="11" spans="1:22" s="38" customFormat="1" x14ac:dyDescent="0.3">
      <c r="A11" s="37"/>
      <c r="B11" s="38" t="s">
        <v>144</v>
      </c>
      <c r="C11" s="39"/>
      <c r="D11" s="40">
        <v>0.15</v>
      </c>
      <c r="E11" s="41">
        <v>0.23</v>
      </c>
      <c r="F11" s="41">
        <v>0.31</v>
      </c>
      <c r="G11" s="41">
        <v>0.28999999999999998</v>
      </c>
      <c r="H11" s="41">
        <v>0.36</v>
      </c>
      <c r="I11" s="41">
        <v>0.36</v>
      </c>
      <c r="J11" s="41">
        <v>0.41</v>
      </c>
      <c r="K11" s="41">
        <v>0.23</v>
      </c>
      <c r="L11" s="41">
        <v>0.28999999999999998</v>
      </c>
      <c r="M11" s="41">
        <v>0.23</v>
      </c>
      <c r="N11" s="41">
        <v>0.27</v>
      </c>
      <c r="O11" s="41">
        <v>0.35</v>
      </c>
      <c r="P11" s="41">
        <v>0.36</v>
      </c>
      <c r="Q11" s="42">
        <v>0.35</v>
      </c>
      <c r="R11" s="41">
        <v>0.25</v>
      </c>
      <c r="S11" s="41">
        <v>0.15</v>
      </c>
      <c r="T11" s="42">
        <v>0.21</v>
      </c>
      <c r="U11" s="41">
        <v>0.18</v>
      </c>
      <c r="V11" s="42">
        <v>0.18</v>
      </c>
    </row>
    <row r="12" spans="1:22" s="38" customFormat="1" x14ac:dyDescent="0.3">
      <c r="A12" s="37"/>
      <c r="B12" s="38" t="s">
        <v>145</v>
      </c>
      <c r="C12" s="39"/>
      <c r="D12" s="40">
        <v>0.05</v>
      </c>
      <c r="E12" s="41">
        <v>0.16</v>
      </c>
      <c r="F12" s="41">
        <v>0.18</v>
      </c>
      <c r="G12" s="41">
        <v>0.19</v>
      </c>
      <c r="H12" s="41">
        <v>0.31</v>
      </c>
      <c r="I12" s="41">
        <v>0.3</v>
      </c>
      <c r="J12" s="41">
        <v>0.35</v>
      </c>
      <c r="K12" s="41">
        <v>0.1</v>
      </c>
      <c r="L12" s="41">
        <v>0.15</v>
      </c>
      <c r="M12" s="41">
        <v>0.1</v>
      </c>
      <c r="N12" s="41">
        <v>0.13</v>
      </c>
      <c r="O12" s="41">
        <v>0.31</v>
      </c>
      <c r="P12" s="41">
        <v>0.32</v>
      </c>
      <c r="Q12" s="42">
        <v>0.32</v>
      </c>
      <c r="R12" s="41">
        <v>0.2</v>
      </c>
      <c r="S12" s="41">
        <v>0.02</v>
      </c>
      <c r="T12" s="42">
        <v>0.08</v>
      </c>
      <c r="U12" s="41">
        <v>0.11</v>
      </c>
      <c r="V12" s="42">
        <v>0.08</v>
      </c>
    </row>
    <row r="13" spans="1:22" s="38" customFormat="1" x14ac:dyDescent="0.3">
      <c r="A13" s="43" t="s">
        <v>54</v>
      </c>
      <c r="B13" s="38" t="s">
        <v>20</v>
      </c>
      <c r="C13" s="39"/>
      <c r="D13" s="47">
        <v>8.2532384601350106</v>
      </c>
      <c r="E13" s="38">
        <v>9.9653010033444804</v>
      </c>
      <c r="F13" s="38">
        <v>10.969348659003799</v>
      </c>
      <c r="G13" s="38">
        <v>9.3333333333333304</v>
      </c>
      <c r="H13" s="38">
        <v>7.7479586675337799</v>
      </c>
      <c r="I13" s="38">
        <v>6.59408906586782</v>
      </c>
      <c r="J13" s="38">
        <v>3.7452839362115902</v>
      </c>
      <c r="K13" s="38">
        <v>9.1074745687748706</v>
      </c>
      <c r="L13" s="38">
        <v>8.9960212201591503</v>
      </c>
      <c r="M13" s="38">
        <v>5.26268515600378</v>
      </c>
      <c r="N13" s="38">
        <v>5.4825949367088596</v>
      </c>
      <c r="O13" s="38">
        <v>5.16572413421662</v>
      </c>
      <c r="P13" s="38">
        <v>3.77155609657131</v>
      </c>
      <c r="Q13" s="39">
        <v>3.59071545693498</v>
      </c>
      <c r="R13" s="38">
        <v>4.5751962323390796</v>
      </c>
      <c r="S13" s="38">
        <v>11.366810966810901</v>
      </c>
      <c r="T13" s="39">
        <v>7.11627472937663</v>
      </c>
      <c r="U13" s="38">
        <v>4.1573616724043303</v>
      </c>
      <c r="V13" s="39">
        <v>4.4404995102840301</v>
      </c>
    </row>
    <row r="14" spans="1:22" s="38" customFormat="1" x14ac:dyDescent="0.3">
      <c r="A14" s="43"/>
      <c r="B14" s="38" t="s">
        <v>55</v>
      </c>
      <c r="C14" s="39">
        <f>COUNTIFS(D14:V14, "&lt;0.05")</f>
        <v>19</v>
      </c>
      <c r="D14" s="44">
        <v>8.6587915779813299E-10</v>
      </c>
      <c r="E14" s="45">
        <v>7.1225538998479203E-23</v>
      </c>
      <c r="F14" s="45">
        <v>2.18727159579387E-6</v>
      </c>
      <c r="G14" s="45">
        <v>5.2031071602625496E-6</v>
      </c>
      <c r="H14" s="45">
        <v>2.3752916205915602E-22</v>
      </c>
      <c r="I14" s="45">
        <v>4.7461235737527498E-22</v>
      </c>
      <c r="J14" s="45">
        <v>1.1555375260116101E-7</v>
      </c>
      <c r="K14" s="45">
        <v>2.74221775794662E-20</v>
      </c>
      <c r="L14" s="45">
        <v>1.0496367533136801E-15</v>
      </c>
      <c r="M14" s="45">
        <v>2.4390760139169699E-12</v>
      </c>
      <c r="N14" s="45">
        <v>4.6566331979445997E-13</v>
      </c>
      <c r="O14" s="45">
        <v>1.21697338622049E-21</v>
      </c>
      <c r="P14" s="45">
        <v>4.3599565550872498E-22</v>
      </c>
      <c r="Q14" s="46">
        <v>4.3599565550872498E-22</v>
      </c>
      <c r="R14" s="45">
        <v>5.4906065111076802E-11</v>
      </c>
      <c r="S14" s="45">
        <v>2.74221775794662E-20</v>
      </c>
      <c r="T14" s="46">
        <v>4.5689976357157498E-17</v>
      </c>
      <c r="U14" s="45">
        <v>1.31480761650226E-6</v>
      </c>
      <c r="V14" s="46">
        <v>6.1901097080997596E-6</v>
      </c>
    </row>
    <row r="15" spans="1:22" s="13" customFormat="1" x14ac:dyDescent="0.3">
      <c r="A15" s="11" t="s">
        <v>21</v>
      </c>
      <c r="B15" s="13" t="s">
        <v>20</v>
      </c>
      <c r="C15" s="14"/>
      <c r="D15" s="23">
        <v>3.64045788770053</v>
      </c>
      <c r="E15" s="13">
        <v>6.7145685997171096</v>
      </c>
      <c r="F15" s="13">
        <v>5.4833746898262996</v>
      </c>
      <c r="G15" s="13">
        <v>5.7269047619047599</v>
      </c>
      <c r="H15" s="13">
        <v>5.5492409497858999</v>
      </c>
      <c r="I15" s="13">
        <v>6.4584967503361703</v>
      </c>
      <c r="J15" s="13">
        <v>4.8946106272876397</v>
      </c>
      <c r="K15" s="13">
        <v>8.3323490479584503</v>
      </c>
      <c r="L15" s="13">
        <v>9.2962500000000006</v>
      </c>
      <c r="M15" s="13">
        <v>5.8387799564270102</v>
      </c>
      <c r="N15" s="13">
        <v>6.5261055369751002</v>
      </c>
      <c r="O15" s="13">
        <v>3.5439175872758799</v>
      </c>
      <c r="P15" s="13">
        <v>3.6610446693243301</v>
      </c>
      <c r="Q15" s="14">
        <v>4.5435412705942699</v>
      </c>
      <c r="R15" s="13">
        <v>3.78562465718429</v>
      </c>
      <c r="S15" s="13">
        <v>7.8136254501800702</v>
      </c>
      <c r="T15" s="14">
        <v>6.6115384615384603</v>
      </c>
      <c r="U15" s="13">
        <v>4.5903856035950703</v>
      </c>
      <c r="V15" s="14">
        <v>5.2005554599749297</v>
      </c>
    </row>
    <row r="16" spans="1:22" s="13" customFormat="1" x14ac:dyDescent="0.3">
      <c r="A16" s="11"/>
      <c r="B16" s="13" t="s">
        <v>55</v>
      </c>
      <c r="C16" s="14">
        <f>COUNTIFS(D16:V16, "&lt;0.05")</f>
        <v>19</v>
      </c>
      <c r="D16" s="15">
        <v>1.9901797658354601E-29</v>
      </c>
      <c r="E16" s="16">
        <v>2.18071679438221E-89</v>
      </c>
      <c r="F16" s="16">
        <v>1.5040146526346399E-15</v>
      </c>
      <c r="G16" s="16">
        <v>1.48542709546891E-27</v>
      </c>
      <c r="H16" s="16">
        <v>1.3262639519658799E-105</v>
      </c>
      <c r="I16" s="16">
        <v>4.1007756106360397E-108</v>
      </c>
      <c r="J16" s="16">
        <v>2.22228729086207E-67</v>
      </c>
      <c r="K16" s="16">
        <v>3.5864513213931401E-39</v>
      </c>
      <c r="L16" s="16">
        <v>7.0403016113678506E-36</v>
      </c>
      <c r="M16" s="16">
        <v>2.19905022339374E-26</v>
      </c>
      <c r="N16" s="16">
        <v>9.0338659148668801E-30</v>
      </c>
      <c r="O16" s="16">
        <v>2.02079058823709E-120</v>
      </c>
      <c r="P16" s="16">
        <v>7.26211998735731E-206</v>
      </c>
      <c r="Q16" s="17">
        <v>1.9845177568712399E-188</v>
      </c>
      <c r="R16" s="16">
        <v>5.7763448677334601E-52</v>
      </c>
      <c r="S16" s="16">
        <v>2.0094449809122099E-35</v>
      </c>
      <c r="T16" s="17">
        <v>3.4459024926423601E-31</v>
      </c>
      <c r="U16" s="16">
        <v>1.2053968281920599E-35</v>
      </c>
      <c r="V16" s="17">
        <v>2.1933082050564599E-35</v>
      </c>
    </row>
    <row r="17" spans="1:22" s="13" customFormat="1" x14ac:dyDescent="0.3">
      <c r="A17" s="11" t="s">
        <v>137</v>
      </c>
      <c r="B17" s="13" t="s">
        <v>20</v>
      </c>
      <c r="C17" s="14"/>
      <c r="D17" s="23">
        <v>4.5218296883761901</v>
      </c>
      <c r="E17" s="13">
        <v>7.2992125984251901</v>
      </c>
      <c r="F17" s="13">
        <v>4.60324272770624</v>
      </c>
      <c r="G17" s="13">
        <v>7.7918088737201296</v>
      </c>
      <c r="H17" s="13">
        <v>7.2835273368606703</v>
      </c>
      <c r="I17" s="13">
        <v>6.8396081288964403</v>
      </c>
      <c r="J17" s="13">
        <v>5.0740533151059397</v>
      </c>
      <c r="K17" s="13">
        <v>11</v>
      </c>
      <c r="L17" s="13">
        <v>10.346267726351799</v>
      </c>
      <c r="M17" s="13">
        <v>5.8902439024390203</v>
      </c>
      <c r="N17" s="13">
        <v>7.2536110178031503</v>
      </c>
      <c r="O17" s="13">
        <v>3.97577258947558</v>
      </c>
      <c r="P17" s="13">
        <v>3.68749815793216</v>
      </c>
      <c r="Q17" s="14">
        <v>4.1910089538235598</v>
      </c>
      <c r="R17" s="13">
        <v>5.5058192291000898</v>
      </c>
      <c r="S17" s="13">
        <v>11.647561354457901</v>
      </c>
      <c r="T17" s="14">
        <v>9.9998606854276897</v>
      </c>
      <c r="U17" s="13">
        <v>3.1050084411930201</v>
      </c>
      <c r="V17" s="14">
        <v>7.4562176271462901</v>
      </c>
    </row>
    <row r="18" spans="1:22" s="13" customFormat="1" x14ac:dyDescent="0.3">
      <c r="A18" s="11"/>
      <c r="B18" s="13" t="s">
        <v>55</v>
      </c>
      <c r="C18" s="14">
        <f>COUNTIFS(D18:V18, "&lt;0.05")</f>
        <v>19</v>
      </c>
      <c r="D18" s="15">
        <v>1.41436395053309E-23</v>
      </c>
      <c r="E18" s="16">
        <v>4.0185434771091701E-82</v>
      </c>
      <c r="F18" s="16">
        <v>2.7957395369369201E-8</v>
      </c>
      <c r="G18" s="16">
        <v>9.1848932477528105E-22</v>
      </c>
      <c r="H18" s="16">
        <v>6.5185328983536403E-95</v>
      </c>
      <c r="I18" s="16">
        <v>1.8107017031517099E-93</v>
      </c>
      <c r="J18" s="16">
        <v>5.0686704165541097E-42</v>
      </c>
      <c r="K18" s="16">
        <v>1.8233041565470701E-42</v>
      </c>
      <c r="L18" s="16">
        <v>3.13119791696599E-33</v>
      </c>
      <c r="M18" s="16">
        <v>7.9325173199959697E-24</v>
      </c>
      <c r="N18" s="16">
        <v>4.99444986478222E-29</v>
      </c>
      <c r="O18" s="16">
        <v>3.4132388278449001E-108</v>
      </c>
      <c r="P18" s="16">
        <v>9.74614970144193E-169</v>
      </c>
      <c r="Q18" s="17">
        <v>7.6115376198086994E-139</v>
      </c>
      <c r="R18" s="16">
        <v>9.3493802651794302E-64</v>
      </c>
      <c r="S18" s="16">
        <v>1.50002091266423E-40</v>
      </c>
      <c r="T18" s="17">
        <v>3.3478316779664898E-38</v>
      </c>
      <c r="U18" s="16">
        <v>1.7227503882029099E-19</v>
      </c>
      <c r="V18" s="17">
        <v>2.71229624627322E-37</v>
      </c>
    </row>
    <row r="19" spans="1:22" s="13" customFormat="1" x14ac:dyDescent="0.3">
      <c r="A19" s="11"/>
      <c r="C19" s="14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"/>
      <c r="R19" s="16"/>
      <c r="S19" s="16"/>
      <c r="T19" s="17"/>
      <c r="U19" s="16"/>
      <c r="V19" s="17"/>
    </row>
    <row r="20" spans="1:22" s="10" customFormat="1" x14ac:dyDescent="0.3">
      <c r="A20" s="18" t="s">
        <v>22</v>
      </c>
      <c r="C20" s="19"/>
      <c r="D20" s="20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/>
      <c r="R20" s="21"/>
      <c r="S20" s="21"/>
      <c r="T20" s="22"/>
      <c r="U20" s="21"/>
      <c r="V20" s="22"/>
    </row>
    <row r="21" spans="1:22" s="38" customFormat="1" ht="16.2" customHeight="1" x14ac:dyDescent="0.3">
      <c r="A21" s="37" t="s">
        <v>23</v>
      </c>
      <c r="B21" s="38" t="s">
        <v>56</v>
      </c>
      <c r="C21" s="39">
        <f>COUNTIFS(D21:V21, "&lt;0.05")</f>
        <v>19</v>
      </c>
      <c r="D21" s="44">
        <v>1.59413738442223E-11</v>
      </c>
      <c r="E21" s="45">
        <v>1.10939967129273E-21</v>
      </c>
      <c r="F21" s="45">
        <v>1.6394599428796699E-5</v>
      </c>
      <c r="G21" s="38">
        <v>1.2983887083953499E-4</v>
      </c>
      <c r="H21" s="45">
        <v>5.5031536993949198E-24</v>
      </c>
      <c r="I21" s="45">
        <v>3.02874617713112E-31</v>
      </c>
      <c r="J21" s="45">
        <v>1.2207386821744501E-16</v>
      </c>
      <c r="K21" s="45">
        <v>1.2259666200632E-21</v>
      </c>
      <c r="L21" s="45">
        <v>3.9666787536877799E-19</v>
      </c>
      <c r="M21" s="45">
        <v>7.2930193550154503E-16</v>
      </c>
      <c r="N21" s="45">
        <v>6.0899038147839804E-22</v>
      </c>
      <c r="O21" s="45">
        <v>2.3922387236011701E-61</v>
      </c>
      <c r="P21" s="45">
        <v>2.8225430444212099E-96</v>
      </c>
      <c r="Q21" s="46">
        <v>1.4305492957986E-34</v>
      </c>
      <c r="R21" s="45">
        <v>1.65513365292355E-12</v>
      </c>
      <c r="S21" s="45">
        <v>7.5034045229563902E-23</v>
      </c>
      <c r="T21" s="46">
        <v>1.7105865685075401E-19</v>
      </c>
      <c r="U21" s="45">
        <v>2.6157851462186498E-6</v>
      </c>
      <c r="V21" s="46">
        <v>1.9384542974606802E-9</v>
      </c>
    </row>
    <row r="22" spans="1:22" s="38" customFormat="1" x14ac:dyDescent="0.3">
      <c r="A22" s="37"/>
      <c r="B22" s="38" t="s">
        <v>58</v>
      </c>
      <c r="C22" s="39">
        <f>COUNTIFS(D22:V22, "&lt;0.05")</f>
        <v>0</v>
      </c>
      <c r="D22" s="47">
        <v>1</v>
      </c>
      <c r="E22" s="38">
        <v>1</v>
      </c>
      <c r="F22" s="38">
        <v>1</v>
      </c>
      <c r="G22" s="38">
        <v>1</v>
      </c>
      <c r="H22" s="38">
        <v>1</v>
      </c>
      <c r="I22" s="38">
        <v>1</v>
      </c>
      <c r="J22" s="38">
        <v>1</v>
      </c>
      <c r="K22" s="38">
        <v>1</v>
      </c>
      <c r="L22" s="38">
        <v>1</v>
      </c>
      <c r="M22" s="38">
        <v>1</v>
      </c>
      <c r="N22" s="38">
        <v>1</v>
      </c>
      <c r="O22" s="38">
        <v>1</v>
      </c>
      <c r="P22" s="38">
        <v>1</v>
      </c>
      <c r="Q22" s="39">
        <v>1</v>
      </c>
      <c r="R22" s="38">
        <v>1</v>
      </c>
      <c r="S22" s="38">
        <v>1</v>
      </c>
      <c r="T22" s="39">
        <v>1</v>
      </c>
      <c r="U22" s="38">
        <v>1</v>
      </c>
      <c r="V22" s="39">
        <v>1</v>
      </c>
    </row>
    <row r="23" spans="1:22" s="38" customFormat="1" x14ac:dyDescent="0.3">
      <c r="A23" s="37"/>
      <c r="B23" s="38" t="s">
        <v>142</v>
      </c>
      <c r="C23" s="39"/>
      <c r="D23" s="40">
        <v>0.15605430000000001</v>
      </c>
      <c r="E23" s="41">
        <v>0.1817782</v>
      </c>
      <c r="F23" s="41">
        <v>0.1602953</v>
      </c>
      <c r="G23" s="41">
        <v>0.1086922</v>
      </c>
      <c r="H23" s="41">
        <v>0.17436670000000001</v>
      </c>
      <c r="I23" s="41">
        <v>0.2224903</v>
      </c>
      <c r="J23" s="41">
        <v>0.16554350000000001</v>
      </c>
      <c r="K23" s="41">
        <v>0.33791120000000002</v>
      </c>
      <c r="L23" s="41">
        <v>0.31530160000000002</v>
      </c>
      <c r="M23" s="41">
        <v>0.2877441</v>
      </c>
      <c r="N23" s="41">
        <v>0.34625420000000001</v>
      </c>
      <c r="O23" s="41">
        <v>0.2039154</v>
      </c>
      <c r="P23" s="41">
        <v>0.21169299999999999</v>
      </c>
      <c r="Q23" s="42">
        <v>0.1353105</v>
      </c>
      <c r="R23" s="41">
        <v>0.1079304</v>
      </c>
      <c r="S23" s="41">
        <v>0.34941830000000001</v>
      </c>
      <c r="T23" s="42">
        <v>0.32350709999999999</v>
      </c>
      <c r="U23" s="41">
        <v>8.5195199999999999E-2</v>
      </c>
      <c r="V23" s="42">
        <v>0.14941099999999999</v>
      </c>
    </row>
    <row r="24" spans="1:22" s="38" customFormat="1" x14ac:dyDescent="0.3">
      <c r="A24" s="37"/>
      <c r="B24" s="38" t="s">
        <v>144</v>
      </c>
      <c r="C24" s="39"/>
      <c r="D24" s="40">
        <v>0.2</v>
      </c>
      <c r="E24" s="41">
        <v>0.22</v>
      </c>
      <c r="F24" s="41">
        <v>0.23</v>
      </c>
      <c r="G24" s="41">
        <v>0.17</v>
      </c>
      <c r="H24" s="41">
        <v>0.2</v>
      </c>
      <c r="I24" s="41">
        <v>0.26</v>
      </c>
      <c r="J24" s="41">
        <v>0.2</v>
      </c>
      <c r="K24" s="41">
        <v>0.4</v>
      </c>
      <c r="L24" s="41">
        <v>0.37</v>
      </c>
      <c r="M24" s="41">
        <v>0.35</v>
      </c>
      <c r="N24" s="41">
        <v>0.4</v>
      </c>
      <c r="O24" s="41">
        <v>0.23</v>
      </c>
      <c r="P24" s="41">
        <v>0.23</v>
      </c>
      <c r="Q24" s="42">
        <v>0.16</v>
      </c>
      <c r="R24" s="41">
        <v>0.14000000000000001</v>
      </c>
      <c r="S24" s="41">
        <v>0.41</v>
      </c>
      <c r="T24" s="42">
        <v>0.39</v>
      </c>
      <c r="U24" s="41">
        <v>0.12</v>
      </c>
      <c r="V24" s="42">
        <v>0.2</v>
      </c>
    </row>
    <row r="25" spans="1:22" s="38" customFormat="1" x14ac:dyDescent="0.3">
      <c r="A25" s="37"/>
      <c r="B25" s="38" t="s">
        <v>145</v>
      </c>
      <c r="C25" s="39"/>
      <c r="D25" s="40">
        <v>0.11</v>
      </c>
      <c r="E25" s="41">
        <v>0.14000000000000001</v>
      </c>
      <c r="F25" s="41">
        <v>0.09</v>
      </c>
      <c r="G25" s="41">
        <v>0.05</v>
      </c>
      <c r="H25" s="41">
        <v>0.14000000000000001</v>
      </c>
      <c r="I25" s="41">
        <v>0.19</v>
      </c>
      <c r="J25" s="41">
        <v>0.13</v>
      </c>
      <c r="K25" s="41">
        <v>0.28000000000000003</v>
      </c>
      <c r="L25" s="41">
        <v>0.25</v>
      </c>
      <c r="M25" s="41">
        <v>0.22</v>
      </c>
      <c r="N25" s="41">
        <v>0.28000000000000003</v>
      </c>
      <c r="O25" s="41">
        <v>0.18</v>
      </c>
      <c r="P25" s="41">
        <v>0.19</v>
      </c>
      <c r="Q25" s="42">
        <v>0.12</v>
      </c>
      <c r="R25" s="41">
        <v>0.08</v>
      </c>
      <c r="S25" s="41">
        <v>0.28999999999999998</v>
      </c>
      <c r="T25" s="42">
        <v>0.26</v>
      </c>
      <c r="U25" s="41">
        <v>0.05</v>
      </c>
      <c r="V25" s="42">
        <v>0.1</v>
      </c>
    </row>
    <row r="26" spans="1:22" s="38" customFormat="1" x14ac:dyDescent="0.3">
      <c r="A26" s="37" t="s">
        <v>24</v>
      </c>
      <c r="B26" s="38" t="s">
        <v>56</v>
      </c>
      <c r="C26" s="39">
        <f>COUNTIFS(D26:V26, "&lt;0.05")</f>
        <v>19</v>
      </c>
      <c r="D26" s="44">
        <v>2.47623672682397E-53</v>
      </c>
      <c r="E26" s="45">
        <v>3.7155413769488002E-103</v>
      </c>
      <c r="F26" s="45">
        <v>4.3230244175315803E-24</v>
      </c>
      <c r="G26" s="45">
        <v>5.5901736451463303E-37</v>
      </c>
      <c r="H26" s="45">
        <v>6.4759099263855703E-174</v>
      </c>
      <c r="I26" s="45">
        <v>6.7872854243889297E-189</v>
      </c>
      <c r="J26" s="45">
        <v>7.5592679215170705E-133</v>
      </c>
      <c r="K26" s="45">
        <v>6.85363344175932E-56</v>
      </c>
      <c r="L26" s="45">
        <v>4.4242855346398798E-44</v>
      </c>
      <c r="M26" s="45">
        <v>7.8747199954793102E-48</v>
      </c>
      <c r="N26" s="45">
        <v>7.8269936282885302E-41</v>
      </c>
      <c r="O26" s="45">
        <v>8.1465182721666498E-242</v>
      </c>
      <c r="P26" s="38">
        <v>0</v>
      </c>
      <c r="Q26" s="46">
        <v>1.3908948785811901E-274</v>
      </c>
      <c r="R26" s="45">
        <v>2.4150893039573902E-115</v>
      </c>
      <c r="S26" s="45">
        <v>3.1922435968166101E-46</v>
      </c>
      <c r="T26" s="46">
        <v>1.91555871542958E-45</v>
      </c>
      <c r="U26" s="45">
        <v>4.8471784173487798E-62</v>
      </c>
      <c r="V26" s="46">
        <v>2.8872443381457797E-73</v>
      </c>
    </row>
    <row r="27" spans="1:22" s="38" customFormat="1" x14ac:dyDescent="0.3">
      <c r="A27" s="37"/>
      <c r="B27" s="38" t="s">
        <v>58</v>
      </c>
      <c r="C27" s="39">
        <f>COUNTIFS(D27:V27, "&lt;0.05")</f>
        <v>0</v>
      </c>
      <c r="D27" s="47">
        <v>1</v>
      </c>
      <c r="E27" s="38">
        <v>1</v>
      </c>
      <c r="F27" s="38">
        <v>1</v>
      </c>
      <c r="G27" s="38">
        <v>1</v>
      </c>
      <c r="H27" s="38">
        <v>1</v>
      </c>
      <c r="I27" s="38">
        <v>1</v>
      </c>
      <c r="J27" s="38">
        <v>1</v>
      </c>
      <c r="K27" s="38">
        <v>1</v>
      </c>
      <c r="L27" s="38">
        <v>1</v>
      </c>
      <c r="M27" s="38">
        <v>1</v>
      </c>
      <c r="N27" s="38">
        <v>1</v>
      </c>
      <c r="O27" s="38">
        <v>1</v>
      </c>
      <c r="P27" s="38">
        <v>1</v>
      </c>
      <c r="Q27" s="39">
        <v>1</v>
      </c>
      <c r="R27" s="38">
        <v>1</v>
      </c>
      <c r="S27" s="38">
        <v>1</v>
      </c>
      <c r="T27" s="39">
        <v>1</v>
      </c>
      <c r="U27" s="38">
        <v>1</v>
      </c>
      <c r="V27" s="39">
        <v>1</v>
      </c>
    </row>
    <row r="28" spans="1:22" s="38" customFormat="1" x14ac:dyDescent="0.3">
      <c r="A28" s="37"/>
      <c r="B28" s="38" t="s">
        <v>142</v>
      </c>
      <c r="C28" s="39"/>
      <c r="D28" s="40">
        <v>0.36006700000000003</v>
      </c>
      <c r="E28" s="41">
        <v>0.40781469999999997</v>
      </c>
      <c r="F28" s="41">
        <v>0.3969259</v>
      </c>
      <c r="G28" s="41">
        <v>0.38039200000000001</v>
      </c>
      <c r="H28" s="41">
        <v>0.47861599999999999</v>
      </c>
      <c r="I28" s="41">
        <v>0.54683890000000002</v>
      </c>
      <c r="J28" s="41">
        <v>0.49025669999999999</v>
      </c>
      <c r="K28" s="41">
        <v>0.55612950000000005</v>
      </c>
      <c r="L28" s="41">
        <v>0.49068040000000002</v>
      </c>
      <c r="M28" s="41">
        <v>0.52076509999999998</v>
      </c>
      <c r="N28" s="41">
        <v>0.47874899999999998</v>
      </c>
      <c r="O28" s="41">
        <v>0.40136309999999997</v>
      </c>
      <c r="P28" s="41">
        <v>0.44368419999999997</v>
      </c>
      <c r="Q28" s="42">
        <v>0.38103700000000001</v>
      </c>
      <c r="R28" s="41">
        <v>0.3484814</v>
      </c>
      <c r="S28" s="41">
        <v>0.5033379</v>
      </c>
      <c r="T28" s="42">
        <v>0.50669489999999995</v>
      </c>
      <c r="U28" s="41">
        <v>0.30342039999999998</v>
      </c>
      <c r="V28" s="42">
        <v>0.44851059999999998</v>
      </c>
    </row>
    <row r="29" spans="1:22" s="38" customFormat="1" x14ac:dyDescent="0.3">
      <c r="A29" s="37"/>
      <c r="B29" s="38" t="s">
        <v>144</v>
      </c>
      <c r="C29" s="39"/>
      <c r="D29" s="40">
        <v>0.4</v>
      </c>
      <c r="E29" s="41">
        <v>0.44</v>
      </c>
      <c r="F29" s="41">
        <v>0.47</v>
      </c>
      <c r="G29" s="41">
        <v>0.43</v>
      </c>
      <c r="H29" s="41">
        <v>0.51</v>
      </c>
      <c r="I29" s="41">
        <v>0.56999999999999995</v>
      </c>
      <c r="J29" s="41">
        <v>0.52</v>
      </c>
      <c r="K29" s="41">
        <v>0.61</v>
      </c>
      <c r="L29" s="41">
        <v>0.54</v>
      </c>
      <c r="M29" s="41">
        <v>0.57999999999999996</v>
      </c>
      <c r="N29" s="41">
        <v>0.53</v>
      </c>
      <c r="O29" s="41">
        <v>0.42</v>
      </c>
      <c r="P29" s="41">
        <v>0.46</v>
      </c>
      <c r="Q29" s="42">
        <v>0.4</v>
      </c>
      <c r="R29" s="41">
        <v>0.37</v>
      </c>
      <c r="S29" s="41">
        <v>0.56000000000000005</v>
      </c>
      <c r="T29" s="42">
        <v>0.56000000000000005</v>
      </c>
      <c r="U29" s="41">
        <v>0.33</v>
      </c>
      <c r="V29" s="42">
        <v>0.49</v>
      </c>
    </row>
    <row r="30" spans="1:22" s="38" customFormat="1" x14ac:dyDescent="0.3">
      <c r="A30" s="37"/>
      <c r="B30" s="38" t="s">
        <v>145</v>
      </c>
      <c r="C30" s="39"/>
      <c r="D30" s="40">
        <v>0.32</v>
      </c>
      <c r="E30" s="41">
        <v>0.38</v>
      </c>
      <c r="F30" s="41">
        <v>0.34</v>
      </c>
      <c r="G30" s="41">
        <v>0.33</v>
      </c>
      <c r="H30" s="41">
        <v>0.45</v>
      </c>
      <c r="I30" s="41">
        <v>0.52</v>
      </c>
      <c r="J30" s="41">
        <v>0.46</v>
      </c>
      <c r="K30" s="41">
        <v>0.51</v>
      </c>
      <c r="L30" s="41">
        <v>0.44</v>
      </c>
      <c r="M30" s="41">
        <v>0.46</v>
      </c>
      <c r="N30" s="41">
        <v>0.42</v>
      </c>
      <c r="O30" s="41">
        <v>0.38</v>
      </c>
      <c r="P30" s="41">
        <v>0.43</v>
      </c>
      <c r="Q30" s="42">
        <v>0.36</v>
      </c>
      <c r="R30" s="41">
        <v>0.32</v>
      </c>
      <c r="S30" s="41">
        <v>0.45</v>
      </c>
      <c r="T30" s="42">
        <v>0.45</v>
      </c>
      <c r="U30" s="41">
        <v>0.27</v>
      </c>
      <c r="V30" s="42">
        <v>0.41</v>
      </c>
    </row>
    <row r="31" spans="1:22" s="38" customFormat="1" x14ac:dyDescent="0.3">
      <c r="A31" s="37" t="s">
        <v>25</v>
      </c>
      <c r="B31" s="38" t="s">
        <v>26</v>
      </c>
      <c r="C31" s="39">
        <f>COUNTIFS(D31:V31, "&lt;0.05")</f>
        <v>19</v>
      </c>
      <c r="D31" s="44">
        <v>5.0037768818713698E-65</v>
      </c>
      <c r="E31" s="45">
        <v>5.18245312752868E-105</v>
      </c>
      <c r="F31" s="45">
        <v>1.15045644405362E-33</v>
      </c>
      <c r="G31" s="45">
        <v>1.17886796466737E-46</v>
      </c>
      <c r="H31" s="45">
        <v>4.48045205842711E-194</v>
      </c>
      <c r="I31" s="45">
        <v>4.0928643851777598E-196</v>
      </c>
      <c r="J31" s="45">
        <v>6.6458959751340303E-159</v>
      </c>
      <c r="K31" s="45">
        <v>4.66223543881973E-68</v>
      </c>
      <c r="L31" s="45">
        <v>1.80496276037571E-57</v>
      </c>
      <c r="M31" s="45">
        <v>1.09422217054294E-59</v>
      </c>
      <c r="N31" s="45">
        <v>3.7935211439028402E-52</v>
      </c>
      <c r="O31" s="38">
        <v>0</v>
      </c>
      <c r="P31" s="38">
        <v>0</v>
      </c>
      <c r="Q31" s="46">
        <v>2.4300385025272298E-271</v>
      </c>
      <c r="R31" s="45">
        <v>2.6469201412676601E-126</v>
      </c>
      <c r="S31" s="45">
        <v>2.24080725578676E-56</v>
      </c>
      <c r="T31" s="46">
        <v>6.8858162353058503E-53</v>
      </c>
      <c r="U31" s="45">
        <v>8.1716103027264998E-69</v>
      </c>
      <c r="V31" s="46">
        <v>2.65548440010193E-83</v>
      </c>
    </row>
    <row r="32" spans="1:22" s="38" customFormat="1" x14ac:dyDescent="0.3">
      <c r="A32" s="37"/>
      <c r="B32" s="38" t="s">
        <v>58</v>
      </c>
      <c r="C32" s="39">
        <f>COUNTIFS(D32:V32, "&lt;0.05")</f>
        <v>0</v>
      </c>
      <c r="D32" s="47">
        <v>1</v>
      </c>
      <c r="E32" s="38">
        <v>1</v>
      </c>
      <c r="F32" s="38">
        <v>1</v>
      </c>
      <c r="G32" s="38">
        <v>1</v>
      </c>
      <c r="H32" s="38">
        <v>1</v>
      </c>
      <c r="I32" s="38">
        <v>1</v>
      </c>
      <c r="J32" s="38">
        <v>1</v>
      </c>
      <c r="K32" s="38">
        <v>1</v>
      </c>
      <c r="L32" s="38">
        <v>1</v>
      </c>
      <c r="M32" s="38">
        <v>1</v>
      </c>
      <c r="N32" s="38">
        <v>1</v>
      </c>
      <c r="O32" s="38">
        <v>1</v>
      </c>
      <c r="P32" s="38">
        <v>1</v>
      </c>
      <c r="Q32" s="39">
        <v>1</v>
      </c>
      <c r="R32" s="38">
        <v>1</v>
      </c>
      <c r="S32" s="38">
        <v>1</v>
      </c>
      <c r="T32" s="39">
        <v>1</v>
      </c>
      <c r="U32" s="38">
        <v>1</v>
      </c>
      <c r="V32" s="39">
        <v>1</v>
      </c>
    </row>
    <row r="33" spans="1:22" s="38" customFormat="1" x14ac:dyDescent="0.3">
      <c r="A33" s="37"/>
      <c r="B33" s="38" t="s">
        <v>142</v>
      </c>
      <c r="C33" s="39"/>
      <c r="D33" s="40">
        <v>0.39130530000000002</v>
      </c>
      <c r="E33" s="41">
        <v>0.40496720000000003</v>
      </c>
      <c r="F33" s="41">
        <v>0.45689649999999998</v>
      </c>
      <c r="G33" s="41">
        <v>0.41935709999999998</v>
      </c>
      <c r="H33" s="41">
        <v>0.50140110000000004</v>
      </c>
      <c r="I33" s="41">
        <v>0.55358450000000003</v>
      </c>
      <c r="J33" s="41">
        <v>0.52963959999999999</v>
      </c>
      <c r="K33" s="41">
        <v>0.60116689999999995</v>
      </c>
      <c r="L33" s="41">
        <v>0.55078059999999995</v>
      </c>
      <c r="M33" s="41">
        <v>0.5713104</v>
      </c>
      <c r="N33" s="41">
        <v>0.53259290000000004</v>
      </c>
      <c r="O33" s="41">
        <v>0.4630765</v>
      </c>
      <c r="P33" s="41">
        <v>0.49497360000000001</v>
      </c>
      <c r="Q33" s="42">
        <v>0.37679869999999999</v>
      </c>
      <c r="R33" s="41">
        <v>0.36120609999999997</v>
      </c>
      <c r="S33" s="41">
        <v>0.5453114</v>
      </c>
      <c r="T33" s="42">
        <v>0.53652120000000003</v>
      </c>
      <c r="U33" s="41">
        <v>0.31723849999999998</v>
      </c>
      <c r="V33" s="42">
        <v>0.47492770000000001</v>
      </c>
    </row>
    <row r="34" spans="1:22" s="38" customFormat="1" x14ac:dyDescent="0.3">
      <c r="A34" s="37"/>
      <c r="B34" s="38" t="s">
        <v>144</v>
      </c>
      <c r="C34" s="39"/>
      <c r="D34" s="40">
        <v>0.43</v>
      </c>
      <c r="E34" s="41">
        <v>0.44</v>
      </c>
      <c r="F34" s="41">
        <v>0.52</v>
      </c>
      <c r="G34" s="41">
        <v>0.47</v>
      </c>
      <c r="H34" s="41">
        <v>0.53</v>
      </c>
      <c r="I34" s="41">
        <v>0.57999999999999996</v>
      </c>
      <c r="J34" s="41">
        <v>0.56000000000000005</v>
      </c>
      <c r="K34" s="41">
        <v>0.65</v>
      </c>
      <c r="L34" s="41">
        <v>0.6</v>
      </c>
      <c r="M34" s="41">
        <v>0.62</v>
      </c>
      <c r="N34" s="41">
        <v>0.59</v>
      </c>
      <c r="O34" s="41">
        <v>0.48</v>
      </c>
      <c r="P34" s="41">
        <v>0.51</v>
      </c>
      <c r="Q34" s="42">
        <v>0.4</v>
      </c>
      <c r="R34" s="41">
        <v>0.38</v>
      </c>
      <c r="S34" s="41">
        <v>0.59</v>
      </c>
      <c r="T34" s="42">
        <v>0.59</v>
      </c>
      <c r="U34" s="41">
        <v>0.35</v>
      </c>
      <c r="V34" s="42">
        <v>0.51</v>
      </c>
    </row>
    <row r="35" spans="1:22" s="38" customFormat="1" x14ac:dyDescent="0.3">
      <c r="A35" s="37"/>
      <c r="B35" s="38" t="s">
        <v>145</v>
      </c>
      <c r="C35" s="39"/>
      <c r="D35" s="40">
        <v>0.35</v>
      </c>
      <c r="E35" s="41">
        <v>0.37</v>
      </c>
      <c r="F35" s="41">
        <v>0.4</v>
      </c>
      <c r="G35" s="41">
        <v>0.37</v>
      </c>
      <c r="H35" s="41">
        <v>0.48</v>
      </c>
      <c r="I35" s="41">
        <v>0.53</v>
      </c>
      <c r="J35" s="41">
        <v>0.5</v>
      </c>
      <c r="K35" s="41">
        <v>0.55000000000000004</v>
      </c>
      <c r="L35" s="41">
        <v>0.5</v>
      </c>
      <c r="M35" s="41">
        <v>0.52</v>
      </c>
      <c r="N35" s="41">
        <v>0.48</v>
      </c>
      <c r="O35" s="41">
        <v>0.44</v>
      </c>
      <c r="P35" s="41">
        <v>0.48</v>
      </c>
      <c r="Q35" s="42">
        <v>0.36</v>
      </c>
      <c r="R35" s="41">
        <v>0.34</v>
      </c>
      <c r="S35" s="41">
        <v>0.49</v>
      </c>
      <c r="T35" s="42">
        <v>0.48</v>
      </c>
      <c r="U35" s="41">
        <v>0.28000000000000003</v>
      </c>
      <c r="V35" s="42">
        <v>0.43</v>
      </c>
    </row>
    <row r="36" spans="1:22" s="38" customFormat="1" x14ac:dyDescent="0.3">
      <c r="A36" s="37" t="s">
        <v>27</v>
      </c>
      <c r="B36" s="38" t="s">
        <v>56</v>
      </c>
      <c r="C36" s="39">
        <f>COUNTIFS(D36:V36, "&lt;0.05")</f>
        <v>19</v>
      </c>
      <c r="D36" s="44">
        <v>4.1164033726708101E-21</v>
      </c>
      <c r="E36" s="45">
        <v>2.56230187571179E-41</v>
      </c>
      <c r="F36" s="45">
        <v>1.87693086964805E-9</v>
      </c>
      <c r="G36" s="45">
        <v>1.2105104974494601E-9</v>
      </c>
      <c r="H36" s="45">
        <v>1.69746886093061E-51</v>
      </c>
      <c r="I36" s="45">
        <v>1.4067500583968901E-66</v>
      </c>
      <c r="J36" s="45">
        <v>2.5385475134078502E-36</v>
      </c>
      <c r="K36" s="45">
        <v>1.8487165735727101E-33</v>
      </c>
      <c r="L36" s="45">
        <v>2.6516995493753301E-28</v>
      </c>
      <c r="M36" s="45">
        <v>3.7821732104623097E-24</v>
      </c>
      <c r="N36" s="45">
        <v>1.21431224037778E-29</v>
      </c>
      <c r="O36" s="45">
        <v>4.4814337865935201E-110</v>
      </c>
      <c r="P36" s="45">
        <v>3.3404695887966002E-182</v>
      </c>
      <c r="Q36" s="46">
        <v>1.51442099138698E-80</v>
      </c>
      <c r="R36" s="45">
        <v>1.21431224037778E-29</v>
      </c>
      <c r="S36" s="45">
        <v>8.0741962506708796E-33</v>
      </c>
      <c r="T36" s="46">
        <v>2.8667258205195201E-27</v>
      </c>
      <c r="U36" s="45">
        <v>9.2141551378585699E-16</v>
      </c>
      <c r="V36" s="46">
        <v>1.62611431961239E-21</v>
      </c>
    </row>
    <row r="37" spans="1:22" s="38" customFormat="1" x14ac:dyDescent="0.3">
      <c r="A37" s="37"/>
      <c r="B37" s="38" t="s">
        <v>58</v>
      </c>
      <c r="C37" s="39">
        <f>COUNTIFS(D37:V37, "&lt;0.05")</f>
        <v>0</v>
      </c>
      <c r="D37" s="47">
        <v>1</v>
      </c>
      <c r="E37" s="38">
        <v>1</v>
      </c>
      <c r="F37" s="38">
        <v>1</v>
      </c>
      <c r="G37" s="38">
        <v>1</v>
      </c>
      <c r="H37" s="38">
        <v>1</v>
      </c>
      <c r="I37" s="38">
        <v>1</v>
      </c>
      <c r="J37" s="38">
        <v>1</v>
      </c>
      <c r="K37" s="38">
        <v>1</v>
      </c>
      <c r="L37" s="38">
        <v>1</v>
      </c>
      <c r="M37" s="38">
        <v>1</v>
      </c>
      <c r="N37" s="38">
        <v>1</v>
      </c>
      <c r="O37" s="38">
        <v>1</v>
      </c>
      <c r="P37" s="38">
        <v>1</v>
      </c>
      <c r="Q37" s="39">
        <v>1</v>
      </c>
      <c r="R37" s="38">
        <v>1</v>
      </c>
      <c r="S37" s="38">
        <v>1</v>
      </c>
      <c r="T37" s="39">
        <v>1</v>
      </c>
      <c r="U37" s="38">
        <v>1</v>
      </c>
      <c r="V37" s="39">
        <v>1</v>
      </c>
    </row>
    <row r="38" spans="1:22" s="38" customFormat="1" x14ac:dyDescent="0.3">
      <c r="A38" s="37"/>
      <c r="B38" s="38" t="s">
        <v>142</v>
      </c>
      <c r="C38" s="39"/>
      <c r="D38" s="40">
        <v>0.21592600000000001</v>
      </c>
      <c r="E38" s="41">
        <v>0.25151079999999998</v>
      </c>
      <c r="F38" s="41">
        <v>0.2237596</v>
      </c>
      <c r="G38" s="41">
        <v>0.17529629999999999</v>
      </c>
      <c r="H38" s="41">
        <v>0.2553203</v>
      </c>
      <c r="I38" s="41">
        <v>0.32051039999999997</v>
      </c>
      <c r="J38" s="41">
        <v>0.2488783</v>
      </c>
      <c r="K38" s="41">
        <v>0.41665170000000001</v>
      </c>
      <c r="L38" s="41">
        <v>0.38018550000000001</v>
      </c>
      <c r="M38" s="41">
        <v>0.35463790000000001</v>
      </c>
      <c r="N38" s="41">
        <v>0.39664300000000002</v>
      </c>
      <c r="O38" s="41">
        <v>0.26909860000000002</v>
      </c>
      <c r="P38" s="41">
        <v>0.28602179999999999</v>
      </c>
      <c r="Q38" s="42">
        <v>0.2042967</v>
      </c>
      <c r="R38" s="41">
        <v>0.17084589999999999</v>
      </c>
      <c r="S38" s="41">
        <v>0.41210350000000001</v>
      </c>
      <c r="T38" s="42">
        <v>0.37882779999999999</v>
      </c>
      <c r="U38" s="41">
        <v>0.1444415</v>
      </c>
      <c r="V38" s="42">
        <v>0.2332159</v>
      </c>
    </row>
    <row r="39" spans="1:22" s="38" customFormat="1" x14ac:dyDescent="0.3">
      <c r="A39" s="37"/>
      <c r="B39" s="38" t="s">
        <v>144</v>
      </c>
      <c r="C39" s="39"/>
      <c r="D39" s="40">
        <v>0.26</v>
      </c>
      <c r="E39" s="41">
        <v>0.28999999999999998</v>
      </c>
      <c r="F39" s="41">
        <v>0.3</v>
      </c>
      <c r="G39" s="41">
        <v>0.23</v>
      </c>
      <c r="H39" s="41">
        <v>0.28999999999999998</v>
      </c>
      <c r="I39" s="41">
        <v>0.35</v>
      </c>
      <c r="J39" s="41">
        <v>0.28999999999999998</v>
      </c>
      <c r="K39" s="41">
        <v>0.47</v>
      </c>
      <c r="L39" s="41">
        <v>0.44</v>
      </c>
      <c r="M39" s="41">
        <v>0.42</v>
      </c>
      <c r="N39" s="41">
        <v>0.46</v>
      </c>
      <c r="O39" s="41">
        <v>0.28999999999999998</v>
      </c>
      <c r="P39" s="41">
        <v>0.3</v>
      </c>
      <c r="Q39" s="42">
        <v>0.22</v>
      </c>
      <c r="R39" s="41">
        <v>0.2</v>
      </c>
      <c r="S39" s="41">
        <v>0.47</v>
      </c>
      <c r="T39" s="42">
        <v>0.44</v>
      </c>
      <c r="U39" s="41">
        <v>0.18</v>
      </c>
      <c r="V39" s="42">
        <v>0.28000000000000003</v>
      </c>
    </row>
    <row r="40" spans="1:22" s="38" customFormat="1" x14ac:dyDescent="0.3">
      <c r="A40" s="37"/>
      <c r="B40" s="38" t="s">
        <v>145</v>
      </c>
      <c r="C40" s="39"/>
      <c r="D40" s="40">
        <v>0.17</v>
      </c>
      <c r="E40" s="41">
        <v>0.22</v>
      </c>
      <c r="F40" s="41">
        <v>0.15</v>
      </c>
      <c r="G40" s="41">
        <v>0.11</v>
      </c>
      <c r="H40" s="41">
        <v>0.22</v>
      </c>
      <c r="I40" s="41">
        <v>0.28999999999999998</v>
      </c>
      <c r="J40" s="41">
        <v>0.21</v>
      </c>
      <c r="K40" s="41">
        <v>0.36</v>
      </c>
      <c r="L40" s="41">
        <v>0.32</v>
      </c>
      <c r="M40" s="41">
        <v>0.28999999999999998</v>
      </c>
      <c r="N40" s="41">
        <v>0.34</v>
      </c>
      <c r="O40" s="41">
        <v>0.25</v>
      </c>
      <c r="P40" s="41">
        <v>0.27</v>
      </c>
      <c r="Q40" s="42">
        <v>0.18</v>
      </c>
      <c r="R40" s="41">
        <v>0.14000000000000001</v>
      </c>
      <c r="S40" s="41">
        <v>0.35</v>
      </c>
      <c r="T40" s="42">
        <v>0.31</v>
      </c>
      <c r="U40" s="41">
        <v>0.11</v>
      </c>
      <c r="V40" s="42">
        <v>0.19</v>
      </c>
    </row>
    <row r="41" spans="1:22" s="38" customFormat="1" x14ac:dyDescent="0.3">
      <c r="A41" s="37" t="s">
        <v>28</v>
      </c>
      <c r="B41" s="38" t="s">
        <v>56</v>
      </c>
      <c r="C41" s="39">
        <f>COUNTIFS(D41:V41, "&lt;0.05")</f>
        <v>0</v>
      </c>
      <c r="D41" s="47">
        <v>1</v>
      </c>
      <c r="E41" s="38">
        <v>1</v>
      </c>
      <c r="F41" s="38">
        <v>1</v>
      </c>
      <c r="G41" s="38">
        <v>1</v>
      </c>
      <c r="H41" s="38">
        <v>1</v>
      </c>
      <c r="I41" s="38">
        <v>1</v>
      </c>
      <c r="J41" s="38">
        <v>1</v>
      </c>
      <c r="K41" s="38">
        <v>1</v>
      </c>
      <c r="L41" s="38">
        <v>1</v>
      </c>
      <c r="M41" s="38">
        <v>1</v>
      </c>
      <c r="N41" s="38">
        <v>1</v>
      </c>
      <c r="O41" s="38">
        <v>1</v>
      </c>
      <c r="P41" s="38">
        <v>1</v>
      </c>
      <c r="Q41" s="39">
        <v>1</v>
      </c>
      <c r="R41" s="38">
        <v>1</v>
      </c>
      <c r="S41" s="38">
        <v>1</v>
      </c>
      <c r="T41" s="39">
        <v>1</v>
      </c>
      <c r="U41" s="38">
        <v>1</v>
      </c>
      <c r="V41" s="39">
        <v>1</v>
      </c>
    </row>
    <row r="42" spans="1:22" s="38" customFormat="1" x14ac:dyDescent="0.3">
      <c r="A42" s="37"/>
      <c r="B42" s="38" t="s">
        <v>58</v>
      </c>
      <c r="C42" s="39">
        <f>COUNTIFS(D42:V42, "&lt;0.05")</f>
        <v>19</v>
      </c>
      <c r="D42" s="44">
        <v>5.5276400115447103E-63</v>
      </c>
      <c r="E42" s="45">
        <v>1.5056767140425501E-103</v>
      </c>
      <c r="F42" s="45">
        <v>4.7277938440491499E-33</v>
      </c>
      <c r="G42" s="45">
        <v>2.3352965074183601E-47</v>
      </c>
      <c r="H42" s="45">
        <v>4.4199032091225202E-194</v>
      </c>
      <c r="I42" s="45">
        <v>6.5245182208104701E-198</v>
      </c>
      <c r="J42" s="45">
        <v>2.6122363942920599E-155</v>
      </c>
      <c r="K42" s="45">
        <v>6.2920943241843003E-68</v>
      </c>
      <c r="L42" s="45">
        <v>1.41291812483882E-56</v>
      </c>
      <c r="M42" s="45">
        <v>2.2038415866326098E-56</v>
      </c>
      <c r="N42" s="45">
        <v>1.3528298281714601E-51</v>
      </c>
      <c r="O42" s="38">
        <v>0</v>
      </c>
      <c r="P42" s="38">
        <v>0</v>
      </c>
      <c r="Q42" s="46">
        <v>1.03903529191842E-265</v>
      </c>
      <c r="R42" s="45">
        <v>4.8360810933486502E-127</v>
      </c>
      <c r="S42" s="45">
        <v>1.42138812185277E-55</v>
      </c>
      <c r="T42" s="46">
        <v>3.7849658419291499E-52</v>
      </c>
      <c r="U42" s="45">
        <v>8.1249170220251704E-72</v>
      </c>
      <c r="V42" s="46">
        <v>1.4271933307494001E-85</v>
      </c>
    </row>
    <row r="43" spans="1:22" s="38" customFormat="1" x14ac:dyDescent="0.3">
      <c r="A43" s="37"/>
      <c r="B43" s="38" t="s">
        <v>142</v>
      </c>
      <c r="C43" s="39"/>
      <c r="D43" s="40">
        <v>0.38568330000000001</v>
      </c>
      <c r="E43" s="41">
        <v>0.40292129999999998</v>
      </c>
      <c r="F43" s="41">
        <v>0.4536115</v>
      </c>
      <c r="G43" s="41">
        <v>0.42316949999999998</v>
      </c>
      <c r="H43" s="41">
        <v>0.50221479999999996</v>
      </c>
      <c r="I43" s="41">
        <v>0.55717170000000005</v>
      </c>
      <c r="J43" s="41">
        <v>0.52450739999999996</v>
      </c>
      <c r="K43" s="41">
        <v>0.60268270000000002</v>
      </c>
      <c r="L43" s="41">
        <v>0.54807700000000004</v>
      </c>
      <c r="M43" s="41">
        <v>0.5564325</v>
      </c>
      <c r="N43" s="41">
        <v>0.53093690000000004</v>
      </c>
      <c r="O43" s="41">
        <v>0.46415459999999997</v>
      </c>
      <c r="P43" s="41">
        <v>0.49135240000000002</v>
      </c>
      <c r="Q43" s="42">
        <v>0.37337540000000002</v>
      </c>
      <c r="R43" s="41">
        <v>0.3629329</v>
      </c>
      <c r="S43" s="41">
        <v>0.54270989999999997</v>
      </c>
      <c r="T43" s="42">
        <v>0.53403259999999997</v>
      </c>
      <c r="U43" s="41">
        <v>0.3249918</v>
      </c>
      <c r="V43" s="42">
        <v>0.48260419999999998</v>
      </c>
    </row>
    <row r="44" spans="1:22" s="38" customFormat="1" x14ac:dyDescent="0.3">
      <c r="A44" s="37"/>
      <c r="B44" s="38" t="s">
        <v>144</v>
      </c>
      <c r="C44" s="39"/>
      <c r="D44" s="40">
        <v>0.42</v>
      </c>
      <c r="E44" s="41">
        <v>0.43</v>
      </c>
      <c r="F44" s="41">
        <v>0.52</v>
      </c>
      <c r="G44" s="41">
        <v>0.47</v>
      </c>
      <c r="H44" s="41">
        <v>0.53</v>
      </c>
      <c r="I44" s="41">
        <v>0.57999999999999996</v>
      </c>
      <c r="J44" s="41">
        <v>0.55000000000000004</v>
      </c>
      <c r="K44" s="41">
        <v>0.65</v>
      </c>
      <c r="L44" s="41">
        <v>0.59</v>
      </c>
      <c r="M44" s="41">
        <v>0.6</v>
      </c>
      <c r="N44" s="41">
        <v>0.57999999999999996</v>
      </c>
      <c r="O44" s="41">
        <v>0.48</v>
      </c>
      <c r="P44" s="41">
        <v>0.51</v>
      </c>
      <c r="Q44" s="42">
        <v>0.39</v>
      </c>
      <c r="R44" s="41">
        <v>0.39</v>
      </c>
      <c r="S44" s="41">
        <v>0.59</v>
      </c>
      <c r="T44" s="42">
        <v>0.59</v>
      </c>
      <c r="U44" s="41">
        <v>0.36</v>
      </c>
      <c r="V44" s="42">
        <v>0.52</v>
      </c>
    </row>
    <row r="45" spans="1:22" s="38" customFormat="1" x14ac:dyDescent="0.3">
      <c r="A45" s="37"/>
      <c r="B45" s="38" t="s">
        <v>145</v>
      </c>
      <c r="C45" s="39"/>
      <c r="D45" s="40">
        <v>0.34</v>
      </c>
      <c r="E45" s="41">
        <v>0.37</v>
      </c>
      <c r="F45" s="41">
        <v>0.39</v>
      </c>
      <c r="G45" s="41">
        <v>0.37</v>
      </c>
      <c r="H45" s="41">
        <v>0.48</v>
      </c>
      <c r="I45" s="41">
        <v>0.53</v>
      </c>
      <c r="J45" s="41">
        <v>0.5</v>
      </c>
      <c r="K45" s="41">
        <v>0.55000000000000004</v>
      </c>
      <c r="L45" s="41">
        <v>0.5</v>
      </c>
      <c r="M45" s="41">
        <v>0.5</v>
      </c>
      <c r="N45" s="41">
        <v>0.48</v>
      </c>
      <c r="O45" s="41">
        <v>0.44</v>
      </c>
      <c r="P45" s="41">
        <v>0.48</v>
      </c>
      <c r="Q45" s="42">
        <v>0.35</v>
      </c>
      <c r="R45" s="41">
        <v>0.34</v>
      </c>
      <c r="S45" s="41">
        <v>0.49</v>
      </c>
      <c r="T45" s="42">
        <v>0.48</v>
      </c>
      <c r="U45" s="41">
        <v>0.28999999999999998</v>
      </c>
      <c r="V45" s="42">
        <v>0.44</v>
      </c>
    </row>
    <row r="46" spans="1:22" s="38" customFormat="1" x14ac:dyDescent="0.3">
      <c r="A46" s="37" t="s">
        <v>127</v>
      </c>
      <c r="B46" s="38" t="s">
        <v>56</v>
      </c>
      <c r="C46" s="39">
        <f>COUNTIFS(D46:V46, "&lt;0.05")</f>
        <v>13</v>
      </c>
      <c r="D46" s="47">
        <v>0.33860997632581402</v>
      </c>
      <c r="E46" s="38">
        <v>3.73659272262249E-3</v>
      </c>
      <c r="F46" s="38">
        <v>0.28521372991779498</v>
      </c>
      <c r="G46" s="38">
        <v>0.13904652481935001</v>
      </c>
      <c r="H46" s="38">
        <v>1.28402917936523E-2</v>
      </c>
      <c r="I46" s="45">
        <v>9.1304052372729003E-10</v>
      </c>
      <c r="J46" s="38">
        <v>3.0796050105165201E-2</v>
      </c>
      <c r="K46" s="45">
        <v>3.4750365182898398E-10</v>
      </c>
      <c r="L46" s="45">
        <v>1.03929452367918E-10</v>
      </c>
      <c r="M46" s="45">
        <v>9.1134505458638801E-7</v>
      </c>
      <c r="N46" s="45">
        <v>4.4068781412126502E-7</v>
      </c>
      <c r="O46" s="38">
        <v>2.2200270853357899E-2</v>
      </c>
      <c r="P46" s="45">
        <v>4.4477967019641799E-6</v>
      </c>
      <c r="Q46" s="46">
        <v>7.0797207492806296E-6</v>
      </c>
      <c r="R46" s="38">
        <v>0.566638937816348</v>
      </c>
      <c r="S46" s="45">
        <v>1.3835464268445101E-10</v>
      </c>
      <c r="T46" s="46">
        <v>3.09524026058532E-8</v>
      </c>
      <c r="U46" s="38">
        <v>0.188787642392648</v>
      </c>
      <c r="V46" s="39">
        <v>0.26472141586025</v>
      </c>
    </row>
    <row r="47" spans="1:22" s="38" customFormat="1" x14ac:dyDescent="0.3">
      <c r="A47" s="37"/>
      <c r="B47" s="38" t="s">
        <v>58</v>
      </c>
      <c r="C47" s="39">
        <f>COUNTIFS(D47:V47, "&lt;0.05")</f>
        <v>0</v>
      </c>
      <c r="D47" s="47">
        <v>0.99999999999453004</v>
      </c>
      <c r="E47" s="38">
        <v>0.99999999999453004</v>
      </c>
      <c r="F47" s="38">
        <v>0.99999999999453004</v>
      </c>
      <c r="G47" s="38">
        <v>0.99999999999453004</v>
      </c>
      <c r="H47" s="38">
        <v>0.99999999999453004</v>
      </c>
      <c r="I47" s="38">
        <v>0.99999999999453004</v>
      </c>
      <c r="J47" s="38">
        <v>0.99999999999453004</v>
      </c>
      <c r="K47" s="38">
        <v>0.99999999999453004</v>
      </c>
      <c r="L47" s="38">
        <v>0.99999999999453004</v>
      </c>
      <c r="M47" s="38">
        <v>0.99999999999453004</v>
      </c>
      <c r="N47" s="38">
        <v>0.99999999999453004</v>
      </c>
      <c r="O47" s="38">
        <v>0.99999999999453004</v>
      </c>
      <c r="P47" s="38">
        <v>0.99999999999453004</v>
      </c>
      <c r="Q47" s="39">
        <v>0.99999999999453004</v>
      </c>
      <c r="R47" s="38">
        <v>0.99999999999453004</v>
      </c>
      <c r="S47" s="38">
        <v>0.99999999999453004</v>
      </c>
      <c r="T47" s="39">
        <v>0.99999999999453004</v>
      </c>
      <c r="U47" s="38">
        <v>0.99999999999453004</v>
      </c>
      <c r="V47" s="39">
        <v>0.99999999999453004</v>
      </c>
    </row>
    <row r="48" spans="1:22" s="38" customFormat="1" x14ac:dyDescent="0.3">
      <c r="A48" s="37"/>
      <c r="B48" s="38" t="s">
        <v>142</v>
      </c>
      <c r="C48" s="39"/>
      <c r="D48" s="40">
        <v>1.07216E-2</v>
      </c>
      <c r="E48" s="41">
        <v>5.373021E-2</v>
      </c>
      <c r="F48" s="41">
        <v>2.4986560000000001E-2</v>
      </c>
      <c r="G48" s="41">
        <v>3.718846E-2</v>
      </c>
      <c r="H48" s="41">
        <v>4.098736E-2</v>
      </c>
      <c r="I48" s="41">
        <v>0.1160694</v>
      </c>
      <c r="J48" s="41">
        <v>4.0108419999999999E-2</v>
      </c>
      <c r="K48" s="41">
        <v>0.22277849999999999</v>
      </c>
      <c r="L48" s="41">
        <v>0.23453979999999999</v>
      </c>
      <c r="M48" s="41">
        <v>0.17450019999999999</v>
      </c>
      <c r="N48" s="41">
        <v>0.18040419999999999</v>
      </c>
      <c r="O48" s="41">
        <v>2.6435489999999999E-2</v>
      </c>
      <c r="P48" s="41">
        <v>4.5832789999999998E-2</v>
      </c>
      <c r="Q48" s="42">
        <v>4.8249170000000001E-2</v>
      </c>
      <c r="R48" s="41">
        <v>2.5387040000000001E-3</v>
      </c>
      <c r="S48" s="41">
        <v>0.22961519999999999</v>
      </c>
      <c r="T48" s="42">
        <v>0.1983066</v>
      </c>
      <c r="U48" s="41">
        <v>1.8869199999999999E-2</v>
      </c>
      <c r="V48" s="42">
        <v>1.875659E-2</v>
      </c>
    </row>
    <row r="49" spans="1:22" s="38" customFormat="1" x14ac:dyDescent="0.3">
      <c r="A49" s="37"/>
      <c r="B49" s="38" t="s">
        <v>144</v>
      </c>
      <c r="C49" s="39"/>
      <c r="D49" s="40">
        <v>0.06</v>
      </c>
      <c r="E49" s="41">
        <v>0.09</v>
      </c>
      <c r="F49" s="41">
        <v>0.1</v>
      </c>
      <c r="G49" s="41">
        <v>0.09</v>
      </c>
      <c r="H49" s="41">
        <v>7.0000000000000007E-2</v>
      </c>
      <c r="I49" s="41">
        <v>0.15</v>
      </c>
      <c r="J49" s="41">
        <v>0.08</v>
      </c>
      <c r="K49" s="41">
        <v>0.28999999999999998</v>
      </c>
      <c r="L49" s="41">
        <v>0.3</v>
      </c>
      <c r="M49" s="41">
        <v>0.24</v>
      </c>
      <c r="N49" s="41">
        <v>0.25</v>
      </c>
      <c r="O49" s="41">
        <v>0.05</v>
      </c>
      <c r="P49" s="41">
        <v>7.0000000000000007E-2</v>
      </c>
      <c r="Q49" s="42">
        <v>7.0000000000000007E-2</v>
      </c>
      <c r="R49" s="41">
        <v>0.03</v>
      </c>
      <c r="S49" s="41">
        <v>0.28999999999999998</v>
      </c>
      <c r="T49" s="42">
        <v>0.27</v>
      </c>
      <c r="U49" s="41">
        <v>0.05</v>
      </c>
      <c r="V49" s="42">
        <v>7.0000000000000007E-2</v>
      </c>
    </row>
    <row r="50" spans="1:22" s="38" customFormat="1" x14ac:dyDescent="0.3">
      <c r="A50" s="37"/>
      <c r="B50" s="38" t="s">
        <v>145</v>
      </c>
      <c r="C50" s="39"/>
      <c r="D50" s="40">
        <v>7.5000000000000002E-4</v>
      </c>
      <c r="E50" s="41">
        <v>0.02</v>
      </c>
      <c r="F50" s="41">
        <v>1.5E-3</v>
      </c>
      <c r="G50" s="41">
        <v>2.5999999999999999E-3</v>
      </c>
      <c r="H50" s="41">
        <v>7.1000000000000004E-3</v>
      </c>
      <c r="I50" s="41">
        <v>0.08</v>
      </c>
      <c r="J50" s="41">
        <v>5.4000000000000003E-3</v>
      </c>
      <c r="K50" s="41">
        <v>0.16</v>
      </c>
      <c r="L50" s="41">
        <v>0.17</v>
      </c>
      <c r="M50" s="41">
        <v>0.11</v>
      </c>
      <c r="N50" s="41">
        <v>0.11</v>
      </c>
      <c r="O50" s="41">
        <v>2.5999999999999999E-3</v>
      </c>
      <c r="P50" s="41">
        <v>0.03</v>
      </c>
      <c r="Q50" s="42">
        <v>0.03</v>
      </c>
      <c r="R50" s="41">
        <v>4.8999999999999998E-4</v>
      </c>
      <c r="S50" s="41">
        <v>0.16</v>
      </c>
      <c r="T50" s="42">
        <v>0.13</v>
      </c>
      <c r="U50" s="41">
        <v>1.2999999999999999E-3</v>
      </c>
      <c r="V50" s="42">
        <v>1.1999999999999999E-3</v>
      </c>
    </row>
    <row r="51" spans="1:22" s="38" customFormat="1" x14ac:dyDescent="0.3">
      <c r="A51" s="37" t="s">
        <v>128</v>
      </c>
      <c r="B51" s="38" t="s">
        <v>56</v>
      </c>
      <c r="C51" s="39">
        <f>COUNTIFS(D51:V51, "&lt;0.05")</f>
        <v>10</v>
      </c>
      <c r="D51" s="47">
        <v>0.61200630273941303</v>
      </c>
      <c r="E51" s="38">
        <v>0.120231390060432</v>
      </c>
      <c r="F51" s="38">
        <v>0.74018782993608201</v>
      </c>
      <c r="G51" s="38">
        <v>0.74018782993608201</v>
      </c>
      <c r="H51" s="38">
        <v>0.124478094954649</v>
      </c>
      <c r="I51" s="45">
        <v>1.01962555089654E-6</v>
      </c>
      <c r="J51" s="38">
        <v>8.9209861792776596E-2</v>
      </c>
      <c r="K51" s="45">
        <v>7.40072109537484E-12</v>
      </c>
      <c r="L51" s="45">
        <v>2.7053169832497301E-9</v>
      </c>
      <c r="M51" s="45">
        <v>5.1200400656213697E-7</v>
      </c>
      <c r="N51" s="45">
        <v>2.5905720711711898E-6</v>
      </c>
      <c r="O51" s="38">
        <v>1.2713030058201E-4</v>
      </c>
      <c r="P51" s="45">
        <v>1.6521286344850301E-7</v>
      </c>
      <c r="Q51" s="46">
        <v>1.6056111395582401E-5</v>
      </c>
      <c r="R51" s="38">
        <v>0.76715194360435002</v>
      </c>
      <c r="S51" s="45">
        <v>7.8337292709230905E-12</v>
      </c>
      <c r="T51" s="46">
        <v>9.1833934916250097E-9</v>
      </c>
      <c r="U51" s="38">
        <v>0.66716612805923303</v>
      </c>
      <c r="V51" s="39">
        <v>9.5176171407701696E-2</v>
      </c>
    </row>
    <row r="52" spans="1:22" s="38" customFormat="1" x14ac:dyDescent="0.3">
      <c r="A52" s="37"/>
      <c r="B52" s="38" t="s">
        <v>58</v>
      </c>
      <c r="C52" s="39">
        <f>COUNTIFS(D52:V52, "&lt;0.05")</f>
        <v>0</v>
      </c>
      <c r="D52" s="47">
        <v>0.99999999999960998</v>
      </c>
      <c r="E52" s="38">
        <v>0.99999999999960998</v>
      </c>
      <c r="F52" s="38">
        <v>0.99999999999960998</v>
      </c>
      <c r="G52" s="38">
        <v>0.99999999999960998</v>
      </c>
      <c r="H52" s="38">
        <v>0.99999999999960998</v>
      </c>
      <c r="I52" s="38">
        <v>0.99999999999960998</v>
      </c>
      <c r="J52" s="38">
        <v>0.99999999999960998</v>
      </c>
      <c r="K52" s="38">
        <v>0.99999999999960998</v>
      </c>
      <c r="L52" s="38">
        <v>0.99999999999960998</v>
      </c>
      <c r="M52" s="38">
        <v>0.99999999999960998</v>
      </c>
      <c r="N52" s="38">
        <v>0.99999999999960998</v>
      </c>
      <c r="O52" s="38">
        <v>0.99999999999960998</v>
      </c>
      <c r="P52" s="38">
        <v>0.99999999999960998</v>
      </c>
      <c r="Q52" s="39">
        <v>0.99999999999960998</v>
      </c>
      <c r="R52" s="38">
        <v>0.99999999999960998</v>
      </c>
      <c r="S52" s="38">
        <v>0.99999999999960998</v>
      </c>
      <c r="T52" s="39">
        <v>0.99999999999960998</v>
      </c>
      <c r="U52" s="38">
        <v>0.99999999999960998</v>
      </c>
      <c r="V52" s="39">
        <v>0.99999999999960998</v>
      </c>
    </row>
    <row r="53" spans="1:22" s="38" customFormat="1" x14ac:dyDescent="0.3">
      <c r="A53" s="37"/>
      <c r="B53" s="38" t="s">
        <v>142</v>
      </c>
      <c r="C53" s="39"/>
      <c r="D53" s="40">
        <v>9.7236969999999997E-4</v>
      </c>
      <c r="E53" s="41">
        <v>2.5901230000000001E-2</v>
      </c>
      <c r="F53" s="41">
        <v>2.0040470000000001E-2</v>
      </c>
      <c r="G53" s="41">
        <v>1.315182E-2</v>
      </c>
      <c r="H53" s="41">
        <v>2.2146929999999999E-2</v>
      </c>
      <c r="I53" s="41">
        <v>9.1732579999999994E-2</v>
      </c>
      <c r="J53" s="41">
        <v>3.2153639999999997E-2</v>
      </c>
      <c r="K53" s="41">
        <v>0.2473563</v>
      </c>
      <c r="L53" s="41">
        <v>0.21178630000000001</v>
      </c>
      <c r="M53" s="41">
        <v>0.1794116</v>
      </c>
      <c r="N53" s="41">
        <v>0.1662978</v>
      </c>
      <c r="O53" s="41">
        <v>4.5962530000000001E-2</v>
      </c>
      <c r="P53" s="41">
        <v>5.3037599999999997E-2</v>
      </c>
      <c r="Q53" s="42">
        <v>4.6384479999999999E-2</v>
      </c>
      <c r="R53" s="41">
        <v>1.103531E-2</v>
      </c>
      <c r="S53" s="41">
        <v>0.24378420000000001</v>
      </c>
      <c r="T53" s="42">
        <v>0.2068189</v>
      </c>
      <c r="U53" s="41">
        <v>2.821559E-3</v>
      </c>
      <c r="V53" s="42">
        <v>3.822975E-2</v>
      </c>
    </row>
    <row r="54" spans="1:22" s="38" customFormat="1" x14ac:dyDescent="0.3">
      <c r="A54" s="37"/>
      <c r="B54" s="38" t="s">
        <v>144</v>
      </c>
      <c r="C54" s="39"/>
      <c r="D54" s="40">
        <v>0.05</v>
      </c>
      <c r="E54" s="41">
        <v>0.06</v>
      </c>
      <c r="F54" s="41">
        <v>0.1</v>
      </c>
      <c r="G54" s="41">
        <v>7.0000000000000007E-2</v>
      </c>
      <c r="H54" s="41">
        <v>0.05</v>
      </c>
      <c r="I54" s="41">
        <v>0.13</v>
      </c>
      <c r="J54" s="41">
        <v>7.0000000000000007E-2</v>
      </c>
      <c r="K54" s="41">
        <v>0.31</v>
      </c>
      <c r="L54" s="41">
        <v>0.28000000000000003</v>
      </c>
      <c r="M54" s="41">
        <v>0.25</v>
      </c>
      <c r="N54" s="41">
        <v>0.23</v>
      </c>
      <c r="O54" s="41">
        <v>7.0000000000000007E-2</v>
      </c>
      <c r="P54" s="41">
        <v>7.0000000000000007E-2</v>
      </c>
      <c r="Q54" s="42">
        <v>7.0000000000000007E-2</v>
      </c>
      <c r="R54" s="41">
        <v>0.04</v>
      </c>
      <c r="S54" s="41">
        <v>0.31</v>
      </c>
      <c r="T54" s="42">
        <v>0.27</v>
      </c>
      <c r="U54" s="41">
        <v>0.04</v>
      </c>
      <c r="V54" s="42">
        <v>0.08</v>
      </c>
    </row>
    <row r="55" spans="1:22" s="38" customFormat="1" x14ac:dyDescent="0.3">
      <c r="A55" s="37"/>
      <c r="B55" s="38" t="s">
        <v>145</v>
      </c>
      <c r="C55" s="39"/>
      <c r="D55" s="40">
        <v>7.3999999999999999E-4</v>
      </c>
      <c r="E55" s="41">
        <v>1.1000000000000001E-3</v>
      </c>
      <c r="F55" s="41">
        <v>1.1000000000000001E-3</v>
      </c>
      <c r="G55" s="41">
        <v>1.4E-3</v>
      </c>
      <c r="H55" s="41">
        <v>1.6000000000000001E-3</v>
      </c>
      <c r="I55" s="41">
        <v>0.05</v>
      </c>
      <c r="J55" s="41">
        <v>2.7000000000000001E-3</v>
      </c>
      <c r="K55" s="41">
        <v>0.18</v>
      </c>
      <c r="L55" s="41">
        <v>0.15</v>
      </c>
      <c r="M55" s="41">
        <v>0.11</v>
      </c>
      <c r="N55" s="41">
        <v>0.1</v>
      </c>
      <c r="O55" s="41">
        <v>0.02</v>
      </c>
      <c r="P55" s="41">
        <v>0.03</v>
      </c>
      <c r="Q55" s="42">
        <v>0.03</v>
      </c>
      <c r="R55" s="41">
        <v>7.5000000000000002E-4</v>
      </c>
      <c r="S55" s="41">
        <v>0.18</v>
      </c>
      <c r="T55" s="42">
        <v>0.14000000000000001</v>
      </c>
      <c r="U55" s="41">
        <v>3.6000000000000002E-4</v>
      </c>
      <c r="V55" s="42">
        <v>2.3E-3</v>
      </c>
    </row>
    <row r="56" spans="1:22" s="38" customFormat="1" x14ac:dyDescent="0.3">
      <c r="A56" s="37" t="s">
        <v>129</v>
      </c>
      <c r="B56" s="38" t="s">
        <v>56</v>
      </c>
      <c r="C56" s="39">
        <f>COUNTIFS(D56:V56, "&lt;0.05")</f>
        <v>17</v>
      </c>
      <c r="D56" s="47">
        <v>1.6298150170959999E-3</v>
      </c>
      <c r="E56" s="45">
        <v>2.5797032829964801E-5</v>
      </c>
      <c r="F56" s="38">
        <v>0.134138337602666</v>
      </c>
      <c r="G56" s="38">
        <v>4.79005942343931E-2</v>
      </c>
      <c r="H56" s="38">
        <v>1.8677351854190999E-3</v>
      </c>
      <c r="I56" s="45">
        <v>1.9216780440790498E-5</v>
      </c>
      <c r="J56" s="38">
        <v>2.3791790092431899E-2</v>
      </c>
      <c r="K56" s="45">
        <v>4.03310893542129E-13</v>
      </c>
      <c r="L56" s="45">
        <v>3.9038836906491198E-10</v>
      </c>
      <c r="M56" s="45">
        <v>5.4656269853543398E-10</v>
      </c>
      <c r="N56" s="45">
        <v>1.78330051353426E-8</v>
      </c>
      <c r="O56" s="45">
        <v>4.8127281255325401E-8</v>
      </c>
      <c r="P56" s="45">
        <v>7.7986419153616595E-12</v>
      </c>
      <c r="Q56" s="46">
        <v>3.2295887363220798E-6</v>
      </c>
      <c r="R56" s="38">
        <v>0.180709207382072</v>
      </c>
      <c r="S56" s="45">
        <v>3.2365226617469198E-14</v>
      </c>
      <c r="T56" s="46">
        <v>7.7986419153616595E-12</v>
      </c>
      <c r="U56" s="38">
        <v>8.27793288629631E-4</v>
      </c>
      <c r="V56" s="39">
        <v>8.9081019170096003E-4</v>
      </c>
    </row>
    <row r="57" spans="1:22" s="38" customFormat="1" x14ac:dyDescent="0.3">
      <c r="A57" s="37"/>
      <c r="B57" s="38" t="s">
        <v>58</v>
      </c>
      <c r="C57" s="39">
        <f>COUNTIFS(D57:V57, "&lt;0.05")</f>
        <v>0</v>
      </c>
      <c r="D57" s="47">
        <v>0.999999999999998</v>
      </c>
      <c r="E57" s="38">
        <v>0.999999999999998</v>
      </c>
      <c r="F57" s="38">
        <v>0.999999999999998</v>
      </c>
      <c r="G57" s="38">
        <v>0.999999999999998</v>
      </c>
      <c r="H57" s="38">
        <v>0.999999999999998</v>
      </c>
      <c r="I57" s="38">
        <v>0.999999999999998</v>
      </c>
      <c r="J57" s="38">
        <v>0.999999999999998</v>
      </c>
      <c r="K57" s="38">
        <v>0.999999999999998</v>
      </c>
      <c r="L57" s="38">
        <v>0.999999999999998</v>
      </c>
      <c r="M57" s="38">
        <v>0.999999999999998</v>
      </c>
      <c r="N57" s="38">
        <v>0.999999999999998</v>
      </c>
      <c r="O57" s="38">
        <v>0.999999999999998</v>
      </c>
      <c r="P57" s="38">
        <v>0.999999999999998</v>
      </c>
      <c r="Q57" s="39">
        <v>0.999999999999998</v>
      </c>
      <c r="R57" s="38">
        <v>0.999999999999998</v>
      </c>
      <c r="S57" s="38">
        <v>0.999999999999998</v>
      </c>
      <c r="T57" s="39">
        <v>0.999999999999998</v>
      </c>
      <c r="U57" s="38">
        <v>0.999999999999998</v>
      </c>
      <c r="V57" s="39">
        <v>0.999999999999998</v>
      </c>
    </row>
    <row r="58" spans="1:22" s="38" customFormat="1" x14ac:dyDescent="0.3">
      <c r="A58" s="37"/>
      <c r="B58" s="38" t="s">
        <v>142</v>
      </c>
      <c r="C58" s="39"/>
      <c r="D58" s="40">
        <v>6.991435E-2</v>
      </c>
      <c r="E58" s="41">
        <v>7.7786350000000004E-2</v>
      </c>
      <c r="F58" s="41">
        <v>4.3285619999999997E-2</v>
      </c>
      <c r="G58" s="41">
        <v>5.0411629999999999E-2</v>
      </c>
      <c r="H58" s="41">
        <v>4.9704039999999998E-2</v>
      </c>
      <c r="I58" s="41">
        <v>7.9027449999999999E-2</v>
      </c>
      <c r="J58" s="41">
        <v>4.0521059999999998E-2</v>
      </c>
      <c r="K58" s="41">
        <v>0.25763350000000002</v>
      </c>
      <c r="L58" s="41">
        <v>0.2194749</v>
      </c>
      <c r="M58" s="41">
        <v>0.2204149</v>
      </c>
      <c r="N58" s="41">
        <v>0.19960049999999999</v>
      </c>
      <c r="O58" s="41">
        <v>6.605026E-2</v>
      </c>
      <c r="P58" s="41">
        <v>6.9358589999999998E-2</v>
      </c>
      <c r="Q58" s="42">
        <v>5.001357E-2</v>
      </c>
      <c r="R58" s="41">
        <v>1.38061E-2</v>
      </c>
      <c r="S58" s="41">
        <v>0.27187600000000001</v>
      </c>
      <c r="T58" s="42">
        <v>0.24457490000000001</v>
      </c>
      <c r="U58" s="41">
        <v>5.9442120000000001E-2</v>
      </c>
      <c r="V58" s="42">
        <v>7.9577110000000006E-2</v>
      </c>
    </row>
    <row r="59" spans="1:22" s="38" customFormat="1" x14ac:dyDescent="0.3">
      <c r="A59" s="37"/>
      <c r="B59" s="38" t="s">
        <v>144</v>
      </c>
      <c r="C59" s="39"/>
      <c r="D59" s="40">
        <v>0.12</v>
      </c>
      <c r="E59" s="41">
        <v>0.12</v>
      </c>
      <c r="F59" s="41">
        <v>0.12</v>
      </c>
      <c r="G59" s="41">
        <v>0.11</v>
      </c>
      <c r="H59" s="41">
        <v>0.08</v>
      </c>
      <c r="I59" s="41">
        <v>0.11</v>
      </c>
      <c r="J59" s="41">
        <v>0.08</v>
      </c>
      <c r="K59" s="41">
        <v>0.32</v>
      </c>
      <c r="L59" s="41">
        <v>0.28000000000000003</v>
      </c>
      <c r="M59" s="41">
        <v>0.28999999999999998</v>
      </c>
      <c r="N59" s="41">
        <v>0.26</v>
      </c>
      <c r="O59" s="41">
        <v>0.09</v>
      </c>
      <c r="P59" s="41">
        <v>0.09</v>
      </c>
      <c r="Q59" s="42">
        <v>7.0000000000000007E-2</v>
      </c>
      <c r="R59" s="41">
        <v>0.04</v>
      </c>
      <c r="S59" s="41">
        <v>0.34</v>
      </c>
      <c r="T59" s="42">
        <v>0.31</v>
      </c>
      <c r="U59" s="41">
        <v>0.09</v>
      </c>
      <c r="V59" s="42">
        <v>0.13</v>
      </c>
    </row>
    <row r="60" spans="1:22" s="38" customFormat="1" x14ac:dyDescent="0.3">
      <c r="A60" s="37"/>
      <c r="B60" s="38" t="s">
        <v>145</v>
      </c>
      <c r="C60" s="39"/>
      <c r="D60" s="40">
        <v>0.03</v>
      </c>
      <c r="E60" s="41">
        <v>0.04</v>
      </c>
      <c r="F60" s="41">
        <v>2.3E-3</v>
      </c>
      <c r="G60" s="41">
        <v>5.3E-3</v>
      </c>
      <c r="H60" s="41">
        <v>0.02</v>
      </c>
      <c r="I60" s="41">
        <v>0.04</v>
      </c>
      <c r="J60" s="41">
        <v>4.7999999999999996E-3</v>
      </c>
      <c r="K60" s="41">
        <v>0.19</v>
      </c>
      <c r="L60" s="41">
        <v>0.15</v>
      </c>
      <c r="M60" s="41">
        <v>0.16</v>
      </c>
      <c r="N60" s="41">
        <v>0.13</v>
      </c>
      <c r="O60" s="41">
        <v>0.04</v>
      </c>
      <c r="P60" s="41">
        <v>0.05</v>
      </c>
      <c r="Q60" s="42">
        <v>0.03</v>
      </c>
      <c r="R60" s="41">
        <v>6.3000000000000003E-4</v>
      </c>
      <c r="S60" s="41">
        <v>0.21</v>
      </c>
      <c r="T60" s="42">
        <v>0.18</v>
      </c>
      <c r="U60" s="41">
        <v>0.02</v>
      </c>
      <c r="V60" s="42">
        <v>0.03</v>
      </c>
    </row>
    <row r="61" spans="1:22" s="38" customFormat="1" x14ac:dyDescent="0.3">
      <c r="A61" s="37" t="s">
        <v>130</v>
      </c>
      <c r="B61" s="38" t="s">
        <v>56</v>
      </c>
      <c r="C61" s="39">
        <f>COUNTIFS(D61:V61, "&lt;0.05")</f>
        <v>16</v>
      </c>
      <c r="D61" s="47">
        <v>1.1135692725119099E-2</v>
      </c>
      <c r="E61" s="45">
        <v>2.6692136945969401E-5</v>
      </c>
      <c r="F61" s="38">
        <v>0.27636611685276502</v>
      </c>
      <c r="G61" s="38">
        <v>5.8916680747683199E-2</v>
      </c>
      <c r="H61" s="38">
        <v>1.36403986404019E-2</v>
      </c>
      <c r="I61" s="45">
        <v>1.57342473756283E-7</v>
      </c>
      <c r="J61" s="38">
        <v>4.7778197140867798E-2</v>
      </c>
      <c r="K61" s="45">
        <v>9.8735422935687908E-13</v>
      </c>
      <c r="L61" s="45">
        <v>1.08977835893324E-9</v>
      </c>
      <c r="M61" s="45">
        <v>2.5841953299344001E-5</v>
      </c>
      <c r="N61" s="45">
        <v>1.0841502316301101E-6</v>
      </c>
      <c r="O61" s="45">
        <v>9.3113309139669801E-11</v>
      </c>
      <c r="P61" s="45">
        <v>1.5111474665055801E-15</v>
      </c>
      <c r="Q61" s="39">
        <v>1.06443965559168E-4</v>
      </c>
      <c r="R61" s="38">
        <v>0.109003183308904</v>
      </c>
      <c r="S61" s="45">
        <v>2.4466828851243602E-12</v>
      </c>
      <c r="T61" s="46">
        <v>1.6996933182909801E-6</v>
      </c>
      <c r="U61" s="38">
        <v>4.0192659372368399E-2</v>
      </c>
      <c r="V61" s="39">
        <v>2.8878480573889199E-4</v>
      </c>
    </row>
    <row r="62" spans="1:22" s="38" customFormat="1" x14ac:dyDescent="0.3">
      <c r="A62" s="37"/>
      <c r="B62" s="38" t="s">
        <v>58</v>
      </c>
      <c r="C62" s="39">
        <f>COUNTIFS(D62:V62, "&lt;0.05")</f>
        <v>0</v>
      </c>
      <c r="D62" s="47">
        <v>0.999999999999999</v>
      </c>
      <c r="E62" s="38">
        <v>0.999999999999999</v>
      </c>
      <c r="F62" s="38">
        <v>0.999999999999999</v>
      </c>
      <c r="G62" s="38">
        <v>0.999999999999999</v>
      </c>
      <c r="H62" s="38">
        <v>0.999999999999999</v>
      </c>
      <c r="I62" s="38">
        <v>0.999999999999999</v>
      </c>
      <c r="J62" s="38">
        <v>0.999999999999999</v>
      </c>
      <c r="K62" s="38">
        <v>0.999999999999999</v>
      </c>
      <c r="L62" s="38">
        <v>0.999999999999999</v>
      </c>
      <c r="M62" s="38">
        <v>0.999999999999999</v>
      </c>
      <c r="N62" s="38">
        <v>0.999999999999999</v>
      </c>
      <c r="O62" s="38">
        <v>0.999999999999999</v>
      </c>
      <c r="P62" s="38">
        <v>0.999999999999999</v>
      </c>
      <c r="Q62" s="39">
        <v>0.999999999999999</v>
      </c>
      <c r="R62" s="38">
        <v>0.999999999999999</v>
      </c>
      <c r="S62" s="38">
        <v>0.999999999999999</v>
      </c>
      <c r="T62" s="39">
        <v>0.999999999999999</v>
      </c>
      <c r="U62" s="38">
        <v>0.999999999999999</v>
      </c>
      <c r="V62" s="39">
        <v>0.999999999999999</v>
      </c>
    </row>
    <row r="63" spans="1:22" s="38" customFormat="1" x14ac:dyDescent="0.3">
      <c r="A63" s="37"/>
      <c r="B63" s="38" t="s">
        <v>142</v>
      </c>
      <c r="C63" s="39"/>
      <c r="D63" s="40">
        <v>5.5892579999999997E-2</v>
      </c>
      <c r="E63" s="41">
        <v>7.8045600000000007E-2</v>
      </c>
      <c r="F63" s="41">
        <v>2.2535449999999999E-2</v>
      </c>
      <c r="G63" s="41">
        <v>4.749693E-2</v>
      </c>
      <c r="H63" s="41">
        <v>3.870498E-2</v>
      </c>
      <c r="I63" s="41">
        <v>9.8782800000000004E-2</v>
      </c>
      <c r="J63" s="41">
        <v>3.450023E-2</v>
      </c>
      <c r="K63" s="41">
        <v>0.25353059999999999</v>
      </c>
      <c r="L63" s="41">
        <v>0.2139625</v>
      </c>
      <c r="M63" s="41">
        <v>0.14816760000000001</v>
      </c>
      <c r="N63" s="41">
        <v>0.1733141</v>
      </c>
      <c r="O63" s="41">
        <v>7.9510719999999993E-2</v>
      </c>
      <c r="P63" s="41">
        <v>8.1750310000000007E-2</v>
      </c>
      <c r="Q63" s="42">
        <v>4.1059020000000002E-2</v>
      </c>
      <c r="R63" s="41">
        <v>1.910808E-2</v>
      </c>
      <c r="S63" s="41">
        <v>0.24739520000000001</v>
      </c>
      <c r="T63" s="42">
        <v>0.1692739</v>
      </c>
      <c r="U63" s="41">
        <v>3.3655480000000002E-2</v>
      </c>
      <c r="V63" s="42">
        <v>8.7694720000000004E-2</v>
      </c>
    </row>
    <row r="64" spans="1:22" s="38" customFormat="1" x14ac:dyDescent="0.3">
      <c r="A64" s="37"/>
      <c r="B64" s="38" t="s">
        <v>144</v>
      </c>
      <c r="C64" s="39"/>
      <c r="D64" s="40">
        <v>0.1</v>
      </c>
      <c r="E64" s="41">
        <v>0.11</v>
      </c>
      <c r="F64" s="41">
        <v>0.1</v>
      </c>
      <c r="G64" s="41">
        <v>0.1</v>
      </c>
      <c r="H64" s="41">
        <v>7.0000000000000007E-2</v>
      </c>
      <c r="I64" s="41">
        <v>0.14000000000000001</v>
      </c>
      <c r="J64" s="41">
        <v>7.0000000000000007E-2</v>
      </c>
      <c r="K64" s="41">
        <v>0.32</v>
      </c>
      <c r="L64" s="41">
        <v>0.28000000000000003</v>
      </c>
      <c r="M64" s="41">
        <v>0.22</v>
      </c>
      <c r="N64" s="41">
        <v>0.25</v>
      </c>
      <c r="O64" s="41">
        <v>0.1</v>
      </c>
      <c r="P64" s="41">
        <v>0.1</v>
      </c>
      <c r="Q64" s="42">
        <v>0.06</v>
      </c>
      <c r="R64" s="41">
        <v>0.05</v>
      </c>
      <c r="S64" s="41">
        <v>0.31</v>
      </c>
      <c r="T64" s="42">
        <v>0.24</v>
      </c>
      <c r="U64" s="41">
        <v>7.0000000000000007E-2</v>
      </c>
      <c r="V64" s="42">
        <v>0.14000000000000001</v>
      </c>
    </row>
    <row r="65" spans="1:22" s="38" customFormat="1" x14ac:dyDescent="0.3">
      <c r="A65" s="37"/>
      <c r="B65" s="38" t="s">
        <v>145</v>
      </c>
      <c r="C65" s="39"/>
      <c r="D65" s="40">
        <v>0.01</v>
      </c>
      <c r="E65" s="41">
        <v>0.04</v>
      </c>
      <c r="F65" s="41">
        <v>1.5E-3</v>
      </c>
      <c r="G65" s="41">
        <v>3.5999999999999999E-3</v>
      </c>
      <c r="H65" s="41">
        <v>4.8999999999999998E-3</v>
      </c>
      <c r="I65" s="41">
        <v>0.06</v>
      </c>
      <c r="J65" s="41">
        <v>3.8E-3</v>
      </c>
      <c r="K65" s="41">
        <v>0.19</v>
      </c>
      <c r="L65" s="41">
        <v>0.15</v>
      </c>
      <c r="M65" s="41">
        <v>0.08</v>
      </c>
      <c r="N65" s="41">
        <v>0.1</v>
      </c>
      <c r="O65" s="41">
        <v>0.06</v>
      </c>
      <c r="P65" s="41">
        <v>0.06</v>
      </c>
      <c r="Q65" s="42">
        <v>0.02</v>
      </c>
      <c r="R65" s="41">
        <v>1E-3</v>
      </c>
      <c r="S65" s="41">
        <v>0.18</v>
      </c>
      <c r="T65" s="42">
        <v>0.1</v>
      </c>
      <c r="U65" s="41">
        <v>3.0999999999999999E-3</v>
      </c>
      <c r="V65" s="42">
        <v>0.04</v>
      </c>
    </row>
    <row r="66" spans="1:22" s="38" customFormat="1" x14ac:dyDescent="0.3">
      <c r="A66" s="37" t="s">
        <v>131</v>
      </c>
      <c r="B66" s="38" t="s">
        <v>56</v>
      </c>
      <c r="C66" s="39">
        <f>COUNTIFS(D66:V66, "&lt;0.05")</f>
        <v>13</v>
      </c>
      <c r="D66" s="47">
        <v>7.37400559692514E-2</v>
      </c>
      <c r="E66" s="38">
        <v>6.4791826137723602E-3</v>
      </c>
      <c r="F66" s="38">
        <v>0.21852050355026401</v>
      </c>
      <c r="G66" s="38">
        <v>0.14317173169582501</v>
      </c>
      <c r="H66" s="38">
        <v>4.4518901381530598E-2</v>
      </c>
      <c r="I66" s="45">
        <v>6.9275846289491405E-8</v>
      </c>
      <c r="J66" s="38">
        <v>3.42159218107125E-4</v>
      </c>
      <c r="K66" s="45">
        <v>5.6454087959444905E-10</v>
      </c>
      <c r="L66" s="45">
        <v>2.9488823034199898E-11</v>
      </c>
      <c r="M66" s="45">
        <v>2.9078735550054699E-8</v>
      </c>
      <c r="N66" s="45">
        <v>2.4959119387399701E-9</v>
      </c>
      <c r="O66" s="45">
        <v>2.4379111462862301E-5</v>
      </c>
      <c r="P66" s="45">
        <v>1.9151714840223701E-7</v>
      </c>
      <c r="Q66" s="46">
        <v>1.7011970492923499E-5</v>
      </c>
      <c r="R66" s="38">
        <v>0.55018165299810395</v>
      </c>
      <c r="S66" s="45">
        <v>4.1049146641333499E-11</v>
      </c>
      <c r="T66" s="46">
        <v>2.9488823034199898E-11</v>
      </c>
      <c r="U66" s="38">
        <v>0.31133608133660901</v>
      </c>
      <c r="V66" s="39">
        <v>0.137137088801493</v>
      </c>
    </row>
    <row r="67" spans="1:22" s="38" customFormat="1" x14ac:dyDescent="0.3">
      <c r="A67" s="37"/>
      <c r="B67" s="38" t="s">
        <v>58</v>
      </c>
      <c r="C67" s="39">
        <f>COUNTIFS(D67:V67, "&lt;0.05")</f>
        <v>0</v>
      </c>
      <c r="D67" s="47">
        <v>0.99999999999772604</v>
      </c>
      <c r="E67" s="38">
        <v>0.99999999999772604</v>
      </c>
      <c r="F67" s="38">
        <v>0.99999999999772604</v>
      </c>
      <c r="G67" s="38">
        <v>0.99999999999772604</v>
      </c>
      <c r="H67" s="38">
        <v>0.99999999999772604</v>
      </c>
      <c r="I67" s="38">
        <v>0.99999999999772604</v>
      </c>
      <c r="J67" s="38">
        <v>0.99999999999772604</v>
      </c>
      <c r="K67" s="38">
        <v>0.99999999999772604</v>
      </c>
      <c r="L67" s="38">
        <v>0.99999999999772604</v>
      </c>
      <c r="M67" s="38">
        <v>0.99999999999772604</v>
      </c>
      <c r="N67" s="38">
        <v>0.99999999999772604</v>
      </c>
      <c r="O67" s="38">
        <v>0.99999999999772604</v>
      </c>
      <c r="P67" s="38">
        <v>0.99999999999772604</v>
      </c>
      <c r="Q67" s="39">
        <v>0.99999999999772604</v>
      </c>
      <c r="R67" s="38">
        <v>0.99999999999772604</v>
      </c>
      <c r="S67" s="38">
        <v>0.99999999999772604</v>
      </c>
      <c r="T67" s="39">
        <v>0.99999999999772604</v>
      </c>
      <c r="U67" s="38">
        <v>0.99999999999772604</v>
      </c>
      <c r="V67" s="39">
        <v>0.99999999999772604</v>
      </c>
    </row>
    <row r="68" spans="1:22" s="38" customFormat="1" x14ac:dyDescent="0.3">
      <c r="A68" s="37"/>
      <c r="B68" s="38" t="s">
        <v>142</v>
      </c>
      <c r="C68" s="39"/>
      <c r="D68" s="40">
        <v>3.7105939999999997E-2</v>
      </c>
      <c r="E68" s="41">
        <v>4.9445370000000002E-2</v>
      </c>
      <c r="F68" s="41">
        <v>3.2729029999999999E-2</v>
      </c>
      <c r="G68" s="41">
        <v>3.4535530000000002E-2</v>
      </c>
      <c r="H68" s="41">
        <v>3.2081749999999999E-2</v>
      </c>
      <c r="I68" s="41">
        <v>0.1012496</v>
      </c>
      <c r="J68" s="41">
        <v>7.0137149999999995E-2</v>
      </c>
      <c r="K68" s="41">
        <v>0.21939520000000001</v>
      </c>
      <c r="L68" s="41">
        <v>0.23963119999999999</v>
      </c>
      <c r="M68" s="41">
        <v>0.19860069999999999</v>
      </c>
      <c r="N68" s="41">
        <v>0.21409510000000001</v>
      </c>
      <c r="O68" s="41">
        <v>5.0844830000000001E-2</v>
      </c>
      <c r="P68" s="41">
        <v>5.2104129999999999E-2</v>
      </c>
      <c r="Q68" s="42">
        <v>4.6327340000000002E-2</v>
      </c>
      <c r="R68" s="41">
        <v>1.9137550000000001E-3</v>
      </c>
      <c r="S68" s="41">
        <v>0.23443610000000001</v>
      </c>
      <c r="T68" s="42">
        <v>0.2426519</v>
      </c>
      <c r="U68" s="41">
        <v>9.7994910000000005E-3</v>
      </c>
      <c r="V68" s="42">
        <v>3.0509129999999999E-2</v>
      </c>
    </row>
    <row r="69" spans="1:22" s="38" customFormat="1" x14ac:dyDescent="0.3">
      <c r="A69" s="37"/>
      <c r="B69" s="38" t="s">
        <v>144</v>
      </c>
      <c r="C69" s="39"/>
      <c r="D69" s="40">
        <v>0.08</v>
      </c>
      <c r="E69" s="41">
        <v>0.09</v>
      </c>
      <c r="F69" s="41">
        <v>0.11</v>
      </c>
      <c r="G69" s="41">
        <v>0.09</v>
      </c>
      <c r="H69" s="41">
        <v>7.0000000000000007E-2</v>
      </c>
      <c r="I69" s="41">
        <v>0.14000000000000001</v>
      </c>
      <c r="J69" s="41">
        <v>0.11</v>
      </c>
      <c r="K69" s="41">
        <v>0.28999999999999998</v>
      </c>
      <c r="L69" s="41">
        <v>0.3</v>
      </c>
      <c r="M69" s="41">
        <v>0.26</v>
      </c>
      <c r="N69" s="41">
        <v>0.28000000000000003</v>
      </c>
      <c r="O69" s="41">
        <v>0.08</v>
      </c>
      <c r="P69" s="41">
        <v>7.0000000000000007E-2</v>
      </c>
      <c r="Q69" s="42">
        <v>7.0000000000000007E-2</v>
      </c>
      <c r="R69" s="41">
        <v>0.03</v>
      </c>
      <c r="S69" s="41">
        <v>0.3</v>
      </c>
      <c r="T69" s="42">
        <v>0.31</v>
      </c>
      <c r="U69" s="41">
        <v>0.05</v>
      </c>
      <c r="V69" s="42">
        <v>0.08</v>
      </c>
    </row>
    <row r="70" spans="1:22" s="38" customFormat="1" x14ac:dyDescent="0.3">
      <c r="A70" s="37"/>
      <c r="B70" s="38" t="s">
        <v>145</v>
      </c>
      <c r="C70" s="39"/>
      <c r="D70" s="40">
        <v>2.5999999999999999E-3</v>
      </c>
      <c r="E70" s="41">
        <v>0.01</v>
      </c>
      <c r="F70" s="41">
        <v>1.9E-3</v>
      </c>
      <c r="G70" s="41">
        <v>1.9E-3</v>
      </c>
      <c r="H70" s="41">
        <v>2.5000000000000001E-3</v>
      </c>
      <c r="I70" s="41">
        <v>0.06</v>
      </c>
      <c r="J70" s="41">
        <v>0.03</v>
      </c>
      <c r="K70" s="41">
        <v>0.15</v>
      </c>
      <c r="L70" s="41">
        <v>0.18</v>
      </c>
      <c r="M70" s="41">
        <v>0.14000000000000001</v>
      </c>
      <c r="N70" s="41">
        <v>0.15</v>
      </c>
      <c r="O70" s="41">
        <v>0.03</v>
      </c>
      <c r="P70" s="41">
        <v>0.03</v>
      </c>
      <c r="Q70" s="42">
        <v>0.02</v>
      </c>
      <c r="R70" s="41">
        <v>3.8000000000000002E-4</v>
      </c>
      <c r="S70" s="41">
        <v>0.17</v>
      </c>
      <c r="T70" s="42">
        <v>0.18</v>
      </c>
      <c r="U70" s="41">
        <v>5.9000000000000003E-4</v>
      </c>
      <c r="V70" s="42">
        <v>1.5E-3</v>
      </c>
    </row>
    <row r="71" spans="1:22" s="38" customFormat="1" x14ac:dyDescent="0.3">
      <c r="A71" s="37" t="s">
        <v>132</v>
      </c>
      <c r="B71" s="38" t="s">
        <v>56</v>
      </c>
      <c r="C71" s="39">
        <f>COUNTIFS(D71:V71, "&lt;0.05")</f>
        <v>10</v>
      </c>
      <c r="D71" s="47">
        <v>0.74053159272454006</v>
      </c>
      <c r="E71" s="38">
        <v>0.32947761210440502</v>
      </c>
      <c r="F71" s="38">
        <v>0.88580115718646002</v>
      </c>
      <c r="G71" s="38">
        <v>0.79352914178973599</v>
      </c>
      <c r="H71" s="38">
        <v>0.35704915666104797</v>
      </c>
      <c r="I71" s="38">
        <v>1.4795378049856499E-4</v>
      </c>
      <c r="J71" s="38">
        <v>0.31171592215784599</v>
      </c>
      <c r="K71" s="45">
        <v>1.494953317252E-7</v>
      </c>
      <c r="L71" s="45">
        <v>1.37588868567912E-5</v>
      </c>
      <c r="M71" s="45">
        <v>1.7437681925079099E-6</v>
      </c>
      <c r="N71" s="45">
        <v>1.37588868567912E-5</v>
      </c>
      <c r="O71" s="45">
        <v>3.2792735144753701E-6</v>
      </c>
      <c r="P71" s="45">
        <v>2.8417218981392501E-7</v>
      </c>
      <c r="Q71" s="39">
        <v>2.9214332844537398E-3</v>
      </c>
      <c r="R71" s="38">
        <v>0.58976637181769398</v>
      </c>
      <c r="S71" s="45">
        <v>9.7644640707838597E-8</v>
      </c>
      <c r="T71" s="46">
        <v>1.494953317252E-7</v>
      </c>
      <c r="U71" s="38">
        <v>0.84213063711900704</v>
      </c>
      <c r="V71" s="39">
        <v>7.4269321476048006E-2</v>
      </c>
    </row>
    <row r="72" spans="1:22" s="38" customFormat="1" x14ac:dyDescent="0.3">
      <c r="A72" s="37"/>
      <c r="B72" s="38" t="s">
        <v>58</v>
      </c>
      <c r="C72" s="39">
        <f>COUNTIFS(D72:V72, "&lt;0.05")</f>
        <v>0</v>
      </c>
      <c r="D72" s="47">
        <v>0.99999999486080804</v>
      </c>
      <c r="E72" s="38">
        <v>0.99999999486080804</v>
      </c>
      <c r="F72" s="38">
        <v>0.99999999486080804</v>
      </c>
      <c r="G72" s="38">
        <v>0.99999999486080804</v>
      </c>
      <c r="H72" s="38">
        <v>0.99999999486080804</v>
      </c>
      <c r="I72" s="38">
        <v>0.99999999486080804</v>
      </c>
      <c r="J72" s="38">
        <v>0.99999999486080804</v>
      </c>
      <c r="K72" s="38">
        <v>0.99999999486080804</v>
      </c>
      <c r="L72" s="38">
        <v>0.99999999486080804</v>
      </c>
      <c r="M72" s="38">
        <v>0.99999999486080804</v>
      </c>
      <c r="N72" s="38">
        <v>0.99999999486080804</v>
      </c>
      <c r="O72" s="38">
        <v>0.99999999486080804</v>
      </c>
      <c r="P72" s="38">
        <v>0.99999999486080804</v>
      </c>
      <c r="Q72" s="39">
        <v>0.99999999486080804</v>
      </c>
      <c r="R72" s="38">
        <v>0.99999999486080804</v>
      </c>
      <c r="S72" s="38">
        <v>0.99999999486080804</v>
      </c>
      <c r="T72" s="39">
        <v>0.99999999486080804</v>
      </c>
      <c r="U72" s="38">
        <v>0.99999999486080804</v>
      </c>
      <c r="V72" s="39">
        <v>0.99999999486080804</v>
      </c>
    </row>
    <row r="73" spans="1:22" s="38" customFormat="1" x14ac:dyDescent="0.3">
      <c r="A73" s="37"/>
      <c r="B73" s="38" t="s">
        <v>142</v>
      </c>
      <c r="C73" s="39"/>
      <c r="D73" s="40">
        <v>7.2547159999999996E-3</v>
      </c>
      <c r="E73" s="41">
        <v>1.404999E-2</v>
      </c>
      <c r="F73" s="41">
        <v>4.5724819999999999E-2</v>
      </c>
      <c r="G73" s="41">
        <v>1.6234709999999999E-2</v>
      </c>
      <c r="H73" s="41">
        <v>1.0766589999999999E-2</v>
      </c>
      <c r="I73" s="41">
        <v>7.0601869999999997E-2</v>
      </c>
      <c r="J73" s="41">
        <v>1.6833170000000001E-2</v>
      </c>
      <c r="K73" s="41">
        <v>0.18909690000000001</v>
      </c>
      <c r="L73" s="41">
        <v>0.15204480000000001</v>
      </c>
      <c r="M73" s="41">
        <v>0.1723798</v>
      </c>
      <c r="N73" s="41">
        <v>0.15400330000000001</v>
      </c>
      <c r="O73" s="41">
        <v>5.7121760000000001E-2</v>
      </c>
      <c r="P73" s="41">
        <v>5.2464869999999997E-2</v>
      </c>
      <c r="Q73" s="42">
        <v>3.1702090000000002E-2</v>
      </c>
      <c r="R73" s="41">
        <v>1.305858E-3</v>
      </c>
      <c r="S73" s="41">
        <v>0.19768939999999999</v>
      </c>
      <c r="T73" s="42">
        <v>0.191801</v>
      </c>
      <c r="U73" s="41">
        <v>1.5120679999999999E-2</v>
      </c>
      <c r="V73" s="42">
        <v>4.2243129999999997E-2</v>
      </c>
    </row>
    <row r="74" spans="1:22" s="38" customFormat="1" x14ac:dyDescent="0.3">
      <c r="A74" s="37"/>
      <c r="B74" s="38" t="s">
        <v>144</v>
      </c>
      <c r="C74" s="39"/>
      <c r="D74" s="40">
        <v>0.06</v>
      </c>
      <c r="E74" s="41">
        <v>0.05</v>
      </c>
      <c r="F74" s="41">
        <v>0.11</v>
      </c>
      <c r="G74" s="41">
        <v>7.0000000000000007E-2</v>
      </c>
      <c r="H74" s="41">
        <v>0.05</v>
      </c>
      <c r="I74" s="41">
        <v>0.11</v>
      </c>
      <c r="J74" s="41">
        <v>0.05</v>
      </c>
      <c r="K74" s="41">
        <v>0.26</v>
      </c>
      <c r="L74" s="41">
        <v>0.21</v>
      </c>
      <c r="M74" s="41">
        <v>0.24</v>
      </c>
      <c r="N74" s="41">
        <v>0.22</v>
      </c>
      <c r="O74" s="41">
        <v>0.08</v>
      </c>
      <c r="P74" s="41">
        <v>7.0000000000000007E-2</v>
      </c>
      <c r="Q74" s="42">
        <v>0.05</v>
      </c>
      <c r="R74" s="41">
        <v>0.03</v>
      </c>
      <c r="S74" s="41">
        <v>0.27</v>
      </c>
      <c r="T74" s="42">
        <v>0.26</v>
      </c>
      <c r="U74" s="41">
        <v>0.05</v>
      </c>
      <c r="V74" s="42">
        <v>0.09</v>
      </c>
    </row>
    <row r="75" spans="1:22" s="38" customFormat="1" x14ac:dyDescent="0.3">
      <c r="A75" s="37"/>
      <c r="B75" s="38" t="s">
        <v>145</v>
      </c>
      <c r="C75" s="39"/>
      <c r="D75" s="40">
        <v>8.4000000000000003E-4</v>
      </c>
      <c r="E75" s="41">
        <v>8.0000000000000004E-4</v>
      </c>
      <c r="F75" s="41">
        <v>2.8E-3</v>
      </c>
      <c r="G75" s="41">
        <v>1.1000000000000001E-3</v>
      </c>
      <c r="H75" s="41">
        <v>6.7000000000000002E-4</v>
      </c>
      <c r="I75" s="41">
        <v>0.03</v>
      </c>
      <c r="J75" s="41">
        <v>1.4E-3</v>
      </c>
      <c r="K75" s="41">
        <v>0.12</v>
      </c>
      <c r="L75" s="41">
        <v>0.08</v>
      </c>
      <c r="M75" s="41">
        <v>0.1</v>
      </c>
      <c r="N75" s="41">
        <v>0.08</v>
      </c>
      <c r="O75" s="41">
        <v>0.03</v>
      </c>
      <c r="P75" s="41">
        <v>0.03</v>
      </c>
      <c r="Q75" s="42">
        <v>0.01</v>
      </c>
      <c r="R75" s="41">
        <v>3.6999999999999999E-4</v>
      </c>
      <c r="S75" s="41">
        <v>0.13</v>
      </c>
      <c r="T75" s="42">
        <v>0.13</v>
      </c>
      <c r="U75" s="41">
        <v>5.9999999999999995E-4</v>
      </c>
      <c r="V75" s="42">
        <v>2.8E-3</v>
      </c>
    </row>
    <row r="76" spans="1:22" s="38" customFormat="1" x14ac:dyDescent="0.3">
      <c r="A76" s="37" t="s">
        <v>133</v>
      </c>
      <c r="B76" s="38" t="s">
        <v>56</v>
      </c>
      <c r="C76" s="39">
        <f>COUNTIFS(D76:V76, "&lt;0.05")</f>
        <v>17</v>
      </c>
      <c r="D76" s="47">
        <v>3.7845411688642701E-2</v>
      </c>
      <c r="E76" s="38">
        <v>1.1863919454767099E-3</v>
      </c>
      <c r="F76" s="38">
        <v>0.57513915621393696</v>
      </c>
      <c r="G76" s="38">
        <v>2.2983288554999201E-3</v>
      </c>
      <c r="H76" s="38">
        <v>5.0211403628391198E-4</v>
      </c>
      <c r="I76" s="45">
        <v>4.5015619368634203E-8</v>
      </c>
      <c r="J76" s="38">
        <v>4.2342192051211796E-3</v>
      </c>
      <c r="K76" s="45">
        <v>1.4544128476925899E-11</v>
      </c>
      <c r="L76" s="45">
        <v>6.8146665848803698E-9</v>
      </c>
      <c r="M76" s="45">
        <v>3.9937203200073999E-10</v>
      </c>
      <c r="N76" s="45">
        <v>2.1871653293883299E-11</v>
      </c>
      <c r="O76" s="45">
        <v>1.4544128476925899E-11</v>
      </c>
      <c r="P76" s="45">
        <v>1.25834957307428E-14</v>
      </c>
      <c r="Q76" s="46">
        <v>2.98465852007013E-8</v>
      </c>
      <c r="R76" s="38">
        <v>7.3758585334601098E-2</v>
      </c>
      <c r="S76" s="45">
        <v>1.5239722649890301E-9</v>
      </c>
      <c r="T76" s="46">
        <v>6.1182741588847894E-11</v>
      </c>
      <c r="U76" s="38">
        <v>6.0079503213362204E-3</v>
      </c>
      <c r="V76" s="39">
        <v>6.0079503213362204E-3</v>
      </c>
    </row>
    <row r="77" spans="1:22" s="38" customFormat="1" x14ac:dyDescent="0.3">
      <c r="A77" s="37"/>
      <c r="B77" s="38" t="s">
        <v>58</v>
      </c>
      <c r="C77" s="39">
        <f>COUNTIFS(D77:V77, "&lt;0.05")</f>
        <v>0</v>
      </c>
      <c r="D77" s="47">
        <v>0.999999999999999</v>
      </c>
      <c r="E77" s="38">
        <v>0.999999999999999</v>
      </c>
      <c r="F77" s="38">
        <v>0.999999999999999</v>
      </c>
      <c r="G77" s="38">
        <v>0.999999999999999</v>
      </c>
      <c r="H77" s="38">
        <v>0.999999999999999</v>
      </c>
      <c r="I77" s="38">
        <v>0.999999999999999</v>
      </c>
      <c r="J77" s="38">
        <v>0.999999999999999</v>
      </c>
      <c r="K77" s="38">
        <v>0.999999999999999</v>
      </c>
      <c r="L77" s="38">
        <v>0.999999999999999</v>
      </c>
      <c r="M77" s="38">
        <v>0.999999999999999</v>
      </c>
      <c r="N77" s="38">
        <v>0.999999999999999</v>
      </c>
      <c r="O77" s="38">
        <v>0.999999999999999</v>
      </c>
      <c r="P77" s="38">
        <v>0.999999999999999</v>
      </c>
      <c r="Q77" s="39">
        <v>0.999999999999999</v>
      </c>
      <c r="R77" s="38">
        <v>0.999999999999999</v>
      </c>
      <c r="S77" s="38">
        <v>0.999999999999999</v>
      </c>
      <c r="T77" s="39">
        <v>0.999999999999999</v>
      </c>
      <c r="U77" s="38">
        <v>0.999999999999999</v>
      </c>
      <c r="V77" s="39">
        <v>0.999999999999999</v>
      </c>
    </row>
    <row r="78" spans="1:22" s="38" customFormat="1" x14ac:dyDescent="0.3">
      <c r="A78" s="37"/>
      <c r="B78" s="38" t="s">
        <v>142</v>
      </c>
      <c r="C78" s="39"/>
      <c r="D78" s="40">
        <v>4.2304309999999998E-2</v>
      </c>
      <c r="E78" s="41">
        <v>5.9379319999999999E-2</v>
      </c>
      <c r="F78" s="41">
        <v>7.2237239999999999E-3</v>
      </c>
      <c r="G78" s="41">
        <v>8.7044789999999997E-2</v>
      </c>
      <c r="H78" s="41">
        <v>5.788186E-2</v>
      </c>
      <c r="I78" s="41">
        <v>0.1015353</v>
      </c>
      <c r="J78" s="41">
        <v>5.4223769999999998E-2</v>
      </c>
      <c r="K78" s="41">
        <v>0.24088909999999999</v>
      </c>
      <c r="L78" s="41">
        <v>0.2016915</v>
      </c>
      <c r="M78" s="41">
        <v>0.2231195</v>
      </c>
      <c r="N78" s="41">
        <v>0.24049960000000001</v>
      </c>
      <c r="O78" s="41">
        <v>8.3518679999999998E-2</v>
      </c>
      <c r="P78" s="41">
        <v>7.947063E-2</v>
      </c>
      <c r="Q78" s="42">
        <v>5.9611629999999999E-2</v>
      </c>
      <c r="R78" s="41">
        <v>2.2422460000000002E-2</v>
      </c>
      <c r="S78" s="41">
        <v>0.21092659999999999</v>
      </c>
      <c r="T78" s="42">
        <v>0.23407240000000001</v>
      </c>
      <c r="U78" s="41">
        <v>4.7042100000000003E-2</v>
      </c>
      <c r="V78" s="42">
        <v>6.3474550000000005E-2</v>
      </c>
    </row>
    <row r="79" spans="1:22" s="38" customFormat="1" x14ac:dyDescent="0.3">
      <c r="A79" s="37"/>
      <c r="B79" s="38" t="s">
        <v>144</v>
      </c>
      <c r="C79" s="39"/>
      <c r="D79" s="40">
        <v>0.09</v>
      </c>
      <c r="E79" s="41">
        <v>0.1</v>
      </c>
      <c r="F79" s="41">
        <v>0.09</v>
      </c>
      <c r="G79" s="41">
        <v>0.15</v>
      </c>
      <c r="H79" s="41">
        <v>0.09</v>
      </c>
      <c r="I79" s="41">
        <v>0.14000000000000001</v>
      </c>
      <c r="J79" s="41">
        <v>0.09</v>
      </c>
      <c r="K79" s="41">
        <v>0.3</v>
      </c>
      <c r="L79" s="41">
        <v>0.27</v>
      </c>
      <c r="M79" s="41">
        <v>0.28999999999999998</v>
      </c>
      <c r="N79" s="41">
        <v>0.3</v>
      </c>
      <c r="O79" s="41">
        <v>0.11</v>
      </c>
      <c r="P79" s="41">
        <v>0.1</v>
      </c>
      <c r="Q79" s="42">
        <v>0.08</v>
      </c>
      <c r="R79" s="41">
        <v>0.05</v>
      </c>
      <c r="S79" s="41">
        <v>0.27</v>
      </c>
      <c r="T79" s="42">
        <v>0.3</v>
      </c>
      <c r="U79" s="41">
        <v>0.08</v>
      </c>
      <c r="V79" s="42">
        <v>0.11</v>
      </c>
    </row>
    <row r="80" spans="1:22" s="38" customFormat="1" x14ac:dyDescent="0.3">
      <c r="A80" s="37"/>
      <c r="B80" s="38" t="s">
        <v>145</v>
      </c>
      <c r="C80" s="39"/>
      <c r="D80" s="40">
        <v>4.7000000000000002E-3</v>
      </c>
      <c r="E80" s="41">
        <v>0.02</v>
      </c>
      <c r="F80" s="41">
        <v>1.1999999999999999E-3</v>
      </c>
      <c r="G80" s="41">
        <v>0.03</v>
      </c>
      <c r="H80" s="41">
        <v>0.03</v>
      </c>
      <c r="I80" s="41">
        <v>0.06</v>
      </c>
      <c r="J80" s="41">
        <v>0.02</v>
      </c>
      <c r="K80" s="41">
        <v>0.17</v>
      </c>
      <c r="L80" s="41">
        <v>0.14000000000000001</v>
      </c>
      <c r="M80" s="41">
        <v>0.16</v>
      </c>
      <c r="N80" s="41">
        <v>0.17</v>
      </c>
      <c r="O80" s="41">
        <v>0.06</v>
      </c>
      <c r="P80" s="41">
        <v>0.06</v>
      </c>
      <c r="Q80" s="42">
        <v>0.04</v>
      </c>
      <c r="R80" s="41">
        <v>1.2999999999999999E-3</v>
      </c>
      <c r="S80" s="41">
        <v>0.14000000000000001</v>
      </c>
      <c r="T80" s="42">
        <v>0.17</v>
      </c>
      <c r="U80" s="41">
        <v>0.01</v>
      </c>
      <c r="V80" s="42">
        <v>0.01</v>
      </c>
    </row>
    <row r="81" spans="1:22" s="38" customFormat="1" x14ac:dyDescent="0.3">
      <c r="A81" s="37" t="s">
        <v>134</v>
      </c>
      <c r="B81" s="38" t="s">
        <v>56</v>
      </c>
      <c r="C81" s="39">
        <f>COUNTIFS(D81:V81, "&lt;0.05")</f>
        <v>13</v>
      </c>
      <c r="D81" s="47">
        <v>0.19078737961324899</v>
      </c>
      <c r="E81" s="38">
        <v>4.60471828283514E-2</v>
      </c>
      <c r="F81" s="38">
        <v>0.19078737961324899</v>
      </c>
      <c r="G81" s="38">
        <v>5.1236126053294598E-3</v>
      </c>
      <c r="H81" s="38">
        <v>2.8679321757879399E-3</v>
      </c>
      <c r="I81" s="38">
        <v>1.66261902369868E-4</v>
      </c>
      <c r="J81" s="38">
        <v>6.04142450129148E-2</v>
      </c>
      <c r="K81" s="45">
        <v>3.5866166711689098E-8</v>
      </c>
      <c r="L81" s="45">
        <v>3.8823622220705201E-5</v>
      </c>
      <c r="M81" s="38">
        <v>1.66261902369868E-4</v>
      </c>
      <c r="N81" s="38">
        <v>1.03208552487197E-4</v>
      </c>
      <c r="O81" s="45">
        <v>6.7008085023710402E-8</v>
      </c>
      <c r="P81" s="45">
        <v>1.52615070880398E-9</v>
      </c>
      <c r="Q81" s="39">
        <v>0.12660880453176701</v>
      </c>
      <c r="R81" s="38">
        <v>0.19078737961324899</v>
      </c>
      <c r="S81" s="45">
        <v>1.13278252553567E-6</v>
      </c>
      <c r="T81" s="46">
        <v>4.4569942234424198E-5</v>
      </c>
      <c r="U81" s="38">
        <v>0.28174119769431299</v>
      </c>
      <c r="V81" s="39">
        <v>1.27732778556511E-2</v>
      </c>
    </row>
    <row r="82" spans="1:22" s="38" customFormat="1" x14ac:dyDescent="0.3">
      <c r="A82" s="37"/>
      <c r="B82" s="38" t="s">
        <v>58</v>
      </c>
      <c r="C82" s="39">
        <f>COUNTIFS(D82:V82, "&lt;0.05")</f>
        <v>0</v>
      </c>
      <c r="D82" s="47">
        <v>0.99999999991967603</v>
      </c>
      <c r="E82" s="38">
        <v>0.99999999991967603</v>
      </c>
      <c r="F82" s="38">
        <v>0.99999999991967603</v>
      </c>
      <c r="G82" s="38">
        <v>0.99999999991967603</v>
      </c>
      <c r="H82" s="38">
        <v>0.99999999991967603</v>
      </c>
      <c r="I82" s="38">
        <v>0.99999999991967603</v>
      </c>
      <c r="J82" s="38">
        <v>0.99999999991967603</v>
      </c>
      <c r="K82" s="38">
        <v>0.99999999991967603</v>
      </c>
      <c r="L82" s="38">
        <v>0.99999999991967603</v>
      </c>
      <c r="M82" s="38">
        <v>0.99999999991967603</v>
      </c>
      <c r="N82" s="38">
        <v>0.99999999991967603</v>
      </c>
      <c r="O82" s="38">
        <v>0.99999999991967603</v>
      </c>
      <c r="P82" s="38">
        <v>0.99999999991967603</v>
      </c>
      <c r="Q82" s="39">
        <v>0.99999999991967603</v>
      </c>
      <c r="R82" s="38">
        <v>0.99999999991967603</v>
      </c>
      <c r="S82" s="38">
        <v>0.99999999991967603</v>
      </c>
      <c r="T82" s="39">
        <v>0.99999999991967603</v>
      </c>
      <c r="U82" s="38">
        <v>0.99999999991967603</v>
      </c>
      <c r="V82" s="39">
        <v>0.99999999991967603</v>
      </c>
    </row>
    <row r="83" spans="1:22" s="38" customFormat="1" x14ac:dyDescent="0.3">
      <c r="A83" s="37"/>
      <c r="B83" s="38" t="s">
        <v>142</v>
      </c>
      <c r="C83" s="39"/>
      <c r="D83" s="40">
        <v>2.1018100000000001E-2</v>
      </c>
      <c r="E83" s="41">
        <v>3.4642640000000002E-2</v>
      </c>
      <c r="F83" s="41">
        <v>3.4842869999999998E-2</v>
      </c>
      <c r="G83" s="41">
        <v>8.0717209999999998E-2</v>
      </c>
      <c r="H83" s="41">
        <v>4.9586760000000001E-2</v>
      </c>
      <c r="I83" s="41">
        <v>7.0558540000000003E-2</v>
      </c>
      <c r="J83" s="41">
        <v>3.3564040000000003E-2</v>
      </c>
      <c r="K83" s="41">
        <v>0.1994871</v>
      </c>
      <c r="L83" s="41">
        <v>0.14707629999999999</v>
      </c>
      <c r="M83" s="41">
        <v>0.13269890000000001</v>
      </c>
      <c r="N83" s="41">
        <v>0.13893559999999999</v>
      </c>
      <c r="O83" s="41">
        <v>6.7419080000000006E-2</v>
      </c>
      <c r="P83" s="41">
        <v>6.3372360000000003E-2</v>
      </c>
      <c r="Q83" s="42">
        <v>1.3640009999999999E-2</v>
      </c>
      <c r="R83" s="41">
        <v>1.3987879999999999E-2</v>
      </c>
      <c r="S83" s="41">
        <v>0.1738413</v>
      </c>
      <c r="T83" s="42">
        <v>0.147062</v>
      </c>
      <c r="U83" s="41">
        <v>1.04756E-2</v>
      </c>
      <c r="V83" s="42">
        <v>5.9192759999999997E-2</v>
      </c>
    </row>
    <row r="84" spans="1:22" s="38" customFormat="1" x14ac:dyDescent="0.3">
      <c r="A84" s="37"/>
      <c r="B84" s="38" t="s">
        <v>144</v>
      </c>
      <c r="C84" s="39"/>
      <c r="D84" s="40">
        <v>7.0000000000000007E-2</v>
      </c>
      <c r="E84" s="41">
        <v>7.0000000000000007E-2</v>
      </c>
      <c r="F84" s="41">
        <v>0.11</v>
      </c>
      <c r="G84" s="41">
        <v>0.14000000000000001</v>
      </c>
      <c r="H84" s="41">
        <v>0.08</v>
      </c>
      <c r="I84" s="41">
        <v>0.11</v>
      </c>
      <c r="J84" s="41">
        <v>7.0000000000000007E-2</v>
      </c>
      <c r="K84" s="41">
        <v>0.27</v>
      </c>
      <c r="L84" s="41">
        <v>0.22</v>
      </c>
      <c r="M84" s="41">
        <v>0.2</v>
      </c>
      <c r="N84" s="41">
        <v>0.21</v>
      </c>
      <c r="O84" s="41">
        <v>0.09</v>
      </c>
      <c r="P84" s="41">
        <v>0.08</v>
      </c>
      <c r="Q84" s="42">
        <v>0.04</v>
      </c>
      <c r="R84" s="41">
        <v>0.04</v>
      </c>
      <c r="S84" s="41">
        <v>0.24</v>
      </c>
      <c r="T84" s="42">
        <v>0.22</v>
      </c>
      <c r="U84" s="41">
        <v>0.04</v>
      </c>
      <c r="V84" s="42">
        <v>0.1</v>
      </c>
    </row>
    <row r="85" spans="1:22" s="38" customFormat="1" x14ac:dyDescent="0.3">
      <c r="A85" s="37"/>
      <c r="B85" s="38" t="s">
        <v>145</v>
      </c>
      <c r="C85" s="39"/>
      <c r="D85" s="40">
        <v>1.1000000000000001E-3</v>
      </c>
      <c r="E85" s="41">
        <v>2.5999999999999999E-3</v>
      </c>
      <c r="F85" s="41">
        <v>2.0999999999999999E-3</v>
      </c>
      <c r="G85" s="41">
        <v>0.03</v>
      </c>
      <c r="H85" s="41">
        <v>0.02</v>
      </c>
      <c r="I85" s="41">
        <v>0.03</v>
      </c>
      <c r="J85" s="41">
        <v>2.8999999999999998E-3</v>
      </c>
      <c r="K85" s="41">
        <v>0.13</v>
      </c>
      <c r="L85" s="41">
        <v>0.08</v>
      </c>
      <c r="M85" s="41">
        <v>7.0000000000000007E-2</v>
      </c>
      <c r="N85" s="41">
        <v>7.0000000000000007E-2</v>
      </c>
      <c r="O85" s="41">
        <v>0.04</v>
      </c>
      <c r="P85" s="41">
        <v>0.04</v>
      </c>
      <c r="Q85" s="42">
        <v>6.3000000000000003E-4</v>
      </c>
      <c r="R85" s="41">
        <v>6.4000000000000005E-4</v>
      </c>
      <c r="S85" s="41">
        <v>0.11</v>
      </c>
      <c r="T85" s="42">
        <v>0.08</v>
      </c>
      <c r="U85" s="41">
        <v>5.2999999999999998E-4</v>
      </c>
      <c r="V85" s="42">
        <v>0.01</v>
      </c>
    </row>
    <row r="86" spans="1:22" s="38" customFormat="1" x14ac:dyDescent="0.3">
      <c r="A86" s="37"/>
      <c r="C86" s="39"/>
      <c r="D86" s="47"/>
      <c r="Q86" s="39"/>
      <c r="T86" s="39"/>
      <c r="V86" s="39"/>
    </row>
    <row r="87" spans="1:22" s="10" customFormat="1" x14ac:dyDescent="0.3">
      <c r="A87" s="18" t="s">
        <v>29</v>
      </c>
      <c r="B87" s="7"/>
      <c r="C87" s="8"/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8"/>
      <c r="R87" s="7"/>
      <c r="S87" s="7"/>
      <c r="T87" s="8"/>
      <c r="U87" s="7"/>
      <c r="V87" s="8"/>
    </row>
    <row r="88" spans="1:22" s="13" customFormat="1" x14ac:dyDescent="0.3">
      <c r="A88" s="24" t="s">
        <v>30</v>
      </c>
      <c r="B88" s="13" t="s">
        <v>20</v>
      </c>
      <c r="C88" s="14"/>
      <c r="D88" s="23">
        <v>3.0941288965385301</v>
      </c>
      <c r="E88" s="13">
        <v>4.7893317350913902</v>
      </c>
      <c r="F88" s="13">
        <v>3.5461620091970198</v>
      </c>
      <c r="G88" s="13">
        <v>3.43401308195459</v>
      </c>
      <c r="H88" s="13">
        <v>3.33673616103522</v>
      </c>
      <c r="I88" s="13">
        <v>3.63507352941176</v>
      </c>
      <c r="J88" s="13">
        <v>2.4750986974053601</v>
      </c>
      <c r="K88" s="13">
        <v>7.0192837465564697</v>
      </c>
      <c r="L88" s="13">
        <v>6.0477142857142798</v>
      </c>
      <c r="M88" s="13">
        <v>3.88654102417666</v>
      </c>
      <c r="N88" s="13">
        <v>4.7758246527777697</v>
      </c>
      <c r="O88" s="13">
        <v>1.9827247706422</v>
      </c>
      <c r="P88" s="13">
        <v>2.19520392950322</v>
      </c>
      <c r="Q88" s="14">
        <v>1.86834640531148</v>
      </c>
      <c r="R88" s="13">
        <v>2.0616969408141901</v>
      </c>
      <c r="S88" s="13">
        <v>8.1827050264550198</v>
      </c>
      <c r="T88" s="14">
        <v>7.1172453044962998</v>
      </c>
      <c r="U88" s="13">
        <v>2.51742063750733</v>
      </c>
      <c r="V88" s="14">
        <v>3.0736599480162798</v>
      </c>
    </row>
    <row r="89" spans="1:22" s="13" customFormat="1" x14ac:dyDescent="0.3">
      <c r="A89" s="25"/>
      <c r="B89" s="13" t="s">
        <v>55</v>
      </c>
      <c r="C89" s="14">
        <f>COUNTIFS(D89:V89, "&lt;0.05")</f>
        <v>19</v>
      </c>
      <c r="D89" s="15">
        <v>2.46039393916951E-8</v>
      </c>
      <c r="E89" s="16">
        <v>1.9540364668224999E-25</v>
      </c>
      <c r="F89" s="13">
        <v>3.9851329420298101E-4</v>
      </c>
      <c r="G89" s="16">
        <v>8.7270246076981199E-6</v>
      </c>
      <c r="H89" s="16">
        <v>1.52203166202902E-15</v>
      </c>
      <c r="I89" s="16">
        <v>7.4974560582259095E-22</v>
      </c>
      <c r="J89" s="16">
        <v>7.9300426567069104E-7</v>
      </c>
      <c r="K89" s="16">
        <v>7.4974560582259095E-22</v>
      </c>
      <c r="L89" s="16">
        <v>6.5307829701394697E-16</v>
      </c>
      <c r="M89" s="16">
        <v>9.7874600283022997E-12</v>
      </c>
      <c r="N89" s="16">
        <v>7.1024208481683097E-15</v>
      </c>
      <c r="O89" s="16">
        <v>4.0770856267582602E-10</v>
      </c>
      <c r="P89" s="16">
        <v>1.7103386354193999E-18</v>
      </c>
      <c r="Q89" s="17">
        <v>2.2068009303960999E-11</v>
      </c>
      <c r="R89" s="16">
        <v>6.6853456787423897E-6</v>
      </c>
      <c r="S89" s="16">
        <v>7.3062573859546797E-22</v>
      </c>
      <c r="T89" s="17">
        <v>7.3062573859546797E-22</v>
      </c>
      <c r="U89" s="16">
        <v>7.9300426567069104E-7</v>
      </c>
      <c r="V89" s="17">
        <v>5.7000259356792895E-7</v>
      </c>
    </row>
    <row r="90" spans="1:22" s="13" customFormat="1" x14ac:dyDescent="0.3">
      <c r="A90" s="24" t="s">
        <v>31</v>
      </c>
      <c r="B90" s="13" t="s">
        <v>20</v>
      </c>
      <c r="C90" s="14"/>
      <c r="D90" s="23">
        <v>1.96261839849349</v>
      </c>
      <c r="E90" s="13">
        <v>3.5423728813559299</v>
      </c>
      <c r="F90" s="13">
        <v>5.1326306543697804</v>
      </c>
      <c r="G90" s="13">
        <v>3.2823766364551799</v>
      </c>
      <c r="H90" s="13">
        <v>2.4951150895140599</v>
      </c>
      <c r="I90" s="13">
        <v>3.1504485852311901</v>
      </c>
      <c r="J90" s="13">
        <v>1.63928116765846</v>
      </c>
      <c r="K90" s="13">
        <v>7.0565925925925903</v>
      </c>
      <c r="L90" s="13">
        <v>4.70886551465063</v>
      </c>
      <c r="M90" s="13">
        <v>4.4570707070706996</v>
      </c>
      <c r="N90" s="13">
        <v>4.7980809345014599</v>
      </c>
      <c r="O90" s="13">
        <v>1.8911451280352201</v>
      </c>
      <c r="P90" s="13">
        <v>1.9810878201986699</v>
      </c>
      <c r="Q90" s="14">
        <v>1.8925093642286399</v>
      </c>
      <c r="R90" s="13">
        <v>1.83584761321909</v>
      </c>
      <c r="S90" s="13">
        <v>7.1651536868928103</v>
      </c>
      <c r="T90" s="14">
        <v>5.20388245388245</v>
      </c>
      <c r="U90" s="13">
        <v>2.8340425531914799</v>
      </c>
      <c r="V90" s="14">
        <v>2.7996141789245201</v>
      </c>
    </row>
    <row r="91" spans="1:22" s="13" customFormat="1" x14ac:dyDescent="0.3">
      <c r="A91" s="25"/>
      <c r="B91" s="13" t="s">
        <v>55</v>
      </c>
      <c r="C91" s="14">
        <f>COUNTIFS(D91:V91, "&lt;0.05")</f>
        <v>19</v>
      </c>
      <c r="D91" s="23">
        <v>5.1709290377476003E-4</v>
      </c>
      <c r="E91" s="16">
        <v>3.58719549439454E-16</v>
      </c>
      <c r="F91" s="16">
        <v>6.30741875987143E-6</v>
      </c>
      <c r="G91" s="16">
        <v>2.1422359717618199E-6</v>
      </c>
      <c r="H91" s="16">
        <v>3.01909384141537E-11</v>
      </c>
      <c r="I91" s="16">
        <v>3.0555499611319099E-17</v>
      </c>
      <c r="J91" s="13">
        <v>3.7064985479745398E-3</v>
      </c>
      <c r="K91" s="16">
        <v>1.1917702949863199E-19</v>
      </c>
      <c r="L91" s="16">
        <v>3.62854338029312E-12</v>
      </c>
      <c r="M91" s="16">
        <v>6.2652292677326595E-14</v>
      </c>
      <c r="N91" s="16">
        <v>1.75282359806701E-15</v>
      </c>
      <c r="O91" s="16">
        <v>5.0146049465342599E-12</v>
      </c>
      <c r="P91" s="16">
        <v>9.1089691972996995E-19</v>
      </c>
      <c r="Q91" s="17">
        <v>4.5523416757097102E-13</v>
      </c>
      <c r="R91" s="16">
        <v>6.7074432706218297E-5</v>
      </c>
      <c r="S91" s="16">
        <v>1.2239258302677901E-18</v>
      </c>
      <c r="T91" s="17">
        <v>1.92560370520639E-17</v>
      </c>
      <c r="U91" s="16">
        <v>6.4008859646044197E-8</v>
      </c>
      <c r="V91" s="17">
        <v>6.7637050018707498E-7</v>
      </c>
    </row>
    <row r="92" spans="1:22" s="13" customFormat="1" x14ac:dyDescent="0.3">
      <c r="A92" s="24" t="s">
        <v>32</v>
      </c>
      <c r="B92" s="13" t="s">
        <v>20</v>
      </c>
      <c r="C92" s="14"/>
      <c r="D92" s="23">
        <v>2.1220815752461299</v>
      </c>
      <c r="E92" s="13">
        <v>3.7204344519440999</v>
      </c>
      <c r="F92" s="13">
        <v>3.5188905874645098</v>
      </c>
      <c r="G92" s="13">
        <v>2.8937516832749699</v>
      </c>
      <c r="H92" s="13">
        <v>2.8238866396761102</v>
      </c>
      <c r="I92" s="13">
        <v>3.5446608689755701</v>
      </c>
      <c r="J92" s="13">
        <v>1.89112907520422</v>
      </c>
      <c r="K92" s="13">
        <v>6.4471744471744401</v>
      </c>
      <c r="L92" s="13">
        <v>5.1995903504779202</v>
      </c>
      <c r="M92" s="13">
        <v>3.8128078817733901</v>
      </c>
      <c r="N92" s="13">
        <v>4.4719060523938499</v>
      </c>
      <c r="O92" s="13">
        <v>1.91678008728456</v>
      </c>
      <c r="P92" s="13">
        <v>2.0138481192558899</v>
      </c>
      <c r="Q92" s="14">
        <v>1.8707363238077499</v>
      </c>
      <c r="R92" s="13">
        <v>1.77839012889991</v>
      </c>
      <c r="S92" s="13">
        <v>7.5714685314685299</v>
      </c>
      <c r="T92" s="14">
        <v>5.1503357010800803</v>
      </c>
      <c r="U92" s="13">
        <v>2.5473947635573801</v>
      </c>
      <c r="V92" s="14">
        <v>2.9054881783657902</v>
      </c>
    </row>
    <row r="93" spans="1:22" s="13" customFormat="1" x14ac:dyDescent="0.3">
      <c r="A93" s="25"/>
      <c r="B93" s="13" t="s">
        <v>55</v>
      </c>
      <c r="C93" s="14">
        <f>COUNTIFS(D93:V93, "&lt;0.05")</f>
        <v>19</v>
      </c>
      <c r="D93" s="15">
        <v>1.71412879796273E-6</v>
      </c>
      <c r="E93" s="16">
        <v>1.15444557032126E-24</v>
      </c>
      <c r="F93" s="16">
        <v>7.1784443353747801E-6</v>
      </c>
      <c r="G93" s="16">
        <v>4.0069633915219201E-7</v>
      </c>
      <c r="H93" s="16">
        <v>2.8053503698410898E-19</v>
      </c>
      <c r="I93" s="16">
        <v>4.1368274021185701E-29</v>
      </c>
      <c r="J93" s="16">
        <v>5.6232931832642399E-6</v>
      </c>
      <c r="K93" s="16">
        <v>1.7717849686475499E-22</v>
      </c>
      <c r="L93" s="16">
        <v>1.1582274706422E-15</v>
      </c>
      <c r="M93" s="16">
        <v>5.9134372412652798E-13</v>
      </c>
      <c r="N93" s="16">
        <v>6.6311770954410903E-16</v>
      </c>
      <c r="O93" s="16">
        <v>4.9985429266132999E-16</v>
      </c>
      <c r="P93" s="16">
        <v>6.6213603759098501E-27</v>
      </c>
      <c r="Q93" s="17">
        <v>2.9677995345167999E-18</v>
      </c>
      <c r="R93" s="16">
        <v>5.07110309660001E-6</v>
      </c>
      <c r="S93" s="16">
        <v>1.84084021759965E-23</v>
      </c>
      <c r="T93" s="17">
        <v>5.4134656262803896E-19</v>
      </c>
      <c r="U93" s="16">
        <v>2.9722620478704E-9</v>
      </c>
      <c r="V93" s="17">
        <v>1.8950878667769699E-9</v>
      </c>
    </row>
    <row r="94" spans="1:22" s="13" customFormat="1" x14ac:dyDescent="0.3">
      <c r="A94" s="24" t="s">
        <v>33</v>
      </c>
      <c r="B94" s="13" t="s">
        <v>20</v>
      </c>
      <c r="C94" s="14"/>
      <c r="D94" s="23">
        <v>1.92518939393939</v>
      </c>
      <c r="E94" s="13">
        <v>3.6956875254088799</v>
      </c>
      <c r="F94" s="13">
        <v>3.3162393162393098</v>
      </c>
      <c r="G94" s="13">
        <v>3.1773630343166701</v>
      </c>
      <c r="H94" s="13">
        <v>2.7586926059894998</v>
      </c>
      <c r="I94" s="13">
        <v>3.37267594809494</v>
      </c>
      <c r="J94" s="13">
        <v>2.0640917866809501</v>
      </c>
      <c r="K94" s="13">
        <v>5.8128458498023701</v>
      </c>
      <c r="L94" s="13">
        <v>5.2329192546583796</v>
      </c>
      <c r="M94" s="13">
        <v>3.48</v>
      </c>
      <c r="N94" s="13">
        <v>4.6875</v>
      </c>
      <c r="O94" s="13">
        <v>1.8775038191421101</v>
      </c>
      <c r="P94" s="13">
        <v>1.9365371130710001</v>
      </c>
      <c r="Q94" s="14">
        <v>1.86238139992839</v>
      </c>
      <c r="R94" s="13">
        <v>1.7539150683470499</v>
      </c>
      <c r="S94" s="13">
        <v>7.0526819923371598</v>
      </c>
      <c r="T94" s="14">
        <v>5.2848451327433601</v>
      </c>
      <c r="U94" s="13">
        <v>2.44554730983302</v>
      </c>
      <c r="V94" s="14">
        <v>2.4698979591836698</v>
      </c>
    </row>
    <row r="95" spans="1:22" s="13" customFormat="1" x14ac:dyDescent="0.3">
      <c r="A95" s="25"/>
      <c r="B95" s="13" t="s">
        <v>55</v>
      </c>
      <c r="C95" s="14">
        <f>COUNTIFS(D95:V95, "&lt;0.05")</f>
        <v>19</v>
      </c>
      <c r="D95" s="15">
        <v>4.8126810966025798E-6</v>
      </c>
      <c r="E95" s="16">
        <v>1.9731974785626899E-27</v>
      </c>
      <c r="F95" s="16">
        <v>3.4844340853644901E-6</v>
      </c>
      <c r="G95" s="16">
        <v>3.2021610775819599E-9</v>
      </c>
      <c r="H95" s="16">
        <v>1.6565219341381801E-21</v>
      </c>
      <c r="I95" s="16">
        <v>5.50110126029941E-30</v>
      </c>
      <c r="J95" s="16">
        <v>1.33864266865684E-8</v>
      </c>
      <c r="K95" s="16">
        <v>2.6246125230928898E-22</v>
      </c>
      <c r="L95" s="16">
        <v>1.7189885565304899E-17</v>
      </c>
      <c r="M95" s="16">
        <v>1.3984136793212101E-12</v>
      </c>
      <c r="N95" s="16">
        <v>5.9184778001026502E-18</v>
      </c>
      <c r="O95" s="16">
        <v>1.28064732705504E-17</v>
      </c>
      <c r="P95" s="16">
        <v>3.5543542950413498E-28</v>
      </c>
      <c r="Q95" s="17">
        <v>7.4702876813667601E-20</v>
      </c>
      <c r="R95" s="16">
        <v>1.9245858336928898E-6</v>
      </c>
      <c r="S95" s="16">
        <v>1.7736456201199099E-24</v>
      </c>
      <c r="T95" s="17">
        <v>4.1458658411464401E-21</v>
      </c>
      <c r="U95" s="16">
        <v>1.7341905116810101E-9</v>
      </c>
      <c r="V95" s="17">
        <v>1.9650582913133699E-8</v>
      </c>
    </row>
    <row r="96" spans="1:22" s="13" customFormat="1" x14ac:dyDescent="0.3">
      <c r="A96" s="24" t="s">
        <v>34</v>
      </c>
      <c r="B96" s="13" t="s">
        <v>20</v>
      </c>
      <c r="C96" s="14"/>
      <c r="D96" s="23">
        <v>1.2458409573684901</v>
      </c>
      <c r="E96" s="13">
        <v>1.39618143206314</v>
      </c>
      <c r="F96" s="13">
        <v>1.10746573344998</v>
      </c>
      <c r="G96" s="13">
        <v>1.2956776556776499</v>
      </c>
      <c r="H96" s="13">
        <v>1.5503735891049699</v>
      </c>
      <c r="I96" s="13">
        <v>1.5268375576355699</v>
      </c>
      <c r="J96" s="13">
        <v>1.5139275669293999</v>
      </c>
      <c r="K96" s="13">
        <v>2.0954290296712101</v>
      </c>
      <c r="L96" s="13">
        <v>1.7225254918117201</v>
      </c>
      <c r="M96" s="13">
        <v>1.80706365207373</v>
      </c>
      <c r="N96" s="13">
        <v>2.0651978943263698</v>
      </c>
      <c r="O96" s="13">
        <v>1.3359939389747799</v>
      </c>
      <c r="P96" s="13">
        <v>1.1596287718420699</v>
      </c>
      <c r="Q96" s="14">
        <v>1.0841461399099599</v>
      </c>
      <c r="R96" s="13">
        <v>1.5838325056334599</v>
      </c>
      <c r="S96" s="13">
        <v>1.75537075537075</v>
      </c>
      <c r="T96" s="14">
        <v>1.9921022067363501</v>
      </c>
      <c r="U96" s="13">
        <v>1.21019286835613</v>
      </c>
      <c r="V96" s="14">
        <v>1.47736000064674</v>
      </c>
    </row>
    <row r="97" spans="1:22" s="13" customFormat="1" x14ac:dyDescent="0.3">
      <c r="A97" s="25"/>
      <c r="B97" s="13" t="s">
        <v>55</v>
      </c>
      <c r="C97" s="14">
        <f>COUNTIFS(D97:V97, "&lt;0.05")</f>
        <v>16</v>
      </c>
      <c r="D97" s="23">
        <v>2.69687989220786E-2</v>
      </c>
      <c r="E97" s="13">
        <v>3.7680984063501698E-4</v>
      </c>
      <c r="F97" s="13">
        <v>0.53576325247700596</v>
      </c>
      <c r="G97" s="13">
        <v>5.2928190184797601E-2</v>
      </c>
      <c r="H97" s="16">
        <v>9.5417453199296995E-9</v>
      </c>
      <c r="I97" s="16">
        <v>8.20179951236938E-7</v>
      </c>
      <c r="J97" s="16">
        <v>3.7537728714640101E-6</v>
      </c>
      <c r="K97" s="16">
        <v>3.7537728714640101E-6</v>
      </c>
      <c r="L97" s="13">
        <v>3.6340916151708901E-4</v>
      </c>
      <c r="M97" s="13">
        <v>1.25340084356502E-4</v>
      </c>
      <c r="N97" s="16">
        <v>3.7537728714640101E-6</v>
      </c>
      <c r="O97" s="16">
        <v>1.9385786277442101E-7</v>
      </c>
      <c r="P97" s="13">
        <v>5.5958693182708505E-4</v>
      </c>
      <c r="Q97" s="14">
        <v>0.124650259876893</v>
      </c>
      <c r="R97" s="16">
        <v>8.20179951236938E-7</v>
      </c>
      <c r="S97" s="13">
        <v>3.45475625795609E-4</v>
      </c>
      <c r="T97" s="17">
        <v>9.3768095700903203E-6</v>
      </c>
      <c r="U97" s="13">
        <v>3.6133039800524798E-2</v>
      </c>
      <c r="V97" s="14">
        <v>3.45475625795609E-4</v>
      </c>
    </row>
    <row r="98" spans="1:22" s="13" customFormat="1" x14ac:dyDescent="0.3">
      <c r="A98" s="24" t="s">
        <v>35</v>
      </c>
      <c r="B98" s="13" t="s">
        <v>20</v>
      </c>
      <c r="C98" s="14"/>
      <c r="D98" s="23">
        <v>1.1245746271030099</v>
      </c>
      <c r="E98" s="13">
        <v>1.4072969086987701</v>
      </c>
      <c r="F98" s="13">
        <v>1.33603238866396</v>
      </c>
      <c r="G98" s="13">
        <v>1.6306420851875301</v>
      </c>
      <c r="H98" s="13">
        <v>1.6563998087190801</v>
      </c>
      <c r="I98" s="13">
        <v>1.58797645993662</v>
      </c>
      <c r="J98" s="13">
        <v>1.3531186593917199</v>
      </c>
      <c r="K98" s="13">
        <v>1.7263843648208399</v>
      </c>
      <c r="L98" s="13">
        <v>1.2273329213383899</v>
      </c>
      <c r="M98" s="13">
        <v>1.55926751708761</v>
      </c>
      <c r="N98" s="13">
        <v>2.20831460674157</v>
      </c>
      <c r="O98" s="13">
        <v>1.3044217687074799</v>
      </c>
      <c r="P98" s="13">
        <v>1.2421286764153301</v>
      </c>
      <c r="Q98" s="14">
        <v>1.1924801426556699</v>
      </c>
      <c r="R98" s="13">
        <v>1.46667074308594</v>
      </c>
      <c r="S98" s="13">
        <v>1.59875876956287</v>
      </c>
      <c r="T98" s="14">
        <v>1.7915860735009601</v>
      </c>
      <c r="U98" s="13">
        <v>1.1291882092258101</v>
      </c>
      <c r="V98" s="14">
        <v>1.40595692307692</v>
      </c>
    </row>
    <row r="99" spans="1:22" s="13" customFormat="1" x14ac:dyDescent="0.3">
      <c r="A99" s="25"/>
      <c r="B99" s="13" t="s">
        <v>55</v>
      </c>
      <c r="C99" s="14">
        <f>COUNTIFS(D99:V99, "&lt;0.05")</f>
        <v>15</v>
      </c>
      <c r="D99" s="23">
        <v>0.24480560750592301</v>
      </c>
      <c r="E99" s="13">
        <v>6.8736376590261398E-4</v>
      </c>
      <c r="F99" s="13">
        <v>9.3729065366254694E-2</v>
      </c>
      <c r="G99" s="13">
        <v>7.8588040311094803E-4</v>
      </c>
      <c r="H99" s="16">
        <v>1.2388123673564E-10</v>
      </c>
      <c r="I99" s="16">
        <v>3.6595662230321901E-7</v>
      </c>
      <c r="J99" s="13">
        <v>1.1795514520551199E-3</v>
      </c>
      <c r="K99" s="13">
        <v>7.8588040311094803E-4</v>
      </c>
      <c r="L99" s="13">
        <v>0.18899684982405901</v>
      </c>
      <c r="M99" s="13">
        <v>5.7315087302270903E-3</v>
      </c>
      <c r="N99" s="16">
        <v>2.5368215032311102E-6</v>
      </c>
      <c r="O99" s="16">
        <v>2.6909730804658498E-6</v>
      </c>
      <c r="P99" s="16">
        <v>2.6909730804658498E-6</v>
      </c>
      <c r="Q99" s="14">
        <v>1.6340989608245599E-3</v>
      </c>
      <c r="R99" s="16">
        <v>9.0392452728858496E-5</v>
      </c>
      <c r="S99" s="13">
        <v>2.5001854905619199E-3</v>
      </c>
      <c r="T99" s="14">
        <v>6.0057988415656096E-4</v>
      </c>
      <c r="U99" s="13">
        <v>0.18899684982405901</v>
      </c>
      <c r="V99" s="14">
        <v>2.2686109028442901E-3</v>
      </c>
    </row>
    <row r="100" spans="1:22" s="13" customFormat="1" x14ac:dyDescent="0.3">
      <c r="A100" s="24" t="s">
        <v>36</v>
      </c>
      <c r="B100" s="13" t="s">
        <v>20</v>
      </c>
      <c r="C100" s="14"/>
      <c r="D100" s="23">
        <v>1.25860207100591</v>
      </c>
      <c r="E100" s="13">
        <v>1.83249551166965</v>
      </c>
      <c r="F100" s="13">
        <v>1.4812185066422301</v>
      </c>
      <c r="G100" s="13">
        <v>1.5420038784744601</v>
      </c>
      <c r="H100" s="13">
        <v>2.04390037990713</v>
      </c>
      <c r="I100" s="13">
        <v>1.76362104557404</v>
      </c>
      <c r="J100" s="13">
        <v>1.6688043394204499</v>
      </c>
      <c r="K100" s="13">
        <v>1.8045634920634901</v>
      </c>
      <c r="L100" s="13">
        <v>1.5232470232470201</v>
      </c>
      <c r="M100" s="13">
        <v>1.5825602076623499</v>
      </c>
      <c r="N100" s="13">
        <v>2.4306340238543598</v>
      </c>
      <c r="O100" s="13">
        <v>1.4096229669788001</v>
      </c>
      <c r="P100" s="13">
        <v>1.3477708628115601</v>
      </c>
      <c r="Q100" s="14">
        <v>1.25096472496283</v>
      </c>
      <c r="R100" s="13">
        <v>1.7307636929102099</v>
      </c>
      <c r="S100" s="13">
        <v>1.54451038575667</v>
      </c>
      <c r="T100" s="14">
        <v>2.1208117036337799</v>
      </c>
      <c r="U100" s="13">
        <v>1.31004778672032</v>
      </c>
      <c r="V100" s="14">
        <v>1.7982202183198801</v>
      </c>
    </row>
    <row r="101" spans="1:22" s="13" customFormat="1" x14ac:dyDescent="0.3">
      <c r="A101" s="25"/>
      <c r="B101" s="13" t="s">
        <v>55</v>
      </c>
      <c r="C101" s="14">
        <f>COUNTIFS(D101:V101, "&lt;0.05")</f>
        <v>19</v>
      </c>
      <c r="D101" s="23">
        <v>4.0523238378414803E-2</v>
      </c>
      <c r="E101" s="16">
        <v>5.0334686900560904E-7</v>
      </c>
      <c r="F101" s="13">
        <v>3.4710462429830898E-2</v>
      </c>
      <c r="G101" s="13">
        <v>9.5090716037319004E-3</v>
      </c>
      <c r="H101" s="16">
        <v>9.4728161207734504E-15</v>
      </c>
      <c r="I101" s="16">
        <v>1.2099647333876501E-7</v>
      </c>
      <c r="J101" s="16">
        <v>2.9268374588166302E-6</v>
      </c>
      <c r="K101" s="13">
        <v>2.57679238233707E-3</v>
      </c>
      <c r="L101" s="13">
        <v>2.20790233234518E-2</v>
      </c>
      <c r="M101" s="13">
        <v>1.3934711666291601E-2</v>
      </c>
      <c r="N101" s="16">
        <v>2.56494999951246E-6</v>
      </c>
      <c r="O101" s="16">
        <v>5.0334686900560904E-7</v>
      </c>
      <c r="P101" s="16">
        <v>1.4011672403409399E-7</v>
      </c>
      <c r="Q101" s="14">
        <v>1.13814105048367E-3</v>
      </c>
      <c r="R101" s="16">
        <v>2.56494999951246E-6</v>
      </c>
      <c r="S101" s="13">
        <v>1.9486628098199101E-2</v>
      </c>
      <c r="T101" s="17">
        <v>6.8525833335919E-5</v>
      </c>
      <c r="U101" s="13">
        <v>1.0835843595185799E-2</v>
      </c>
      <c r="V101" s="17">
        <v>2.56494999951246E-6</v>
      </c>
    </row>
    <row r="102" spans="1:22" s="13" customFormat="1" x14ac:dyDescent="0.3">
      <c r="A102" s="12" t="s">
        <v>52</v>
      </c>
      <c r="B102" s="13" t="s">
        <v>56</v>
      </c>
      <c r="C102" s="14">
        <f>COUNTIFS(D102:V102, "&lt;0.05")</f>
        <v>17</v>
      </c>
      <c r="D102" s="15">
        <v>6.5814580315758498E-6</v>
      </c>
      <c r="E102" s="16">
        <v>1.66352237029011E-7</v>
      </c>
      <c r="F102" s="13">
        <v>1.98051910090161E-2</v>
      </c>
      <c r="G102" s="13">
        <v>6.1250676609741997E-2</v>
      </c>
      <c r="H102" s="16">
        <v>1.48206500195589E-6</v>
      </c>
      <c r="I102" s="16">
        <v>5.3301164912171397E-8</v>
      </c>
      <c r="J102" s="13">
        <v>0.18888049984007199</v>
      </c>
      <c r="K102" s="16">
        <v>8.3029367836961894E-11</v>
      </c>
      <c r="L102" s="16">
        <v>1.8329486800811001E-6</v>
      </c>
      <c r="M102" s="16">
        <v>5.3301164912171397E-8</v>
      </c>
      <c r="N102" s="16">
        <v>4.0036981155764598E-9</v>
      </c>
      <c r="O102" s="13">
        <v>1.3346733635846901E-2</v>
      </c>
      <c r="P102" s="13">
        <v>7.8727484521026198E-3</v>
      </c>
      <c r="Q102" s="14">
        <v>5.9479927927527795E-4</v>
      </c>
      <c r="R102" s="13">
        <v>4.7818660065756802E-2</v>
      </c>
      <c r="S102" s="16">
        <v>1.2119648221943499E-8</v>
      </c>
      <c r="T102" s="17">
        <v>1.0975359577990499E-9</v>
      </c>
      <c r="U102" s="13">
        <v>3.3722892035100501E-3</v>
      </c>
      <c r="V102" s="14">
        <v>1.7991122101755801E-4</v>
      </c>
    </row>
    <row r="103" spans="1:22" s="38" customFormat="1" x14ac:dyDescent="0.3">
      <c r="A103" s="43"/>
      <c r="B103" s="38" t="s">
        <v>58</v>
      </c>
      <c r="C103" s="39">
        <f>COUNTIFS(D103:V103, "&lt;0.05")</f>
        <v>0</v>
      </c>
      <c r="D103" s="47">
        <v>0.99999999999563005</v>
      </c>
      <c r="E103" s="38">
        <v>0.99999999999563005</v>
      </c>
      <c r="F103" s="38">
        <v>0.99999999999563005</v>
      </c>
      <c r="G103" s="38">
        <v>0.99999999999563005</v>
      </c>
      <c r="H103" s="38">
        <v>0.99999999999563005</v>
      </c>
      <c r="I103" s="38">
        <v>0.99999999999563005</v>
      </c>
      <c r="J103" s="38">
        <v>0.99999999999563005</v>
      </c>
      <c r="K103" s="38">
        <v>0.99999999999563005</v>
      </c>
      <c r="L103" s="38">
        <v>0.99999999999563005</v>
      </c>
      <c r="M103" s="38">
        <v>0.99999999999563005</v>
      </c>
      <c r="N103" s="38">
        <v>0.99999999999563005</v>
      </c>
      <c r="O103" s="38">
        <v>0.99999999999563005</v>
      </c>
      <c r="P103" s="38">
        <v>0.99999999999563005</v>
      </c>
      <c r="Q103" s="39">
        <v>0.99999999999563005</v>
      </c>
      <c r="R103" s="38">
        <v>0.99999999999563005</v>
      </c>
      <c r="S103" s="38">
        <v>0.99999999999563005</v>
      </c>
      <c r="T103" s="39">
        <v>0.99999999999563005</v>
      </c>
      <c r="U103" s="38">
        <v>0.99999999999563005</v>
      </c>
      <c r="V103" s="39">
        <v>0.99999999999563005</v>
      </c>
    </row>
    <row r="104" spans="1:22" s="38" customFormat="1" x14ac:dyDescent="0.3">
      <c r="A104" s="37"/>
      <c r="B104" s="38" t="s">
        <v>142</v>
      </c>
      <c r="C104" s="39"/>
      <c r="D104" s="40">
        <v>0.1035527</v>
      </c>
      <c r="E104" s="41">
        <v>9.8566290000000001E-2</v>
      </c>
      <c r="F104" s="41">
        <v>8.0769519999999997E-2</v>
      </c>
      <c r="G104" s="41">
        <v>4.6102829999999997E-2</v>
      </c>
      <c r="H104" s="41">
        <v>8.2169329999999999E-2</v>
      </c>
      <c r="I104" s="41">
        <v>0.1023681</v>
      </c>
      <c r="J104" s="41">
        <v>1.7408880000000002E-2</v>
      </c>
      <c r="K104" s="41">
        <v>0.23565559999999999</v>
      </c>
      <c r="L104" s="41">
        <v>0.16508990000000001</v>
      </c>
      <c r="M104" s="41">
        <v>0.19485749999999999</v>
      </c>
      <c r="N104" s="41">
        <v>0.2132127</v>
      </c>
      <c r="O104" s="41">
        <v>2.77589E-2</v>
      </c>
      <c r="P104" s="41">
        <v>2.501246E-2</v>
      </c>
      <c r="Q104" s="42">
        <v>3.60392E-2</v>
      </c>
      <c r="R104" s="41">
        <v>2.6007410000000002E-2</v>
      </c>
      <c r="S104" s="41">
        <v>0.20175019999999999</v>
      </c>
      <c r="T104" s="42">
        <v>0.22259780000000001</v>
      </c>
      <c r="U104" s="41">
        <v>5.1369239999999997E-2</v>
      </c>
      <c r="V104" s="42">
        <v>9.1247019999999998E-2</v>
      </c>
    </row>
    <row r="105" spans="1:22" s="38" customFormat="1" x14ac:dyDescent="0.3">
      <c r="A105" s="37"/>
      <c r="B105" s="38" t="s">
        <v>144</v>
      </c>
      <c r="C105" s="39"/>
      <c r="D105" s="40">
        <v>0.15</v>
      </c>
      <c r="E105" s="41">
        <v>0.13</v>
      </c>
      <c r="F105" s="41">
        <v>0.15</v>
      </c>
      <c r="G105" s="41">
        <v>0.1</v>
      </c>
      <c r="H105" s="41">
        <v>0.12</v>
      </c>
      <c r="I105" s="41">
        <v>0.14000000000000001</v>
      </c>
      <c r="J105" s="41">
        <v>0.06</v>
      </c>
      <c r="K105" s="41">
        <v>0.3</v>
      </c>
      <c r="L105" s="41">
        <v>0.23</v>
      </c>
      <c r="M105" s="41">
        <v>0.26</v>
      </c>
      <c r="N105" s="41">
        <v>0.28000000000000003</v>
      </c>
      <c r="O105" s="41">
        <v>0.05</v>
      </c>
      <c r="P105" s="41">
        <v>0.05</v>
      </c>
      <c r="Q105" s="42">
        <v>0.06</v>
      </c>
      <c r="R105" s="41">
        <v>0.06</v>
      </c>
      <c r="S105" s="41">
        <v>0.27</v>
      </c>
      <c r="T105" s="42">
        <v>0.28999999999999998</v>
      </c>
      <c r="U105" s="41">
        <v>0.09</v>
      </c>
      <c r="V105" s="42">
        <v>0.14000000000000001</v>
      </c>
    </row>
    <row r="106" spans="1:22" s="38" customFormat="1" x14ac:dyDescent="0.3">
      <c r="A106" s="37"/>
      <c r="B106" s="38" t="s">
        <v>145</v>
      </c>
      <c r="C106" s="39"/>
      <c r="D106" s="40">
        <v>0.05</v>
      </c>
      <c r="E106" s="41">
        <v>0.06</v>
      </c>
      <c r="F106" s="41">
        <v>0.01</v>
      </c>
      <c r="G106" s="41">
        <v>3.8999999999999998E-3</v>
      </c>
      <c r="H106" s="41">
        <v>0.05</v>
      </c>
      <c r="I106" s="41">
        <v>7.0000000000000007E-2</v>
      </c>
      <c r="J106" s="41">
        <v>1.1000000000000001E-3</v>
      </c>
      <c r="K106" s="41">
        <v>0.17</v>
      </c>
      <c r="L106" s="41">
        <v>0.1</v>
      </c>
      <c r="M106" s="41">
        <v>0.13</v>
      </c>
      <c r="N106" s="41">
        <v>0.14000000000000001</v>
      </c>
      <c r="O106" s="41">
        <v>4.1000000000000003E-3</v>
      </c>
      <c r="P106" s="41">
        <v>6.1999999999999998E-3</v>
      </c>
      <c r="Q106" s="42">
        <v>0.02</v>
      </c>
      <c r="R106" s="41">
        <v>2.2000000000000001E-3</v>
      </c>
      <c r="S106" s="41">
        <v>0.14000000000000001</v>
      </c>
      <c r="T106" s="42">
        <v>0.16</v>
      </c>
      <c r="U106" s="41">
        <v>0.01</v>
      </c>
      <c r="V106" s="42">
        <v>0.04</v>
      </c>
    </row>
    <row r="107" spans="1:22" s="38" customFormat="1" x14ac:dyDescent="0.3">
      <c r="A107" s="43" t="s">
        <v>53</v>
      </c>
      <c r="B107" s="38" t="s">
        <v>56</v>
      </c>
      <c r="C107" s="39">
        <f>COUNTIFS(D107:V107, "&lt;0.05")</f>
        <v>16</v>
      </c>
      <c r="D107" s="47">
        <v>1.82411610556657E-2</v>
      </c>
      <c r="E107" s="38">
        <v>1.4437147248983699E-4</v>
      </c>
      <c r="F107" s="38">
        <v>1.2242224983164299E-2</v>
      </c>
      <c r="G107" s="38">
        <v>1.13517721373423E-3</v>
      </c>
      <c r="H107" s="38">
        <v>1.7881791546606001E-2</v>
      </c>
      <c r="I107" s="38">
        <v>1.8974799693375799E-3</v>
      </c>
      <c r="J107" s="38">
        <v>9.7996996888108395E-2</v>
      </c>
      <c r="K107" s="45">
        <v>7.2975680562230398E-7</v>
      </c>
      <c r="L107" s="45">
        <v>4.2704219047398699E-5</v>
      </c>
      <c r="M107" s="45">
        <v>1.4630227926225E-9</v>
      </c>
      <c r="N107" s="45">
        <v>1.1282021309540199E-9</v>
      </c>
      <c r="O107" s="38">
        <v>5.1659577080652996E-3</v>
      </c>
      <c r="P107" s="38">
        <v>1.27266212216651E-2</v>
      </c>
      <c r="Q107" s="39">
        <v>0.110536419275689</v>
      </c>
      <c r="R107" s="38">
        <v>0.13615603542105401</v>
      </c>
      <c r="S107" s="45">
        <v>7.2975680562230398E-7</v>
      </c>
      <c r="T107" s="46">
        <v>3.1321869986714201E-9</v>
      </c>
      <c r="U107" s="38">
        <v>1.32653368927196E-2</v>
      </c>
      <c r="V107" s="39">
        <v>1.2242224983164299E-2</v>
      </c>
    </row>
    <row r="108" spans="1:22" s="38" customFormat="1" x14ac:dyDescent="0.3">
      <c r="A108" s="43"/>
      <c r="B108" s="38" t="s">
        <v>58</v>
      </c>
      <c r="C108" s="39">
        <f>COUNTIFS(D108:V108, "&lt;0.05")</f>
        <v>0</v>
      </c>
      <c r="D108" s="47">
        <v>0.99999999994062005</v>
      </c>
      <c r="E108" s="38">
        <v>0.99999999994062005</v>
      </c>
      <c r="F108" s="38">
        <v>0.99999999994062005</v>
      </c>
      <c r="G108" s="38">
        <v>0.99999999994062005</v>
      </c>
      <c r="H108" s="38">
        <v>0.99999999994062005</v>
      </c>
      <c r="I108" s="38">
        <v>0.99999999994062005</v>
      </c>
      <c r="J108" s="38">
        <v>0.99999999994062005</v>
      </c>
      <c r="K108" s="38">
        <v>0.99999999994062005</v>
      </c>
      <c r="L108" s="38">
        <v>0.99999999994062005</v>
      </c>
      <c r="M108" s="38">
        <v>0.99999999994062005</v>
      </c>
      <c r="N108" s="38">
        <v>0.99999999994062005</v>
      </c>
      <c r="O108" s="38">
        <v>0.99999999994062005</v>
      </c>
      <c r="P108" s="38">
        <v>0.99999999994062005</v>
      </c>
      <c r="Q108" s="39">
        <v>0.99999999994062005</v>
      </c>
      <c r="R108" s="38">
        <v>0.99999999994062005</v>
      </c>
      <c r="S108" s="38">
        <v>0.99999999994062005</v>
      </c>
      <c r="T108" s="39">
        <v>0.99999999994062005</v>
      </c>
      <c r="U108" s="38">
        <v>0.99999999994062005</v>
      </c>
      <c r="V108" s="39">
        <v>0.99999999994062005</v>
      </c>
    </row>
    <row r="109" spans="1:22" s="38" customFormat="1" x14ac:dyDescent="0.3">
      <c r="A109" s="37"/>
      <c r="B109" s="38" t="s">
        <v>142</v>
      </c>
      <c r="C109" s="39"/>
      <c r="D109" s="40">
        <v>4.9767430000000001E-2</v>
      </c>
      <c r="E109" s="41">
        <v>7.2218879999999999E-2</v>
      </c>
      <c r="F109" s="41">
        <v>9.1916800000000007E-2</v>
      </c>
      <c r="G109" s="41">
        <v>9.6904729999999994E-2</v>
      </c>
      <c r="H109" s="41">
        <v>3.6974979999999998E-2</v>
      </c>
      <c r="I109" s="41">
        <v>5.7881910000000002E-2</v>
      </c>
      <c r="J109" s="41">
        <v>2.6748109999999999E-2</v>
      </c>
      <c r="K109" s="41">
        <v>0.17614350000000001</v>
      </c>
      <c r="L109" s="41">
        <v>0.14492360000000001</v>
      </c>
      <c r="M109" s="41">
        <v>0.2210444</v>
      </c>
      <c r="N109" s="41">
        <v>0.22617899999999999</v>
      </c>
      <c r="O109" s="41">
        <v>3.3454640000000001E-2</v>
      </c>
      <c r="P109" s="41">
        <v>2.35642E-2</v>
      </c>
      <c r="Q109" s="42">
        <v>1.335825E-2</v>
      </c>
      <c r="R109" s="41">
        <v>1.660642E-2</v>
      </c>
      <c r="S109" s="41">
        <v>0.1752726</v>
      </c>
      <c r="T109" s="42">
        <v>0.21459929999999999</v>
      </c>
      <c r="U109" s="41">
        <v>4.2341919999999998E-2</v>
      </c>
      <c r="V109" s="42">
        <v>5.9819329999999997E-2</v>
      </c>
    </row>
    <row r="110" spans="1:22" s="38" customFormat="1" x14ac:dyDescent="0.3">
      <c r="A110" s="37"/>
      <c r="B110" s="38" t="s">
        <v>144</v>
      </c>
      <c r="C110" s="39"/>
      <c r="D110" s="40">
        <v>0.09</v>
      </c>
      <c r="E110" s="41">
        <v>0.11</v>
      </c>
      <c r="F110" s="41">
        <v>0.16</v>
      </c>
      <c r="G110" s="41">
        <v>0.15</v>
      </c>
      <c r="H110" s="41">
        <v>7.0000000000000007E-2</v>
      </c>
      <c r="I110" s="41">
        <v>0.09</v>
      </c>
      <c r="J110" s="41">
        <v>7.0000000000000007E-2</v>
      </c>
      <c r="K110" s="41">
        <v>0.25</v>
      </c>
      <c r="L110" s="41">
        <v>0.21</v>
      </c>
      <c r="M110" s="41">
        <v>0.28999999999999998</v>
      </c>
      <c r="N110" s="41">
        <v>0.28999999999999998</v>
      </c>
      <c r="O110" s="41">
        <v>0.06</v>
      </c>
      <c r="P110" s="41">
        <v>0.04</v>
      </c>
      <c r="Q110" s="42">
        <v>0.03</v>
      </c>
      <c r="R110" s="41">
        <v>0.05</v>
      </c>
      <c r="S110" s="41">
        <v>0.24</v>
      </c>
      <c r="T110" s="42">
        <v>0.28000000000000003</v>
      </c>
      <c r="U110" s="41">
        <v>0.08</v>
      </c>
      <c r="V110" s="42">
        <v>0.11</v>
      </c>
    </row>
    <row r="111" spans="1:22" s="38" customFormat="1" x14ac:dyDescent="0.3">
      <c r="A111" s="37"/>
      <c r="B111" s="38" t="s">
        <v>145</v>
      </c>
      <c r="C111" s="39"/>
      <c r="D111" s="40">
        <v>6.0000000000000001E-3</v>
      </c>
      <c r="E111" s="41">
        <v>0.03</v>
      </c>
      <c r="F111" s="41">
        <v>0.02</v>
      </c>
      <c r="G111" s="41">
        <v>0.04</v>
      </c>
      <c r="H111" s="41">
        <v>5.1000000000000004E-3</v>
      </c>
      <c r="I111" s="41">
        <v>0.02</v>
      </c>
      <c r="J111" s="41">
        <v>1.4E-3</v>
      </c>
      <c r="K111" s="41">
        <v>0.11</v>
      </c>
      <c r="L111" s="41">
        <v>0.08</v>
      </c>
      <c r="M111" s="41">
        <v>0.15</v>
      </c>
      <c r="N111" s="41">
        <v>0.16</v>
      </c>
      <c r="O111" s="41">
        <v>0.01</v>
      </c>
      <c r="P111" s="41">
        <v>5.8999999999999999E-3</v>
      </c>
      <c r="Q111" s="42">
        <v>6.7000000000000002E-4</v>
      </c>
      <c r="R111" s="41">
        <v>6.6E-4</v>
      </c>
      <c r="S111" s="41">
        <v>0.11</v>
      </c>
      <c r="T111" s="42">
        <v>0.15</v>
      </c>
      <c r="U111" s="41">
        <v>6.8999999999999999E-3</v>
      </c>
      <c r="V111" s="42">
        <v>0.01</v>
      </c>
    </row>
    <row r="112" spans="1:22" s="38" customFormat="1" x14ac:dyDescent="0.3">
      <c r="A112" s="43" t="s">
        <v>50</v>
      </c>
      <c r="B112" s="38" t="s">
        <v>56</v>
      </c>
      <c r="C112" s="39">
        <f>COUNTIFS(D112:V112, "&lt;0.05")</f>
        <v>18</v>
      </c>
      <c r="D112" s="44">
        <v>1.1611625847469501E-6</v>
      </c>
      <c r="E112" s="45">
        <v>2.3073721294139701E-7</v>
      </c>
      <c r="F112" s="38">
        <v>7.7835076475057099E-3</v>
      </c>
      <c r="G112" s="38">
        <v>0.15695842916151301</v>
      </c>
      <c r="H112" s="45">
        <v>1.08995549930945E-5</v>
      </c>
      <c r="I112" s="45">
        <v>2.6544116084268001E-6</v>
      </c>
      <c r="J112" s="38">
        <v>4.8699979465008203E-2</v>
      </c>
      <c r="K112" s="45">
        <v>1.9133794605116699E-10</v>
      </c>
      <c r="L112" s="45">
        <v>1.1611625847469501E-6</v>
      </c>
      <c r="M112" s="45">
        <v>1.3998413903679399E-7</v>
      </c>
      <c r="N112" s="45">
        <v>6.7031700458499295E-10</v>
      </c>
      <c r="O112" s="38">
        <v>2.23760322456713E-2</v>
      </c>
      <c r="P112" s="38">
        <v>8.0325476672692894E-3</v>
      </c>
      <c r="Q112" s="39">
        <v>3.1341128556392401E-3</v>
      </c>
      <c r="R112" s="38">
        <v>1.87580214043927E-2</v>
      </c>
      <c r="S112" s="45">
        <v>9.5131980086261595E-9</v>
      </c>
      <c r="T112" s="46">
        <v>2.0372251981162299E-9</v>
      </c>
      <c r="U112" s="38">
        <v>7.8432820860675299E-3</v>
      </c>
      <c r="V112" s="46">
        <v>1.5008857105307E-5</v>
      </c>
    </row>
    <row r="113" spans="1:22" s="38" customFormat="1" x14ac:dyDescent="0.3">
      <c r="A113" s="43"/>
      <c r="B113" s="38" t="s">
        <v>58</v>
      </c>
      <c r="C113" s="39">
        <f>COUNTIFS(D113:V113, "&lt;0.05")</f>
        <v>0</v>
      </c>
      <c r="D113" s="47">
        <v>0.99999999998992894</v>
      </c>
      <c r="E113" s="38">
        <v>0.99999999998992894</v>
      </c>
      <c r="F113" s="38">
        <v>0.99999999998992894</v>
      </c>
      <c r="G113" s="38">
        <v>0.99999999998992894</v>
      </c>
      <c r="H113" s="38">
        <v>0.99999999998992894</v>
      </c>
      <c r="I113" s="38">
        <v>0.99999999998992894</v>
      </c>
      <c r="J113" s="38">
        <v>0.99999999998992894</v>
      </c>
      <c r="K113" s="38">
        <v>0.99999999998992894</v>
      </c>
      <c r="L113" s="38">
        <v>0.99999999998992894</v>
      </c>
      <c r="M113" s="38">
        <v>0.99999999998992894</v>
      </c>
      <c r="N113" s="38">
        <v>0.99999999998992894</v>
      </c>
      <c r="O113" s="38">
        <v>0.99999999998992894</v>
      </c>
      <c r="P113" s="38">
        <v>0.99999999998992894</v>
      </c>
      <c r="Q113" s="39">
        <v>0.99999999998992894</v>
      </c>
      <c r="R113" s="38">
        <v>0.99999999998992894</v>
      </c>
      <c r="S113" s="38">
        <v>0.99999999998992894</v>
      </c>
      <c r="T113" s="39">
        <v>0.99999999998992894</v>
      </c>
      <c r="U113" s="38">
        <v>0.99999999998992894</v>
      </c>
      <c r="V113" s="39">
        <v>0.99999999998992894</v>
      </c>
    </row>
    <row r="114" spans="1:22" s="38" customFormat="1" x14ac:dyDescent="0.3">
      <c r="A114" s="37"/>
      <c r="B114" s="38" t="s">
        <v>142</v>
      </c>
      <c r="C114" s="39"/>
      <c r="D114" s="40">
        <v>0.1130917</v>
      </c>
      <c r="E114" s="41">
        <v>9.797488E-2</v>
      </c>
      <c r="F114" s="41">
        <v>9.6946699999999997E-2</v>
      </c>
      <c r="G114" s="41">
        <v>2.9542249999999999E-2</v>
      </c>
      <c r="H114" s="41">
        <v>7.4168499999999998E-2</v>
      </c>
      <c r="I114" s="41">
        <v>8.727037E-2</v>
      </c>
      <c r="J114" s="41">
        <v>3.3228229999999997E-2</v>
      </c>
      <c r="K114" s="41">
        <v>0.23148279999999999</v>
      </c>
      <c r="L114" s="41">
        <v>0.16903080000000001</v>
      </c>
      <c r="M114" s="41">
        <v>0.18898699999999999</v>
      </c>
      <c r="N114" s="41">
        <v>0.22525049999999999</v>
      </c>
      <c r="O114" s="41">
        <v>2.471017E-2</v>
      </c>
      <c r="P114" s="41">
        <v>2.4700529999999998E-2</v>
      </c>
      <c r="Q114" s="42">
        <v>3.0847380000000001E-2</v>
      </c>
      <c r="R114" s="41">
        <v>3.2516459999999997E-2</v>
      </c>
      <c r="S114" s="41">
        <v>0.2031375</v>
      </c>
      <c r="T114" s="42">
        <v>0.21698980000000001</v>
      </c>
      <c r="U114" s="41">
        <v>4.579445E-2</v>
      </c>
      <c r="V114" s="42">
        <v>0.10570019999999999</v>
      </c>
    </row>
    <row r="115" spans="1:22" s="38" customFormat="1" x14ac:dyDescent="0.3">
      <c r="A115" s="37"/>
      <c r="B115" s="38" t="s">
        <v>144</v>
      </c>
      <c r="C115" s="39"/>
      <c r="D115" s="40">
        <v>0.16</v>
      </c>
      <c r="E115" s="41">
        <v>0.14000000000000001</v>
      </c>
      <c r="F115" s="41">
        <v>0.17</v>
      </c>
      <c r="G115" s="41">
        <v>0.09</v>
      </c>
      <c r="H115" s="41">
        <v>0.11</v>
      </c>
      <c r="I115" s="41">
        <v>0.13</v>
      </c>
      <c r="J115" s="41">
        <v>7.0000000000000007E-2</v>
      </c>
      <c r="K115" s="41">
        <v>0.3</v>
      </c>
      <c r="L115" s="41">
        <v>0.23</v>
      </c>
      <c r="M115" s="41">
        <v>0.25</v>
      </c>
      <c r="N115" s="41">
        <v>0.28999999999999998</v>
      </c>
      <c r="O115" s="41">
        <v>0.05</v>
      </c>
      <c r="P115" s="41">
        <v>0.05</v>
      </c>
      <c r="Q115" s="42">
        <v>0.05</v>
      </c>
      <c r="R115" s="41">
        <v>0.06</v>
      </c>
      <c r="S115" s="41">
        <v>0.27</v>
      </c>
      <c r="T115" s="42">
        <v>0.28000000000000003</v>
      </c>
      <c r="U115" s="41">
        <v>0.08</v>
      </c>
      <c r="V115" s="42">
        <v>0.15</v>
      </c>
    </row>
    <row r="116" spans="1:22" s="38" customFormat="1" x14ac:dyDescent="0.3">
      <c r="A116" s="37"/>
      <c r="B116" s="38" t="s">
        <v>145</v>
      </c>
      <c r="C116" s="39"/>
      <c r="D116" s="40">
        <v>7.0000000000000007E-2</v>
      </c>
      <c r="E116" s="41">
        <v>0.06</v>
      </c>
      <c r="F116" s="41">
        <v>0.02</v>
      </c>
      <c r="G116" s="41">
        <v>1.6000000000000001E-3</v>
      </c>
      <c r="H116" s="41">
        <v>0.04</v>
      </c>
      <c r="I116" s="41">
        <v>0.05</v>
      </c>
      <c r="J116" s="41">
        <v>3.3E-3</v>
      </c>
      <c r="K116" s="41">
        <v>0.16</v>
      </c>
      <c r="L116" s="41">
        <v>0.1</v>
      </c>
      <c r="M116" s="41">
        <v>0.12</v>
      </c>
      <c r="N116" s="41">
        <v>0.16</v>
      </c>
      <c r="O116" s="41">
        <v>2.5999999999999999E-3</v>
      </c>
      <c r="P116" s="41">
        <v>4.7000000000000002E-3</v>
      </c>
      <c r="Q116" s="42">
        <v>8.0999999999999996E-3</v>
      </c>
      <c r="R116" s="41">
        <v>4.7000000000000002E-3</v>
      </c>
      <c r="S116" s="41">
        <v>0.14000000000000001</v>
      </c>
      <c r="T116" s="42">
        <v>0.15</v>
      </c>
      <c r="U116" s="41">
        <v>0.01</v>
      </c>
      <c r="V116" s="42">
        <v>0.06</v>
      </c>
    </row>
    <row r="117" spans="1:22" s="38" customFormat="1" x14ac:dyDescent="0.3">
      <c r="A117" s="43" t="s">
        <v>51</v>
      </c>
      <c r="B117" s="38" t="s">
        <v>56</v>
      </c>
      <c r="C117" s="39">
        <f>COUNTIFS(D117:V117, "&lt;0.05")</f>
        <v>15</v>
      </c>
      <c r="D117" s="47">
        <v>1.30593265732448E-2</v>
      </c>
      <c r="E117" s="38">
        <v>1.2863629258864199E-3</v>
      </c>
      <c r="F117" s="38">
        <v>1.05989348588217E-2</v>
      </c>
      <c r="G117" s="38">
        <v>3.1644726686624099E-3</v>
      </c>
      <c r="H117" s="38">
        <v>5.7238288320030598E-2</v>
      </c>
      <c r="I117" s="38">
        <v>2.2078796468092401E-3</v>
      </c>
      <c r="J117" s="38">
        <v>5.7238288320030598E-2</v>
      </c>
      <c r="K117" s="45">
        <v>5.42162223579382E-6</v>
      </c>
      <c r="L117" s="38">
        <v>4.9141433954321496E-4</v>
      </c>
      <c r="M117" s="45">
        <v>1.2561782638932801E-7</v>
      </c>
      <c r="N117" s="45">
        <v>1.4451074214123399E-7</v>
      </c>
      <c r="O117" s="38">
        <v>1.1968191977801399E-3</v>
      </c>
      <c r="P117" s="38">
        <v>2.2521009459255299E-2</v>
      </c>
      <c r="Q117" s="39">
        <v>0.20833803306040499</v>
      </c>
      <c r="R117" s="38">
        <v>5.1641835361146998E-2</v>
      </c>
      <c r="S117" s="45">
        <v>7.9396028214853E-6</v>
      </c>
      <c r="T117" s="46">
        <v>1.74209095552572E-7</v>
      </c>
      <c r="U117" s="38">
        <v>1.34136112630598E-2</v>
      </c>
      <c r="V117" s="39">
        <v>3.2443143600344199E-2</v>
      </c>
    </row>
    <row r="118" spans="1:22" s="38" customFormat="1" x14ac:dyDescent="0.3">
      <c r="A118" s="43"/>
      <c r="B118" s="38" t="s">
        <v>58</v>
      </c>
      <c r="C118" s="39">
        <f>COUNTIFS(D118:V118, "&lt;0.05")</f>
        <v>0</v>
      </c>
      <c r="D118" s="47">
        <v>0.99999999338853496</v>
      </c>
      <c r="E118" s="38">
        <v>0.99999999338853496</v>
      </c>
      <c r="F118" s="38">
        <v>0.99999999338853496</v>
      </c>
      <c r="G118" s="38">
        <v>0.99999999338853496</v>
      </c>
      <c r="H118" s="38">
        <v>0.99999999338853496</v>
      </c>
      <c r="I118" s="38">
        <v>0.99999999338853496</v>
      </c>
      <c r="J118" s="38">
        <v>0.99999999338853496</v>
      </c>
      <c r="K118" s="38">
        <v>0.99999999338853496</v>
      </c>
      <c r="L118" s="38">
        <v>0.99999999338853496</v>
      </c>
      <c r="M118" s="38">
        <v>0.99999999338853496</v>
      </c>
      <c r="N118" s="38">
        <v>0.99999999338853496</v>
      </c>
      <c r="O118" s="38">
        <v>0.99999999338853496</v>
      </c>
      <c r="P118" s="38">
        <v>0.99999999338853496</v>
      </c>
      <c r="Q118" s="39">
        <v>0.99999999338853496</v>
      </c>
      <c r="R118" s="38">
        <v>0.99999999338853496</v>
      </c>
      <c r="S118" s="38">
        <v>0.99999999338853496</v>
      </c>
      <c r="T118" s="39">
        <v>0.99999999338853496</v>
      </c>
      <c r="U118" s="38">
        <v>0.99999999338853496</v>
      </c>
      <c r="V118" s="39">
        <v>0.99999999338853496</v>
      </c>
    </row>
    <row r="119" spans="1:22" s="38" customFormat="1" x14ac:dyDescent="0.3">
      <c r="A119" s="37"/>
      <c r="B119" s="38" t="s">
        <v>142</v>
      </c>
      <c r="C119" s="39"/>
      <c r="D119" s="40">
        <v>5.5228380000000001E-2</v>
      </c>
      <c r="E119" s="41">
        <v>6.0896310000000002E-2</v>
      </c>
      <c r="F119" s="41">
        <v>9.5062610000000006E-2</v>
      </c>
      <c r="G119" s="41">
        <v>8.6115150000000001E-2</v>
      </c>
      <c r="H119" s="41">
        <v>2.7285420000000001E-2</v>
      </c>
      <c r="I119" s="41">
        <v>5.7049610000000001E-2</v>
      </c>
      <c r="J119" s="41">
        <v>3.16829E-2</v>
      </c>
      <c r="K119" s="41">
        <v>0.1631861</v>
      </c>
      <c r="L119" s="41">
        <v>0.1245135</v>
      </c>
      <c r="M119" s="41">
        <v>0.1995692</v>
      </c>
      <c r="N119" s="41">
        <v>0.19450629999999999</v>
      </c>
      <c r="O119" s="41">
        <v>4.002356E-2</v>
      </c>
      <c r="P119" s="41">
        <v>2.110619E-2</v>
      </c>
      <c r="Q119" s="42">
        <v>8.6179940000000003E-3</v>
      </c>
      <c r="R119" s="41">
        <v>2.5891959999999999E-2</v>
      </c>
      <c r="S119" s="41">
        <v>0.15889329999999999</v>
      </c>
      <c r="T119" s="42">
        <v>0.1908301</v>
      </c>
      <c r="U119" s="41">
        <v>4.276742E-2</v>
      </c>
      <c r="V119" s="42">
        <v>4.7967240000000001E-2</v>
      </c>
    </row>
    <row r="120" spans="1:22" s="38" customFormat="1" x14ac:dyDescent="0.3">
      <c r="A120" s="37"/>
      <c r="B120" s="38" t="s">
        <v>144</v>
      </c>
      <c r="C120" s="39"/>
      <c r="D120" s="40">
        <v>0.1</v>
      </c>
      <c r="E120" s="41">
        <v>0.1</v>
      </c>
      <c r="F120" s="41">
        <v>0.17</v>
      </c>
      <c r="G120" s="41">
        <v>0.14000000000000001</v>
      </c>
      <c r="H120" s="41">
        <v>0.06</v>
      </c>
      <c r="I120" s="41">
        <v>0.09</v>
      </c>
      <c r="J120" s="41">
        <v>7.0000000000000007E-2</v>
      </c>
      <c r="K120" s="41">
        <v>0.23</v>
      </c>
      <c r="L120" s="41">
        <v>0.2</v>
      </c>
      <c r="M120" s="41">
        <v>0.27</v>
      </c>
      <c r="N120" s="41">
        <v>0.26</v>
      </c>
      <c r="O120" s="41">
        <v>0.06</v>
      </c>
      <c r="P120" s="41">
        <v>0.04</v>
      </c>
      <c r="Q120" s="42">
        <v>0.03</v>
      </c>
      <c r="R120" s="41">
        <v>0.06</v>
      </c>
      <c r="S120" s="41">
        <v>0.23</v>
      </c>
      <c r="T120" s="42">
        <v>0.26</v>
      </c>
      <c r="U120" s="41">
        <v>0.08</v>
      </c>
      <c r="V120" s="42">
        <v>0.1</v>
      </c>
    </row>
    <row r="121" spans="1:22" s="38" customFormat="1" x14ac:dyDescent="0.3">
      <c r="A121" s="37"/>
      <c r="B121" s="38" t="s">
        <v>145</v>
      </c>
      <c r="C121" s="39"/>
      <c r="D121" s="40">
        <v>8.8999999999999999E-3</v>
      </c>
      <c r="E121" s="41">
        <v>0.02</v>
      </c>
      <c r="F121" s="41">
        <v>0.02</v>
      </c>
      <c r="G121" s="41">
        <v>0.03</v>
      </c>
      <c r="H121" s="41">
        <v>1.6999999999999999E-3</v>
      </c>
      <c r="I121" s="41">
        <v>0.02</v>
      </c>
      <c r="J121" s="41">
        <v>2.8999999999999998E-3</v>
      </c>
      <c r="K121" s="41">
        <v>0.09</v>
      </c>
      <c r="L121" s="41">
        <v>0.06</v>
      </c>
      <c r="M121" s="41">
        <v>0.13</v>
      </c>
      <c r="N121" s="41">
        <v>0.13</v>
      </c>
      <c r="O121" s="41">
        <v>0.02</v>
      </c>
      <c r="P121" s="41">
        <v>2.7000000000000001E-3</v>
      </c>
      <c r="Q121" s="42">
        <v>5.5999999999999995E-4</v>
      </c>
      <c r="R121" s="41">
        <v>1.9E-3</v>
      </c>
      <c r="S121" s="41">
        <v>0.09</v>
      </c>
      <c r="T121" s="42">
        <v>0.12</v>
      </c>
      <c r="U121" s="41">
        <v>6.3E-3</v>
      </c>
      <c r="V121" s="42">
        <v>3.5000000000000001E-3</v>
      </c>
    </row>
    <row r="122" spans="1:22" s="38" customFormat="1" x14ac:dyDescent="0.3">
      <c r="A122" s="43" t="s">
        <v>40</v>
      </c>
      <c r="B122" s="38" t="s">
        <v>56</v>
      </c>
      <c r="C122" s="39">
        <f>COUNTIFS(D122:V122, "&lt;0.05")</f>
        <v>17</v>
      </c>
      <c r="D122" s="44">
        <v>2.6260718572049498E-6</v>
      </c>
      <c r="E122" s="45">
        <v>1.3507047392032901E-7</v>
      </c>
      <c r="F122" s="38">
        <v>6.0042575336071704E-3</v>
      </c>
      <c r="G122" s="38">
        <v>6.0330561736594603E-2</v>
      </c>
      <c r="H122" s="45">
        <v>6.9259446843003697E-6</v>
      </c>
      <c r="I122" s="45">
        <v>1.44285764630037E-6</v>
      </c>
      <c r="J122" s="38">
        <v>6.0330561736594603E-2</v>
      </c>
      <c r="K122" s="45">
        <v>1.23530263922792E-10</v>
      </c>
      <c r="L122" s="45">
        <v>5.4492302437277205E-7</v>
      </c>
      <c r="M122" s="45">
        <v>2.8923843964731401E-6</v>
      </c>
      <c r="N122" s="45">
        <v>2.1665394653299101E-8</v>
      </c>
      <c r="O122" s="38">
        <v>1.84600692046454E-2</v>
      </c>
      <c r="P122" s="38">
        <v>2.3337419635410601E-2</v>
      </c>
      <c r="Q122" s="39">
        <v>4.0284831925536998E-3</v>
      </c>
      <c r="R122" s="38">
        <v>4.0763667160208803E-3</v>
      </c>
      <c r="S122" s="45">
        <v>4.45306273368447E-9</v>
      </c>
      <c r="T122" s="46">
        <v>4.45306273368447E-9</v>
      </c>
      <c r="U122" s="38">
        <v>4.7851529656993E-3</v>
      </c>
      <c r="V122" s="39">
        <v>2.51953533545948E-4</v>
      </c>
    </row>
    <row r="123" spans="1:22" s="38" customFormat="1" x14ac:dyDescent="0.3">
      <c r="A123" s="43"/>
      <c r="B123" s="38" t="s">
        <v>58</v>
      </c>
      <c r="C123" s="39">
        <f>COUNTIFS(D123:V123, "&lt;0.05")</f>
        <v>0</v>
      </c>
      <c r="D123" s="47">
        <v>0.99999999999349798</v>
      </c>
      <c r="E123" s="38">
        <v>0.99999999999349798</v>
      </c>
      <c r="F123" s="38">
        <v>0.99999999999349798</v>
      </c>
      <c r="G123" s="38">
        <v>0.99999999999349798</v>
      </c>
      <c r="H123" s="38">
        <v>0.99999999999349798</v>
      </c>
      <c r="I123" s="38">
        <v>0.99999999999349798</v>
      </c>
      <c r="J123" s="38">
        <v>0.99999999999349798</v>
      </c>
      <c r="K123" s="38">
        <v>0.99999999999349798</v>
      </c>
      <c r="L123" s="38">
        <v>0.99999999999349798</v>
      </c>
      <c r="M123" s="38">
        <v>0.99999999999349798</v>
      </c>
      <c r="N123" s="38">
        <v>0.99999999999349798</v>
      </c>
      <c r="O123" s="38">
        <v>0.99999999999349798</v>
      </c>
      <c r="P123" s="38">
        <v>0.99999999999349798</v>
      </c>
      <c r="Q123" s="39">
        <v>0.99999999999349798</v>
      </c>
      <c r="R123" s="38">
        <v>0.99999999999349798</v>
      </c>
      <c r="S123" s="38">
        <v>0.99999999999349798</v>
      </c>
      <c r="T123" s="39">
        <v>0.99999999999349798</v>
      </c>
      <c r="U123" s="38">
        <v>0.99999999999349798</v>
      </c>
      <c r="V123" s="39">
        <v>0.99999999999349798</v>
      </c>
    </row>
    <row r="124" spans="1:22" s="38" customFormat="1" x14ac:dyDescent="0.3">
      <c r="A124" s="37"/>
      <c r="B124" s="38" t="s">
        <v>142</v>
      </c>
      <c r="C124" s="39"/>
      <c r="D124" s="40">
        <v>0.1090155</v>
      </c>
      <c r="E124" s="41">
        <v>0.10040689999999999</v>
      </c>
      <c r="F124" s="41">
        <v>9.8475770000000004E-2</v>
      </c>
      <c r="G124" s="41">
        <v>4.5847550000000001E-2</v>
      </c>
      <c r="H124" s="41">
        <v>7.5863650000000005E-2</v>
      </c>
      <c r="I124" s="41">
        <v>9.0471200000000002E-2</v>
      </c>
      <c r="J124" s="41">
        <v>3.0632360000000001E-2</v>
      </c>
      <c r="K124" s="41">
        <v>0.23367850000000001</v>
      </c>
      <c r="L124" s="41">
        <v>0.17598559999999999</v>
      </c>
      <c r="M124" s="41">
        <v>0.16466729999999999</v>
      </c>
      <c r="N124" s="41">
        <v>0.20177999999999999</v>
      </c>
      <c r="O124" s="41">
        <v>2.5944729999999999E-2</v>
      </c>
      <c r="P124" s="41">
        <v>2.0175120000000001E-2</v>
      </c>
      <c r="Q124" s="42">
        <v>2.9977899999999998E-2</v>
      </c>
      <c r="R124" s="41">
        <v>4.1926619999999998E-2</v>
      </c>
      <c r="S124" s="41">
        <v>0.21074319999999999</v>
      </c>
      <c r="T124" s="42">
        <v>0.212612</v>
      </c>
      <c r="U124" s="41">
        <v>4.8859859999999998E-2</v>
      </c>
      <c r="V124" s="42">
        <v>8.9126629999999998E-2</v>
      </c>
    </row>
    <row r="125" spans="1:22" s="38" customFormat="1" x14ac:dyDescent="0.3">
      <c r="A125" s="37"/>
      <c r="B125" s="38" t="s">
        <v>144</v>
      </c>
      <c r="C125" s="39"/>
      <c r="D125" s="40">
        <v>0.15</v>
      </c>
      <c r="E125" s="41">
        <v>0.14000000000000001</v>
      </c>
      <c r="F125" s="41">
        <v>0.17</v>
      </c>
      <c r="G125" s="41">
        <v>0.1</v>
      </c>
      <c r="H125" s="41">
        <v>0.11</v>
      </c>
      <c r="I125" s="41">
        <v>0.13</v>
      </c>
      <c r="J125" s="41">
        <v>7.0000000000000007E-2</v>
      </c>
      <c r="K125" s="41">
        <v>0.3</v>
      </c>
      <c r="L125" s="41">
        <v>0.24</v>
      </c>
      <c r="M125" s="41">
        <v>0.23</v>
      </c>
      <c r="N125" s="41">
        <v>0.27</v>
      </c>
      <c r="O125" s="41">
        <v>0.05</v>
      </c>
      <c r="P125" s="41">
        <v>0.04</v>
      </c>
      <c r="Q125" s="42">
        <v>0.05</v>
      </c>
      <c r="R125" s="41">
        <v>7.0000000000000007E-2</v>
      </c>
      <c r="S125" s="41">
        <v>0.28000000000000003</v>
      </c>
      <c r="T125" s="42">
        <v>0.28000000000000003</v>
      </c>
      <c r="U125" s="41">
        <v>0.08</v>
      </c>
      <c r="V125" s="42">
        <v>0.14000000000000001</v>
      </c>
    </row>
    <row r="126" spans="1:22" s="38" customFormat="1" x14ac:dyDescent="0.3">
      <c r="A126" s="37"/>
      <c r="B126" s="38" t="s">
        <v>145</v>
      </c>
      <c r="C126" s="39"/>
      <c r="D126" s="40">
        <v>0.06</v>
      </c>
      <c r="E126" s="41">
        <v>0.06</v>
      </c>
      <c r="F126" s="41">
        <v>0.03</v>
      </c>
      <c r="G126" s="41">
        <v>3.0999999999999999E-3</v>
      </c>
      <c r="H126" s="41">
        <v>0.04</v>
      </c>
      <c r="I126" s="41">
        <v>0.05</v>
      </c>
      <c r="J126" s="41">
        <v>1.8E-3</v>
      </c>
      <c r="K126" s="41">
        <v>0.16</v>
      </c>
      <c r="L126" s="41">
        <v>0.11</v>
      </c>
      <c r="M126" s="41">
        <v>0.1</v>
      </c>
      <c r="N126" s="41">
        <v>0.13</v>
      </c>
      <c r="O126" s="41">
        <v>2.8E-3</v>
      </c>
      <c r="P126" s="41">
        <v>2.2000000000000001E-3</v>
      </c>
      <c r="Q126" s="42">
        <v>9.5999999999999992E-3</v>
      </c>
      <c r="R126" s="41">
        <v>0.01</v>
      </c>
      <c r="S126" s="41">
        <v>0.14000000000000001</v>
      </c>
      <c r="T126" s="42">
        <v>0.15</v>
      </c>
      <c r="U126" s="41">
        <v>0.01</v>
      </c>
      <c r="V126" s="42">
        <v>0.04</v>
      </c>
    </row>
    <row r="127" spans="1:22" s="38" customFormat="1" x14ac:dyDescent="0.3">
      <c r="A127" s="43" t="s">
        <v>41</v>
      </c>
      <c r="B127" s="38" t="s">
        <v>56</v>
      </c>
      <c r="C127" s="39">
        <f>COUNTIFS(D127:V127, "&lt;0.05")</f>
        <v>11</v>
      </c>
      <c r="D127" s="47">
        <v>4.1524744827442499E-2</v>
      </c>
      <c r="E127" s="38">
        <v>1.41631545193365E-2</v>
      </c>
      <c r="F127" s="38">
        <v>5.6998348056836602E-2</v>
      </c>
      <c r="G127" s="38">
        <v>7.3493583992880501E-2</v>
      </c>
      <c r="H127" s="38">
        <v>0.18824914612357599</v>
      </c>
      <c r="I127" s="38">
        <v>6.9977178402467E-3</v>
      </c>
      <c r="J127" s="38">
        <v>0.19348964478241701</v>
      </c>
      <c r="K127" s="45">
        <v>2.57866116146408E-5</v>
      </c>
      <c r="L127" s="38">
        <v>9.40040121527833E-4</v>
      </c>
      <c r="M127" s="45">
        <v>2.4420516957334599E-5</v>
      </c>
      <c r="N127" s="45">
        <v>6.3982704799818495E-5</v>
      </c>
      <c r="O127" s="38">
        <v>1.48142756352975E-2</v>
      </c>
      <c r="P127" s="38">
        <v>8.1369291603418298E-2</v>
      </c>
      <c r="Q127" s="39">
        <v>0.18824914612357599</v>
      </c>
      <c r="R127" s="38">
        <v>0.18824914612357599</v>
      </c>
      <c r="S127" s="38">
        <v>1.75564440381322E-4</v>
      </c>
      <c r="T127" s="39">
        <v>1.07807217148009E-4</v>
      </c>
      <c r="U127" s="38">
        <v>2.54677289659864E-2</v>
      </c>
      <c r="V127" s="39">
        <v>0.13159011127223499</v>
      </c>
    </row>
    <row r="128" spans="1:22" s="38" customFormat="1" x14ac:dyDescent="0.3">
      <c r="A128" s="43"/>
      <c r="B128" s="38" t="s">
        <v>58</v>
      </c>
      <c r="C128" s="39">
        <f>COUNTIFS(D128:V128, "&lt;0.05")</f>
        <v>0</v>
      </c>
      <c r="D128" s="47">
        <v>0.99999871470963297</v>
      </c>
      <c r="E128" s="38">
        <v>0.99999871470963297</v>
      </c>
      <c r="F128" s="38">
        <v>0.99999871470963297</v>
      </c>
      <c r="G128" s="38">
        <v>0.99999871470963297</v>
      </c>
      <c r="H128" s="38">
        <v>0.99999871470963297</v>
      </c>
      <c r="I128" s="38">
        <v>0.99999871470963297</v>
      </c>
      <c r="J128" s="38">
        <v>0.99999871470963297</v>
      </c>
      <c r="K128" s="38">
        <v>0.99999871470963297</v>
      </c>
      <c r="L128" s="38">
        <v>0.99999871470963297</v>
      </c>
      <c r="M128" s="38">
        <v>0.99999871470963297</v>
      </c>
      <c r="N128" s="38">
        <v>0.99999871470963297</v>
      </c>
      <c r="O128" s="38">
        <v>0.99999871470963297</v>
      </c>
      <c r="P128" s="38">
        <v>0.99999871470963297</v>
      </c>
      <c r="Q128" s="39">
        <v>0.99999871470963297</v>
      </c>
      <c r="R128" s="38">
        <v>0.99999871470963297</v>
      </c>
      <c r="S128" s="38">
        <v>0.99999871470963297</v>
      </c>
      <c r="T128" s="39">
        <v>0.99999871470963297</v>
      </c>
      <c r="U128" s="38">
        <v>0.99999871470963297</v>
      </c>
      <c r="V128" s="39">
        <v>0.99999871470963297</v>
      </c>
    </row>
    <row r="129" spans="1:22" s="38" customFormat="1" x14ac:dyDescent="0.3">
      <c r="A129" s="37"/>
      <c r="B129" s="38" t="s">
        <v>142</v>
      </c>
      <c r="C129" s="39"/>
      <c r="D129" s="40">
        <v>4.5528730000000003E-2</v>
      </c>
      <c r="E129" s="41">
        <v>4.6852159999999997E-2</v>
      </c>
      <c r="F129" s="41">
        <v>6.8296659999999995E-2</v>
      </c>
      <c r="G129" s="41">
        <v>4.8173430000000003E-2</v>
      </c>
      <c r="H129" s="41">
        <v>1.5231450000000001E-2</v>
      </c>
      <c r="I129" s="41">
        <v>5.1861659999999997E-2</v>
      </c>
      <c r="J129" s="41">
        <v>1.7075239999999998E-2</v>
      </c>
      <c r="K129" s="41">
        <v>0.15700159999999999</v>
      </c>
      <c r="L129" s="41">
        <v>0.1185746</v>
      </c>
      <c r="M129" s="41">
        <v>0.16513050000000001</v>
      </c>
      <c r="N129" s="41">
        <v>0.14968519999999999</v>
      </c>
      <c r="O129" s="41">
        <v>2.956114E-2</v>
      </c>
      <c r="P129" s="41">
        <v>1.5411330000000001E-2</v>
      </c>
      <c r="Q129" s="42">
        <v>1.0171609999999999E-2</v>
      </c>
      <c r="R129" s="41">
        <v>1.4237990000000001E-2</v>
      </c>
      <c r="S129" s="41">
        <v>0.13498260000000001</v>
      </c>
      <c r="T129" s="42">
        <v>0.14320820000000001</v>
      </c>
      <c r="U129" s="41">
        <v>4.015465E-2</v>
      </c>
      <c r="V129" s="42">
        <v>3.0993650000000001E-2</v>
      </c>
    </row>
    <row r="130" spans="1:22" s="38" customFormat="1" x14ac:dyDescent="0.3">
      <c r="A130" s="37"/>
      <c r="B130" s="38" t="s">
        <v>144</v>
      </c>
      <c r="C130" s="39"/>
      <c r="D130" s="40">
        <v>0.09</v>
      </c>
      <c r="E130" s="41">
        <v>0.09</v>
      </c>
      <c r="F130" s="41">
        <v>0.14000000000000001</v>
      </c>
      <c r="G130" s="41">
        <v>0.11</v>
      </c>
      <c r="H130" s="41">
        <v>0.05</v>
      </c>
      <c r="I130" s="41">
        <v>0.09</v>
      </c>
      <c r="J130" s="41">
        <v>0.05</v>
      </c>
      <c r="K130" s="41">
        <v>0.22</v>
      </c>
      <c r="L130" s="41">
        <v>0.18</v>
      </c>
      <c r="M130" s="41">
        <v>0.23</v>
      </c>
      <c r="N130" s="41">
        <v>0.22</v>
      </c>
      <c r="O130" s="41">
        <v>0.05</v>
      </c>
      <c r="P130" s="41">
        <v>0.03</v>
      </c>
      <c r="Q130" s="42">
        <v>0.03</v>
      </c>
      <c r="R130" s="41">
        <v>0.05</v>
      </c>
      <c r="S130" s="41">
        <v>0.2</v>
      </c>
      <c r="T130" s="42">
        <v>0.21</v>
      </c>
      <c r="U130" s="41">
        <v>7.0000000000000007E-2</v>
      </c>
      <c r="V130" s="42">
        <v>0.08</v>
      </c>
    </row>
    <row r="131" spans="1:22" s="38" customFormat="1" x14ac:dyDescent="0.3">
      <c r="A131" s="37"/>
      <c r="B131" s="38" t="s">
        <v>145</v>
      </c>
      <c r="C131" s="39"/>
      <c r="D131" s="40">
        <v>4.7999999999999996E-3</v>
      </c>
      <c r="E131" s="41">
        <v>0.01</v>
      </c>
      <c r="F131" s="41">
        <v>8.8999999999999999E-3</v>
      </c>
      <c r="G131" s="41">
        <v>3.0000000000000001E-3</v>
      </c>
      <c r="H131" s="41">
        <v>8.0000000000000004E-4</v>
      </c>
      <c r="I131" s="41">
        <v>0.01</v>
      </c>
      <c r="J131" s="41">
        <v>7.6999999999999996E-4</v>
      </c>
      <c r="K131" s="41">
        <v>0.09</v>
      </c>
      <c r="L131" s="41">
        <v>0.05</v>
      </c>
      <c r="M131" s="41">
        <v>0.1</v>
      </c>
      <c r="N131" s="41">
        <v>0.08</v>
      </c>
      <c r="O131" s="41">
        <v>7.0000000000000001E-3</v>
      </c>
      <c r="P131" s="41">
        <v>1.1999999999999999E-3</v>
      </c>
      <c r="Q131" s="42">
        <v>5.0000000000000001E-4</v>
      </c>
      <c r="R131" s="41">
        <v>6.9999999999999999E-4</v>
      </c>
      <c r="S131" s="41">
        <v>7.0000000000000007E-2</v>
      </c>
      <c r="T131" s="42">
        <v>0.08</v>
      </c>
      <c r="U131" s="41">
        <v>6.1000000000000004E-3</v>
      </c>
      <c r="V131" s="42">
        <v>1.1000000000000001E-3</v>
      </c>
    </row>
    <row r="132" spans="1:22" s="38" customFormat="1" x14ac:dyDescent="0.3">
      <c r="A132" s="43" t="s">
        <v>37</v>
      </c>
      <c r="B132" s="38" t="s">
        <v>20</v>
      </c>
      <c r="C132" s="39"/>
      <c r="D132" s="47">
        <v>0.86961783439490403</v>
      </c>
      <c r="E132" s="38">
        <v>0.93044822256568704</v>
      </c>
      <c r="F132" s="38">
        <v>1.3098461538461501</v>
      </c>
      <c r="G132" s="38">
        <v>0.816439570178353</v>
      </c>
      <c r="H132" s="38">
        <v>1.0784634448574899</v>
      </c>
      <c r="I132" s="38">
        <v>0.76195955942791305</v>
      </c>
      <c r="J132" s="38">
        <v>0.89488171403064998</v>
      </c>
      <c r="K132" s="38">
        <v>0.75057358243198902</v>
      </c>
      <c r="L132" s="38">
        <v>0.76718403547671798</v>
      </c>
      <c r="M132" s="38">
        <v>1.38693467336683</v>
      </c>
      <c r="N132" s="38">
        <v>1.0454545454545401</v>
      </c>
      <c r="O132" s="38">
        <v>0.82825395676801195</v>
      </c>
      <c r="P132" s="38">
        <v>0.85326058924999804</v>
      </c>
      <c r="Q132" s="39">
        <v>1.3411381127497399</v>
      </c>
      <c r="R132" s="38">
        <v>0.98136157651543798</v>
      </c>
      <c r="S132" s="38">
        <v>0.63260912115873902</v>
      </c>
      <c r="T132" s="39">
        <v>0.93597733711048103</v>
      </c>
      <c r="U132" s="38">
        <v>1.00395477444657</v>
      </c>
      <c r="V132" s="39">
        <v>1.26867904602657</v>
      </c>
    </row>
    <row r="133" spans="1:22" s="13" customFormat="1" x14ac:dyDescent="0.3">
      <c r="A133" s="12"/>
      <c r="B133" s="13" t="s">
        <v>55</v>
      </c>
      <c r="C133" s="14">
        <f>COUNTIFS(D133:V133, "&lt;0.05")</f>
        <v>0</v>
      </c>
      <c r="D133" s="23">
        <v>0.85055221315707297</v>
      </c>
      <c r="E133" s="13">
        <v>0.91849002843501104</v>
      </c>
      <c r="F133" s="13">
        <v>0.84008462411842399</v>
      </c>
      <c r="G133" s="13">
        <v>0.85055221315707297</v>
      </c>
      <c r="H133" s="13">
        <v>0.87157095957817099</v>
      </c>
      <c r="I133" s="13">
        <v>0.84008462411842399</v>
      </c>
      <c r="J133" s="13">
        <v>0.85618378405499596</v>
      </c>
      <c r="K133" s="13">
        <v>0.84008462411842399</v>
      </c>
      <c r="L133" s="13">
        <v>0.84008462411842399</v>
      </c>
      <c r="M133" s="13">
        <v>0.84008462411842399</v>
      </c>
      <c r="N133" s="13">
        <v>1</v>
      </c>
      <c r="O133" s="13">
        <v>0.29216676200491298</v>
      </c>
      <c r="P133" s="13">
        <v>0.29216676200491298</v>
      </c>
      <c r="Q133" s="14">
        <v>0.25949797460445301</v>
      </c>
      <c r="R133" s="13">
        <v>1</v>
      </c>
      <c r="S133" s="13">
        <v>0.84008462411842399</v>
      </c>
      <c r="T133" s="14">
        <v>1</v>
      </c>
      <c r="U133" s="13">
        <v>1</v>
      </c>
      <c r="V133" s="14">
        <v>0.84008462411842399</v>
      </c>
    </row>
    <row r="134" spans="1:22" s="13" customFormat="1" x14ac:dyDescent="0.3">
      <c r="A134" s="12" t="s">
        <v>38</v>
      </c>
      <c r="B134" s="13" t="s">
        <v>20</v>
      </c>
      <c r="C134" s="14"/>
      <c r="D134" s="23">
        <v>1.14433549009363</v>
      </c>
      <c r="E134" s="13">
        <v>0.96917111619628704</v>
      </c>
      <c r="F134" s="13">
        <v>0.85692228512609303</v>
      </c>
      <c r="G134" s="13">
        <v>1.1945153735740699</v>
      </c>
      <c r="H134" s="13">
        <v>1.01451881533911</v>
      </c>
      <c r="I134" s="13">
        <v>1.1454387201061</v>
      </c>
      <c r="J134" s="13">
        <v>1.0638068011833901</v>
      </c>
      <c r="K134" s="13">
        <v>1.10967167721518</v>
      </c>
      <c r="L134" s="13">
        <v>0.91985549906341901</v>
      </c>
      <c r="M134" s="13">
        <v>1.1285937500000001</v>
      </c>
      <c r="N134" s="13">
        <v>1.1542142068457799</v>
      </c>
      <c r="O134" s="13">
        <v>0.93188486016795902</v>
      </c>
      <c r="P134" s="13">
        <v>0.97872263221108902</v>
      </c>
      <c r="Q134" s="14">
        <v>1.03856653404067</v>
      </c>
      <c r="R134" s="13">
        <v>1.08016061565951</v>
      </c>
      <c r="S134" s="13">
        <v>1.0727358937885201</v>
      </c>
      <c r="T134" s="14">
        <v>1.4011564765622699</v>
      </c>
      <c r="U134" s="13">
        <v>1.0974627602007401</v>
      </c>
      <c r="V134" s="14">
        <v>1.0395068646679699</v>
      </c>
    </row>
    <row r="135" spans="1:22" s="13" customFormat="1" x14ac:dyDescent="0.3">
      <c r="A135" s="12"/>
      <c r="B135" s="13" t="s">
        <v>55</v>
      </c>
      <c r="C135" s="14">
        <f>COUNTIFS(D135:V135, "&lt;0.05")</f>
        <v>0</v>
      </c>
      <c r="D135" s="23">
        <v>0.63090534168250201</v>
      </c>
      <c r="E135" s="13">
        <v>0.76510828980775303</v>
      </c>
      <c r="F135" s="13">
        <v>0.70655689924708698</v>
      </c>
      <c r="G135" s="13">
        <v>0.63090534168250201</v>
      </c>
      <c r="H135" s="13">
        <v>0.83609084049364701</v>
      </c>
      <c r="I135" s="13">
        <v>0.63090534168250201</v>
      </c>
      <c r="J135" s="13">
        <v>0.70655689924708698</v>
      </c>
      <c r="K135" s="13">
        <v>0.70655689924708698</v>
      </c>
      <c r="L135" s="13">
        <v>0.74591003696915503</v>
      </c>
      <c r="M135" s="13">
        <v>0.70655689924708698</v>
      </c>
      <c r="N135" s="13">
        <v>0.70655689924708698</v>
      </c>
      <c r="O135" s="13">
        <v>0.63090534168250201</v>
      </c>
      <c r="P135" s="13">
        <v>0.74591003696915503</v>
      </c>
      <c r="Q135" s="14">
        <v>0.70655689924708698</v>
      </c>
      <c r="R135" s="13">
        <v>0.70655689924708698</v>
      </c>
      <c r="S135" s="13">
        <v>0.74591003696915503</v>
      </c>
      <c r="T135" s="14">
        <v>0.375281360901281</v>
      </c>
      <c r="U135" s="13">
        <v>0.70655689924708698</v>
      </c>
      <c r="V135" s="14">
        <v>0.76510828980775303</v>
      </c>
    </row>
    <row r="136" spans="1:22" s="13" customFormat="1" x14ac:dyDescent="0.3">
      <c r="A136" s="12" t="s">
        <v>39</v>
      </c>
      <c r="B136" s="13" t="s">
        <v>20</v>
      </c>
      <c r="C136" s="14"/>
      <c r="D136" s="23">
        <v>1.2808500362231301</v>
      </c>
      <c r="E136" s="13">
        <v>1.2446732277172501</v>
      </c>
      <c r="F136" s="13">
        <v>1.42285929837797</v>
      </c>
      <c r="G136" s="13">
        <v>1.3952202706593699</v>
      </c>
      <c r="H136" s="13">
        <v>1.29888079470198</v>
      </c>
      <c r="I136" s="13">
        <v>1.4098066906594899</v>
      </c>
      <c r="J136" s="13">
        <v>1.32548280734809</v>
      </c>
      <c r="K136" s="13">
        <v>1.3945500839698699</v>
      </c>
      <c r="L136" s="13">
        <v>1.17879396984924</v>
      </c>
      <c r="M136" s="13">
        <v>1.3580404383975799</v>
      </c>
      <c r="N136" s="13">
        <v>1.4744496855345901</v>
      </c>
      <c r="O136" s="13">
        <v>1.20270515100244</v>
      </c>
      <c r="P136" s="13">
        <v>1.0982275063147799</v>
      </c>
      <c r="Q136" s="14">
        <v>1.19700190160716</v>
      </c>
      <c r="R136" s="13">
        <v>1.5111591307243399</v>
      </c>
      <c r="S136" s="13">
        <v>1.6145541549953299</v>
      </c>
      <c r="T136" s="14">
        <v>1.5815184205169901</v>
      </c>
      <c r="U136" s="13">
        <v>1.07281105990783</v>
      </c>
      <c r="V136" s="14">
        <v>1.4040458288578499</v>
      </c>
    </row>
    <row r="137" spans="1:22" s="13" customFormat="1" x14ac:dyDescent="0.3">
      <c r="A137" s="12"/>
      <c r="B137" s="13" t="s">
        <v>55</v>
      </c>
      <c r="C137" s="14">
        <f>COUNTIFS(D137:V137, "&lt;0.05")</f>
        <v>7</v>
      </c>
      <c r="D137" s="23">
        <v>0.11215132908754</v>
      </c>
      <c r="E137" s="13">
        <v>8.81316978192907E-2</v>
      </c>
      <c r="F137" s="13">
        <v>0.17530452583851799</v>
      </c>
      <c r="G137" s="13">
        <v>7.8026610359628198E-2</v>
      </c>
      <c r="H137" s="13">
        <v>3.6583159408747602E-2</v>
      </c>
      <c r="I137" s="13">
        <v>1.1873363363194901E-2</v>
      </c>
      <c r="J137" s="13">
        <v>5.1729868730064001E-2</v>
      </c>
      <c r="K137" s="13">
        <v>0.119572299824177</v>
      </c>
      <c r="L137" s="13">
        <v>0.45774355352203999</v>
      </c>
      <c r="M137" s="13">
        <v>0.124493990097458</v>
      </c>
      <c r="N137" s="13">
        <v>7.2748930499255904E-2</v>
      </c>
      <c r="O137" s="13">
        <v>8.2162309968490301E-3</v>
      </c>
      <c r="P137" s="13">
        <v>7.4952793951923294E-2</v>
      </c>
      <c r="Q137" s="14">
        <v>2.32087757088776E-2</v>
      </c>
      <c r="R137" s="13">
        <v>4.3641341292548303E-3</v>
      </c>
      <c r="S137" s="13">
        <v>4.1094934859804699E-2</v>
      </c>
      <c r="T137" s="14">
        <v>3.6661254909463703E-2</v>
      </c>
      <c r="U137" s="13">
        <v>0.60123293258891697</v>
      </c>
      <c r="V137" s="14">
        <v>7.2748930499255904E-2</v>
      </c>
    </row>
    <row r="138" spans="1:22" s="13" customFormat="1" x14ac:dyDescent="0.3">
      <c r="A138" s="12" t="s">
        <v>141</v>
      </c>
      <c r="B138" s="13" t="s">
        <v>20</v>
      </c>
      <c r="C138" s="14"/>
      <c r="D138" s="23">
        <v>1.64263322884012</v>
      </c>
      <c r="E138" s="36">
        <v>0.893508553302367</v>
      </c>
      <c r="F138" s="36">
        <v>1.17122302158273</v>
      </c>
      <c r="G138" s="36">
        <v>1.5188383045525899</v>
      </c>
      <c r="H138" s="36">
        <v>1.2019050087474801</v>
      </c>
      <c r="I138" s="36">
        <v>0.86283470648815597</v>
      </c>
      <c r="J138" s="36">
        <v>0.67523323358563603</v>
      </c>
      <c r="K138" s="36">
        <v>0.68233618233618198</v>
      </c>
      <c r="L138" s="36">
        <v>0.97162740899357602</v>
      </c>
      <c r="M138" s="36">
        <v>1.21711057304277</v>
      </c>
      <c r="N138" s="36">
        <v>1.1000000000000001</v>
      </c>
      <c r="O138" s="36">
        <v>1.04409607542852</v>
      </c>
      <c r="P138" s="36">
        <v>0.88269363502685805</v>
      </c>
      <c r="Q138" s="14">
        <v>1.4259537508703699</v>
      </c>
      <c r="R138" s="23">
        <v>1.0922155688622699</v>
      </c>
      <c r="S138" s="36">
        <v>0.52216748768472898</v>
      </c>
      <c r="T138" s="14">
        <v>0.71654373024235996</v>
      </c>
      <c r="U138" s="23">
        <v>1.37929053568864</v>
      </c>
      <c r="V138" s="14">
        <v>1.43767441860465</v>
      </c>
    </row>
    <row r="139" spans="1:22" s="13" customFormat="1" x14ac:dyDescent="0.3">
      <c r="A139" s="12"/>
      <c r="B139" s="13" t="s">
        <v>55</v>
      </c>
      <c r="C139" s="14">
        <f>COUNTIFS(D139:V139, "&lt;0.05")</f>
        <v>0</v>
      </c>
      <c r="D139" s="23">
        <v>1</v>
      </c>
      <c r="E139" s="36">
        <v>1</v>
      </c>
      <c r="F139" s="36">
        <v>1</v>
      </c>
      <c r="G139" s="36">
        <v>1</v>
      </c>
      <c r="H139" s="36">
        <v>1</v>
      </c>
      <c r="I139" s="36">
        <v>1</v>
      </c>
      <c r="J139" s="36">
        <v>1</v>
      </c>
      <c r="K139" s="36">
        <v>1</v>
      </c>
      <c r="L139" s="36">
        <v>1</v>
      </c>
      <c r="M139" s="36">
        <v>1</v>
      </c>
      <c r="N139" s="36">
        <v>1</v>
      </c>
      <c r="O139" s="36">
        <v>1</v>
      </c>
      <c r="P139" s="36">
        <v>1</v>
      </c>
      <c r="Q139" s="14">
        <v>1</v>
      </c>
      <c r="R139" s="23">
        <v>1</v>
      </c>
      <c r="S139" s="36">
        <v>1</v>
      </c>
      <c r="T139" s="14">
        <v>1</v>
      </c>
      <c r="U139" s="23">
        <v>1</v>
      </c>
      <c r="V139" s="14">
        <v>1</v>
      </c>
    </row>
    <row r="140" spans="1:22" s="13" customFormat="1" x14ac:dyDescent="0.3">
      <c r="A140" s="12" t="s">
        <v>140</v>
      </c>
      <c r="B140" s="13" t="s">
        <v>56</v>
      </c>
      <c r="C140" s="14">
        <f>COUNTIFS(D140:V140, "&lt;0.05")</f>
        <v>0</v>
      </c>
      <c r="D140" s="23">
        <v>0.99741540368378501</v>
      </c>
      <c r="E140" s="36">
        <v>0.99741540368378501</v>
      </c>
      <c r="F140" s="36">
        <v>0.99741540368378501</v>
      </c>
      <c r="G140" s="36">
        <v>0.99741540368378501</v>
      </c>
      <c r="H140" s="36">
        <v>0.99741540368378501</v>
      </c>
      <c r="I140" s="36">
        <v>0.99741540368378501</v>
      </c>
      <c r="J140" s="36">
        <v>0.99741540368378501</v>
      </c>
      <c r="K140" s="36">
        <v>0.99741540368378501</v>
      </c>
      <c r="L140" s="36">
        <v>0.99741540368378501</v>
      </c>
      <c r="M140" s="36">
        <v>0.99741540368378501</v>
      </c>
      <c r="N140" s="36">
        <v>0.99741540368378501</v>
      </c>
      <c r="O140" s="36">
        <v>0.99741540368378501</v>
      </c>
      <c r="P140" s="36">
        <v>0.99741540368378501</v>
      </c>
      <c r="Q140" s="14">
        <v>0.99741540368378501</v>
      </c>
      <c r="R140" s="23">
        <v>0.99741540368378501</v>
      </c>
      <c r="S140" s="36">
        <v>0.99741540368378501</v>
      </c>
      <c r="T140" s="14">
        <v>0.99741540368378501</v>
      </c>
      <c r="U140" s="23">
        <v>0.99741540368378501</v>
      </c>
      <c r="V140" s="14">
        <v>0.99741540368378501</v>
      </c>
    </row>
    <row r="141" spans="1:22" s="13" customFormat="1" x14ac:dyDescent="0.3">
      <c r="A141" s="12"/>
      <c r="B141" s="13" t="s">
        <v>58</v>
      </c>
      <c r="C141" s="14">
        <f>COUNTIFS(D141:V141, "&lt;0.05")</f>
        <v>1</v>
      </c>
      <c r="D141" s="23">
        <v>0.1130891996671</v>
      </c>
      <c r="E141" s="36">
        <v>0.94736856134375302</v>
      </c>
      <c r="F141" s="36">
        <v>0.13670187599994399</v>
      </c>
      <c r="G141" s="36">
        <v>4.9107330008071999E-2</v>
      </c>
      <c r="H141" s="36">
        <v>0.104563011806057</v>
      </c>
      <c r="I141" s="36">
        <v>0.1130891996671</v>
      </c>
      <c r="J141" s="36">
        <v>7.9434144070856402E-2</v>
      </c>
      <c r="K141" s="36">
        <v>0.104563011806057</v>
      </c>
      <c r="L141" s="36">
        <v>0.28267111106239801</v>
      </c>
      <c r="M141" s="36">
        <v>0.17132249575340699</v>
      </c>
      <c r="N141" s="36">
        <v>0.17132249575340699</v>
      </c>
      <c r="O141" s="36">
        <v>5.03024575072092E-2</v>
      </c>
      <c r="P141" s="36">
        <v>0.104563011806057</v>
      </c>
      <c r="Q141" s="14">
        <v>0.160249495919251</v>
      </c>
      <c r="R141" s="23">
        <v>0.145334027730424</v>
      </c>
      <c r="S141" s="36">
        <v>0.104563011806057</v>
      </c>
      <c r="T141" s="14">
        <v>0.159803617672512</v>
      </c>
      <c r="U141" s="23">
        <v>0.30766866429137202</v>
      </c>
      <c r="V141" s="14">
        <v>0.34037177849681499</v>
      </c>
    </row>
    <row r="142" spans="1:22" s="13" customFormat="1" x14ac:dyDescent="0.3">
      <c r="A142" s="12"/>
      <c r="B142" s="13" t="s">
        <v>143</v>
      </c>
      <c r="C142" s="14"/>
      <c r="D142" s="23">
        <v>3.7274679999999998E-2</v>
      </c>
      <c r="E142" s="36">
        <v>3.0325270000000001E-2</v>
      </c>
      <c r="F142" s="36">
        <v>5.5735359999999998E-2</v>
      </c>
      <c r="G142" s="36">
        <v>8.2386959999999995E-2</v>
      </c>
      <c r="H142" s="36">
        <v>3.0097639999999998E-2</v>
      </c>
      <c r="I142" s="36">
        <v>3.0603060000000001E-2</v>
      </c>
      <c r="J142" s="36">
        <v>4.4366570000000001E-2</v>
      </c>
      <c r="K142" s="36">
        <v>6.139385E-2</v>
      </c>
      <c r="L142" s="36">
        <v>2.4744720000000001E-2</v>
      </c>
      <c r="M142" s="36">
        <v>3.9206999999999999E-2</v>
      </c>
      <c r="N142" s="36">
        <v>3.8918130000000002E-2</v>
      </c>
      <c r="O142" s="36">
        <v>3.1188339999999998E-2</v>
      </c>
      <c r="P142" s="36">
        <v>1.9470640000000001E-2</v>
      </c>
      <c r="Q142" s="14">
        <v>1.322226E-2</v>
      </c>
      <c r="R142" s="23">
        <v>2.0934049999999999E-2</v>
      </c>
      <c r="S142" s="36">
        <v>6.1416940000000003E-2</v>
      </c>
      <c r="T142" s="14">
        <v>4.5077399999999997E-2</v>
      </c>
      <c r="U142" s="23">
        <v>1.087599E-2</v>
      </c>
      <c r="V142" s="14">
        <v>1.1404009999999999E-2</v>
      </c>
    </row>
    <row r="143" spans="1:22" s="13" customFormat="1" x14ac:dyDescent="0.3">
      <c r="A143" s="12"/>
      <c r="B143" s="13" t="s">
        <v>146</v>
      </c>
      <c r="C143" s="14"/>
      <c r="D143" s="23">
        <v>0.08</v>
      </c>
      <c r="E143" s="36">
        <v>7.0000000000000007E-2</v>
      </c>
      <c r="F143" s="36">
        <v>0.13</v>
      </c>
      <c r="G143" s="36">
        <v>0.15</v>
      </c>
      <c r="H143" s="36">
        <v>0.06</v>
      </c>
      <c r="I143" s="36">
        <v>7.0000000000000007E-2</v>
      </c>
      <c r="J143" s="36">
        <v>0.08</v>
      </c>
      <c r="K143" s="36">
        <v>0.13</v>
      </c>
      <c r="L143" s="36">
        <v>0.09</v>
      </c>
      <c r="M143" s="36">
        <v>0.11</v>
      </c>
      <c r="N143" s="36">
        <v>0.11</v>
      </c>
      <c r="O143" s="36">
        <v>0.05</v>
      </c>
      <c r="P143" s="36">
        <v>0.04</v>
      </c>
      <c r="Q143" s="14">
        <v>0.04</v>
      </c>
      <c r="R143" s="23">
        <v>0.05</v>
      </c>
      <c r="S143" s="36">
        <v>0.13</v>
      </c>
      <c r="T143" s="14">
        <v>0.11</v>
      </c>
      <c r="U143" s="23">
        <v>0.05</v>
      </c>
      <c r="V143" s="14">
        <v>0.06</v>
      </c>
    </row>
    <row r="144" spans="1:22" s="13" customFormat="1" x14ac:dyDescent="0.3">
      <c r="A144" s="12"/>
      <c r="B144" s="13" t="s">
        <v>145</v>
      </c>
      <c r="C144" s="14"/>
      <c r="D144" s="23">
        <v>2.8E-3</v>
      </c>
      <c r="E144" s="36">
        <v>3.0000000000000001E-3</v>
      </c>
      <c r="F144" s="36">
        <v>2.5999999999999999E-3</v>
      </c>
      <c r="G144" s="36">
        <v>0.02</v>
      </c>
      <c r="H144" s="36">
        <v>2E-3</v>
      </c>
      <c r="I144" s="36">
        <v>2E-3</v>
      </c>
      <c r="J144" s="36">
        <v>7.3000000000000001E-3</v>
      </c>
      <c r="K144" s="36">
        <v>3.8E-3</v>
      </c>
      <c r="L144" s="36">
        <v>1.6000000000000001E-3</v>
      </c>
      <c r="M144" s="36">
        <v>1.9E-3</v>
      </c>
      <c r="N144" s="36">
        <v>2.0999999999999999E-3</v>
      </c>
      <c r="O144" s="36">
        <v>7.1999999999999998E-3</v>
      </c>
      <c r="P144" s="36">
        <v>1.9E-3</v>
      </c>
      <c r="Q144" s="14">
        <v>8.3000000000000001E-4</v>
      </c>
      <c r="R144" s="23">
        <v>1.4E-3</v>
      </c>
      <c r="S144" s="36">
        <v>4.7999999999999996E-3</v>
      </c>
      <c r="T144" s="14">
        <v>3.0000000000000001E-3</v>
      </c>
      <c r="U144" s="23">
        <v>6.6E-4</v>
      </c>
      <c r="V144" s="14">
        <v>5.9999999999999995E-4</v>
      </c>
    </row>
    <row r="146" spans="1:22" s="10" customFormat="1" x14ac:dyDescent="0.3">
      <c r="A146" s="18" t="s">
        <v>42</v>
      </c>
      <c r="B146" s="7"/>
      <c r="C146" s="8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8"/>
      <c r="R146" s="7"/>
      <c r="S146" s="7"/>
      <c r="T146" s="8"/>
      <c r="U146" s="7"/>
      <c r="V146" s="8"/>
    </row>
    <row r="147" spans="1:22" s="13" customFormat="1" x14ac:dyDescent="0.3">
      <c r="A147" s="26" t="s">
        <v>43</v>
      </c>
      <c r="B147" s="13" t="s">
        <v>57</v>
      </c>
      <c r="C147" s="14">
        <f>COUNTIFS(D147:V147, "&lt;0.05")</f>
        <v>19</v>
      </c>
      <c r="D147" s="16">
        <v>1.221081078418E-13</v>
      </c>
      <c r="E147" s="16">
        <v>7.5285746166924403E-13</v>
      </c>
      <c r="F147" s="16">
        <v>3.6327264826896999E-8</v>
      </c>
      <c r="G147" s="16">
        <v>9.5544011492249104E-11</v>
      </c>
      <c r="H147" s="16">
        <v>2.7142309648622399E-27</v>
      </c>
      <c r="I147" s="16">
        <v>2.7000936983605402E-21</v>
      </c>
      <c r="J147" s="16">
        <v>2.9738845412276202E-20</v>
      </c>
      <c r="K147" s="16">
        <v>6.4307505297513204E-26</v>
      </c>
      <c r="L147" s="16">
        <v>3.6270735285358202E-16</v>
      </c>
      <c r="M147" s="16">
        <v>2.4896163062984901E-17</v>
      </c>
      <c r="N147" s="16">
        <v>1.4118118301170099E-17</v>
      </c>
      <c r="O147" s="16">
        <v>9.5174515373449903E-32</v>
      </c>
      <c r="P147" s="16">
        <v>2.2938244621674801E-33</v>
      </c>
      <c r="Q147" s="16">
        <v>6.4007946090664198E-12</v>
      </c>
      <c r="R147" s="16">
        <v>2.1544450461203999E-9</v>
      </c>
      <c r="S147" s="16">
        <v>3.51226825450015E-20</v>
      </c>
      <c r="T147" s="16">
        <v>1.9684775558184099E-16</v>
      </c>
      <c r="U147" s="16">
        <v>1.2928138679273299E-9</v>
      </c>
      <c r="V147" s="16">
        <v>2.8642891570782302E-12</v>
      </c>
    </row>
    <row r="148" spans="1:22" s="13" customFormat="1" x14ac:dyDescent="0.3">
      <c r="A148" s="25"/>
      <c r="B148" s="13" t="s">
        <v>59</v>
      </c>
      <c r="C148" s="14">
        <f>COUNTIFS(D148:V148, "&lt;0.05")</f>
        <v>0</v>
      </c>
      <c r="D148" s="13">
        <v>1</v>
      </c>
      <c r="E148" s="13">
        <v>1</v>
      </c>
      <c r="F148" s="13">
        <v>1</v>
      </c>
      <c r="G148" s="13">
        <v>1</v>
      </c>
      <c r="H148" s="13">
        <v>1</v>
      </c>
      <c r="I148" s="13">
        <v>1</v>
      </c>
      <c r="J148" s="13">
        <v>1</v>
      </c>
      <c r="K148" s="13">
        <v>1</v>
      </c>
      <c r="L148" s="13">
        <v>1</v>
      </c>
      <c r="M148" s="13">
        <v>1</v>
      </c>
      <c r="N148" s="13">
        <v>1</v>
      </c>
      <c r="O148" s="13">
        <v>1</v>
      </c>
      <c r="P148" s="13">
        <v>1</v>
      </c>
      <c r="Q148" s="13">
        <v>1</v>
      </c>
      <c r="R148" s="13">
        <v>1</v>
      </c>
      <c r="S148" s="13">
        <v>1</v>
      </c>
      <c r="T148" s="13">
        <v>1</v>
      </c>
      <c r="U148" s="13">
        <v>1</v>
      </c>
      <c r="V148" s="13">
        <v>1</v>
      </c>
    </row>
    <row r="149" spans="1:22" s="38" customFormat="1" x14ac:dyDescent="0.3">
      <c r="A149" s="37"/>
      <c r="B149" s="38" t="s">
        <v>142</v>
      </c>
      <c r="C149" s="39"/>
      <c r="D149" s="40">
        <v>0.1764355</v>
      </c>
      <c r="E149" s="41">
        <v>0.13773189999999999</v>
      </c>
      <c r="F149" s="41">
        <v>0.21203720000000001</v>
      </c>
      <c r="G149" s="41">
        <v>0.19452800000000001</v>
      </c>
      <c r="H149" s="41">
        <v>0.1922526</v>
      </c>
      <c r="I149" s="41">
        <v>0.1834722</v>
      </c>
      <c r="J149" s="41">
        <v>0.19020119999999999</v>
      </c>
      <c r="K149" s="41">
        <v>0.37613970000000002</v>
      </c>
      <c r="L149" s="41">
        <v>0.28834290000000001</v>
      </c>
      <c r="M149" s="41">
        <v>0.3049325</v>
      </c>
      <c r="N149" s="41">
        <v>0.30778909999999998</v>
      </c>
      <c r="O149" s="41">
        <v>0.14849309999999999</v>
      </c>
      <c r="P149" s="41">
        <v>0.12651670000000001</v>
      </c>
      <c r="Q149" s="42">
        <v>7.6092969999999996E-2</v>
      </c>
      <c r="R149" s="41">
        <v>9.2459120000000006E-2</v>
      </c>
      <c r="S149" s="41">
        <v>0.32741880000000001</v>
      </c>
      <c r="T149" s="42">
        <v>0.29569309999999999</v>
      </c>
      <c r="U149" s="41">
        <v>0.1123417</v>
      </c>
      <c r="V149" s="42">
        <v>0.17633960000000001</v>
      </c>
    </row>
    <row r="150" spans="1:22" s="38" customFormat="1" x14ac:dyDescent="0.3">
      <c r="A150" s="37"/>
      <c r="B150" s="38" t="s">
        <v>144</v>
      </c>
      <c r="C150" s="39"/>
      <c r="D150" s="40">
        <v>0.22</v>
      </c>
      <c r="E150" s="41">
        <v>0.18</v>
      </c>
      <c r="F150" s="41">
        <v>0.28000000000000003</v>
      </c>
      <c r="G150" s="41">
        <v>0.25</v>
      </c>
      <c r="H150" s="41">
        <v>0.22</v>
      </c>
      <c r="I150" s="41">
        <v>0.22</v>
      </c>
      <c r="J150" s="41">
        <v>0.23</v>
      </c>
      <c r="K150" s="41">
        <v>0.43</v>
      </c>
      <c r="L150" s="41">
        <v>0.35</v>
      </c>
      <c r="M150" s="41">
        <v>0.37</v>
      </c>
      <c r="N150" s="41">
        <v>0.37</v>
      </c>
      <c r="O150" s="41">
        <v>0.17</v>
      </c>
      <c r="P150" s="41">
        <v>0.15</v>
      </c>
      <c r="Q150" s="42">
        <v>0.1</v>
      </c>
      <c r="R150" s="41">
        <v>0.12</v>
      </c>
      <c r="S150" s="41">
        <v>0.39</v>
      </c>
      <c r="T150" s="42">
        <v>0.36</v>
      </c>
      <c r="U150" s="41">
        <v>0.15</v>
      </c>
      <c r="V150" s="42">
        <v>0.22</v>
      </c>
    </row>
    <row r="151" spans="1:22" s="38" customFormat="1" x14ac:dyDescent="0.3">
      <c r="A151" s="37"/>
      <c r="B151" s="38" t="s">
        <v>145</v>
      </c>
      <c r="C151" s="39"/>
      <c r="D151" s="40">
        <v>0.13</v>
      </c>
      <c r="E151" s="41">
        <v>0.1</v>
      </c>
      <c r="F151" s="41">
        <v>0.14000000000000001</v>
      </c>
      <c r="G151" s="41">
        <v>0.14000000000000001</v>
      </c>
      <c r="H151" s="41">
        <v>0.16</v>
      </c>
      <c r="I151" s="41">
        <v>0.15</v>
      </c>
      <c r="J151" s="41">
        <v>0.15</v>
      </c>
      <c r="K151" s="41">
        <v>0.32</v>
      </c>
      <c r="L151" s="41">
        <v>0.23</v>
      </c>
      <c r="M151" s="41">
        <v>0.24</v>
      </c>
      <c r="N151" s="41">
        <v>0.24</v>
      </c>
      <c r="O151" s="41">
        <v>0.13</v>
      </c>
      <c r="P151" s="41">
        <v>0.11</v>
      </c>
      <c r="Q151" s="42">
        <v>0.06</v>
      </c>
      <c r="R151" s="41">
        <v>0.06</v>
      </c>
      <c r="S151" s="41">
        <v>0.27</v>
      </c>
      <c r="T151" s="42">
        <v>0.23</v>
      </c>
      <c r="U151" s="41">
        <v>0.08</v>
      </c>
      <c r="V151" s="42">
        <v>0.13</v>
      </c>
    </row>
    <row r="152" spans="1:22" s="38" customFormat="1" x14ac:dyDescent="0.3">
      <c r="A152" s="43" t="s">
        <v>138</v>
      </c>
      <c r="B152" s="38" t="s">
        <v>56</v>
      </c>
      <c r="C152" s="39">
        <f>COUNTIFS(D152:V152, "&lt;0.05")</f>
        <v>19</v>
      </c>
      <c r="D152" s="44">
        <v>8.3251527072579205E-13</v>
      </c>
      <c r="E152" s="45">
        <v>3.1714657305194398E-8</v>
      </c>
      <c r="F152" s="45">
        <v>1.37124001462121E-8</v>
      </c>
      <c r="G152" s="45">
        <v>2.3023571139846201E-10</v>
      </c>
      <c r="H152" s="45">
        <v>9.6910010495391994E-12</v>
      </c>
      <c r="I152" s="45">
        <v>7.9503695283766398E-16</v>
      </c>
      <c r="J152" s="45">
        <v>1.81348067047484E-12</v>
      </c>
      <c r="K152" s="45">
        <v>7.52678036993004E-23</v>
      </c>
      <c r="L152" s="45">
        <v>2.16833056799281E-14</v>
      </c>
      <c r="M152" s="45">
        <v>4.3416674436747403E-17</v>
      </c>
      <c r="N152" s="45">
        <v>3.2233238406471401E-16</v>
      </c>
      <c r="O152" s="45">
        <v>7.1951762515305495E-30</v>
      </c>
      <c r="P152" s="45">
        <v>1.3467856645889799E-35</v>
      </c>
      <c r="Q152" s="39">
        <v>5.2534361764301502E-3</v>
      </c>
      <c r="R152" s="45">
        <v>1.37124001462121E-8</v>
      </c>
      <c r="S152" s="45">
        <v>1.1404170857401001E-19</v>
      </c>
      <c r="T152" s="46">
        <v>6.12901914411444E-19</v>
      </c>
      <c r="U152" s="45">
        <v>5.8794846468590496E-6</v>
      </c>
      <c r="V152" s="46">
        <v>1.81348067047484E-12</v>
      </c>
    </row>
    <row r="153" spans="1:22" s="38" customFormat="1" x14ac:dyDescent="0.3">
      <c r="A153" s="43"/>
      <c r="B153" s="38" t="s">
        <v>58</v>
      </c>
      <c r="C153" s="39">
        <f>COUNTIFS(D153:V153, "&lt;0.05")</f>
        <v>0</v>
      </c>
      <c r="D153" s="47">
        <v>1</v>
      </c>
      <c r="E153" s="38">
        <v>1</v>
      </c>
      <c r="F153" s="38">
        <v>1</v>
      </c>
      <c r="G153" s="38">
        <v>1</v>
      </c>
      <c r="H153" s="38">
        <v>1</v>
      </c>
      <c r="I153" s="38">
        <v>1</v>
      </c>
      <c r="J153" s="38">
        <v>1</v>
      </c>
      <c r="K153" s="38">
        <v>1</v>
      </c>
      <c r="L153" s="38">
        <v>1</v>
      </c>
      <c r="M153" s="38">
        <v>1</v>
      </c>
      <c r="N153" s="38">
        <v>1</v>
      </c>
      <c r="O153" s="38">
        <v>1</v>
      </c>
      <c r="P153" s="38">
        <v>1</v>
      </c>
      <c r="Q153" s="39">
        <v>1</v>
      </c>
      <c r="R153" s="38">
        <v>1</v>
      </c>
      <c r="S153" s="38">
        <v>1</v>
      </c>
      <c r="T153" s="39">
        <v>1</v>
      </c>
      <c r="U153" s="38">
        <v>1</v>
      </c>
      <c r="V153" s="39">
        <v>1</v>
      </c>
    </row>
    <row r="154" spans="1:22" s="38" customFormat="1" x14ac:dyDescent="0.3">
      <c r="A154" s="37"/>
      <c r="B154" s="38" t="s">
        <v>142</v>
      </c>
      <c r="C154" s="39"/>
      <c r="D154" s="40">
        <v>0.1646755</v>
      </c>
      <c r="E154" s="41">
        <v>0.1011821</v>
      </c>
      <c r="F154" s="41">
        <v>0.21210219999999999</v>
      </c>
      <c r="G154" s="41">
        <v>0.18424450000000001</v>
      </c>
      <c r="H154" s="41">
        <v>0.11423319999999999</v>
      </c>
      <c r="I154" s="41">
        <v>0.149781</v>
      </c>
      <c r="J154" s="41">
        <v>0.13848079999999999</v>
      </c>
      <c r="K154" s="41">
        <v>0.34419460000000002</v>
      </c>
      <c r="L154" s="41">
        <v>0.26437830000000001</v>
      </c>
      <c r="M154" s="41">
        <v>0.29791139999999999</v>
      </c>
      <c r="N154" s="41">
        <v>0.28890719999999998</v>
      </c>
      <c r="O154" s="41">
        <v>0.1383017</v>
      </c>
      <c r="P154" s="41">
        <v>0.12520729999999999</v>
      </c>
      <c r="Q154" s="42">
        <v>2.736135E-2</v>
      </c>
      <c r="R154" s="41">
        <v>8.4587579999999996E-2</v>
      </c>
      <c r="S154" s="41">
        <v>0.3169689</v>
      </c>
      <c r="T154" s="42">
        <v>0.31565339999999997</v>
      </c>
      <c r="U154" s="41">
        <v>7.9700660000000006E-2</v>
      </c>
      <c r="V154" s="42">
        <v>0.17276849999999999</v>
      </c>
    </row>
    <row r="155" spans="1:22" s="38" customFormat="1" x14ac:dyDescent="0.3">
      <c r="A155" s="37"/>
      <c r="B155" s="38" t="s">
        <v>144</v>
      </c>
      <c r="C155" s="39"/>
      <c r="D155" s="40">
        <v>0.21</v>
      </c>
      <c r="E155" s="41">
        <v>0.14000000000000001</v>
      </c>
      <c r="F155" s="41">
        <v>0.28999999999999998</v>
      </c>
      <c r="G155" s="41">
        <v>0.24</v>
      </c>
      <c r="H155" s="41">
        <v>0.15</v>
      </c>
      <c r="I155" s="41">
        <v>0.18</v>
      </c>
      <c r="J155" s="41">
        <v>0.18</v>
      </c>
      <c r="K155" s="41">
        <v>0.41</v>
      </c>
      <c r="L155" s="41">
        <v>0.33</v>
      </c>
      <c r="M155" s="41">
        <v>0.36</v>
      </c>
      <c r="N155" s="41">
        <v>0.35</v>
      </c>
      <c r="O155" s="41">
        <v>0.16</v>
      </c>
      <c r="P155" s="41">
        <v>0.15</v>
      </c>
      <c r="Q155" s="42">
        <v>0.05</v>
      </c>
      <c r="R155" s="41">
        <v>0.11</v>
      </c>
      <c r="S155" s="41">
        <v>0.38</v>
      </c>
      <c r="T155" s="42">
        <v>0.37</v>
      </c>
      <c r="U155" s="41">
        <v>0.12</v>
      </c>
      <c r="V155" s="42">
        <v>0.22</v>
      </c>
    </row>
    <row r="156" spans="1:22" s="38" customFormat="1" x14ac:dyDescent="0.3">
      <c r="A156" s="37"/>
      <c r="B156" s="38" t="s">
        <v>145</v>
      </c>
      <c r="C156" s="39"/>
      <c r="D156" s="40">
        <v>0.12</v>
      </c>
      <c r="E156" s="41">
        <v>0.06</v>
      </c>
      <c r="F156" s="41">
        <v>0.14000000000000001</v>
      </c>
      <c r="G156" s="41">
        <v>0.12</v>
      </c>
      <c r="H156" s="41">
        <v>0.08</v>
      </c>
      <c r="I156" s="41">
        <v>0.11</v>
      </c>
      <c r="J156" s="41">
        <v>0.1</v>
      </c>
      <c r="K156" s="41">
        <v>0.28000000000000003</v>
      </c>
      <c r="L156" s="41">
        <v>0.2</v>
      </c>
      <c r="M156" s="41">
        <v>0.24</v>
      </c>
      <c r="N156" s="41">
        <v>0.22</v>
      </c>
      <c r="O156" s="41">
        <v>0.12</v>
      </c>
      <c r="P156" s="41">
        <v>0.11</v>
      </c>
      <c r="Q156" s="42">
        <v>4.7000000000000002E-3</v>
      </c>
      <c r="R156" s="41">
        <v>0.05</v>
      </c>
      <c r="S156" s="41">
        <v>0.26</v>
      </c>
      <c r="T156" s="42">
        <v>0.26</v>
      </c>
      <c r="U156" s="41">
        <v>0.04</v>
      </c>
      <c r="V156" s="42">
        <v>0.13</v>
      </c>
    </row>
  </sheetData>
  <mergeCells count="3">
    <mergeCell ref="D1:Q1"/>
    <mergeCell ref="R1:T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11AA-81F7-4617-B887-6FDFFA82439D}">
  <dimension ref="A2:W8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45" sqref="A45"/>
    </sheetView>
  </sheetViews>
  <sheetFormatPr defaultColWidth="8.77734375" defaultRowHeight="16.2" x14ac:dyDescent="0.3"/>
  <cols>
    <col min="1" max="1" width="75.6640625" customWidth="1"/>
    <col min="21" max="21" width="9.77734375" customWidth="1"/>
  </cols>
  <sheetData>
    <row r="2" spans="1:21" x14ac:dyDescent="0.3">
      <c r="B2" s="27"/>
      <c r="C2" s="33" t="s">
        <v>45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5"/>
      <c r="Q2" s="33" t="s">
        <v>46</v>
      </c>
      <c r="R2" s="34"/>
      <c r="S2" s="35"/>
      <c r="T2" s="33" t="s">
        <v>47</v>
      </c>
      <c r="U2" s="35"/>
    </row>
    <row r="3" spans="1:21" x14ac:dyDescent="0.3">
      <c r="C3" s="4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3" t="s">
        <v>13</v>
      </c>
      <c r="Q3" s="2" t="s">
        <v>14</v>
      </c>
      <c r="R3" s="2" t="s">
        <v>15</v>
      </c>
      <c r="S3" s="3" t="s">
        <v>16</v>
      </c>
      <c r="T3" s="2" t="s">
        <v>17</v>
      </c>
      <c r="U3" s="3" t="s">
        <v>18</v>
      </c>
    </row>
    <row r="4" spans="1:21" x14ac:dyDescent="0.3">
      <c r="B4" t="s">
        <v>62</v>
      </c>
      <c r="C4">
        <v>0.16153640104249101</v>
      </c>
      <c r="D4">
        <v>0.197136042417457</v>
      </c>
      <c r="E4">
        <v>0.219246804154233</v>
      </c>
      <c r="F4">
        <v>0.21596041662995799</v>
      </c>
      <c r="G4">
        <v>0.26295273577023998</v>
      </c>
      <c r="H4">
        <v>0.312631144037047</v>
      </c>
      <c r="I4">
        <v>0.30472077624204402</v>
      </c>
      <c r="J4">
        <v>0.373867391150002</v>
      </c>
      <c r="K4">
        <v>0.31830899364027998</v>
      </c>
      <c r="L4">
        <v>0.32794153224024603</v>
      </c>
      <c r="M4">
        <v>0.30430386188435898</v>
      </c>
      <c r="N4">
        <v>0.231169410771149</v>
      </c>
      <c r="O4">
        <v>0.25526556010698997</v>
      </c>
      <c r="P4">
        <v>0.18809179362464401</v>
      </c>
      <c r="Q4">
        <v>0.148987937373529</v>
      </c>
      <c r="R4">
        <v>0.31930066169684002</v>
      </c>
      <c r="S4">
        <v>0.29861197975525899</v>
      </c>
      <c r="T4">
        <v>0.10826604976114899</v>
      </c>
      <c r="U4">
        <v>0.23214287290854399</v>
      </c>
    </row>
    <row r="6" spans="1:21" x14ac:dyDescent="0.3">
      <c r="B6" t="s">
        <v>63</v>
      </c>
      <c r="C6">
        <v>-2.1223261914001599</v>
      </c>
      <c r="D6">
        <v>-1.70070372332465</v>
      </c>
      <c r="E6">
        <v>-2.8085997317654798</v>
      </c>
      <c r="F6">
        <v>-3.0693255751858399</v>
      </c>
      <c r="G6">
        <v>-2.5818871771163101</v>
      </c>
      <c r="H6">
        <v>-2.5068690940131999</v>
      </c>
      <c r="I6">
        <v>-2.1149517710778998</v>
      </c>
      <c r="J6">
        <v>-2.61263326507293</v>
      </c>
      <c r="K6">
        <v>-2.85706260196425</v>
      </c>
      <c r="L6">
        <v>-1.92726589882866</v>
      </c>
      <c r="M6">
        <v>-2.1813839513265298</v>
      </c>
      <c r="N6">
        <v>-3.15598005149229</v>
      </c>
      <c r="O6">
        <v>-2.5965383608402002</v>
      </c>
      <c r="P6">
        <v>-1.0798355152541199</v>
      </c>
      <c r="Q6">
        <v>-0.77481802609179995</v>
      </c>
      <c r="R6">
        <v>-2.68485001900001</v>
      </c>
      <c r="S6">
        <v>-1.9717854488670301</v>
      </c>
      <c r="T6">
        <v>-3.04041366148404</v>
      </c>
      <c r="U6">
        <v>-2.6074961372637202</v>
      </c>
    </row>
    <row r="7" spans="1:21" x14ac:dyDescent="0.3">
      <c r="A7" t="s">
        <v>116</v>
      </c>
      <c r="B7" t="s">
        <v>64</v>
      </c>
      <c r="C7">
        <v>-2.5610910094957199E-2</v>
      </c>
      <c r="D7">
        <v>-6.7189682723049196E-4</v>
      </c>
      <c r="E7">
        <v>8.8475682947888004E-2</v>
      </c>
      <c r="F7">
        <v>0.11227547773686999</v>
      </c>
      <c r="G7">
        <v>9.17640232770289E-2</v>
      </c>
      <c r="H7">
        <v>0.27473958249189601</v>
      </c>
      <c r="I7">
        <v>0.38018931533043898</v>
      </c>
      <c r="J7">
        <v>3.0390398207766699E-2</v>
      </c>
      <c r="K7">
        <v>-7.6793790009828302E-3</v>
      </c>
      <c r="L7">
        <v>-6.0885004707950004E-3</v>
      </c>
      <c r="M7">
        <v>5.2801503856095298E-2</v>
      </c>
      <c r="N7">
        <v>8.9853793054081602E-2</v>
      </c>
      <c r="O7">
        <v>9.3446200351347902E-2</v>
      </c>
      <c r="P7">
        <v>0.21190620046169001</v>
      </c>
      <c r="Q7">
        <v>0.23370133379017299</v>
      </c>
      <c r="R7">
        <v>-3.1658369931742002E-2</v>
      </c>
      <c r="S7">
        <v>5.8688235698788399E-3</v>
      </c>
      <c r="T7">
        <v>-5.0430988297308701E-3</v>
      </c>
      <c r="U7">
        <v>-4.4163162928545101E-2</v>
      </c>
    </row>
    <row r="8" spans="1:21" x14ac:dyDescent="0.3">
      <c r="A8" t="s">
        <v>107</v>
      </c>
      <c r="B8" t="s">
        <v>65</v>
      </c>
      <c r="C8">
        <v>0.72039593891309195</v>
      </c>
      <c r="D8">
        <v>1.01482096854865</v>
      </c>
      <c r="E8">
        <v>0.51131090003899904</v>
      </c>
      <c r="F8">
        <v>0.80290529626598395</v>
      </c>
      <c r="G8">
        <v>0.81162043902593195</v>
      </c>
      <c r="H8">
        <v>0.63612279910788505</v>
      </c>
      <c r="I8">
        <v>0.16618634431092999</v>
      </c>
      <c r="J8">
        <v>-0.56395010416429003</v>
      </c>
      <c r="K8">
        <v>-0.20374549035699599</v>
      </c>
      <c r="L8">
        <v>-0.287621860537706</v>
      </c>
      <c r="M8">
        <v>-0.40289507586793</v>
      </c>
      <c r="N8">
        <v>0.99760105969866297</v>
      </c>
      <c r="O8">
        <v>0.48043237470663602</v>
      </c>
      <c r="P8">
        <v>0.40981271302573302</v>
      </c>
      <c r="Q8">
        <v>0.68247503212677896</v>
      </c>
      <c r="R8">
        <v>-0.283017133160683</v>
      </c>
      <c r="S8">
        <v>-1.3908076719365101E-2</v>
      </c>
      <c r="T8">
        <v>3.25571898443556E-2</v>
      </c>
      <c r="U8">
        <v>-0.12631482354882601</v>
      </c>
    </row>
    <row r="9" spans="1:21" x14ac:dyDescent="0.3">
      <c r="A9" t="s">
        <v>115</v>
      </c>
      <c r="B9" t="s">
        <v>66</v>
      </c>
      <c r="C9">
        <v>0.43809752804626101</v>
      </c>
      <c r="D9">
        <v>1.1740843194777699</v>
      </c>
      <c r="E9">
        <v>0.63562737070071595</v>
      </c>
      <c r="F9">
        <v>1.0384057614317801</v>
      </c>
      <c r="G9">
        <v>0.793782734301546</v>
      </c>
      <c r="H9">
        <v>0.76616516679954205</v>
      </c>
      <c r="I9">
        <v>0.47204767067519099</v>
      </c>
      <c r="J9">
        <v>0.94048306101836499</v>
      </c>
      <c r="K9">
        <v>1.18872239055908</v>
      </c>
      <c r="L9">
        <v>0.58619353337671898</v>
      </c>
      <c r="M9">
        <v>0.83853217705150496</v>
      </c>
      <c r="N9">
        <v>0.32748399184403199</v>
      </c>
      <c r="O9">
        <v>0.34015005446355701</v>
      </c>
      <c r="P9">
        <v>0.83358723003234803</v>
      </c>
      <c r="Q9">
        <v>0.37480252347993198</v>
      </c>
      <c r="R9">
        <v>0.96207391186390701</v>
      </c>
      <c r="S9">
        <v>0.76649669988937197</v>
      </c>
      <c r="T9">
        <v>0.89538377897108601</v>
      </c>
      <c r="U9">
        <v>0.812545159857471</v>
      </c>
    </row>
    <row r="10" spans="1:21" x14ac:dyDescent="0.3">
      <c r="A10" t="s">
        <v>122</v>
      </c>
      <c r="B10" t="s">
        <v>67</v>
      </c>
      <c r="C10">
        <v>1.38413823828533E-2</v>
      </c>
      <c r="D10">
        <v>1.3027232701129E-2</v>
      </c>
      <c r="E10">
        <v>1.3930295653709301E-2</v>
      </c>
      <c r="F10">
        <v>1.3888970620683699E-2</v>
      </c>
      <c r="G10">
        <v>1.72044244328282E-2</v>
      </c>
      <c r="H10">
        <v>2.4575510378335198E-2</v>
      </c>
      <c r="I10">
        <v>2.1131901315174999E-2</v>
      </c>
      <c r="J10">
        <v>2.0505720151297899E-2</v>
      </c>
      <c r="K10">
        <v>1.8146010327409701E-2</v>
      </c>
      <c r="L10">
        <v>2.2376639760059502E-2</v>
      </c>
      <c r="M10">
        <v>1.6482154839561201E-2</v>
      </c>
      <c r="N10">
        <v>1.73842438825501E-2</v>
      </c>
      <c r="O10">
        <v>2.0679890360999799E-2</v>
      </c>
      <c r="P10">
        <v>1.31316357896612E-2</v>
      </c>
      <c r="Q10">
        <v>2.18705923966887E-2</v>
      </c>
      <c r="R10">
        <v>1.6116917220263701E-2</v>
      </c>
      <c r="S10">
        <v>1.65837218045435E-2</v>
      </c>
      <c r="T10">
        <v>1.1555002961539201E-2</v>
      </c>
      <c r="U10">
        <v>1.7456582233210699E-2</v>
      </c>
    </row>
    <row r="11" spans="1:21" x14ac:dyDescent="0.3">
      <c r="A11" t="s">
        <v>118</v>
      </c>
      <c r="B11" t="s">
        <v>68</v>
      </c>
      <c r="C11">
        <v>0.16146814361579601</v>
      </c>
      <c r="D11">
        <v>-0.73175935368434597</v>
      </c>
      <c r="E11">
        <v>-0.61873674292046499</v>
      </c>
      <c r="F11">
        <v>-1.1931236611921801</v>
      </c>
      <c r="G11">
        <v>-0.20692003692751901</v>
      </c>
      <c r="H11">
        <v>-0.13692452320996501</v>
      </c>
      <c r="I11">
        <v>-1.2471000005888999</v>
      </c>
      <c r="J11">
        <v>-0.71121493509537403</v>
      </c>
      <c r="K11">
        <v>-1.66905725005365</v>
      </c>
      <c r="L11">
        <v>-0.426769158570794</v>
      </c>
      <c r="M11">
        <v>-2.0711348852075799</v>
      </c>
      <c r="N11">
        <v>-0.15803315873795001</v>
      </c>
      <c r="O11">
        <v>9.3445091589535595E-2</v>
      </c>
      <c r="P11">
        <v>-0.19206680481701299</v>
      </c>
      <c r="Q11">
        <v>-0.24841714256130201</v>
      </c>
      <c r="R11">
        <v>-0.53039903725720705</v>
      </c>
      <c r="S11">
        <v>-1.56066427117057</v>
      </c>
      <c r="T11">
        <v>-5.4945439580103901E-2</v>
      </c>
      <c r="U11">
        <v>0.569008443818253</v>
      </c>
    </row>
    <row r="12" spans="1:21" x14ac:dyDescent="0.3">
      <c r="A12" t="s">
        <v>119</v>
      </c>
      <c r="B12" t="s">
        <v>69</v>
      </c>
      <c r="C12">
        <v>-0.32560874411927199</v>
      </c>
      <c r="D12">
        <v>0.98824472327477497</v>
      </c>
      <c r="E12">
        <v>0.637798535795156</v>
      </c>
      <c r="F12">
        <v>1.3904197335558299</v>
      </c>
      <c r="G12">
        <v>0.280494440219618</v>
      </c>
      <c r="H12">
        <v>0.42068780109251303</v>
      </c>
      <c r="I12">
        <v>0.86226722296707903</v>
      </c>
      <c r="J12">
        <v>0.79975299180494996</v>
      </c>
      <c r="K12">
        <v>1.62347828648297</v>
      </c>
      <c r="L12">
        <v>-0.26844108546265699</v>
      </c>
      <c r="M12">
        <v>1.85684375883805</v>
      </c>
      <c r="N12">
        <v>8.6419677478706602E-2</v>
      </c>
      <c r="O12">
        <v>3.9596774860443398E-2</v>
      </c>
      <c r="P12">
        <v>0.17615300685742</v>
      </c>
      <c r="Q12">
        <v>2.74353443026518E-3</v>
      </c>
      <c r="R12">
        <v>1.09551510293206</v>
      </c>
      <c r="S12">
        <v>1.5011514399769501</v>
      </c>
      <c r="T12">
        <v>0.32976241947162199</v>
      </c>
      <c r="U12">
        <v>-0.42327241222734602</v>
      </c>
    </row>
    <row r="13" spans="1:21" x14ac:dyDescent="0.3">
      <c r="A13" t="s">
        <v>120</v>
      </c>
      <c r="B13" t="s">
        <v>70</v>
      </c>
      <c r="C13">
        <v>2.8559711500766499E-2</v>
      </c>
      <c r="D13">
        <v>0.25244636418470601</v>
      </c>
      <c r="E13">
        <v>0.26745252325781399</v>
      </c>
      <c r="F13">
        <v>0.124832398162967</v>
      </c>
      <c r="G13">
        <v>0.55398141868030704</v>
      </c>
      <c r="H13">
        <v>0.282238545735087</v>
      </c>
      <c r="I13">
        <v>0.19841011794466001</v>
      </c>
      <c r="J13">
        <v>0.12812745300423001</v>
      </c>
      <c r="K13">
        <v>3.1645752861570203E-2</v>
      </c>
      <c r="L13">
        <v>-7.1008431716952494E-2</v>
      </c>
      <c r="M13">
        <v>0.61272673342459105</v>
      </c>
      <c r="N13">
        <v>1.6326569690590698E-2</v>
      </c>
      <c r="O13">
        <v>-6.0013006481621403E-2</v>
      </c>
      <c r="P13">
        <v>2.2207756063429999E-2</v>
      </c>
      <c r="Q13">
        <v>0.24299900271216299</v>
      </c>
      <c r="R13">
        <v>-7.1362176457576407E-2</v>
      </c>
      <c r="S13">
        <v>0.33802017002094797</v>
      </c>
      <c r="T13">
        <v>6.0641869920717503E-2</v>
      </c>
      <c r="U13">
        <v>0.37549076587243602</v>
      </c>
    </row>
    <row r="14" spans="1:21" x14ac:dyDescent="0.3">
      <c r="A14" t="s">
        <v>121</v>
      </c>
      <c r="B14" t="s">
        <v>71</v>
      </c>
      <c r="C14">
        <v>0.10103628401256901</v>
      </c>
      <c r="D14">
        <v>-7.5582488403297104E-3</v>
      </c>
      <c r="E14">
        <v>9.0378888250190498E-2</v>
      </c>
      <c r="F14">
        <v>0.111666514025501</v>
      </c>
      <c r="G14">
        <v>2.3501507450495399E-2</v>
      </c>
      <c r="H14">
        <v>-1.6470641667408401E-2</v>
      </c>
      <c r="I14">
        <v>2.1289364349832401E-2</v>
      </c>
      <c r="J14">
        <v>0.24492999842518101</v>
      </c>
      <c r="K14">
        <v>6.6191223300735402E-2</v>
      </c>
      <c r="L14">
        <v>7.1837237942818599E-2</v>
      </c>
      <c r="M14">
        <v>0.113229855842927</v>
      </c>
      <c r="N14">
        <v>9.4040066313468406E-3</v>
      </c>
      <c r="O14">
        <v>-3.7480374301914802E-3</v>
      </c>
      <c r="P14">
        <v>-7.6415564275678603E-3</v>
      </c>
      <c r="Q14">
        <v>-1.6136499422127502E-2</v>
      </c>
      <c r="R14">
        <v>0.13563300588630101</v>
      </c>
      <c r="S14">
        <v>5.7228267543410302E-2</v>
      </c>
      <c r="T14">
        <v>-2.3347635254546601E-2</v>
      </c>
      <c r="U14">
        <v>1.65444533807152E-2</v>
      </c>
    </row>
    <row r="15" spans="1:21" x14ac:dyDescent="0.3">
      <c r="B15" t="s">
        <v>72</v>
      </c>
      <c r="C15">
        <v>-4.9471354944214303</v>
      </c>
      <c r="D15">
        <v>-6.0826405791425797</v>
      </c>
      <c r="E15">
        <v>-4.0489397121358799</v>
      </c>
      <c r="F15">
        <v>-4.3935080339998898</v>
      </c>
      <c r="G15">
        <v>-9.1206164468422202</v>
      </c>
      <c r="H15">
        <v>-9.0092952133740898</v>
      </c>
      <c r="I15">
        <v>-6.1537411530624402</v>
      </c>
      <c r="J15">
        <v>-7.6940381613822897</v>
      </c>
      <c r="K15">
        <v>-7.3548131730076003</v>
      </c>
      <c r="L15">
        <v>-6.3666908242411999</v>
      </c>
      <c r="M15">
        <v>-7.0065757704063198</v>
      </c>
      <c r="N15">
        <v>-12.845181775726999</v>
      </c>
      <c r="O15">
        <v>-14.5030593835905</v>
      </c>
      <c r="P15">
        <v>-7.1489079746309496</v>
      </c>
      <c r="Q15">
        <v>-2.8795217111075999</v>
      </c>
      <c r="R15">
        <v>-7.2609190736790001</v>
      </c>
      <c r="S15">
        <v>-6.5038848361575203</v>
      </c>
      <c r="T15">
        <v>-8.3369724371046292</v>
      </c>
      <c r="U15">
        <v>-6.2225500261061599</v>
      </c>
    </row>
    <row r="16" spans="1:21" x14ac:dyDescent="0.3">
      <c r="A16" t="s">
        <v>116</v>
      </c>
      <c r="B16" t="s">
        <v>73</v>
      </c>
      <c r="C16">
        <v>-2.8144453428823999</v>
      </c>
      <c r="D16">
        <v>-6.9737014504196698E-2</v>
      </c>
      <c r="E16">
        <v>1.84094756560006</v>
      </c>
      <c r="F16">
        <v>2.3804377831573702</v>
      </c>
      <c r="G16">
        <v>4.7313352973647698</v>
      </c>
      <c r="H16">
        <v>7.0201168980397899</v>
      </c>
      <c r="I16">
        <v>7.9610378088003504</v>
      </c>
      <c r="J16">
        <v>1.3192730364340499</v>
      </c>
      <c r="K16">
        <v>-0.40699621020870302</v>
      </c>
      <c r="L16">
        <v>-0.203840009596051</v>
      </c>
      <c r="M16">
        <v>1.7724564216102401</v>
      </c>
      <c r="N16">
        <v>12.161796452739701</v>
      </c>
      <c r="O16">
        <v>14.832715103701</v>
      </c>
      <c r="P16">
        <v>14.6455820426774</v>
      </c>
      <c r="Q16">
        <v>6.18034897635434</v>
      </c>
      <c r="R16">
        <v>-1.1929328052911099</v>
      </c>
      <c r="S16">
        <v>0.196811739562267</v>
      </c>
      <c r="T16">
        <v>-0.67793988249737003</v>
      </c>
      <c r="U16">
        <v>-2.6105598986323502</v>
      </c>
    </row>
    <row r="17" spans="1:21" x14ac:dyDescent="0.3">
      <c r="A17" t="s">
        <v>107</v>
      </c>
      <c r="B17" t="s">
        <v>74</v>
      </c>
      <c r="C17">
        <v>1.61057679127446</v>
      </c>
      <c r="D17">
        <v>3.51318798831486</v>
      </c>
      <c r="E17">
        <v>0.70786948190440202</v>
      </c>
      <c r="F17">
        <v>1.1395405337756299</v>
      </c>
      <c r="G17">
        <v>2.8662136720700899</v>
      </c>
      <c r="H17">
        <v>2.45293825501951</v>
      </c>
      <c r="I17">
        <v>0.52610609836277</v>
      </c>
      <c r="J17">
        <v>-1.2562509817288099</v>
      </c>
      <c r="K17">
        <v>-0.39887088399630499</v>
      </c>
      <c r="L17">
        <v>-0.72233669602527995</v>
      </c>
      <c r="M17">
        <v>-1.01760978189643</v>
      </c>
      <c r="N17">
        <v>4.0919332651363902</v>
      </c>
      <c r="O17">
        <v>2.6764755111851599</v>
      </c>
      <c r="P17">
        <v>2.8431438912737299</v>
      </c>
      <c r="Q17">
        <v>2.7153847292092799</v>
      </c>
      <c r="R17">
        <v>-0.589479614136729</v>
      </c>
      <c r="S17">
        <v>-3.6152155772205E-2</v>
      </c>
      <c r="T17">
        <v>8.1815812190373705E-2</v>
      </c>
      <c r="U17">
        <v>-0.28798581428151399</v>
      </c>
    </row>
    <row r="18" spans="1:21" x14ac:dyDescent="0.3">
      <c r="A18" t="s">
        <v>115</v>
      </c>
      <c r="B18" t="s">
        <v>75</v>
      </c>
      <c r="C18">
        <v>3.1342959693483801</v>
      </c>
      <c r="D18">
        <v>10.578553688524501</v>
      </c>
      <c r="E18">
        <v>2.3207912826978401</v>
      </c>
      <c r="F18">
        <v>5.56483860264514</v>
      </c>
      <c r="G18">
        <v>8.27849238716699</v>
      </c>
      <c r="H18">
        <v>7.2261021010554201</v>
      </c>
      <c r="I18">
        <v>4.0374789862567599</v>
      </c>
      <c r="J18">
        <v>4.3042478046003998</v>
      </c>
      <c r="K18">
        <v>4.9765164250798204</v>
      </c>
      <c r="L18">
        <v>2.5280663662192402</v>
      </c>
      <c r="M18">
        <v>3.79084260928395</v>
      </c>
      <c r="N18">
        <v>4.7389719323930404</v>
      </c>
      <c r="O18">
        <v>6.2734064050851002</v>
      </c>
      <c r="P18">
        <v>13.640422008306199</v>
      </c>
      <c r="Q18">
        <v>3.6845317273944</v>
      </c>
      <c r="R18">
        <v>4.4590533059112403</v>
      </c>
      <c r="S18">
        <v>3.6003567354378001</v>
      </c>
      <c r="T18">
        <v>5.8933929395598303</v>
      </c>
      <c r="U18">
        <v>4.7799557971928097</v>
      </c>
    </row>
    <row r="19" spans="1:21" x14ac:dyDescent="0.3">
      <c r="A19" t="s">
        <v>122</v>
      </c>
      <c r="B19" t="s">
        <v>76</v>
      </c>
      <c r="C19">
        <v>12.150934333600199</v>
      </c>
      <c r="D19">
        <v>10.677928871263701</v>
      </c>
      <c r="E19">
        <v>7.4945283696093101</v>
      </c>
      <c r="F19">
        <v>8.8356599306685801</v>
      </c>
      <c r="G19">
        <v>15.7091870367734</v>
      </c>
      <c r="H19">
        <v>14.482670895596801</v>
      </c>
      <c r="I19">
        <v>15.1170991423975</v>
      </c>
      <c r="J19">
        <v>10.3384228251347</v>
      </c>
      <c r="K19">
        <v>10.1262083395101</v>
      </c>
      <c r="L19">
        <v>11.312889705681799</v>
      </c>
      <c r="M19">
        <v>9.1315871720233108</v>
      </c>
      <c r="N19">
        <v>22.137787712615399</v>
      </c>
      <c r="O19">
        <v>27.1845126387147</v>
      </c>
      <c r="P19">
        <v>12.4885451462434</v>
      </c>
      <c r="Q19">
        <v>13.2313949976992</v>
      </c>
      <c r="R19">
        <v>9.1837890695406195</v>
      </c>
      <c r="S19">
        <v>9.0839414067122402</v>
      </c>
      <c r="T19">
        <v>12.335868689559099</v>
      </c>
      <c r="U19">
        <v>13.9578782586873</v>
      </c>
    </row>
    <row r="20" spans="1:21" x14ac:dyDescent="0.3">
      <c r="A20" t="s">
        <v>118</v>
      </c>
      <c r="B20" t="s">
        <v>77</v>
      </c>
      <c r="C20">
        <v>0.39200171631633901</v>
      </c>
      <c r="D20">
        <v>-2.02543109986666</v>
      </c>
      <c r="E20">
        <v>-0.77597979906178505</v>
      </c>
      <c r="F20">
        <v>-1.8856370377007701</v>
      </c>
      <c r="G20">
        <v>-0.62471623207399196</v>
      </c>
      <c r="H20">
        <v>-0.36742234287348902</v>
      </c>
      <c r="I20">
        <v>-3.0229628144131802</v>
      </c>
      <c r="J20">
        <v>-0.92535872066002101</v>
      </c>
      <c r="K20">
        <v>-2.1635394285349498</v>
      </c>
      <c r="L20">
        <v>-0.59453929378414805</v>
      </c>
      <c r="M20">
        <v>-2.74299911421928</v>
      </c>
      <c r="N20">
        <v>-0.725864812091506</v>
      </c>
      <c r="O20">
        <v>0.53489423747333698</v>
      </c>
      <c r="P20">
        <v>-0.89218180907668498</v>
      </c>
      <c r="Q20">
        <v>-0.74215701651109101</v>
      </c>
      <c r="R20">
        <v>-0.74887662064306504</v>
      </c>
      <c r="S20">
        <v>-2.21046294876483</v>
      </c>
      <c r="T20">
        <v>-0.112014539460994</v>
      </c>
      <c r="U20">
        <v>1.25260720387645</v>
      </c>
    </row>
    <row r="21" spans="1:21" x14ac:dyDescent="0.3">
      <c r="A21" t="s">
        <v>119</v>
      </c>
      <c r="B21" t="s">
        <v>78</v>
      </c>
      <c r="C21">
        <v>-0.857363677649713</v>
      </c>
      <c r="D21">
        <v>2.9466653413403101</v>
      </c>
      <c r="E21">
        <v>0.88202260089911799</v>
      </c>
      <c r="F21">
        <v>2.38458791735584</v>
      </c>
      <c r="G21">
        <v>0.90252442979014502</v>
      </c>
      <c r="H21">
        <v>1.1863261042569</v>
      </c>
      <c r="I21">
        <v>2.23244965274798</v>
      </c>
      <c r="J21">
        <v>1.130902507821</v>
      </c>
      <c r="K21">
        <v>2.3694557401688598</v>
      </c>
      <c r="L21">
        <v>-0.39798602771754699</v>
      </c>
      <c r="M21">
        <v>2.65762191448137</v>
      </c>
      <c r="N21">
        <v>0.42626055953492298</v>
      </c>
      <c r="O21">
        <v>0.244328268133956</v>
      </c>
      <c r="P21">
        <v>0.86168269855420498</v>
      </c>
      <c r="Q21">
        <v>8.7513855641719006E-3</v>
      </c>
      <c r="R21">
        <v>1.73114942392194</v>
      </c>
      <c r="S21">
        <v>2.3103220725404099</v>
      </c>
      <c r="T21">
        <v>0.725373314187582</v>
      </c>
      <c r="U21">
        <v>-1.0392989560965</v>
      </c>
    </row>
    <row r="22" spans="1:21" x14ac:dyDescent="0.3">
      <c r="A22" t="s">
        <v>120</v>
      </c>
      <c r="B22" t="s">
        <v>79</v>
      </c>
      <c r="C22">
        <v>0.227885119924883</v>
      </c>
      <c r="D22">
        <v>1.8636294740935999</v>
      </c>
      <c r="E22">
        <v>1.2631806658664599</v>
      </c>
      <c r="F22">
        <v>0.674698182482668</v>
      </c>
      <c r="G22">
        <v>5.2487305726067399</v>
      </c>
      <c r="H22">
        <v>2.2293302106050001</v>
      </c>
      <c r="I22">
        <v>1.4882102721257899</v>
      </c>
      <c r="J22">
        <v>0.52743529004525302</v>
      </c>
      <c r="K22">
        <v>0.14520739760486501</v>
      </c>
      <c r="L22">
        <v>-0.31382894096252401</v>
      </c>
      <c r="M22">
        <v>2.68648128031412</v>
      </c>
      <c r="N22">
        <v>0.212186233616242</v>
      </c>
      <c r="O22">
        <v>-0.93505485904649599</v>
      </c>
      <c r="P22">
        <v>0.29306118877765402</v>
      </c>
      <c r="Q22">
        <v>1.8916840553026</v>
      </c>
      <c r="R22">
        <v>-0.32798020841358499</v>
      </c>
      <c r="S22">
        <v>1.4873471521158199</v>
      </c>
      <c r="T22">
        <v>0.55637959254250502</v>
      </c>
      <c r="U22">
        <v>2.6544260163417799</v>
      </c>
    </row>
    <row r="23" spans="1:21" x14ac:dyDescent="0.3">
      <c r="A23" t="s">
        <v>121</v>
      </c>
      <c r="B23" t="s">
        <v>80</v>
      </c>
      <c r="C23">
        <v>2.4355253878613201</v>
      </c>
      <c r="D23">
        <v>-0.187479344334089</v>
      </c>
      <c r="E23">
        <v>1.2260868918141099</v>
      </c>
      <c r="F23">
        <v>1.9020818850401899</v>
      </c>
      <c r="G23">
        <v>0.68540493539221503</v>
      </c>
      <c r="H23">
        <v>-0.41369773845314201</v>
      </c>
      <c r="I23">
        <v>0.50424709840647997</v>
      </c>
      <c r="J23">
        <v>3.2765329548079301</v>
      </c>
      <c r="K23">
        <v>0.92238319229129095</v>
      </c>
      <c r="L23">
        <v>1.0466362144460399</v>
      </c>
      <c r="M23">
        <v>1.70657765763834</v>
      </c>
      <c r="N23">
        <v>0.37697930573306399</v>
      </c>
      <c r="O23">
        <v>-0.183365380120705</v>
      </c>
      <c r="P23">
        <v>-0.32460481582251499</v>
      </c>
      <c r="Q23">
        <v>-0.43323821707339899</v>
      </c>
      <c r="R23">
        <v>1.91579081909104</v>
      </c>
      <c r="S23">
        <v>0.86650403765200301</v>
      </c>
      <c r="T23">
        <v>-0.58558010906513802</v>
      </c>
      <c r="U23">
        <v>0.34431660046029</v>
      </c>
    </row>
    <row r="24" spans="1:21" x14ac:dyDescent="0.3">
      <c r="B24" t="s">
        <v>81</v>
      </c>
      <c r="C24">
        <v>0.42900102368196202</v>
      </c>
      <c r="D24">
        <v>0.27959957541406899</v>
      </c>
      <c r="E24">
        <v>0.69366301586246604</v>
      </c>
      <c r="F24">
        <v>0.69860474851379595</v>
      </c>
      <c r="G24">
        <v>0.28308252980095699</v>
      </c>
      <c r="H24">
        <v>0.278253629683686</v>
      </c>
      <c r="I24">
        <v>0.34368552697823201</v>
      </c>
      <c r="J24">
        <v>0.33956593537398699</v>
      </c>
      <c r="K24">
        <v>0.38846161483064701</v>
      </c>
      <c r="L24">
        <v>0.30271077268124702</v>
      </c>
      <c r="M24">
        <v>0.31133381309312902</v>
      </c>
      <c r="N24">
        <v>0.24569368550751</v>
      </c>
      <c r="O24">
        <v>0.17903383639027501</v>
      </c>
      <c r="P24">
        <v>0.151049016029594</v>
      </c>
      <c r="Q24">
        <v>0.269078723422358</v>
      </c>
      <c r="R24">
        <v>0.36976724182654203</v>
      </c>
      <c r="S24">
        <v>0.30317041253638699</v>
      </c>
      <c r="T24">
        <v>0.36469038184081498</v>
      </c>
      <c r="U24">
        <v>0.41903980302676502</v>
      </c>
    </row>
    <row r="25" spans="1:21" x14ac:dyDescent="0.3">
      <c r="A25" t="s">
        <v>116</v>
      </c>
      <c r="B25" t="s">
        <v>82</v>
      </c>
      <c r="C25">
        <v>9.0998072354561595E-3</v>
      </c>
      <c r="D25">
        <v>9.6347231381701502E-3</v>
      </c>
      <c r="E25">
        <v>4.8059860368184298E-2</v>
      </c>
      <c r="F25">
        <v>4.7165894664950997E-2</v>
      </c>
      <c r="G25">
        <v>1.9394952483739399E-2</v>
      </c>
      <c r="H25">
        <v>3.9136040963735297E-2</v>
      </c>
      <c r="I25">
        <v>4.7756250436364799E-2</v>
      </c>
      <c r="J25">
        <v>2.3035715404228E-2</v>
      </c>
      <c r="K25">
        <v>1.88684287675428E-2</v>
      </c>
      <c r="L25">
        <v>2.9869015817162298E-2</v>
      </c>
      <c r="M25">
        <v>2.9790015264875201E-2</v>
      </c>
      <c r="N25">
        <v>7.3882006990702402E-3</v>
      </c>
      <c r="O25">
        <v>6.3000064181122804E-3</v>
      </c>
      <c r="P25">
        <v>1.4468950420965999E-2</v>
      </c>
      <c r="Q25">
        <v>3.7813614519875999E-2</v>
      </c>
      <c r="R25">
        <v>2.6538267529675599E-2</v>
      </c>
      <c r="S25">
        <v>2.9819479178080501E-2</v>
      </c>
      <c r="T25">
        <v>7.4388584591797199E-3</v>
      </c>
      <c r="U25">
        <v>1.69171230093903E-2</v>
      </c>
    </row>
    <row r="26" spans="1:21" x14ac:dyDescent="0.3">
      <c r="A26" t="s">
        <v>107</v>
      </c>
      <c r="B26" t="s">
        <v>83</v>
      </c>
      <c r="C26">
        <v>0.44729064942195901</v>
      </c>
      <c r="D26">
        <v>0.28886042304710902</v>
      </c>
      <c r="E26">
        <v>0.72232369541261199</v>
      </c>
      <c r="F26">
        <v>0.70458686853877905</v>
      </c>
      <c r="G26">
        <v>0.283168155582674</v>
      </c>
      <c r="H26">
        <v>0.25933094638895599</v>
      </c>
      <c r="I26">
        <v>0.31587990488629197</v>
      </c>
      <c r="J26">
        <v>0.44891515498614698</v>
      </c>
      <c r="K26">
        <v>0.51080562290147902</v>
      </c>
      <c r="L26">
        <v>0.39818254024801802</v>
      </c>
      <c r="M26">
        <v>0.39592295891367002</v>
      </c>
      <c r="N26">
        <v>0.24379700133389301</v>
      </c>
      <c r="O26">
        <v>0.179501875768666</v>
      </c>
      <c r="P26">
        <v>0.144140686752978</v>
      </c>
      <c r="Q26">
        <v>0.251336403562052</v>
      </c>
      <c r="R26">
        <v>0.48011352110140598</v>
      </c>
      <c r="S26">
        <v>0.38470947090956398</v>
      </c>
      <c r="T26">
        <v>0.39793273418345598</v>
      </c>
      <c r="U26">
        <v>0.43861474171554199</v>
      </c>
    </row>
    <row r="27" spans="1:21" x14ac:dyDescent="0.3">
      <c r="A27" t="s">
        <v>115</v>
      </c>
      <c r="B27" t="s">
        <v>84</v>
      </c>
      <c r="C27">
        <v>0.13977541761550399</v>
      </c>
      <c r="D27">
        <v>0.110987225101613</v>
      </c>
      <c r="E27">
        <v>0.273883901339814</v>
      </c>
      <c r="F27">
        <v>0.186601236006771</v>
      </c>
      <c r="G27">
        <v>9.5884938606942305E-2</v>
      </c>
      <c r="H27">
        <v>0.106027448281922</v>
      </c>
      <c r="I27">
        <v>0.116916440254426</v>
      </c>
      <c r="J27">
        <v>0.21850114206091201</v>
      </c>
      <c r="K27">
        <v>0.238866365349134</v>
      </c>
      <c r="L27">
        <v>0.23187426612275899</v>
      </c>
      <c r="M27">
        <v>0.22119941751153099</v>
      </c>
      <c r="N27">
        <v>6.9104437948984104E-2</v>
      </c>
      <c r="O27">
        <v>5.4220949911333298E-2</v>
      </c>
      <c r="P27">
        <v>6.1111542555262501E-2</v>
      </c>
      <c r="Q27">
        <v>0.10172324496306601</v>
      </c>
      <c r="R27">
        <v>0.21575743680581499</v>
      </c>
      <c r="S27">
        <v>0.212894653561646</v>
      </c>
      <c r="T27">
        <v>0.151930100055055</v>
      </c>
      <c r="U27">
        <v>0.16999009914164101</v>
      </c>
    </row>
    <row r="28" spans="1:21" x14ac:dyDescent="0.3">
      <c r="A28" t="s">
        <v>122</v>
      </c>
      <c r="B28" t="s">
        <v>85</v>
      </c>
      <c r="C28">
        <v>1.1391208283118299E-3</v>
      </c>
      <c r="D28">
        <v>1.2200149353108699E-3</v>
      </c>
      <c r="E28">
        <v>1.85872879075318E-3</v>
      </c>
      <c r="F28">
        <v>1.57192227062464E-3</v>
      </c>
      <c r="G28">
        <v>1.09518235364787E-3</v>
      </c>
      <c r="H28">
        <v>1.69689075692571E-3</v>
      </c>
      <c r="I28">
        <v>1.39788071217369E-3</v>
      </c>
      <c r="J28">
        <v>1.9834476204092198E-3</v>
      </c>
      <c r="K28">
        <v>1.7919846915066999E-3</v>
      </c>
      <c r="L28">
        <v>1.9779773640700299E-3</v>
      </c>
      <c r="M28">
        <v>1.8049605757538001E-3</v>
      </c>
      <c r="N28">
        <v>7.8527466737986695E-4</v>
      </c>
      <c r="O28">
        <v>7.6072323369699301E-4</v>
      </c>
      <c r="P28">
        <v>1.0514944403761199E-3</v>
      </c>
      <c r="Q28">
        <v>1.6529317128308599E-3</v>
      </c>
      <c r="R28">
        <v>1.7549311181065601E-3</v>
      </c>
      <c r="S28">
        <v>1.82560862758203E-3</v>
      </c>
      <c r="T28">
        <v>9.3669957522482495E-4</v>
      </c>
      <c r="U28">
        <v>1.25066159123044E-3</v>
      </c>
    </row>
    <row r="29" spans="1:21" x14ac:dyDescent="0.3">
      <c r="A29" t="s">
        <v>118</v>
      </c>
      <c r="B29" t="s">
        <v>86</v>
      </c>
      <c r="C29">
        <v>0.41190672615702001</v>
      </c>
      <c r="D29">
        <v>0.361285730100875</v>
      </c>
      <c r="E29">
        <v>0.79736192059195499</v>
      </c>
      <c r="F29">
        <v>0.63274301328266402</v>
      </c>
      <c r="G29">
        <v>0.33122244357340702</v>
      </c>
      <c r="H29">
        <v>0.372662484646752</v>
      </c>
      <c r="I29">
        <v>0.41254228951902999</v>
      </c>
      <c r="J29">
        <v>0.76858294974309305</v>
      </c>
      <c r="K29">
        <v>0.77144757707691203</v>
      </c>
      <c r="L29">
        <v>0.717814891349698</v>
      </c>
      <c r="M29">
        <v>0.75506217791728103</v>
      </c>
      <c r="N29">
        <v>0.21771706811712499</v>
      </c>
      <c r="O29">
        <v>0.17469825816583601</v>
      </c>
      <c r="P29">
        <v>0.21527765177792901</v>
      </c>
      <c r="Q29">
        <v>0.33472316104902</v>
      </c>
      <c r="R29">
        <v>0.70825957525786998</v>
      </c>
      <c r="S29">
        <v>0.70603502856387801</v>
      </c>
      <c r="T29">
        <v>0.49052060424027999</v>
      </c>
      <c r="U29">
        <v>0.45425927781457698</v>
      </c>
    </row>
    <row r="30" spans="1:21" x14ac:dyDescent="0.3">
      <c r="A30" t="s">
        <v>119</v>
      </c>
      <c r="B30" t="s">
        <v>87</v>
      </c>
      <c r="C30">
        <v>0.37977902797545798</v>
      </c>
      <c r="D30">
        <v>0.33537731937528498</v>
      </c>
      <c r="E30">
        <v>0.72310906222243698</v>
      </c>
      <c r="F30">
        <v>0.58308595939612395</v>
      </c>
      <c r="G30">
        <v>0.31078875093147101</v>
      </c>
      <c r="H30">
        <v>0.35461396287492603</v>
      </c>
      <c r="I30">
        <v>0.38624262899084399</v>
      </c>
      <c r="J30">
        <v>0.70718119932892798</v>
      </c>
      <c r="K30">
        <v>0.68516928126594601</v>
      </c>
      <c r="L30">
        <v>0.67449876821597998</v>
      </c>
      <c r="M30">
        <v>0.69868620089265299</v>
      </c>
      <c r="N30">
        <v>0.202739088910773</v>
      </c>
      <c r="O30">
        <v>0.16206382979285</v>
      </c>
      <c r="P30">
        <v>0.204429086429358</v>
      </c>
      <c r="Q30">
        <v>0.31349714969675102</v>
      </c>
      <c r="R30">
        <v>0.63282527076730399</v>
      </c>
      <c r="S30">
        <v>0.64975851541179197</v>
      </c>
      <c r="T30">
        <v>0.45461063017041897</v>
      </c>
      <c r="U30">
        <v>0.40726723503804302</v>
      </c>
    </row>
    <row r="31" spans="1:21" x14ac:dyDescent="0.3">
      <c r="A31" t="s">
        <v>120</v>
      </c>
      <c r="B31" t="s">
        <v>88</v>
      </c>
      <c r="C31">
        <v>0.125325038818596</v>
      </c>
      <c r="D31">
        <v>0.13545952545501899</v>
      </c>
      <c r="E31">
        <v>0.21172943070210601</v>
      </c>
      <c r="F31">
        <v>0.185019615294686</v>
      </c>
      <c r="G31">
        <v>0.10554579074253601</v>
      </c>
      <c r="H31">
        <v>0.126602395819367</v>
      </c>
      <c r="I31">
        <v>0.13332129314041499</v>
      </c>
      <c r="J31">
        <v>0.24292544587457701</v>
      </c>
      <c r="K31">
        <v>0.217934853069151</v>
      </c>
      <c r="L31">
        <v>0.226264765445682</v>
      </c>
      <c r="M31">
        <v>0.228077797494627</v>
      </c>
      <c r="N31">
        <v>7.6944528456632702E-2</v>
      </c>
      <c r="O31">
        <v>6.4181267976959694E-2</v>
      </c>
      <c r="P31">
        <v>7.5778564046838096E-2</v>
      </c>
      <c r="Q31">
        <v>0.128456441777901</v>
      </c>
      <c r="R31">
        <v>0.21758074001705699</v>
      </c>
      <c r="S31">
        <v>0.227263802899073</v>
      </c>
      <c r="T31">
        <v>0.108993699146297</v>
      </c>
      <c r="U31">
        <v>0.14145836559796801</v>
      </c>
    </row>
    <row r="32" spans="1:21" x14ac:dyDescent="0.3">
      <c r="A32" t="s">
        <v>121</v>
      </c>
      <c r="B32" t="s">
        <v>89</v>
      </c>
      <c r="C32">
        <v>4.1484389576119801E-2</v>
      </c>
      <c r="D32">
        <v>4.0315101736545601E-2</v>
      </c>
      <c r="E32">
        <v>7.3713281541136294E-2</v>
      </c>
      <c r="F32">
        <v>5.87075219546302E-2</v>
      </c>
      <c r="G32">
        <v>3.4288500471691102E-2</v>
      </c>
      <c r="H32">
        <v>3.9813226267549302E-2</v>
      </c>
      <c r="I32">
        <v>4.2220102836706498E-2</v>
      </c>
      <c r="J32">
        <v>7.4752795654252399E-2</v>
      </c>
      <c r="K32">
        <v>7.1761090026271901E-2</v>
      </c>
      <c r="L32">
        <v>6.8636300704385894E-2</v>
      </c>
      <c r="M32">
        <v>6.6349079009754106E-2</v>
      </c>
      <c r="N32">
        <v>2.49456839893639E-2</v>
      </c>
      <c r="O32">
        <v>2.0440267556090599E-2</v>
      </c>
      <c r="P32">
        <v>2.3541106154586499E-2</v>
      </c>
      <c r="Q32">
        <v>3.7246251106683198E-2</v>
      </c>
      <c r="R32">
        <v>7.0797398408377801E-2</v>
      </c>
      <c r="S32">
        <v>6.6045009667218393E-2</v>
      </c>
      <c r="T32">
        <v>3.9870950008565803E-2</v>
      </c>
      <c r="U32">
        <v>4.8050118288221401E-2</v>
      </c>
    </row>
    <row r="33" spans="1:21" x14ac:dyDescent="0.3">
      <c r="B33" t="s">
        <v>90</v>
      </c>
      <c r="C33">
        <v>8.2037407212770396E-7</v>
      </c>
      <c r="D33">
        <v>1.33895082931087E-9</v>
      </c>
      <c r="E33">
        <v>5.7325595843485402E-5</v>
      </c>
      <c r="F33">
        <v>1.21801965979679E-5</v>
      </c>
      <c r="G33">
        <v>1.2290797754585699E-19</v>
      </c>
      <c r="H33">
        <v>3.6718441940055898E-19</v>
      </c>
      <c r="I33">
        <v>8.75765607264877E-10</v>
      </c>
      <c r="J33">
        <v>4.04181316605696E-14</v>
      </c>
      <c r="K33">
        <v>4.5917555284511702E-13</v>
      </c>
      <c r="L33">
        <v>3.2486467978696601E-10</v>
      </c>
      <c r="M33">
        <v>5.1773059383333097E-12</v>
      </c>
      <c r="N33">
        <v>2.44699523340792E-37</v>
      </c>
      <c r="O33">
        <v>3.42081769934224E-47</v>
      </c>
      <c r="P33">
        <v>9.4522659658651001E-13</v>
      </c>
      <c r="Q33">
        <v>4.0021854290824702E-3</v>
      </c>
      <c r="R33">
        <v>8.85140828602875E-13</v>
      </c>
      <c r="S33">
        <v>1.3762462800958399E-10</v>
      </c>
      <c r="T33">
        <v>1.14112769438708E-16</v>
      </c>
      <c r="U33">
        <v>6.1941257744453401E-10</v>
      </c>
    </row>
    <row r="34" spans="1:21" x14ac:dyDescent="0.3">
      <c r="A34" t="s">
        <v>116</v>
      </c>
      <c r="B34" t="s">
        <v>91</v>
      </c>
      <c r="C34">
        <v>4.9371405970400004E-3</v>
      </c>
      <c r="D34">
        <v>0.94440783688072105</v>
      </c>
      <c r="E34">
        <v>6.6061529921511195E-2</v>
      </c>
      <c r="F34">
        <v>1.7453823001845899E-2</v>
      </c>
      <c r="G34">
        <v>2.3186169461835402E-6</v>
      </c>
      <c r="H34">
        <v>2.7496082289826499E-12</v>
      </c>
      <c r="I34">
        <v>2.5409039147121301E-15</v>
      </c>
      <c r="J34">
        <v>0.187441668925516</v>
      </c>
      <c r="K34">
        <v>0.68411570521684695</v>
      </c>
      <c r="L34">
        <v>0.83853023706358498</v>
      </c>
      <c r="M34">
        <v>7.6698389160800004E-2</v>
      </c>
      <c r="N34">
        <v>1.0968538746478599E-33</v>
      </c>
      <c r="O34">
        <v>2.9389059849165599E-49</v>
      </c>
      <c r="P34">
        <v>5.3315819337938301E-48</v>
      </c>
      <c r="Q34">
        <v>6.9806349626539197E-10</v>
      </c>
      <c r="R34">
        <v>0.23323658988857399</v>
      </c>
      <c r="S34">
        <v>0.84402472720070498</v>
      </c>
      <c r="T34">
        <v>0.49786154201388599</v>
      </c>
      <c r="U34">
        <v>9.1216135046268201E-3</v>
      </c>
    </row>
    <row r="35" spans="1:21" x14ac:dyDescent="0.3">
      <c r="A35" t="s">
        <v>107</v>
      </c>
      <c r="B35" t="s">
        <v>92</v>
      </c>
      <c r="C35">
        <v>0.107440225197748</v>
      </c>
      <c r="D35">
        <v>4.4959966707579702E-4</v>
      </c>
      <c r="E35">
        <v>0.47926709116600602</v>
      </c>
      <c r="F35">
        <v>0.254714449722376</v>
      </c>
      <c r="G35">
        <v>4.1789183353691303E-3</v>
      </c>
      <c r="H35">
        <v>1.4227956372290801E-2</v>
      </c>
      <c r="I35">
        <v>0.59886009974030696</v>
      </c>
      <c r="J35">
        <v>0.209378459932341</v>
      </c>
      <c r="K35">
        <v>0.69009094026764295</v>
      </c>
      <c r="L35">
        <v>0.47029806285120301</v>
      </c>
      <c r="M35">
        <v>0.30917031430803199</v>
      </c>
      <c r="N35">
        <v>4.3266867681642697E-5</v>
      </c>
      <c r="O35">
        <v>7.45202487049864E-3</v>
      </c>
      <c r="P35">
        <v>4.4774796118489703E-3</v>
      </c>
      <c r="Q35">
        <v>6.6459621724130899E-3</v>
      </c>
      <c r="R35">
        <v>0.55570000072088299</v>
      </c>
      <c r="S35">
        <v>0.97117003131520896</v>
      </c>
      <c r="T35">
        <v>0.93479858217155898</v>
      </c>
      <c r="U35">
        <v>0.77339391962408499</v>
      </c>
    </row>
    <row r="36" spans="1:21" x14ac:dyDescent="0.3">
      <c r="A36" t="s">
        <v>115</v>
      </c>
      <c r="B36" t="s">
        <v>93</v>
      </c>
      <c r="C36">
        <v>1.7493286013094899E-3</v>
      </c>
      <c r="D36">
        <v>1.10553994372078E-25</v>
      </c>
      <c r="E36">
        <v>2.0590835812082899E-2</v>
      </c>
      <c r="F36">
        <v>3.2610312895777297E-8</v>
      </c>
      <c r="G36">
        <v>1.7536667217632E-16</v>
      </c>
      <c r="H36">
        <v>6.3258335522908801E-13</v>
      </c>
      <c r="I36">
        <v>5.5616902779582499E-5</v>
      </c>
      <c r="J36">
        <v>1.8754247136675999E-5</v>
      </c>
      <c r="K36">
        <v>7.87266005126478E-7</v>
      </c>
      <c r="L36">
        <v>1.16601624654515E-2</v>
      </c>
      <c r="M36">
        <v>1.6139360450345401E-4</v>
      </c>
      <c r="N36">
        <v>2.1911038484894398E-6</v>
      </c>
      <c r="O36">
        <v>3.67601799158889E-10</v>
      </c>
      <c r="P36">
        <v>6.1940335415800105E-42</v>
      </c>
      <c r="Q36">
        <v>2.3190392798140899E-4</v>
      </c>
      <c r="R36">
        <v>9.3641822202790596E-6</v>
      </c>
      <c r="S36">
        <v>3.3731253797755702E-4</v>
      </c>
      <c r="T36">
        <v>4.1995503951072004E-9</v>
      </c>
      <c r="U36">
        <v>1.9098367440052099E-6</v>
      </c>
    </row>
    <row r="37" spans="1:21" x14ac:dyDescent="0.3">
      <c r="A37" t="s">
        <v>122</v>
      </c>
      <c r="B37" t="s">
        <v>94</v>
      </c>
      <c r="C37">
        <v>9.3151550577432395E-33</v>
      </c>
      <c r="D37">
        <v>3.9664881522180898E-26</v>
      </c>
      <c r="E37">
        <v>2.0621903022574699E-13</v>
      </c>
      <c r="F37">
        <v>3.6413706218644201E-18</v>
      </c>
      <c r="G37">
        <v>8.6168332911959503E-54</v>
      </c>
      <c r="H37">
        <v>6.0225841618168497E-46</v>
      </c>
      <c r="I37">
        <v>1.6146612442280201E-49</v>
      </c>
      <c r="J37">
        <v>1.1958657919805401E-23</v>
      </c>
      <c r="K37">
        <v>8.3737491266284399E-23</v>
      </c>
      <c r="L37">
        <v>1.2381923637176901E-27</v>
      </c>
      <c r="M37">
        <v>5.3881582527029099E-19</v>
      </c>
      <c r="N37">
        <v>5.7851454464012097E-105</v>
      </c>
      <c r="O37">
        <v>3.7259604300340303E-157</v>
      </c>
      <c r="P37">
        <v>1.73341281868505E-35</v>
      </c>
      <c r="Q37">
        <v>3.2637869823431899E-39</v>
      </c>
      <c r="R37">
        <v>3.2517959444337701E-19</v>
      </c>
      <c r="S37">
        <v>8.0212617063971803E-19</v>
      </c>
      <c r="T37">
        <v>3.7753635937462702E-34</v>
      </c>
      <c r="U37">
        <v>6.31095940560898E-42</v>
      </c>
    </row>
    <row r="38" spans="1:21" x14ac:dyDescent="0.3">
      <c r="A38" t="s">
        <v>118</v>
      </c>
      <c r="B38" t="s">
        <v>95</v>
      </c>
      <c r="C38">
        <v>0.69510147171153502</v>
      </c>
      <c r="D38">
        <v>4.2915458645564501E-2</v>
      </c>
      <c r="E38">
        <v>0.43802874233227002</v>
      </c>
      <c r="F38">
        <v>5.9595100415666097E-2</v>
      </c>
      <c r="G38">
        <v>0.53219801620213703</v>
      </c>
      <c r="H38">
        <v>0.71333081876058702</v>
      </c>
      <c r="I38">
        <v>2.52797127883557E-3</v>
      </c>
      <c r="J38">
        <v>0.355048306857562</v>
      </c>
      <c r="K38">
        <v>3.0784441060192201E-2</v>
      </c>
      <c r="L38">
        <v>0.55231915197582604</v>
      </c>
      <c r="M38">
        <v>6.2239062759559998E-3</v>
      </c>
      <c r="N38">
        <v>0.467946283051213</v>
      </c>
      <c r="O38">
        <v>0.59273468288666797</v>
      </c>
      <c r="P38">
        <v>0.372320123516517</v>
      </c>
      <c r="Q38">
        <v>0.45803217675740199</v>
      </c>
      <c r="R38">
        <v>0.45414374083307302</v>
      </c>
      <c r="S38">
        <v>2.73546280627378E-2</v>
      </c>
      <c r="T38">
        <v>0.91081929307573894</v>
      </c>
      <c r="U38">
        <v>0.21052694845859399</v>
      </c>
    </row>
    <row r="39" spans="1:21" x14ac:dyDescent="0.3">
      <c r="A39" t="s">
        <v>119</v>
      </c>
      <c r="B39" t="s">
        <v>96</v>
      </c>
      <c r="C39">
        <v>0.391353438000485</v>
      </c>
      <c r="D39">
        <v>3.2380664596752301E-3</v>
      </c>
      <c r="E39">
        <v>0.37807398164186901</v>
      </c>
      <c r="F39">
        <v>1.72591706093536E-2</v>
      </c>
      <c r="G39">
        <v>0.36684042060413802</v>
      </c>
      <c r="H39">
        <v>0.235590722752758</v>
      </c>
      <c r="I39">
        <v>2.56715006140746E-2</v>
      </c>
      <c r="J39">
        <v>0.25842279244989602</v>
      </c>
      <c r="K39">
        <v>1.80421734040251E-2</v>
      </c>
      <c r="L39">
        <v>0.690746400191943</v>
      </c>
      <c r="M39">
        <v>8.0260359199166697E-3</v>
      </c>
      <c r="N39">
        <v>0.66993129823568998</v>
      </c>
      <c r="O39">
        <v>0.80698151887450098</v>
      </c>
      <c r="P39">
        <v>0.38888585663411401</v>
      </c>
      <c r="Q39">
        <v>0.99301789399095597</v>
      </c>
      <c r="R39">
        <v>8.37967316926157E-2</v>
      </c>
      <c r="S39">
        <v>2.1123297383681301E-2</v>
      </c>
      <c r="T39">
        <v>0.46827901950909201</v>
      </c>
      <c r="U39">
        <v>0.29881863812317</v>
      </c>
    </row>
    <row r="40" spans="1:21" x14ac:dyDescent="0.3">
      <c r="A40" t="s">
        <v>120</v>
      </c>
      <c r="B40" t="s">
        <v>97</v>
      </c>
      <c r="C40">
        <v>0.81976038480893998</v>
      </c>
      <c r="D40">
        <v>6.2475771677680599E-2</v>
      </c>
      <c r="E40">
        <v>0.20695403551268601</v>
      </c>
      <c r="F40">
        <v>0.50000279954263505</v>
      </c>
      <c r="G40">
        <v>1.62257419439062E-7</v>
      </c>
      <c r="H40">
        <v>2.5868254605002101E-2</v>
      </c>
      <c r="I40">
        <v>0.13681871070165399</v>
      </c>
      <c r="J40">
        <v>0.59803229547710302</v>
      </c>
      <c r="K40">
        <v>0.88458237933405803</v>
      </c>
      <c r="L40">
        <v>0.75373257066133303</v>
      </c>
      <c r="M40">
        <v>7.3703167585947296E-3</v>
      </c>
      <c r="N40">
        <v>0.83196801726728897</v>
      </c>
      <c r="O40">
        <v>0.34978222072798698</v>
      </c>
      <c r="P40">
        <v>0.76948235930955</v>
      </c>
      <c r="Q40">
        <v>5.8599285150046802E-2</v>
      </c>
      <c r="R40">
        <v>0.74300934338214597</v>
      </c>
      <c r="S40">
        <v>0.13731618631333001</v>
      </c>
      <c r="T40">
        <v>0.57799244530300298</v>
      </c>
      <c r="U40">
        <v>8.0210261621789306E-3</v>
      </c>
    </row>
    <row r="41" spans="1:21" x14ac:dyDescent="0.3">
      <c r="A41" t="s">
        <v>121</v>
      </c>
      <c r="B41" t="s">
        <v>98</v>
      </c>
      <c r="C41">
        <v>1.49627566888067E-2</v>
      </c>
      <c r="D41">
        <v>0.85129806541142194</v>
      </c>
      <c r="E41">
        <v>0.220587302153435</v>
      </c>
      <c r="F41">
        <v>5.74094535021486E-2</v>
      </c>
      <c r="G41">
        <v>0.49313379637509602</v>
      </c>
      <c r="H41">
        <v>0.67912607435563099</v>
      </c>
      <c r="I41">
        <v>0.614131175566208</v>
      </c>
      <c r="J41">
        <v>1.0945290902553699E-3</v>
      </c>
      <c r="K41">
        <v>0.35659677417415198</v>
      </c>
      <c r="L41">
        <v>0.29558272285395698</v>
      </c>
      <c r="M41">
        <v>8.8287693993738703E-2</v>
      </c>
      <c r="N41">
        <v>0.70620058349244896</v>
      </c>
      <c r="O41">
        <v>0.85451499189053604</v>
      </c>
      <c r="P41">
        <v>0.74548797284996804</v>
      </c>
      <c r="Q41">
        <v>0.66486314396893198</v>
      </c>
      <c r="R41">
        <v>5.5735013274865297E-2</v>
      </c>
      <c r="S41">
        <v>0.38647296717142898</v>
      </c>
      <c r="T41">
        <v>0.55820129942397001</v>
      </c>
      <c r="U41">
        <v>0.73065226466430999</v>
      </c>
    </row>
    <row r="43" spans="1:21" x14ac:dyDescent="0.3">
      <c r="A43" s="29" t="s">
        <v>139</v>
      </c>
    </row>
    <row r="44" spans="1:21" x14ac:dyDescent="0.3">
      <c r="A44" t="s">
        <v>116</v>
      </c>
      <c r="B44" t="s">
        <v>91</v>
      </c>
      <c r="C44">
        <f>-LOG(C34,10)</f>
        <v>2.3065245050168039</v>
      </c>
      <c r="D44">
        <f t="shared" ref="D44:U51" si="0">-LOG(D34,10)</f>
        <v>2.4840417717907248E-2</v>
      </c>
      <c r="E44">
        <f t="shared" si="0"/>
        <v>1.1800513726855348</v>
      </c>
      <c r="F44">
        <f t="shared" si="0"/>
        <v>1.7581094325008082</v>
      </c>
      <c r="G44">
        <f t="shared" si="0"/>
        <v>5.6347709943114923</v>
      </c>
      <c r="H44">
        <f t="shared" si="0"/>
        <v>11.560729181119445</v>
      </c>
      <c r="I44">
        <f t="shared" si="0"/>
        <v>14.595011757656952</v>
      </c>
      <c r="J44">
        <f t="shared" si="0"/>
        <v>0.72713385756348592</v>
      </c>
      <c r="K44">
        <f t="shared" si="0"/>
        <v>0.16487043937997894</v>
      </c>
      <c r="L44">
        <f t="shared" si="0"/>
        <v>7.6481272290933572E-2</v>
      </c>
      <c r="M44">
        <f t="shared" si="0"/>
        <v>1.1152137571191036</v>
      </c>
      <c r="N44">
        <f t="shared" si="0"/>
        <v>32.959851226264071</v>
      </c>
      <c r="O44">
        <f t="shared" si="0"/>
        <v>48.531814306708945</v>
      </c>
      <c r="P44">
        <f t="shared" si="0"/>
        <v>47.273143912327328</v>
      </c>
      <c r="Q44">
        <f t="shared" si="0"/>
        <v>9.1561050718990806</v>
      </c>
      <c r="R44">
        <f t="shared" si="0"/>
        <v>0.63220331694830745</v>
      </c>
      <c r="S44">
        <f t="shared" si="0"/>
        <v>7.364482976118121E-2</v>
      </c>
      <c r="T44">
        <f t="shared" si="0"/>
        <v>0.30289142009173387</v>
      </c>
      <c r="U44">
        <f t="shared" si="0"/>
        <v>2.0399283333627714</v>
      </c>
    </row>
    <row r="45" spans="1:21" x14ac:dyDescent="0.3">
      <c r="A45" t="s">
        <v>107</v>
      </c>
      <c r="B45" t="s">
        <v>92</v>
      </c>
      <c r="C45">
        <f t="shared" ref="C45:R51" si="1">-LOG(C35,10)</f>
        <v>0.96883309004488083</v>
      </c>
      <c r="D45">
        <f t="shared" si="1"/>
        <v>3.3471740190297372</v>
      </c>
      <c r="E45">
        <f t="shared" si="1"/>
        <v>0.31942239077804724</v>
      </c>
      <c r="F45">
        <f t="shared" si="1"/>
        <v>0.59394641720093266</v>
      </c>
      <c r="G45">
        <f t="shared" si="1"/>
        <v>2.378936115777909</v>
      </c>
      <c r="H45">
        <f t="shared" si="1"/>
        <v>1.8468574751774587</v>
      </c>
      <c r="I45">
        <f t="shared" si="1"/>
        <v>0.2226746216960053</v>
      </c>
      <c r="J45">
        <f t="shared" si="1"/>
        <v>0.6790679989403543</v>
      </c>
      <c r="K45">
        <f t="shared" si="1"/>
        <v>0.1610936741120384</v>
      </c>
      <c r="L45">
        <f t="shared" si="1"/>
        <v>0.32762681010096661</v>
      </c>
      <c r="M45">
        <f t="shared" si="1"/>
        <v>0.50980221252582358</v>
      </c>
      <c r="N45">
        <f t="shared" si="1"/>
        <v>4.3638445445474829</v>
      </c>
      <c r="O45">
        <f t="shared" si="1"/>
        <v>2.1277257043525131</v>
      </c>
      <c r="P45">
        <f t="shared" si="1"/>
        <v>2.3489663830292709</v>
      </c>
      <c r="Q45">
        <f t="shared" si="1"/>
        <v>2.1774421349741013</v>
      </c>
      <c r="R45">
        <f t="shared" si="1"/>
        <v>0.25515960265123139</v>
      </c>
      <c r="S45">
        <f t="shared" si="0"/>
        <v>1.2704727664252952E-2</v>
      </c>
      <c r="T45">
        <f t="shared" si="0"/>
        <v>2.9281954982779464E-2</v>
      </c>
      <c r="U45">
        <f t="shared" si="0"/>
        <v>0.11159924664631016</v>
      </c>
    </row>
    <row r="46" spans="1:21" x14ac:dyDescent="0.3">
      <c r="A46" t="s">
        <v>115</v>
      </c>
      <c r="B46" t="s">
        <v>93</v>
      </c>
      <c r="C46">
        <f t="shared" si="1"/>
        <v>2.7571286031393809</v>
      </c>
      <c r="D46">
        <f t="shared" si="0"/>
        <v>24.956425561521147</v>
      </c>
      <c r="E46">
        <f t="shared" si="0"/>
        <v>1.6863260243771947</v>
      </c>
      <c r="F46">
        <f t="shared" si="0"/>
        <v>7.4866450341208255</v>
      </c>
      <c r="G46">
        <f t="shared" si="0"/>
        <v>15.756052939277881</v>
      </c>
      <c r="H46">
        <f t="shared" si="0"/>
        <v>12.198882239589535</v>
      </c>
      <c r="I46">
        <f t="shared" si="0"/>
        <v>4.2547931999952198</v>
      </c>
      <c r="J46">
        <f t="shared" si="0"/>
        <v>4.7269003653149069</v>
      </c>
      <c r="K46">
        <f t="shared" si="0"/>
        <v>6.1038785013901098</v>
      </c>
      <c r="L46">
        <f t="shared" si="0"/>
        <v>1.9332953983456553</v>
      </c>
      <c r="M46">
        <f t="shared" si="0"/>
        <v>3.7921136789317327</v>
      </c>
      <c r="N46">
        <f t="shared" si="0"/>
        <v>5.6593370383420263</v>
      </c>
      <c r="O46">
        <f t="shared" si="0"/>
        <v>9.4346223717068582</v>
      </c>
      <c r="P46">
        <f t="shared" si="0"/>
        <v>41.208026447205953</v>
      </c>
      <c r="Q46">
        <f t="shared" si="0"/>
        <v>3.6346918952334928</v>
      </c>
      <c r="R46">
        <f t="shared" si="0"/>
        <v>5.028530143833625</v>
      </c>
      <c r="S46">
        <f t="shared" si="0"/>
        <v>3.4719675156940863</v>
      </c>
      <c r="T46">
        <f t="shared" si="0"/>
        <v>8.3767972027868485</v>
      </c>
      <c r="U46">
        <f t="shared" si="0"/>
        <v>5.7190037553742421</v>
      </c>
    </row>
    <row r="47" spans="1:21" x14ac:dyDescent="0.3">
      <c r="A47" t="s">
        <v>122</v>
      </c>
      <c r="B47" t="s">
        <v>94</v>
      </c>
      <c r="C47">
        <f t="shared" si="1"/>
        <v>32.030809911550151</v>
      </c>
      <c r="D47">
        <f t="shared" si="0"/>
        <v>25.401593838600537</v>
      </c>
      <c r="E47">
        <f t="shared" si="0"/>
        <v>12.685671259805757</v>
      </c>
      <c r="F47">
        <f t="shared" si="0"/>
        <v>17.438735115946848</v>
      </c>
      <c r="G47">
        <f t="shared" si="0"/>
        <v>53.06465230921458</v>
      </c>
      <c r="H47">
        <f t="shared" si="0"/>
        <v>45.220217122295615</v>
      </c>
      <c r="I47">
        <f t="shared" si="0"/>
        <v>48.79191857871632</v>
      </c>
      <c r="J47">
        <f t="shared" si="0"/>
        <v>22.922317557030521</v>
      </c>
      <c r="K47">
        <f t="shared" si="0"/>
        <v>22.077080054497209</v>
      </c>
      <c r="L47">
        <f t="shared" si="0"/>
        <v>26.907211878731687</v>
      </c>
      <c r="M47">
        <f t="shared" si="0"/>
        <v>18.268559657331693</v>
      </c>
      <c r="N47">
        <f t="shared" si="0"/>
        <v>104.23768571782277</v>
      </c>
      <c r="O47">
        <f t="shared" si="0"/>
        <v>156.42876176165367</v>
      </c>
      <c r="P47">
        <f t="shared" si="0"/>
        <v>34.761097996128214</v>
      </c>
      <c r="Q47">
        <f t="shared" si="0"/>
        <v>38.48627819410072</v>
      </c>
      <c r="R47">
        <f t="shared" si="0"/>
        <v>18.487876714918954</v>
      </c>
      <c r="S47">
        <f t="shared" si="0"/>
        <v>18.095757313881833</v>
      </c>
      <c r="T47">
        <f t="shared" si="0"/>
        <v>33.423041216444418</v>
      </c>
      <c r="U47">
        <f t="shared" si="0"/>
        <v>41.19990461335663</v>
      </c>
    </row>
    <row r="48" spans="1:21" x14ac:dyDescent="0.3">
      <c r="A48" t="s">
        <v>118</v>
      </c>
      <c r="B48" t="s">
        <v>95</v>
      </c>
      <c r="C48">
        <f t="shared" si="1"/>
        <v>0.15795179197443335</v>
      </c>
      <c r="D48">
        <f t="shared" si="0"/>
        <v>1.3673862417275813</v>
      </c>
      <c r="E48">
        <f t="shared" si="0"/>
        <v>0.35849739126130337</v>
      </c>
      <c r="F48">
        <f t="shared" si="0"/>
        <v>1.2247894441172813</v>
      </c>
      <c r="G48">
        <f t="shared" si="0"/>
        <v>0.27392674863857741</v>
      </c>
      <c r="H48">
        <f t="shared" si="0"/>
        <v>0.14670901230550837</v>
      </c>
      <c r="I48">
        <f t="shared" si="0"/>
        <v>2.5972278645328815</v>
      </c>
      <c r="J48">
        <f t="shared" si="0"/>
        <v>0.4497125540592331</v>
      </c>
      <c r="K48">
        <f t="shared" si="0"/>
        <v>1.511668727298354</v>
      </c>
      <c r="L48">
        <f t="shared" si="0"/>
        <v>0.25780989711090829</v>
      </c>
      <c r="M48">
        <f t="shared" si="0"/>
        <v>2.2059369558868771</v>
      </c>
      <c r="N48">
        <f t="shared" si="0"/>
        <v>0.3298039980228693</v>
      </c>
      <c r="O48">
        <f t="shared" si="0"/>
        <v>0.2271396599963342</v>
      </c>
      <c r="P48">
        <f t="shared" si="0"/>
        <v>0.42908348998092477</v>
      </c>
      <c r="Q48">
        <f t="shared" si="0"/>
        <v>0.33910401173995086</v>
      </c>
      <c r="R48">
        <f t="shared" si="0"/>
        <v>0.34280666703189105</v>
      </c>
      <c r="S48">
        <f t="shared" si="0"/>
        <v>1.5629691858910351</v>
      </c>
      <c r="T48">
        <f t="shared" si="0"/>
        <v>4.056777868536364E-2</v>
      </c>
      <c r="U48">
        <f t="shared" si="0"/>
        <v>0.67669230449446538</v>
      </c>
    </row>
    <row r="49" spans="1:21" x14ac:dyDescent="0.3">
      <c r="A49" t="s">
        <v>119</v>
      </c>
      <c r="B49" t="s">
        <v>96</v>
      </c>
      <c r="C49">
        <f t="shared" si="1"/>
        <v>0.40743084659411455</v>
      </c>
      <c r="D49">
        <f t="shared" si="0"/>
        <v>2.489714241816734</v>
      </c>
      <c r="E49">
        <f t="shared" si="0"/>
        <v>0.422423208958981</v>
      </c>
      <c r="F49">
        <f t="shared" si="0"/>
        <v>1.7629800781709624</v>
      </c>
      <c r="G49">
        <f t="shared" si="0"/>
        <v>0.43552281728181053</v>
      </c>
      <c r="H49">
        <f t="shared" si="0"/>
        <v>0.62784181548346252</v>
      </c>
      <c r="I49">
        <f t="shared" si="0"/>
        <v>1.5905487441308916</v>
      </c>
      <c r="J49">
        <f t="shared" si="0"/>
        <v>0.5876691849544895</v>
      </c>
      <c r="K49">
        <f t="shared" si="0"/>
        <v>1.7437111474747489</v>
      </c>
      <c r="L49">
        <f t="shared" si="0"/>
        <v>0.1606813697206784</v>
      </c>
      <c r="M49">
        <f t="shared" si="0"/>
        <v>2.095498900945727</v>
      </c>
      <c r="N49">
        <f t="shared" si="0"/>
        <v>0.1739697321155515</v>
      </c>
      <c r="O49">
        <f t="shared" si="0"/>
        <v>9.3136411179701159E-2</v>
      </c>
      <c r="P49">
        <f t="shared" si="0"/>
        <v>0.41017785139472202</v>
      </c>
      <c r="Q49">
        <f t="shared" si="0"/>
        <v>3.0429255312928762E-3</v>
      </c>
      <c r="R49">
        <f t="shared" si="0"/>
        <v>1.0767729197413491</v>
      </c>
      <c r="S49">
        <f t="shared" si="0"/>
        <v>1.6752382867177675</v>
      </c>
      <c r="T49">
        <f t="shared" si="0"/>
        <v>0.32949529965021496</v>
      </c>
      <c r="U49">
        <f t="shared" si="0"/>
        <v>0.52459231789544503</v>
      </c>
    </row>
    <row r="50" spans="1:21" x14ac:dyDescent="0.3">
      <c r="A50" t="s">
        <v>120</v>
      </c>
      <c r="B50" t="s">
        <v>97</v>
      </c>
      <c r="C50">
        <f t="shared" si="1"/>
        <v>8.6313072936546345E-2</v>
      </c>
      <c r="D50">
        <f t="shared" si="0"/>
        <v>1.2042883709231811</v>
      </c>
      <c r="E50">
        <f t="shared" si="0"/>
        <v>0.68412610062923429</v>
      </c>
      <c r="F50">
        <f t="shared" si="0"/>
        <v>0.30102756401895214</v>
      </c>
      <c r="G50">
        <f t="shared" si="0"/>
        <v>6.7897954353733736</v>
      </c>
      <c r="H50">
        <f t="shared" si="0"/>
        <v>1.5872328732157464</v>
      </c>
      <c r="I50">
        <f t="shared" si="0"/>
        <v>0.86385450642568806</v>
      </c>
      <c r="J50">
        <f t="shared" si="0"/>
        <v>0.22327536221765273</v>
      </c>
      <c r="K50">
        <f t="shared" si="0"/>
        <v>5.3261715920749284E-2</v>
      </c>
      <c r="L50">
        <f t="shared" si="0"/>
        <v>0.12278271737666645</v>
      </c>
      <c r="M50">
        <f t="shared" si="0"/>
        <v>2.1325138468012463</v>
      </c>
      <c r="N50">
        <f t="shared" si="0"/>
        <v>7.9893368650753471E-2</v>
      </c>
      <c r="O50">
        <f t="shared" si="0"/>
        <v>0.45620226928833946</v>
      </c>
      <c r="P50">
        <f t="shared" si="0"/>
        <v>0.11380133209284997</v>
      </c>
      <c r="Q50">
        <f t="shared" si="0"/>
        <v>1.2321076818877739</v>
      </c>
      <c r="R50">
        <f t="shared" si="0"/>
        <v>0.12900572492879911</v>
      </c>
      <c r="S50">
        <f t="shared" si="0"/>
        <v>0.86227826675281227</v>
      </c>
      <c r="T50">
        <f t="shared" si="0"/>
        <v>0.23807783802351976</v>
      </c>
      <c r="U50">
        <f t="shared" si="0"/>
        <v>2.0957700671194135</v>
      </c>
    </row>
    <row r="51" spans="1:21" x14ac:dyDescent="0.3">
      <c r="A51" t="s">
        <v>121</v>
      </c>
      <c r="B51" t="s">
        <v>98</v>
      </c>
      <c r="C51">
        <f t="shared" si="1"/>
        <v>1.824988386120965</v>
      </c>
      <c r="D51">
        <f t="shared" si="0"/>
        <v>6.9918353547719053E-2</v>
      </c>
      <c r="E51">
        <f t="shared" si="0"/>
        <v>0.65641949082335771</v>
      </c>
      <c r="F51">
        <f t="shared" si="0"/>
        <v>1.2410165872924728</v>
      </c>
      <c r="G51">
        <f t="shared" si="0"/>
        <v>0.30703523256063819</v>
      </c>
      <c r="H51">
        <f t="shared" si="0"/>
        <v>0.16804959491776172</v>
      </c>
      <c r="I51">
        <f t="shared" si="0"/>
        <v>0.21173885566666079</v>
      </c>
      <c r="J51">
        <f t="shared" si="0"/>
        <v>2.9607726913189878</v>
      </c>
      <c r="K51">
        <f t="shared" si="0"/>
        <v>0.44782258983341239</v>
      </c>
      <c r="L51">
        <f t="shared" si="0"/>
        <v>0.52932095454133721</v>
      </c>
      <c r="M51">
        <f t="shared" si="0"/>
        <v>1.0540998264684536</v>
      </c>
      <c r="N51">
        <f t="shared" si="0"/>
        <v>0.15107192794051424</v>
      </c>
      <c r="O51">
        <f t="shared" si="0"/>
        <v>6.8280313471953388E-2</v>
      </c>
      <c r="P51">
        <f t="shared" si="0"/>
        <v>0.12755935873952629</v>
      </c>
      <c r="Q51">
        <f t="shared" si="0"/>
        <v>0.17726774106659424</v>
      </c>
      <c r="R51">
        <f t="shared" si="0"/>
        <v>1.2538718910961806</v>
      </c>
      <c r="S51">
        <f t="shared" si="0"/>
        <v>0.41288087850857558</v>
      </c>
      <c r="T51">
        <f t="shared" si="0"/>
        <v>0.25320915686207246</v>
      </c>
      <c r="U51">
        <f t="shared" si="0"/>
        <v>0.13628926527018934</v>
      </c>
    </row>
    <row r="53" spans="1:21" x14ac:dyDescent="0.3">
      <c r="B53" t="s">
        <v>99</v>
      </c>
      <c r="C53">
        <v>0.158241169954008</v>
      </c>
      <c r="D53">
        <v>0.19713471240366701</v>
      </c>
      <c r="E53">
        <v>0.214484506243838</v>
      </c>
      <c r="F53">
        <v>0.21091359485231401</v>
      </c>
      <c r="G53">
        <v>0.25678603800121602</v>
      </c>
      <c r="H53">
        <v>0.29590553048618001</v>
      </c>
      <c r="I53">
        <v>0.27806424195052198</v>
      </c>
      <c r="J53">
        <v>0.37119192465069301</v>
      </c>
      <c r="K53">
        <v>0.31815842165811098</v>
      </c>
      <c r="L53">
        <v>0.32790722451607002</v>
      </c>
      <c r="M53">
        <v>0.301521107812944</v>
      </c>
      <c r="N53">
        <v>0.20596556253409501</v>
      </c>
      <c r="O53">
        <v>0.230241232167715</v>
      </c>
      <c r="P53">
        <v>0.150833478432919</v>
      </c>
      <c r="Q53">
        <v>0.137544081720676</v>
      </c>
      <c r="R53">
        <v>0.31764205696647102</v>
      </c>
      <c r="S53">
        <v>0.29857839584330398</v>
      </c>
      <c r="T53">
        <v>0.10812592237402301</v>
      </c>
      <c r="U53">
        <v>0.228083429228603</v>
      </c>
    </row>
    <row r="54" spans="1:21" x14ac:dyDescent="0.3">
      <c r="B54" t="s">
        <v>100</v>
      </c>
      <c r="C54">
        <v>0.16023789848115499</v>
      </c>
      <c r="D54">
        <v>0.193413205400357</v>
      </c>
      <c r="E54">
        <v>0.21864078754538199</v>
      </c>
      <c r="F54">
        <v>0.21502243711007099</v>
      </c>
      <c r="G54">
        <v>0.26104017537402102</v>
      </c>
      <c r="H54">
        <v>0.311115587078718</v>
      </c>
      <c r="I54">
        <v>0.30464472202708998</v>
      </c>
      <c r="J54">
        <v>0.37269357146297699</v>
      </c>
      <c r="K54">
        <v>0.31818042956402298</v>
      </c>
      <c r="L54">
        <v>0.32750837664319798</v>
      </c>
      <c r="M54">
        <v>0.30341322584088198</v>
      </c>
      <c r="N54">
        <v>0.22891439564070201</v>
      </c>
      <c r="O54">
        <v>0.25470254555792599</v>
      </c>
      <c r="P54">
        <v>0.18733612408500599</v>
      </c>
      <c r="Q54">
        <v>0.14755913053128999</v>
      </c>
      <c r="R54">
        <v>0.31902129362020698</v>
      </c>
      <c r="S54">
        <v>0.29861084949593703</v>
      </c>
      <c r="T54">
        <v>0.10826407686015101</v>
      </c>
      <c r="U54">
        <v>0.23210505032972301</v>
      </c>
    </row>
    <row r="55" spans="1:21" x14ac:dyDescent="0.3">
      <c r="B55" t="s">
        <v>101</v>
      </c>
      <c r="C55">
        <v>0.15714848644694801</v>
      </c>
      <c r="D55">
        <v>0.165559035924005</v>
      </c>
      <c r="E55">
        <v>0.21309961240344</v>
      </c>
      <c r="F55">
        <v>0.19461552583178399</v>
      </c>
      <c r="G55">
        <v>0.24837202391951599</v>
      </c>
      <c r="H55">
        <v>0.30024792872545902</v>
      </c>
      <c r="I55">
        <v>0.30032306815253401</v>
      </c>
      <c r="J55">
        <v>0.35995454660092702</v>
      </c>
      <c r="K55">
        <v>0.296534519618672</v>
      </c>
      <c r="L55">
        <v>0.32261868759412698</v>
      </c>
      <c r="M55">
        <v>0.291760921534297</v>
      </c>
      <c r="N55">
        <v>0.22866162194265199</v>
      </c>
      <c r="O55">
        <v>0.25239346649786099</v>
      </c>
      <c r="P55">
        <v>0.170478183796544</v>
      </c>
      <c r="Q55">
        <v>0.14635483626910401</v>
      </c>
      <c r="R55">
        <v>0.30280640756437999</v>
      </c>
      <c r="S55">
        <v>0.287365199324009</v>
      </c>
      <c r="T55">
        <v>9.6610703610197496E-2</v>
      </c>
      <c r="U55">
        <v>0.220794672018361</v>
      </c>
    </row>
    <row r="56" spans="1:21" x14ac:dyDescent="0.3">
      <c r="B56" t="s">
        <v>102</v>
      </c>
      <c r="C56">
        <v>8.55274835200905E-2</v>
      </c>
      <c r="D56">
        <v>0.16151477655263199</v>
      </c>
      <c r="E56">
        <v>0.14792914406381799</v>
      </c>
      <c r="F56">
        <v>0.156451261926147</v>
      </c>
      <c r="G56">
        <v>0.199625966008255</v>
      </c>
      <c r="H56">
        <v>0.238552032507688</v>
      </c>
      <c r="I56">
        <v>0.224141318327857</v>
      </c>
      <c r="J56">
        <v>0.26697166966938002</v>
      </c>
      <c r="K56">
        <v>0.211625956943918</v>
      </c>
      <c r="L56">
        <v>0.17545950430058699</v>
      </c>
      <c r="M56">
        <v>0.21696647121205501</v>
      </c>
      <c r="N56">
        <v>0.168029581086759</v>
      </c>
      <c r="O56">
        <v>0.19015518645860299</v>
      </c>
      <c r="P56">
        <v>0.17128347006919001</v>
      </c>
      <c r="Q56">
        <v>0.10453609243744399</v>
      </c>
      <c r="R56">
        <v>0.23615755419759499</v>
      </c>
      <c r="S56">
        <v>0.21064519865901199</v>
      </c>
      <c r="T56">
        <v>6.0608144809188302E-2</v>
      </c>
      <c r="U56">
        <v>0.114538970860253</v>
      </c>
    </row>
    <row r="57" spans="1:21" x14ac:dyDescent="0.3">
      <c r="B57" t="s">
        <v>103</v>
      </c>
      <c r="C57">
        <v>0.161467994572456</v>
      </c>
      <c r="D57">
        <v>0.19600752354147899</v>
      </c>
      <c r="E57">
        <v>0.21857015681115999</v>
      </c>
      <c r="F57">
        <v>0.21346987623102601</v>
      </c>
      <c r="G57">
        <v>0.26287012270224602</v>
      </c>
      <c r="H57">
        <v>0.31259908018573701</v>
      </c>
      <c r="I57">
        <v>0.30207037050470498</v>
      </c>
      <c r="J57">
        <v>0.373215531556011</v>
      </c>
      <c r="K57">
        <v>0.31424760187573397</v>
      </c>
      <c r="L57">
        <v>0.32764314378394899</v>
      </c>
      <c r="M57">
        <v>0.29685768893813502</v>
      </c>
      <c r="N57">
        <v>0.23110999214833</v>
      </c>
      <c r="O57">
        <v>0.255244767734911</v>
      </c>
      <c r="P57">
        <v>0.18801833084677799</v>
      </c>
      <c r="Q57">
        <v>0.148883054793366</v>
      </c>
      <c r="R57">
        <v>0.31883935578975098</v>
      </c>
      <c r="S57">
        <v>0.29404834135268398</v>
      </c>
      <c r="T57">
        <v>0.10826234748093</v>
      </c>
      <c r="U57">
        <v>0.23143355057715001</v>
      </c>
    </row>
    <row r="58" spans="1:21" x14ac:dyDescent="0.3">
      <c r="B58" t="s">
        <v>104</v>
      </c>
      <c r="C58">
        <v>0.16120714226216801</v>
      </c>
      <c r="D58">
        <v>0.19481913974745901</v>
      </c>
      <c r="E58">
        <v>0.21838408093439901</v>
      </c>
      <c r="F58">
        <v>0.21197053038227501</v>
      </c>
      <c r="G58">
        <v>0.26277993042391801</v>
      </c>
      <c r="H58">
        <v>0.31229382931764799</v>
      </c>
      <c r="I58">
        <v>0.30329397033713901</v>
      </c>
      <c r="J58">
        <v>0.372912664106336</v>
      </c>
      <c r="K58">
        <v>0.31340345322972102</v>
      </c>
      <c r="L58">
        <v>0.327810961134263</v>
      </c>
      <c r="M58">
        <v>0.29734665430889201</v>
      </c>
      <c r="N58">
        <v>0.23114899421885199</v>
      </c>
      <c r="O58">
        <v>0.25526117892037398</v>
      </c>
      <c r="P58">
        <v>0.18802341870976899</v>
      </c>
      <c r="Q58">
        <v>0.148987922463927</v>
      </c>
      <c r="R58">
        <v>0.31683836037178298</v>
      </c>
      <c r="S58">
        <v>0.29367388614642598</v>
      </c>
      <c r="T58">
        <v>0.10810392290574999</v>
      </c>
      <c r="U58">
        <v>0.23165539519716899</v>
      </c>
    </row>
    <row r="59" spans="1:21" x14ac:dyDescent="0.3">
      <c r="B59" t="s">
        <v>105</v>
      </c>
      <c r="C59">
        <v>0.16151328774398799</v>
      </c>
      <c r="D59">
        <v>0.196144410023674</v>
      </c>
      <c r="E59">
        <v>0.21743044043353699</v>
      </c>
      <c r="F59">
        <v>0.21565096165129</v>
      </c>
      <c r="G59">
        <v>0.256982214369113</v>
      </c>
      <c r="H59">
        <v>0.31144185053038698</v>
      </c>
      <c r="I59">
        <v>0.30411669759530602</v>
      </c>
      <c r="J59">
        <v>0.37365862815423001</v>
      </c>
      <c r="K59">
        <v>0.31829185518504399</v>
      </c>
      <c r="L59">
        <v>0.32785995766599102</v>
      </c>
      <c r="M59">
        <v>0.29789580808905602</v>
      </c>
      <c r="N59">
        <v>0.231164401100554</v>
      </c>
      <c r="O59">
        <v>0.25520149052608998</v>
      </c>
      <c r="P59">
        <v>0.18808378840343501</v>
      </c>
      <c r="Q59">
        <v>0.148271024228634</v>
      </c>
      <c r="R59">
        <v>0.31921354312464501</v>
      </c>
      <c r="S59">
        <v>0.29666566159198099</v>
      </c>
      <c r="T59">
        <v>0.108175613763988</v>
      </c>
      <c r="U59">
        <v>0.22887343826651299</v>
      </c>
    </row>
    <row r="60" spans="1:21" x14ac:dyDescent="0.3">
      <c r="B60" t="s">
        <v>106</v>
      </c>
      <c r="C60">
        <v>0.158893138072629</v>
      </c>
      <c r="D60">
        <v>0.19712623743607499</v>
      </c>
      <c r="E60">
        <v>0.217559072996414</v>
      </c>
      <c r="F60">
        <v>0.213516796178428</v>
      </c>
      <c r="G60">
        <v>0.26285414063219498</v>
      </c>
      <c r="H60">
        <v>0.31259068422526098</v>
      </c>
      <c r="I60">
        <v>0.304651929051171</v>
      </c>
      <c r="J60">
        <v>0.36586300122002802</v>
      </c>
      <c r="K60">
        <v>0.317621256872064</v>
      </c>
      <c r="L60">
        <v>0.32703905958832502</v>
      </c>
      <c r="M60">
        <v>0.30181588847832602</v>
      </c>
      <c r="N60">
        <v>0.23115358382297799</v>
      </c>
      <c r="O60">
        <v>0.25526310135702401</v>
      </c>
      <c r="P60">
        <v>0.18808198426063599</v>
      </c>
      <c r="Q60">
        <v>0.148951345578237</v>
      </c>
      <c r="R60">
        <v>0.31634016993956698</v>
      </c>
      <c r="S60">
        <v>0.297965864606894</v>
      </c>
      <c r="T60">
        <v>0.10816564397451001</v>
      </c>
      <c r="U60">
        <v>0.23208779142129499</v>
      </c>
    </row>
    <row r="62" spans="1:21" x14ac:dyDescent="0.3">
      <c r="A62" s="29" t="s">
        <v>124</v>
      </c>
    </row>
    <row r="63" spans="1:21" x14ac:dyDescent="0.3">
      <c r="A63" t="s">
        <v>116</v>
      </c>
      <c r="B63" t="s">
        <v>117</v>
      </c>
      <c r="C63">
        <v>2.0399309797772585E-2</v>
      </c>
      <c r="D63">
        <v>6.7466799763297952E-6</v>
      </c>
      <c r="E63">
        <v>2.1721173673504887E-2</v>
      </c>
      <c r="F63">
        <v>2.3369198191035022E-2</v>
      </c>
      <c r="G63">
        <v>2.3451734590098448E-2</v>
      </c>
      <c r="H63">
        <v>5.3499511708548761E-2</v>
      </c>
      <c r="I63">
        <v>8.7478558634112871E-2</v>
      </c>
      <c r="J63">
        <v>7.1561911058339806E-3</v>
      </c>
      <c r="K63">
        <v>4.7303715941863069E-4</v>
      </c>
      <c r="L63">
        <v>1.0461536829947696E-4</v>
      </c>
      <c r="M63">
        <v>9.1446557864338918E-3</v>
      </c>
      <c r="N63">
        <v>0.10902760946172531</v>
      </c>
      <c r="O63">
        <v>9.8032527101527045E-2</v>
      </c>
      <c r="P63">
        <v>0.19808580945364213</v>
      </c>
      <c r="Q63">
        <v>7.6810618729233116E-2</v>
      </c>
      <c r="R63">
        <v>5.1944919924524231E-3</v>
      </c>
      <c r="S63">
        <v>1.1246672682904558E-4</v>
      </c>
      <c r="T63">
        <v>1.294287428377868E-3</v>
      </c>
      <c r="U63">
        <v>1.7486833125995922E-2</v>
      </c>
    </row>
    <row r="64" spans="1:21" x14ac:dyDescent="0.3">
      <c r="A64" t="s">
        <v>107</v>
      </c>
      <c r="B64" t="s">
        <v>108</v>
      </c>
      <c r="C64">
        <v>8.0384517233019846E-3</v>
      </c>
      <c r="D64">
        <v>1.8884608676562973E-2</v>
      </c>
      <c r="E64">
        <v>2.7640841160206796E-3</v>
      </c>
      <c r="F64">
        <v>4.343293713376193E-3</v>
      </c>
      <c r="G64">
        <v>7.2733998778019586E-3</v>
      </c>
      <c r="H64">
        <v>4.8477478563345123E-3</v>
      </c>
      <c r="I64">
        <v>2.4958657526402364E-4</v>
      </c>
      <c r="J64">
        <v>3.1396685424058719E-3</v>
      </c>
      <c r="K64">
        <v>4.0389709001527069E-4</v>
      </c>
      <c r="L64">
        <v>1.3208317778143329E-3</v>
      </c>
      <c r="M64">
        <v>2.9267983585941409E-3</v>
      </c>
      <c r="N64">
        <v>9.7548162748893504E-3</v>
      </c>
      <c r="O64">
        <v>2.2056032503092538E-3</v>
      </c>
      <c r="P64">
        <v>4.0175571994705388E-3</v>
      </c>
      <c r="Q64">
        <v>9.5900840526225353E-3</v>
      </c>
      <c r="R64">
        <v>8.7493735574616918E-4</v>
      </c>
      <c r="S64">
        <v>3.78504346307538E-6</v>
      </c>
      <c r="T64">
        <v>1.8222711573387296E-5</v>
      </c>
      <c r="U64">
        <v>1.6292802077918971E-4</v>
      </c>
    </row>
    <row r="65" spans="1:23" x14ac:dyDescent="0.3">
      <c r="A65" t="s">
        <v>115</v>
      </c>
      <c r="B65" t="s">
        <v>109</v>
      </c>
      <c r="C65">
        <v>2.7163627313875754E-2</v>
      </c>
      <c r="D65">
        <v>0.16017875831444484</v>
      </c>
      <c r="E65">
        <v>2.8037771289330438E-2</v>
      </c>
      <c r="F65">
        <v>9.8837051397006076E-2</v>
      </c>
      <c r="G65">
        <v>5.5449934027171202E-2</v>
      </c>
      <c r="H65">
        <v>3.9609666368110023E-2</v>
      </c>
      <c r="I65">
        <v>1.4431927299951642E-2</v>
      </c>
      <c r="J65">
        <v>3.7213313807014842E-2</v>
      </c>
      <c r="K65">
        <v>6.8406719435063296E-2</v>
      </c>
      <c r="L65">
        <v>1.6231078173470227E-2</v>
      </c>
      <c r="M65">
        <v>4.1218472458389395E-2</v>
      </c>
      <c r="N65">
        <v>1.0848272788909957E-2</v>
      </c>
      <c r="O65">
        <v>1.1251394852972735E-2</v>
      </c>
      <c r="P65">
        <v>9.3643691139708773E-2</v>
      </c>
      <c r="Q65">
        <v>1.7673250270077392E-2</v>
      </c>
      <c r="R65">
        <v>5.1657437992159556E-2</v>
      </c>
      <c r="S65">
        <v>3.766352723178689E-2</v>
      </c>
      <c r="T65">
        <v>0.10765467269439427</v>
      </c>
      <c r="U65">
        <v>4.8884554360855918E-2</v>
      </c>
    </row>
    <row r="66" spans="1:23" x14ac:dyDescent="0.3">
      <c r="A66" t="s">
        <v>122</v>
      </c>
      <c r="B66" t="s">
        <v>110</v>
      </c>
      <c r="C66">
        <v>0.47053739610310436</v>
      </c>
      <c r="D66">
        <v>0.18069382659814739</v>
      </c>
      <c r="E66">
        <v>0.32528483306988298</v>
      </c>
      <c r="F66">
        <v>0.27555584320703652</v>
      </c>
      <c r="G66">
        <v>0.24082947673652638</v>
      </c>
      <c r="H66">
        <v>0.23695371667955314</v>
      </c>
      <c r="I66">
        <v>0.26443703284012909</v>
      </c>
      <c r="J66">
        <v>0.28591881509594824</v>
      </c>
      <c r="K66">
        <v>0.33515558412692592</v>
      </c>
      <c r="L66">
        <v>0.46496711440609034</v>
      </c>
      <c r="M66">
        <v>0.28700717148799704</v>
      </c>
      <c r="N66">
        <v>0.27313228629066583</v>
      </c>
      <c r="O66">
        <v>0.25506916648331696</v>
      </c>
      <c r="P66">
        <v>8.9362343946789588E-2</v>
      </c>
      <c r="Q66">
        <v>0.29835868406339089</v>
      </c>
      <c r="R66">
        <v>0.26039127841891302</v>
      </c>
      <c r="S66">
        <v>0.29458557278359754</v>
      </c>
      <c r="T66">
        <v>0.44019251701804135</v>
      </c>
      <c r="U66">
        <v>0.50660138980283376</v>
      </c>
    </row>
    <row r="67" spans="1:23" x14ac:dyDescent="0.3">
      <c r="A67" t="s">
        <v>118</v>
      </c>
      <c r="B67" t="s">
        <v>111</v>
      </c>
      <c r="C67">
        <v>4.2347402562850314E-4</v>
      </c>
      <c r="D67">
        <v>5.7245689937725644E-3</v>
      </c>
      <c r="E67">
        <v>3.0862358321858021E-3</v>
      </c>
      <c r="F67">
        <v>1.1532393008851496E-2</v>
      </c>
      <c r="G67">
        <v>3.1417459016717638E-4</v>
      </c>
      <c r="H67">
        <v>1.0256128322965153E-4</v>
      </c>
      <c r="I67">
        <v>8.6978176218407595E-3</v>
      </c>
      <c r="J67">
        <v>1.743558302814012E-3</v>
      </c>
      <c r="K67">
        <v>1.2759274307956795E-2</v>
      </c>
      <c r="L67">
        <v>9.0988309488791036E-4</v>
      </c>
      <c r="M67">
        <v>2.4469531540331362E-2</v>
      </c>
      <c r="N67">
        <v>2.5703497110964675E-4</v>
      </c>
      <c r="O67">
        <v>8.1453886964836519E-5</v>
      </c>
      <c r="P67">
        <v>3.9056875608629838E-4</v>
      </c>
      <c r="Q67">
        <v>7.0396692518837609E-4</v>
      </c>
      <c r="R67">
        <v>1.4447383373324318E-3</v>
      </c>
      <c r="S67">
        <v>1.5282837635366628E-2</v>
      </c>
      <c r="T67">
        <v>3.4196132833541844E-5</v>
      </c>
      <c r="U67">
        <v>3.0555421431069638E-3</v>
      </c>
    </row>
    <row r="68" spans="1:23" x14ac:dyDescent="0.3">
      <c r="A68" t="s">
        <v>119</v>
      </c>
      <c r="B68" t="s">
        <v>112</v>
      </c>
      <c r="C68">
        <v>2.0382946394626586E-3</v>
      </c>
      <c r="D68">
        <v>1.1752811112499104E-2</v>
      </c>
      <c r="E68">
        <v>3.9349409135610311E-3</v>
      </c>
      <c r="F68">
        <v>1.8475081266950598E-2</v>
      </c>
      <c r="G68">
        <v>6.5717265049853376E-4</v>
      </c>
      <c r="H68">
        <v>1.0789543071212566E-3</v>
      </c>
      <c r="I68">
        <v>4.682338770926742E-3</v>
      </c>
      <c r="J68">
        <v>2.5536515520364037E-3</v>
      </c>
      <c r="K68">
        <v>1.5411252928978493E-2</v>
      </c>
      <c r="L68">
        <v>3.9815361320983609E-4</v>
      </c>
      <c r="M68">
        <v>2.2862698923324338E-2</v>
      </c>
      <c r="N68">
        <v>8.8318572205994843E-5</v>
      </c>
      <c r="O68">
        <v>1.7163249966669544E-5</v>
      </c>
      <c r="P68">
        <v>3.6351886255850158E-4</v>
      </c>
      <c r="Q68">
        <v>1.0007254453143599E-7</v>
      </c>
      <c r="R68">
        <v>7.7115446988796684E-3</v>
      </c>
      <c r="S68">
        <v>1.6536823515520896E-2</v>
      </c>
      <c r="T68">
        <v>1.4974856453770699E-3</v>
      </c>
      <c r="U68">
        <v>2.0999038448492428E-3</v>
      </c>
    </row>
    <row r="69" spans="1:23" x14ac:dyDescent="0.3">
      <c r="A69" t="s">
        <v>120</v>
      </c>
      <c r="B69" t="s">
        <v>113</v>
      </c>
      <c r="C69">
        <v>1.4308414916919772E-4</v>
      </c>
      <c r="D69">
        <v>5.0301932696970204E-3</v>
      </c>
      <c r="E69">
        <v>8.2845619013824489E-3</v>
      </c>
      <c r="F69">
        <v>1.4329245307867543E-3</v>
      </c>
      <c r="G69">
        <v>2.2705682767049928E-2</v>
      </c>
      <c r="H69">
        <v>3.8041427712624028E-3</v>
      </c>
      <c r="I69">
        <v>1.9824005904283209E-3</v>
      </c>
      <c r="J69">
        <v>5.5838781534235107E-4</v>
      </c>
      <c r="K69">
        <v>5.384219603721215E-5</v>
      </c>
      <c r="L69">
        <v>2.4874731083236214E-4</v>
      </c>
      <c r="M69">
        <v>2.105807581810492E-2</v>
      </c>
      <c r="N69">
        <v>2.167099262088742E-5</v>
      </c>
      <c r="O69">
        <v>2.509918724372418E-4</v>
      </c>
      <c r="P69">
        <v>4.2560183274003727E-5</v>
      </c>
      <c r="Q69">
        <v>4.8118871737758131E-3</v>
      </c>
      <c r="R69">
        <v>2.7284181539756865E-4</v>
      </c>
      <c r="S69">
        <v>6.5178837261425284E-3</v>
      </c>
      <c r="T69">
        <v>8.3531261517814448E-4</v>
      </c>
      <c r="U69">
        <v>1.4083717501501931E-2</v>
      </c>
    </row>
    <row r="70" spans="1:23" x14ac:dyDescent="0.3">
      <c r="A70" t="s">
        <v>121</v>
      </c>
      <c r="B70" t="s">
        <v>114</v>
      </c>
      <c r="C70">
        <v>1.6363265200929615E-2</v>
      </c>
      <c r="D70">
        <v>4.9737132092986175E-5</v>
      </c>
      <c r="E70">
        <v>7.6978597901556714E-3</v>
      </c>
      <c r="F70">
        <v>1.1315131215536879E-2</v>
      </c>
      <c r="G70">
        <v>3.7495384011196743E-4</v>
      </c>
      <c r="H70">
        <v>1.2941708642190002E-4</v>
      </c>
      <c r="I70">
        <v>2.2593533569347535E-4</v>
      </c>
      <c r="J70">
        <v>2.1409703331849259E-2</v>
      </c>
      <c r="K70">
        <v>2.1605948369564274E-3</v>
      </c>
      <c r="L70">
        <v>2.7519315585189863E-3</v>
      </c>
      <c r="M70">
        <v>8.1759508099126157E-3</v>
      </c>
      <c r="N70">
        <v>6.846471649607097E-5</v>
      </c>
      <c r="O70">
        <v>9.6321257161782464E-6</v>
      </c>
      <c r="P70">
        <v>5.2152004183623511E-5</v>
      </c>
      <c r="Q70">
        <v>2.4560240202709693E-4</v>
      </c>
      <c r="R70">
        <v>9.2717996309192446E-3</v>
      </c>
      <c r="S70">
        <v>2.1637281561662147E-3</v>
      </c>
      <c r="T70">
        <v>9.273986338330253E-4</v>
      </c>
      <c r="U70">
        <v>2.3727408280461691E-4</v>
      </c>
    </row>
    <row r="72" spans="1:23" x14ac:dyDescent="0.3">
      <c r="A72" s="29" t="s">
        <v>125</v>
      </c>
      <c r="V72" s="29" t="s">
        <v>126</v>
      </c>
      <c r="W72" s="29" t="s">
        <v>123</v>
      </c>
    </row>
    <row r="73" spans="1:23" x14ac:dyDescent="0.3">
      <c r="A73" t="s">
        <v>116</v>
      </c>
      <c r="C73">
        <v>3</v>
      </c>
      <c r="D73">
        <v>8</v>
      </c>
      <c r="E73">
        <v>3</v>
      </c>
      <c r="F73">
        <v>3</v>
      </c>
      <c r="G73">
        <v>3</v>
      </c>
      <c r="H73">
        <v>2</v>
      </c>
      <c r="I73">
        <v>2</v>
      </c>
      <c r="J73">
        <v>4</v>
      </c>
      <c r="K73">
        <v>6</v>
      </c>
      <c r="L73">
        <v>8</v>
      </c>
      <c r="M73">
        <v>6</v>
      </c>
      <c r="N73">
        <v>2</v>
      </c>
      <c r="O73">
        <v>2</v>
      </c>
      <c r="P73">
        <v>1</v>
      </c>
      <c r="Q73">
        <v>2</v>
      </c>
      <c r="R73">
        <v>5</v>
      </c>
      <c r="S73">
        <v>7</v>
      </c>
      <c r="T73">
        <v>4</v>
      </c>
      <c r="U73">
        <v>3</v>
      </c>
      <c r="V73">
        <v>74</v>
      </c>
      <c r="W73">
        <v>3.8947368421052633</v>
      </c>
    </row>
    <row r="74" spans="1:23" x14ac:dyDescent="0.3">
      <c r="A74" t="s">
        <v>107</v>
      </c>
      <c r="C74">
        <v>5</v>
      </c>
      <c r="D74">
        <v>3</v>
      </c>
      <c r="E74">
        <v>8</v>
      </c>
      <c r="F74">
        <v>7</v>
      </c>
      <c r="G74">
        <v>5</v>
      </c>
      <c r="H74">
        <v>4</v>
      </c>
      <c r="I74">
        <v>7</v>
      </c>
      <c r="J74">
        <v>5</v>
      </c>
      <c r="K74">
        <v>7</v>
      </c>
      <c r="L74">
        <v>4</v>
      </c>
      <c r="M74">
        <v>8</v>
      </c>
      <c r="N74">
        <v>4</v>
      </c>
      <c r="O74">
        <v>4</v>
      </c>
      <c r="P74">
        <v>4</v>
      </c>
      <c r="Q74">
        <v>4</v>
      </c>
      <c r="R74">
        <v>7</v>
      </c>
      <c r="S74">
        <v>8</v>
      </c>
      <c r="T74">
        <v>8</v>
      </c>
      <c r="U74">
        <v>8</v>
      </c>
      <c r="V74">
        <v>110</v>
      </c>
      <c r="W74">
        <v>5.7894736842105265</v>
      </c>
    </row>
    <row r="75" spans="1:23" x14ac:dyDescent="0.3">
      <c r="A75" t="s">
        <v>115</v>
      </c>
      <c r="C75">
        <v>2</v>
      </c>
      <c r="D75">
        <v>2</v>
      </c>
      <c r="E75">
        <v>2</v>
      </c>
      <c r="F75">
        <v>2</v>
      </c>
      <c r="G75">
        <v>2</v>
      </c>
      <c r="H75">
        <v>3</v>
      </c>
      <c r="I75">
        <v>3</v>
      </c>
      <c r="J75">
        <v>2</v>
      </c>
      <c r="K75">
        <v>2</v>
      </c>
      <c r="L75">
        <v>2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2</v>
      </c>
      <c r="T75">
        <v>2</v>
      </c>
      <c r="U75">
        <v>2</v>
      </c>
      <c r="V75">
        <v>43</v>
      </c>
      <c r="W75">
        <v>2.263157894736842</v>
      </c>
    </row>
    <row r="76" spans="1:23" x14ac:dyDescent="0.3">
      <c r="A76" t="s">
        <v>122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3</v>
      </c>
      <c r="Q76">
        <v>1</v>
      </c>
      <c r="R76">
        <v>1</v>
      </c>
      <c r="S76">
        <v>1</v>
      </c>
      <c r="T76">
        <v>1</v>
      </c>
      <c r="U76">
        <v>1</v>
      </c>
      <c r="V76">
        <v>21</v>
      </c>
      <c r="W76">
        <v>1.1052631578947369</v>
      </c>
    </row>
    <row r="77" spans="1:23" x14ac:dyDescent="0.3">
      <c r="A77" t="s">
        <v>118</v>
      </c>
      <c r="C77">
        <v>7</v>
      </c>
      <c r="D77">
        <v>5</v>
      </c>
      <c r="E77">
        <v>7</v>
      </c>
      <c r="F77">
        <v>5</v>
      </c>
      <c r="G77">
        <v>8</v>
      </c>
      <c r="H77">
        <v>8</v>
      </c>
      <c r="I77">
        <v>4</v>
      </c>
      <c r="J77">
        <v>7</v>
      </c>
      <c r="K77">
        <v>4</v>
      </c>
      <c r="L77">
        <v>5</v>
      </c>
      <c r="M77">
        <v>3</v>
      </c>
      <c r="N77">
        <v>5</v>
      </c>
      <c r="O77">
        <v>6</v>
      </c>
      <c r="P77">
        <v>5</v>
      </c>
      <c r="Q77">
        <v>6</v>
      </c>
      <c r="R77">
        <v>6</v>
      </c>
      <c r="S77">
        <v>4</v>
      </c>
      <c r="T77">
        <v>7</v>
      </c>
      <c r="U77">
        <v>5</v>
      </c>
      <c r="V77">
        <v>107</v>
      </c>
      <c r="W77">
        <v>5.6315789473684212</v>
      </c>
    </row>
    <row r="78" spans="1:23" x14ac:dyDescent="0.3">
      <c r="A78" t="s">
        <v>119</v>
      </c>
      <c r="C78">
        <v>6</v>
      </c>
      <c r="D78">
        <v>4</v>
      </c>
      <c r="E78">
        <v>6</v>
      </c>
      <c r="F78">
        <v>4</v>
      </c>
      <c r="G78">
        <v>6</v>
      </c>
      <c r="H78">
        <v>6</v>
      </c>
      <c r="I78">
        <v>5</v>
      </c>
      <c r="J78">
        <v>6</v>
      </c>
      <c r="K78">
        <v>3</v>
      </c>
      <c r="L78">
        <v>6</v>
      </c>
      <c r="M78">
        <v>4</v>
      </c>
      <c r="N78">
        <v>6</v>
      </c>
      <c r="O78">
        <v>7</v>
      </c>
      <c r="P78">
        <v>6</v>
      </c>
      <c r="Q78">
        <v>8</v>
      </c>
      <c r="R78">
        <v>4</v>
      </c>
      <c r="S78">
        <v>3</v>
      </c>
      <c r="T78">
        <v>3</v>
      </c>
      <c r="U78">
        <v>6</v>
      </c>
      <c r="V78">
        <v>99</v>
      </c>
      <c r="W78">
        <v>5.2105263157894735</v>
      </c>
    </row>
    <row r="79" spans="1:23" x14ac:dyDescent="0.3">
      <c r="A79" t="s">
        <v>120</v>
      </c>
      <c r="C79">
        <v>8</v>
      </c>
      <c r="D79">
        <v>6</v>
      </c>
      <c r="E79">
        <v>4</v>
      </c>
      <c r="F79">
        <v>8</v>
      </c>
      <c r="G79">
        <v>4</v>
      </c>
      <c r="H79">
        <v>5</v>
      </c>
      <c r="I79">
        <v>6</v>
      </c>
      <c r="J79">
        <v>8</v>
      </c>
      <c r="K79">
        <v>8</v>
      </c>
      <c r="L79">
        <v>7</v>
      </c>
      <c r="M79">
        <v>5</v>
      </c>
      <c r="N79">
        <v>8</v>
      </c>
      <c r="O79">
        <v>5</v>
      </c>
      <c r="P79">
        <v>8</v>
      </c>
      <c r="Q79">
        <v>5</v>
      </c>
      <c r="R79">
        <v>8</v>
      </c>
      <c r="S79">
        <v>5</v>
      </c>
      <c r="T79">
        <v>6</v>
      </c>
      <c r="U79">
        <v>4</v>
      </c>
      <c r="V79">
        <v>118</v>
      </c>
      <c r="W79">
        <v>6.2105263157894735</v>
      </c>
    </row>
    <row r="80" spans="1:23" x14ac:dyDescent="0.3">
      <c r="A80" t="s">
        <v>121</v>
      </c>
      <c r="C80">
        <v>4</v>
      </c>
      <c r="D80">
        <v>7</v>
      </c>
      <c r="E80">
        <v>5</v>
      </c>
      <c r="F80">
        <v>6</v>
      </c>
      <c r="G80">
        <v>7</v>
      </c>
      <c r="H80">
        <v>7</v>
      </c>
      <c r="I80">
        <v>8</v>
      </c>
      <c r="J80">
        <v>3</v>
      </c>
      <c r="K80">
        <v>5</v>
      </c>
      <c r="L80">
        <v>3</v>
      </c>
      <c r="M80">
        <v>7</v>
      </c>
      <c r="N80">
        <v>7</v>
      </c>
      <c r="O80">
        <v>8</v>
      </c>
      <c r="P80">
        <v>7</v>
      </c>
      <c r="Q80">
        <v>7</v>
      </c>
      <c r="R80">
        <v>3</v>
      </c>
      <c r="S80">
        <v>6</v>
      </c>
      <c r="T80">
        <v>5</v>
      </c>
      <c r="U80">
        <v>7</v>
      </c>
      <c r="V80">
        <v>112</v>
      </c>
      <c r="W80">
        <v>5.8947368421052628</v>
      </c>
    </row>
  </sheetData>
  <mergeCells count="3">
    <mergeCell ref="C2:P2"/>
    <mergeCell ref="Q2:S2"/>
    <mergeCell ref="T2:U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 factors</vt:lpstr>
      <vt:lpstr>RCVE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2022-09-16T03:43:13Z</dcterms:created>
  <dcterms:modified xsi:type="dcterms:W3CDTF">2023-01-18T03:41:36Z</dcterms:modified>
</cp:coreProperties>
</file>