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rik\Desktop\"/>
    </mc:Choice>
  </mc:AlternateContent>
  <xr:revisionPtr revIDLastSave="0" documentId="13_ncr:1_{B6B76016-FA2E-4916-A78E-82AC982E48DC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Low-Fidelity Prototyp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M7" i="1" s="1"/>
  <c r="L8" i="1"/>
  <c r="M8" i="1" s="1"/>
  <c r="L9" i="1"/>
  <c r="M9" i="1" s="1"/>
  <c r="L10" i="1"/>
  <c r="M10" i="1" s="1"/>
  <c r="B11" i="1"/>
  <c r="C11" i="1"/>
  <c r="D11" i="1"/>
  <c r="E11" i="1"/>
  <c r="F11" i="1"/>
  <c r="G11" i="1"/>
  <c r="H11" i="1"/>
  <c r="I11" i="1"/>
  <c r="J11" i="1"/>
  <c r="K11" i="1"/>
  <c r="L11" i="1" l="1"/>
  <c r="M6" i="1"/>
  <c r="L31" i="1"/>
  <c r="M31" i="1" s="1"/>
  <c r="C34" i="1"/>
  <c r="D34" i="1"/>
  <c r="E34" i="1"/>
  <c r="F34" i="1"/>
  <c r="G34" i="1"/>
  <c r="H34" i="1"/>
  <c r="I34" i="1"/>
  <c r="J34" i="1"/>
  <c r="K34" i="1"/>
  <c r="B34" i="1"/>
  <c r="L32" i="1"/>
  <c r="M32" i="1" s="1"/>
  <c r="L33" i="1"/>
  <c r="M33" i="1" s="1"/>
  <c r="L30" i="1"/>
  <c r="M30" i="1" s="1"/>
  <c r="L29" i="1"/>
  <c r="M29" i="1" s="1"/>
  <c r="L28" i="1"/>
  <c r="M28" i="1" s="1"/>
  <c r="L27" i="1"/>
  <c r="M27" i="1" s="1"/>
  <c r="L26" i="1"/>
  <c r="M11" i="1" l="1"/>
  <c r="N11" i="1"/>
  <c r="O11" i="1" s="1"/>
  <c r="L34" i="1"/>
  <c r="M26" i="1"/>
  <c r="N34" i="1" l="1"/>
  <c r="M34" i="1"/>
  <c r="O34" i="1" l="1"/>
</calcChain>
</file>

<file path=xl/sharedStrings.xml><?xml version="1.0" encoding="utf-8"?>
<sst xmlns="http://schemas.openxmlformats.org/spreadsheetml/2006/main" count="88" uniqueCount="37">
  <si>
    <t>SUS</t>
  </si>
  <si>
    <t>SUS RAW</t>
  </si>
  <si>
    <t>SUS FINAL</t>
  </si>
  <si>
    <t xml:space="preserve">STD. AVIKELSE </t>
  </si>
  <si>
    <t>CV (coefficient of variation)</t>
  </si>
  <si>
    <t>Participant 1</t>
  </si>
  <si>
    <t>Participant 2</t>
  </si>
  <si>
    <t>Participant 4</t>
  </si>
  <si>
    <t>Participant 5</t>
  </si>
  <si>
    <t>Participant 3</t>
  </si>
  <si>
    <t>Average</t>
  </si>
  <si>
    <t>Low-Fidelity Prototype II (2020-11-21)</t>
  </si>
  <si>
    <t>High-Fidelity Prototype (2020-12-02)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</si>
  <si>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</si>
  <si>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</si>
  <si>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</si>
  <si>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</si>
  <si>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</si>
  <si>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</si>
  <si>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</si>
  <si>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</si>
  <si>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</si>
  <si>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</si>
  <si>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I found the system unnecessarily complex. </t>
  </si>
  <si>
    <t>I thought the system was easy to use. </t>
  </si>
  <si>
    <t>I think that I would need the support of a technical person to be able to use this system. </t>
  </si>
  <si>
    <t>I found the various functions in this system were well integrated. </t>
  </si>
  <si>
    <t>I think that I would like to use this system frequently. </t>
  </si>
  <si>
    <t>I thought there was too much inconsistency in this system. </t>
  </si>
  <si>
    <t>I would imagine that most people would learn to use this system very quickly. </t>
  </si>
  <si>
    <t>I found the system very cumbersome to use. </t>
  </si>
  <si>
    <t>I felt very confident using the system. </t>
  </si>
  <si>
    <t>I needed to learn a lot of things before I could get going with this system. </t>
  </si>
  <si>
    <t>Participant 6</t>
  </si>
  <si>
    <t>Participant 7</t>
  </si>
  <si>
    <t>Participant 8</t>
  </si>
  <si>
    <t>Created by Matthew Soulaka &amp; Fredrik Thorsson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</si>
</sst>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2" fillId="3" borderId="1" applyNumberFormat="0" applyAlignment="0" applyProtection="0"/>
    <xf numFmtId="0" fontId="1" fillId="2" borderId="6" applyNumberFormat="0" applyAlignment="0" applyProtection="0"/>
  </cellStyleXfs>
  <cellXfs count="40">
    <xf numFmtId="0" fontId="0" fillId="0" borderId="0" xfId="0"/>
    <xf numFmtId="0" fontId="4" fillId="0" borderId="0" xfId="0" applyFont="1"/>
    <xf numFmtId="0" fontId="4" fillId="0" borderId="3" xfId="0" applyFont="1" applyBorder="1"/>
    <xf numFmtId="0" fontId="4" fillId="0" borderId="0" xfId="0" applyFont="1" applyBorder="1"/>
    <xf numFmtId="0" fontId="5" fillId="0" borderId="0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1"/>
    </xf>
    <xf numFmtId="0" fontId="6" fillId="0" borderId="12" xfId="0" applyFont="1" applyBorder="1"/>
    <xf numFmtId="0" fontId="7" fillId="0" borderId="0" xfId="0" applyFont="1" applyBorder="1"/>
    <xf numFmtId="0" fontId="6" fillId="0" borderId="13" xfId="0" applyFont="1" applyBorder="1"/>
    <xf numFmtId="0" fontId="7" fillId="0" borderId="2" xfId="0" applyFont="1" applyBorder="1"/>
    <xf numFmtId="0" fontId="7" fillId="0" borderId="0" xfId="0" applyFont="1"/>
    <xf numFmtId="0" fontId="8" fillId="6" borderId="10" xfId="0" applyFont="1" applyFill="1" applyBorder="1"/>
    <xf numFmtId="0" fontId="7" fillId="5" borderId="14" xfId="0" applyFont="1" applyFill="1" applyBorder="1"/>
    <xf numFmtId="0" fontId="7" fillId="0" borderId="14" xfId="0" applyFont="1" applyBorder="1"/>
    <xf numFmtId="0" fontId="7" fillId="0" borderId="8" xfId="0" applyFont="1" applyBorder="1"/>
    <xf numFmtId="0" fontId="9" fillId="0" borderId="10" xfId="0" applyFont="1" applyBorder="1"/>
    <xf numFmtId="0" fontId="7" fillId="0" borderId="4" xfId="0" applyFont="1" applyBorder="1"/>
    <xf numFmtId="0" fontId="6" fillId="0" borderId="11" xfId="0" applyFont="1" applyBorder="1"/>
    <xf numFmtId="0" fontId="6" fillId="0" borderId="4" xfId="0" applyFont="1" applyBorder="1"/>
    <xf numFmtId="0" fontId="6" fillId="0" borderId="11" xfId="0" applyFont="1" applyFill="1" applyBorder="1"/>
    <xf numFmtId="0" fontId="6" fillId="0" borderId="5" xfId="0" applyFont="1" applyBorder="1"/>
    <xf numFmtId="0" fontId="7" fillId="6" borderId="12" xfId="0" applyFont="1" applyFill="1" applyBorder="1"/>
    <xf numFmtId="0" fontId="7" fillId="0" borderId="3" xfId="0" applyFont="1" applyBorder="1"/>
    <xf numFmtId="0" fontId="10" fillId="0" borderId="0" xfId="0" applyFont="1" applyBorder="1"/>
    <xf numFmtId="0" fontId="5" fillId="0" borderId="0" xfId="0" applyFont="1" applyBorder="1"/>
    <xf numFmtId="0" fontId="5" fillId="0" borderId="3" xfId="0" applyFont="1" applyBorder="1"/>
    <xf numFmtId="0" fontId="7" fillId="0" borderId="7" xfId="0" applyFont="1" applyBorder="1"/>
    <xf numFmtId="0" fontId="6" fillId="4" borderId="10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164" fontId="6" fillId="4" borderId="11" xfId="0" applyNumberFormat="1" applyFont="1" applyFill="1" applyBorder="1"/>
    <xf numFmtId="0" fontId="7" fillId="0" borderId="12" xfId="0" applyFont="1" applyBorder="1"/>
    <xf numFmtId="0" fontId="8" fillId="7" borderId="10" xfId="0" applyFont="1" applyFill="1" applyBorder="1"/>
    <xf numFmtId="0" fontId="7" fillId="5" borderId="0" xfId="0" applyFont="1" applyFill="1" applyBorder="1"/>
    <xf numFmtId="0" fontId="6" fillId="0" borderId="5" xfId="0" applyFont="1" applyFill="1" applyBorder="1"/>
    <xf numFmtId="0" fontId="7" fillId="7" borderId="12" xfId="0" applyFont="1" applyFill="1" applyBorder="1"/>
    <xf numFmtId="164" fontId="6" fillId="4" borderId="4" xfId="0" applyNumberFormat="1" applyFont="1" applyFill="1" applyBorder="1"/>
    <xf numFmtId="164" fontId="6" fillId="4" borderId="5" xfId="0" applyNumberFormat="1" applyFont="1" applyFill="1" applyBorder="1"/>
    <xf numFmtId="0" fontId="7" fillId="0" borderId="9" xfId="0" applyFont="1" applyBorder="1"/>
    <xf numFmtId="0" fontId="7" fillId="5" borderId="0" xfId="0" applyFont="1" applyFill="1"/>
  </cellXfs>
  <cellStyles count="3">
    <cellStyle name="20% - Accent3" xfId="2" builtinId="38" customBuiltin="1"/>
    <cellStyle name="Input" xfId="1" builtinId="20" customBuiltin="1"/>
    <cellStyle name="Normal" xfId="0" builtinId="0"/>
  </cellStyles>
  <dxfs count="0"/>
  <tableStyles count="0" defaultTableStyle="TableStyleMedium2" defaultPivotStyle="PivotStyleMedium9"/>
  <colors>
    <mruColors>
      <color rgb="FFFF7E79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52"/>
  <sheetViews>
    <sheetView showGridLines="0" tabSelected="1" topLeftCell="A4" zoomScale="85" zoomScaleNormal="85" workbookViewId="0">
      <pane xSplit="1" topLeftCell="B1" activePane="topRight" state="frozen"/>
      <selection pane="topRight" activeCell="Q14" sqref="Q14"/>
    </sheetView>
  </sheetViews>
  <sheetFormatPr defaultColWidth="8.85546875" defaultRowHeight="14.25" x14ac:dyDescent="0.2"/>
  <cols>
    <col min="1" max="1" width="53.42578125" style="10" customWidth="1"/>
    <col min="2" max="2" width="11.5703125" style="10" customWidth="1"/>
    <col min="3" max="3" width="11.85546875" style="10" customWidth="1"/>
    <col min="4" max="4" width="11.7109375" style="10" customWidth="1"/>
    <col min="5" max="6" width="11.140625" style="10" customWidth="1"/>
    <col min="7" max="7" width="11.42578125" style="10" customWidth="1"/>
    <col min="8" max="8" width="10.85546875" style="10" customWidth="1"/>
    <col min="9" max="9" width="11.5703125" style="10" customWidth="1"/>
    <col min="10" max="10" width="11.42578125" style="10" customWidth="1"/>
    <col min="11" max="11" width="13" style="10" customWidth="1"/>
    <col min="12" max="12" width="8.85546875" style="10"/>
    <col min="13" max="13" width="10.85546875" style="10" customWidth="1"/>
    <col min="14" max="14" width="15.7109375" style="10" bestFit="1" customWidth="1"/>
    <col min="15" max="15" width="33.42578125" style="10" customWidth="1"/>
    <col min="16" max="16" width="11.42578125" style="10" bestFit="1" customWidth="1"/>
    <col min="17" max="17" width="14.7109375" style="10" bestFit="1" customWidth="1"/>
    <col min="18" max="18" width="15.85546875" style="10" bestFit="1" customWidth="1"/>
    <col min="19" max="19" width="23.7109375" style="10" bestFit="1" customWidth="1"/>
    <col min="20" max="20" width="16.42578125" style="10" bestFit="1" customWidth="1"/>
    <col min="21" max="16384" width="8.85546875" style="10"/>
  </cols>
  <sheetData>
    <row r="2" spans="1:24" x14ac:dyDescent="0.2">
      <c r="A2" s="10" t="s">
        <v>36</v>
      </c>
    </row>
    <row r="3" spans="1:24" ht="15" thickBot="1" x14ac:dyDescent="0.25"/>
    <row r="4" spans="1:24" ht="21" thickBot="1" x14ac:dyDescent="0.35">
      <c r="A4" s="11" t="s">
        <v>11</v>
      </c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4"/>
    </row>
    <row r="5" spans="1:24" ht="16.5" thickBot="1" x14ac:dyDescent="0.3">
      <c r="A5" s="15" t="s">
        <v>0</v>
      </c>
      <c r="B5" s="16" t="s">
        <v>13</v>
      </c>
      <c r="C5" s="16" t="s">
        <v>14</v>
      </c>
      <c r="D5" s="16" t="s">
        <v>15</v>
      </c>
      <c r="E5" s="16" t="s">
        <v>16</v>
      </c>
      <c r="F5" s="16" t="s">
        <v>17</v>
      </c>
      <c r="G5" s="16" t="s">
        <v>18</v>
      </c>
      <c r="H5" s="16" t="s">
        <v>19</v>
      </c>
      <c r="I5" s="16" t="s">
        <v>20</v>
      </c>
      <c r="J5" s="16" t="s">
        <v>21</v>
      </c>
      <c r="K5" s="16" t="s">
        <v>22</v>
      </c>
      <c r="L5" s="17" t="s">
        <v>1</v>
      </c>
      <c r="M5" s="18" t="s">
        <v>2</v>
      </c>
      <c r="N5" s="19" t="s">
        <v>3</v>
      </c>
      <c r="O5" s="20" t="s">
        <v>4</v>
      </c>
    </row>
    <row r="6" spans="1:24" x14ac:dyDescent="0.2">
      <c r="A6" s="21" t="s">
        <v>5</v>
      </c>
      <c r="B6" s="7">
        <v>4</v>
      </c>
      <c r="C6" s="7">
        <v>1</v>
      </c>
      <c r="D6" s="7">
        <v>4</v>
      </c>
      <c r="E6" s="7">
        <v>1</v>
      </c>
      <c r="F6" s="7">
        <v>4</v>
      </c>
      <c r="G6" s="7">
        <v>1</v>
      </c>
      <c r="H6" s="7">
        <v>5</v>
      </c>
      <c r="I6" s="7">
        <v>1</v>
      </c>
      <c r="J6" s="7">
        <v>4</v>
      </c>
      <c r="K6" s="22">
        <v>1</v>
      </c>
      <c r="L6" s="7">
        <f>(B6-1)+(5-C6)+(D6-1)+(5-E6)+(F6-1)+(5-G6)+(H6-1)+(5-I6)+(J6-1)+(5-K6)</f>
        <v>36</v>
      </c>
      <c r="M6" s="22">
        <f>L6*2.5</f>
        <v>90</v>
      </c>
      <c r="N6" s="7"/>
      <c r="O6" s="22"/>
    </row>
    <row r="7" spans="1:24" x14ac:dyDescent="0.2">
      <c r="A7" s="21" t="s">
        <v>6</v>
      </c>
      <c r="B7" s="7">
        <v>4</v>
      </c>
      <c r="C7" s="7">
        <v>1</v>
      </c>
      <c r="D7" s="7">
        <v>5</v>
      </c>
      <c r="E7" s="7">
        <v>1</v>
      </c>
      <c r="F7" s="7">
        <v>5</v>
      </c>
      <c r="G7" s="7">
        <v>1</v>
      </c>
      <c r="H7" s="7">
        <v>3</v>
      </c>
      <c r="I7" s="7">
        <v>1</v>
      </c>
      <c r="J7" s="7">
        <v>5</v>
      </c>
      <c r="K7" s="22">
        <v>1</v>
      </c>
      <c r="L7" s="7">
        <f>(B7-1)+(5-C7)+(D7-1)+(5-E7)+(F7-1)+(5-G7)+(H7-1)+(5-I7)+(J7-1)+(5-K7)</f>
        <v>37</v>
      </c>
      <c r="M7" s="22">
        <f>L7*2.5</f>
        <v>92.5</v>
      </c>
      <c r="N7" s="7"/>
      <c r="O7" s="22"/>
    </row>
    <row r="8" spans="1:24" x14ac:dyDescent="0.2">
      <c r="A8" s="21" t="s">
        <v>7</v>
      </c>
      <c r="B8" s="7">
        <v>4</v>
      </c>
      <c r="C8" s="7">
        <v>1</v>
      </c>
      <c r="D8" s="7">
        <v>3</v>
      </c>
      <c r="E8" s="7">
        <v>3</v>
      </c>
      <c r="F8" s="7">
        <v>4</v>
      </c>
      <c r="G8" s="7">
        <v>2</v>
      </c>
      <c r="H8" s="7">
        <v>2</v>
      </c>
      <c r="I8" s="7">
        <v>2</v>
      </c>
      <c r="J8" s="7">
        <v>2</v>
      </c>
      <c r="K8" s="22">
        <v>3</v>
      </c>
      <c r="L8" s="7">
        <f>(B8-1)+(5-C8)+(D8-1)+(5-E8)+(F8-1)+(5-G8)+(H8-1)+(5-I8)+(J8-1)+(5-K8)</f>
        <v>24</v>
      </c>
      <c r="M8" s="22">
        <f>L8*2.5</f>
        <v>60</v>
      </c>
      <c r="N8" s="7"/>
      <c r="O8" s="22"/>
    </row>
    <row r="9" spans="1:24" x14ac:dyDescent="0.2">
      <c r="A9" s="21" t="s">
        <v>8</v>
      </c>
      <c r="B9" s="7">
        <v>4</v>
      </c>
      <c r="C9" s="7">
        <v>1</v>
      </c>
      <c r="D9" s="7">
        <v>5</v>
      </c>
      <c r="E9" s="7">
        <v>2</v>
      </c>
      <c r="F9" s="7">
        <v>3</v>
      </c>
      <c r="G9" s="7">
        <v>2</v>
      </c>
      <c r="H9" s="7">
        <v>5</v>
      </c>
      <c r="I9" s="7">
        <v>2</v>
      </c>
      <c r="J9" s="7">
        <v>4</v>
      </c>
      <c r="K9" s="22">
        <v>2</v>
      </c>
      <c r="L9" s="7">
        <f>(B9-1)+(5-C9)+(D9-1)+(5-E9)+(F9-1)+(5-G9)+(H9-1)+(5-I9)+(J9-1)+(5-K9)</f>
        <v>32</v>
      </c>
      <c r="M9" s="22">
        <f>L9*2.5</f>
        <v>80</v>
      </c>
      <c r="N9" s="7"/>
      <c r="O9" s="22"/>
    </row>
    <row r="10" spans="1:24" ht="15.75" thickBot="1" x14ac:dyDescent="0.25">
      <c r="A10" s="21" t="s">
        <v>9</v>
      </c>
      <c r="B10" s="23">
        <v>5</v>
      </c>
      <c r="C10" s="24">
        <v>1</v>
      </c>
      <c r="D10" s="24">
        <v>4</v>
      </c>
      <c r="E10" s="24">
        <v>1</v>
      </c>
      <c r="F10" s="24">
        <v>5</v>
      </c>
      <c r="G10" s="24">
        <v>1</v>
      </c>
      <c r="H10" s="24">
        <v>5</v>
      </c>
      <c r="I10" s="24">
        <v>2</v>
      </c>
      <c r="J10" s="24">
        <v>3</v>
      </c>
      <c r="K10" s="25">
        <v>1</v>
      </c>
      <c r="L10" s="7">
        <f>(B10-1)+(5-C10)+(D10-1)+(5-E10)+(F10-1)+(5-G10)+(H10-1)+(5-I10)+(J10-1)+(5-K10)</f>
        <v>36</v>
      </c>
      <c r="M10" s="22">
        <f>L10*2.5</f>
        <v>90</v>
      </c>
      <c r="N10" s="26"/>
      <c r="O10" s="22"/>
    </row>
    <row r="11" spans="1:24" ht="15.75" thickBot="1" x14ac:dyDescent="0.3">
      <c r="A11" s="27" t="s">
        <v>10</v>
      </c>
      <c r="B11" s="28">
        <f t="shared" ref="B11:M11" si="0">AVERAGE(B6:B10)</f>
        <v>4.2</v>
      </c>
      <c r="C11" s="28">
        <f t="shared" si="0"/>
        <v>1</v>
      </c>
      <c r="D11" s="28">
        <f t="shared" si="0"/>
        <v>4.2</v>
      </c>
      <c r="E11" s="28">
        <f t="shared" si="0"/>
        <v>1.6</v>
      </c>
      <c r="F11" s="28">
        <f t="shared" si="0"/>
        <v>4.2</v>
      </c>
      <c r="G11" s="28">
        <f t="shared" si="0"/>
        <v>1.4</v>
      </c>
      <c r="H11" s="28">
        <f t="shared" si="0"/>
        <v>4</v>
      </c>
      <c r="I11" s="28">
        <f t="shared" si="0"/>
        <v>1.6</v>
      </c>
      <c r="J11" s="28">
        <f t="shared" si="0"/>
        <v>3.6</v>
      </c>
      <c r="K11" s="29">
        <f t="shared" si="0"/>
        <v>1.6</v>
      </c>
      <c r="L11" s="28">
        <f t="shared" si="0"/>
        <v>33</v>
      </c>
      <c r="M11" s="29">
        <f t="shared" si="0"/>
        <v>82.5</v>
      </c>
      <c r="N11" s="30">
        <f>_xlfn.STDEV.S(M6:M10)</f>
        <v>13.46291201783626</v>
      </c>
      <c r="O11" s="29">
        <f>N11/M11</f>
        <v>0.1631868123374092</v>
      </c>
    </row>
    <row r="12" spans="1:24" x14ac:dyDescent="0.2">
      <c r="A12" s="31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22"/>
    </row>
    <row r="13" spans="1:24" ht="15" x14ac:dyDescent="0.25">
      <c r="A13" s="6" t="s">
        <v>13</v>
      </c>
      <c r="B13" s="4" t="s">
        <v>27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22"/>
    </row>
    <row r="14" spans="1:24" ht="15" x14ac:dyDescent="0.25">
      <c r="A14" s="6" t="s">
        <v>14</v>
      </c>
      <c r="B14" s="4" t="s">
        <v>23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22"/>
    </row>
    <row r="15" spans="1:24" ht="15" x14ac:dyDescent="0.25">
      <c r="A15" s="6" t="s">
        <v>15</v>
      </c>
      <c r="B15" s="4" t="s">
        <v>24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22"/>
    </row>
    <row r="16" spans="1:24" ht="15" x14ac:dyDescent="0.25">
      <c r="A16" s="6" t="s">
        <v>16</v>
      </c>
      <c r="B16" s="4" t="s">
        <v>25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22"/>
      <c r="P16" s="1"/>
      <c r="R16" s="1"/>
      <c r="S16" s="1"/>
      <c r="T16" s="1"/>
      <c r="U16" s="1"/>
      <c r="V16" s="1"/>
      <c r="W16" s="1"/>
      <c r="X16" s="1"/>
    </row>
    <row r="17" spans="1:24" ht="15" x14ac:dyDescent="0.25">
      <c r="A17" s="6" t="s">
        <v>17</v>
      </c>
      <c r="B17" s="4" t="s">
        <v>26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22"/>
      <c r="P17" s="1"/>
      <c r="R17" s="1"/>
      <c r="S17" s="1"/>
      <c r="T17" s="1"/>
      <c r="U17" s="1"/>
      <c r="V17" s="1"/>
      <c r="W17" s="1"/>
      <c r="X17" s="1"/>
    </row>
    <row r="18" spans="1:24" ht="15" x14ac:dyDescent="0.25">
      <c r="A18" s="6" t="s">
        <v>18</v>
      </c>
      <c r="B18" s="4" t="s">
        <v>28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22"/>
      <c r="P18" s="1"/>
      <c r="R18" s="1"/>
      <c r="S18" s="1"/>
      <c r="T18" s="1"/>
      <c r="U18" s="1"/>
      <c r="V18" s="1"/>
      <c r="W18" s="1"/>
      <c r="X18" s="1"/>
    </row>
    <row r="19" spans="1:24" ht="15" x14ac:dyDescent="0.25">
      <c r="A19" s="6" t="s">
        <v>19</v>
      </c>
      <c r="B19" s="4" t="s">
        <v>29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22"/>
      <c r="P19" s="1"/>
      <c r="R19" s="1"/>
      <c r="S19" s="1"/>
      <c r="T19" s="1"/>
      <c r="U19" s="1"/>
      <c r="V19" s="1"/>
      <c r="W19" s="1"/>
      <c r="X19" s="1"/>
    </row>
    <row r="20" spans="1:24" ht="15" x14ac:dyDescent="0.25">
      <c r="A20" s="6" t="s">
        <v>20</v>
      </c>
      <c r="B20" s="4" t="s">
        <v>30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2"/>
      <c r="P20" s="1"/>
      <c r="R20" s="1"/>
      <c r="S20" s="1"/>
      <c r="T20" s="1"/>
      <c r="U20" s="1"/>
      <c r="V20" s="1"/>
      <c r="W20" s="1"/>
      <c r="X20" s="1"/>
    </row>
    <row r="21" spans="1:24" ht="15" x14ac:dyDescent="0.25">
      <c r="A21" s="6" t="s">
        <v>21</v>
      </c>
      <c r="B21" s="4" t="s">
        <v>31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22"/>
      <c r="P21" s="1"/>
      <c r="R21" s="1"/>
      <c r="S21" s="1"/>
      <c r="T21" s="1"/>
      <c r="U21" s="1"/>
      <c r="V21" s="1"/>
      <c r="W21" s="1"/>
      <c r="X21" s="1"/>
    </row>
    <row r="22" spans="1:24" ht="15" x14ac:dyDescent="0.25">
      <c r="A22" s="6" t="s">
        <v>22</v>
      </c>
      <c r="B22" s="4" t="s">
        <v>32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22"/>
      <c r="P22" s="1"/>
      <c r="R22" s="1"/>
      <c r="S22" s="1"/>
      <c r="T22" s="1"/>
      <c r="U22" s="1"/>
      <c r="V22" s="1"/>
      <c r="W22" s="1"/>
      <c r="X22" s="1"/>
    </row>
    <row r="23" spans="1:24" ht="15" thickBot="1" x14ac:dyDescent="0.25">
      <c r="A23" s="31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22"/>
    </row>
    <row r="24" spans="1:24" ht="21" thickBot="1" x14ac:dyDescent="0.35">
      <c r="A24" s="32" t="s">
        <v>12</v>
      </c>
      <c r="B24" s="33"/>
      <c r="C24" s="33"/>
      <c r="D24" s="7"/>
      <c r="E24" s="7"/>
      <c r="F24" s="7"/>
      <c r="G24" s="7"/>
      <c r="H24" s="7"/>
      <c r="I24" s="7"/>
      <c r="J24" s="7"/>
      <c r="K24" s="9"/>
      <c r="L24" s="7"/>
      <c r="M24" s="7"/>
      <c r="N24" s="7"/>
      <c r="O24" s="22"/>
    </row>
    <row r="25" spans="1:24" ht="16.5" thickBot="1" x14ac:dyDescent="0.3">
      <c r="A25" s="15" t="s">
        <v>0</v>
      </c>
      <c r="B25" s="16" t="s">
        <v>13</v>
      </c>
      <c r="C25" s="16" t="s">
        <v>14</v>
      </c>
      <c r="D25" s="16" t="s">
        <v>15</v>
      </c>
      <c r="E25" s="16" t="s">
        <v>16</v>
      </c>
      <c r="F25" s="16" t="s">
        <v>17</v>
      </c>
      <c r="G25" s="16" t="s">
        <v>18</v>
      </c>
      <c r="H25" s="16" t="s">
        <v>19</v>
      </c>
      <c r="I25" s="16" t="s">
        <v>20</v>
      </c>
      <c r="J25" s="16" t="s">
        <v>21</v>
      </c>
      <c r="K25" s="16" t="s">
        <v>22</v>
      </c>
      <c r="L25" s="17" t="s">
        <v>1</v>
      </c>
      <c r="M25" s="18" t="s">
        <v>2</v>
      </c>
      <c r="N25" s="19" t="s">
        <v>3</v>
      </c>
      <c r="O25" s="34" t="s">
        <v>4</v>
      </c>
    </row>
    <row r="26" spans="1:24" x14ac:dyDescent="0.2">
      <c r="A26" s="35" t="s">
        <v>5</v>
      </c>
      <c r="B26" s="3">
        <v>4</v>
      </c>
      <c r="C26" s="3">
        <v>1</v>
      </c>
      <c r="D26" s="3">
        <v>4</v>
      </c>
      <c r="E26" s="3">
        <v>1</v>
      </c>
      <c r="F26" s="3">
        <v>5</v>
      </c>
      <c r="G26" s="3">
        <v>1</v>
      </c>
      <c r="H26" s="3">
        <v>4</v>
      </c>
      <c r="I26" s="3">
        <v>1</v>
      </c>
      <c r="J26" s="3">
        <v>5</v>
      </c>
      <c r="K26" s="2">
        <v>1</v>
      </c>
      <c r="L26" s="7">
        <f t="shared" ref="L26:L31" si="1">(B26-1)+(5-C26)+(D26-1)+(5-E26)+(F26-1)+(5-G26)+(H26-1)+(5-I26)+(J26-1)+(5-K26)</f>
        <v>37</v>
      </c>
      <c r="M26" s="22">
        <f t="shared" ref="M26:M31" si="2">L26*2.5</f>
        <v>92.5</v>
      </c>
      <c r="N26" s="26"/>
      <c r="O26" s="22"/>
    </row>
    <row r="27" spans="1:24" x14ac:dyDescent="0.2">
      <c r="A27" s="35" t="s">
        <v>6</v>
      </c>
      <c r="B27" s="3">
        <v>4</v>
      </c>
      <c r="C27" s="3">
        <v>1</v>
      </c>
      <c r="D27" s="3">
        <v>5</v>
      </c>
      <c r="E27" s="3">
        <v>1</v>
      </c>
      <c r="F27" s="3">
        <v>5</v>
      </c>
      <c r="G27" s="3">
        <v>1</v>
      </c>
      <c r="H27" s="3">
        <v>4</v>
      </c>
      <c r="I27" s="3">
        <v>1</v>
      </c>
      <c r="J27" s="3">
        <v>5</v>
      </c>
      <c r="K27" s="2">
        <v>1</v>
      </c>
      <c r="L27" s="7">
        <f t="shared" si="1"/>
        <v>38</v>
      </c>
      <c r="M27" s="22">
        <f t="shared" si="2"/>
        <v>95</v>
      </c>
      <c r="N27" s="7"/>
      <c r="O27" s="22"/>
    </row>
    <row r="28" spans="1:24" x14ac:dyDescent="0.2">
      <c r="A28" s="35" t="s">
        <v>9</v>
      </c>
      <c r="B28" s="3">
        <v>4</v>
      </c>
      <c r="C28" s="3">
        <v>1</v>
      </c>
      <c r="D28" s="3">
        <v>5</v>
      </c>
      <c r="E28" s="3">
        <v>1</v>
      </c>
      <c r="F28" s="3">
        <v>3</v>
      </c>
      <c r="G28" s="3">
        <v>2</v>
      </c>
      <c r="H28" s="3">
        <v>5</v>
      </c>
      <c r="I28" s="3">
        <v>1</v>
      </c>
      <c r="J28" s="3">
        <v>5</v>
      </c>
      <c r="K28" s="2">
        <v>1</v>
      </c>
      <c r="L28" s="7">
        <f t="shared" si="1"/>
        <v>36</v>
      </c>
      <c r="M28" s="22">
        <f t="shared" si="2"/>
        <v>90</v>
      </c>
      <c r="N28" s="7"/>
      <c r="O28" s="22"/>
    </row>
    <row r="29" spans="1:24" x14ac:dyDescent="0.2">
      <c r="A29" s="35" t="s">
        <v>7</v>
      </c>
      <c r="B29" s="3">
        <v>5</v>
      </c>
      <c r="C29" s="3">
        <v>2</v>
      </c>
      <c r="D29" s="3">
        <v>4</v>
      </c>
      <c r="E29" s="3">
        <v>1</v>
      </c>
      <c r="F29" s="3">
        <v>5</v>
      </c>
      <c r="G29" s="3">
        <v>2</v>
      </c>
      <c r="H29" s="3">
        <v>5</v>
      </c>
      <c r="I29" s="3">
        <v>2</v>
      </c>
      <c r="J29" s="3">
        <v>5</v>
      </c>
      <c r="K29" s="2">
        <v>2</v>
      </c>
      <c r="L29" s="7">
        <f t="shared" si="1"/>
        <v>35</v>
      </c>
      <c r="M29" s="22">
        <f t="shared" si="2"/>
        <v>87.5</v>
      </c>
      <c r="N29" s="7"/>
      <c r="O29" s="22"/>
    </row>
    <row r="30" spans="1:24" x14ac:dyDescent="0.2">
      <c r="A30" s="35" t="s">
        <v>8</v>
      </c>
      <c r="B30" s="3">
        <v>3</v>
      </c>
      <c r="C30" s="3">
        <v>1</v>
      </c>
      <c r="D30" s="3">
        <v>4</v>
      </c>
      <c r="E30" s="3">
        <v>1</v>
      </c>
      <c r="F30" s="3">
        <v>4</v>
      </c>
      <c r="G30" s="3">
        <v>1</v>
      </c>
      <c r="H30" s="3">
        <v>2</v>
      </c>
      <c r="I30" s="3">
        <v>1</v>
      </c>
      <c r="J30" s="3">
        <v>5</v>
      </c>
      <c r="K30" s="2">
        <v>1</v>
      </c>
      <c r="L30" s="7">
        <f t="shared" si="1"/>
        <v>33</v>
      </c>
      <c r="M30" s="22">
        <f t="shared" si="2"/>
        <v>82.5</v>
      </c>
      <c r="N30" s="7"/>
      <c r="O30" s="22"/>
    </row>
    <row r="31" spans="1:24" x14ac:dyDescent="0.2">
      <c r="A31" s="35" t="s">
        <v>33</v>
      </c>
      <c r="B31" s="3">
        <v>5</v>
      </c>
      <c r="C31" s="3">
        <v>1</v>
      </c>
      <c r="D31" s="3">
        <v>4</v>
      </c>
      <c r="E31" s="3">
        <v>4</v>
      </c>
      <c r="F31" s="3">
        <v>3</v>
      </c>
      <c r="G31" s="3">
        <v>1</v>
      </c>
      <c r="H31" s="3">
        <v>4</v>
      </c>
      <c r="I31" s="3">
        <v>1</v>
      </c>
      <c r="J31" s="3">
        <v>4</v>
      </c>
      <c r="K31" s="2">
        <v>2</v>
      </c>
      <c r="L31" s="7">
        <f t="shared" si="1"/>
        <v>31</v>
      </c>
      <c r="M31" s="22">
        <f t="shared" si="2"/>
        <v>77.5</v>
      </c>
      <c r="N31" s="26"/>
      <c r="O31" s="22"/>
    </row>
    <row r="32" spans="1:24" ht="14.1" customHeight="1" x14ac:dyDescent="0.2">
      <c r="A32" s="35" t="s">
        <v>34</v>
      </c>
      <c r="B32" s="3">
        <v>5</v>
      </c>
      <c r="C32" s="3">
        <v>1</v>
      </c>
      <c r="D32" s="3">
        <v>4</v>
      </c>
      <c r="E32" s="3">
        <v>1</v>
      </c>
      <c r="F32" s="3">
        <v>4</v>
      </c>
      <c r="G32" s="3">
        <v>1</v>
      </c>
      <c r="H32" s="3">
        <v>4</v>
      </c>
      <c r="I32" s="3">
        <v>1</v>
      </c>
      <c r="J32" s="3">
        <v>4</v>
      </c>
      <c r="K32" s="2">
        <v>2</v>
      </c>
      <c r="L32" s="7">
        <f t="shared" ref="L32:L33" si="3">(B32-1)+(5-C32)+(D32-1)+(5-E32)+(F32-1)+(5-G32)+(H32-1)+(5-I32)+(J32-1)+(5-K32)</f>
        <v>35</v>
      </c>
      <c r="M32" s="22">
        <f t="shared" ref="M32:M33" si="4">L32*2.5</f>
        <v>87.5</v>
      </c>
      <c r="N32" s="26"/>
      <c r="O32" s="22"/>
    </row>
    <row r="33" spans="1:15" ht="15" thickBot="1" x14ac:dyDescent="0.25">
      <c r="A33" s="35" t="s">
        <v>35</v>
      </c>
      <c r="B33" s="3">
        <v>4</v>
      </c>
      <c r="C33" s="3">
        <v>1</v>
      </c>
      <c r="D33" s="3">
        <v>5</v>
      </c>
      <c r="E33" s="3">
        <v>1</v>
      </c>
      <c r="F33" s="3">
        <v>4</v>
      </c>
      <c r="G33" s="3">
        <v>1</v>
      </c>
      <c r="H33" s="3">
        <v>4</v>
      </c>
      <c r="I33" s="3">
        <v>1</v>
      </c>
      <c r="J33" s="3">
        <v>5</v>
      </c>
      <c r="K33" s="2">
        <v>1</v>
      </c>
      <c r="L33" s="26">
        <f t="shared" si="3"/>
        <v>37</v>
      </c>
      <c r="M33" s="22">
        <f t="shared" si="4"/>
        <v>92.5</v>
      </c>
      <c r="N33" s="26"/>
      <c r="O33" s="22"/>
    </row>
    <row r="34" spans="1:15" ht="15.75" thickBot="1" x14ac:dyDescent="0.3">
      <c r="A34" s="27" t="s">
        <v>10</v>
      </c>
      <c r="B34" s="36">
        <f>AVERAGE(B26:B33)</f>
        <v>4.25</v>
      </c>
      <c r="C34" s="36">
        <f t="shared" ref="C34:K34" si="5">AVERAGE(C26:C33)</f>
        <v>1.125</v>
      </c>
      <c r="D34" s="36">
        <f t="shared" si="5"/>
        <v>4.375</v>
      </c>
      <c r="E34" s="36">
        <f t="shared" si="5"/>
        <v>1.375</v>
      </c>
      <c r="F34" s="36">
        <f t="shared" si="5"/>
        <v>4.125</v>
      </c>
      <c r="G34" s="36">
        <f t="shared" si="5"/>
        <v>1.25</v>
      </c>
      <c r="H34" s="36">
        <f t="shared" si="5"/>
        <v>4</v>
      </c>
      <c r="I34" s="36">
        <f t="shared" si="5"/>
        <v>1.125</v>
      </c>
      <c r="J34" s="36">
        <f t="shared" si="5"/>
        <v>4.75</v>
      </c>
      <c r="K34" s="37">
        <f t="shared" si="5"/>
        <v>1.375</v>
      </c>
      <c r="L34" s="28">
        <f>AVERAGE(L26:L31)</f>
        <v>35</v>
      </c>
      <c r="M34" s="29">
        <f>AVERAGE(M26:M31)</f>
        <v>87.5</v>
      </c>
      <c r="N34" s="30">
        <f>_xlfn.STDEV.S(M26:M31)</f>
        <v>6.5192024052026492</v>
      </c>
      <c r="O34" s="29">
        <f>N34/M34</f>
        <v>7.4505170345173136E-2</v>
      </c>
    </row>
    <row r="35" spans="1:15" x14ac:dyDescent="0.2">
      <c r="A35" s="31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22"/>
    </row>
    <row r="36" spans="1:15" ht="15" x14ac:dyDescent="0.25">
      <c r="A36" s="6" t="s">
        <v>13</v>
      </c>
      <c r="B36" s="4" t="s">
        <v>27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22"/>
    </row>
    <row r="37" spans="1:15" ht="15" x14ac:dyDescent="0.25">
      <c r="A37" s="6" t="s">
        <v>14</v>
      </c>
      <c r="B37" s="4" t="s">
        <v>23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22"/>
    </row>
    <row r="38" spans="1:15" ht="15" x14ac:dyDescent="0.25">
      <c r="A38" s="6" t="s">
        <v>15</v>
      </c>
      <c r="B38" s="4" t="s">
        <v>24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22"/>
    </row>
    <row r="39" spans="1:15" ht="15" x14ac:dyDescent="0.25">
      <c r="A39" s="6" t="s">
        <v>16</v>
      </c>
      <c r="B39" s="4" t="s">
        <v>25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22"/>
    </row>
    <row r="40" spans="1:15" ht="15" x14ac:dyDescent="0.25">
      <c r="A40" s="6" t="s">
        <v>17</v>
      </c>
      <c r="B40" s="4" t="s">
        <v>26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22"/>
    </row>
    <row r="41" spans="1:15" ht="15" x14ac:dyDescent="0.25">
      <c r="A41" s="6" t="s">
        <v>18</v>
      </c>
      <c r="B41" s="4" t="s">
        <v>28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22"/>
    </row>
    <row r="42" spans="1:15" ht="15" x14ac:dyDescent="0.25">
      <c r="A42" s="6" t="s">
        <v>19</v>
      </c>
      <c r="B42" s="4" t="s">
        <v>29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22"/>
    </row>
    <row r="43" spans="1:15" ht="15" x14ac:dyDescent="0.25">
      <c r="A43" s="6" t="s">
        <v>20</v>
      </c>
      <c r="B43" s="4" t="s">
        <v>30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22"/>
    </row>
    <row r="44" spans="1:15" ht="15" x14ac:dyDescent="0.25">
      <c r="A44" s="6" t="s">
        <v>21</v>
      </c>
      <c r="B44" s="4" t="s">
        <v>31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22"/>
    </row>
    <row r="45" spans="1:15" ht="15.75" thickBot="1" x14ac:dyDescent="0.3">
      <c r="A45" s="8" t="s">
        <v>22</v>
      </c>
      <c r="B45" s="5" t="s">
        <v>32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38"/>
    </row>
    <row r="49" spans="1:3" x14ac:dyDescent="0.2">
      <c r="A49" s="39"/>
      <c r="B49" s="39"/>
      <c r="C49" s="39"/>
    </row>
    <row r="50" spans="1:3" x14ac:dyDescent="0.2">
      <c r="A50" s="39"/>
      <c r="B50" s="39"/>
      <c r="C50" s="39"/>
    </row>
    <row r="51" spans="1:3" x14ac:dyDescent="0.2">
      <c r="A51" s="39"/>
      <c r="B51" s="39"/>
      <c r="C51" s="39"/>
    </row>
    <row r="52" spans="1:3" x14ac:dyDescent="0.2">
      <c r="A52" s="39"/>
      <c r="B52" s="39"/>
      <c r="C52" s="39"/>
    </row>
  </sheetData>
  <phoneticPr fontId="3" type="noConversion"/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8B344C843A76A42B8BF12D02E90B66A" ma:contentTypeVersion="8" ma:contentTypeDescription="Skapa ett nytt dokument." ma:contentTypeScope="" ma:versionID="0193e7f3d5f7b9608366ea4962b8bf02">
  <xsd:schema xmlns:xsd="http://www.w3.org/2001/XMLSchema" xmlns:xs="http://www.w3.org/2001/XMLSchema" xmlns:p="http://schemas.microsoft.com/office/2006/metadata/properties" xmlns:ns2="16429514-3843-4ecf-b035-e6290f862b2d" targetNamespace="http://schemas.microsoft.com/office/2006/metadata/properties" ma:root="true" ma:fieldsID="e5baf5182638a92f6b29ef9da00df798" ns2:_="">
    <xsd:import namespace="16429514-3843-4ecf-b035-e6290f862b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29514-3843-4ecf-b035-e6290f862b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66AE7-BAD4-4E5B-93CF-73F7E957AF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29514-3843-4ecf-b035-e6290f862b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C24D39-1E43-4284-BBA2-C1847EE125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D8970F-58F0-4751-A808-A29D97D38BB1}">
  <ds:schemaRefs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16429514-3843-4ecf-b035-e6290f862b2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Low-Fidelity Prototype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Fredrik</cp:lastModifiedBy>
  <cp:revision/>
  <cp:lastPrinted>2020-12-03T14:07:35Z</cp:lastPrinted>
  <dcterms:created xsi:type="dcterms:W3CDTF">2020-04-29T15:10:46Z</dcterms:created>
  <dcterms:modified xsi:type="dcterms:W3CDTF">2020-12-03T14:13:52Z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0x01010008B344C843A76A42B8BF12D02E90B66A</vt:lpwstr>
  </property>
</Properties>
</file>