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iJia\Documents\"/>
    </mc:Choice>
  </mc:AlternateContent>
  <xr:revisionPtr revIDLastSave="0" documentId="8_{59642B40-0D20-4B2E-BAC0-76342725BB21}" xr6:coauthVersionLast="47" xr6:coauthVersionMax="47" xr10:uidLastSave="{00000000-0000-0000-0000-000000000000}"/>
  <bookViews>
    <workbookView xWindow="41055" yWindow="2130" windowWidth="25860" windowHeight="12210" xr2:uid="{95B01E4F-48D6-4ACC-95BC-F5E9AFBE6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1" l="1"/>
  <c r="W19" i="1"/>
  <c r="X18" i="1"/>
  <c r="Y18" i="1"/>
  <c r="Z18" i="1"/>
  <c r="W18" i="1"/>
  <c r="J21" i="1"/>
  <c r="J19" i="1"/>
  <c r="T20" i="1"/>
  <c r="K19" i="1"/>
  <c r="J18" i="1"/>
  <c r="K18" i="1"/>
  <c r="L18" i="1"/>
  <c r="M18" i="1"/>
  <c r="P18" i="1"/>
  <c r="F23" i="1"/>
  <c r="R21" i="1"/>
  <c r="R20" i="1"/>
  <c r="R18" i="1"/>
  <c r="S18" i="1"/>
  <c r="T18" i="1"/>
  <c r="Q18" i="1"/>
</calcChain>
</file>

<file path=xl/sharedStrings.xml><?xml version="1.0" encoding="utf-8"?>
<sst xmlns="http://schemas.openxmlformats.org/spreadsheetml/2006/main" count="91" uniqueCount="25">
  <si>
    <t xml:space="preserve"> </t>
  </si>
  <si>
    <t xml:space="preserve">  </t>
  </si>
  <si>
    <t xml:space="preserve">Prophetic </t>
  </si>
  <si>
    <t xml:space="preserve">Piecewise </t>
  </si>
  <si>
    <t xml:space="preserve">Accuracy </t>
  </si>
  <si>
    <t xml:space="preserve">CPI </t>
  </si>
  <si>
    <t xml:space="preserve">bzip2 </t>
  </si>
  <si>
    <t xml:space="preserve">bwaves </t>
  </si>
  <si>
    <t xml:space="preserve">lbm </t>
  </si>
  <si>
    <t xml:space="preserve">libquantum </t>
  </si>
  <si>
    <t xml:space="preserve">mcf </t>
  </si>
  <si>
    <t xml:space="preserve">milc </t>
  </si>
  <si>
    <t xml:space="preserve">sjeng </t>
  </si>
  <si>
    <t>astar</t>
  </si>
  <si>
    <t>calculix</t>
  </si>
  <si>
    <t>gcc</t>
  </si>
  <si>
    <t>leslie3d</t>
  </si>
  <si>
    <t>omnetpp</t>
  </si>
  <si>
    <t>namd</t>
  </si>
  <si>
    <r>
      <t>Prophetic 4</t>
    </r>
    <r>
      <rPr>
        <sz val="10.5"/>
        <color theme="1"/>
        <rFont val="SimSun"/>
      </rPr>
      <t>KB</t>
    </r>
  </si>
  <si>
    <t>Prophet 1KB</t>
  </si>
  <si>
    <t>Old Prophet 4KB</t>
  </si>
  <si>
    <t>speedup</t>
  </si>
  <si>
    <r>
      <t>Prophetic 4</t>
    </r>
    <r>
      <rPr>
        <sz val="10.5"/>
        <color theme="1"/>
        <rFont val="SimSun"/>
      </rPr>
      <t xml:space="preserve"> future bit</t>
    </r>
  </si>
  <si>
    <r>
      <t>Prophet 2</t>
    </r>
    <r>
      <rPr>
        <sz val="10.5"/>
        <color theme="1"/>
        <rFont val="SimSun"/>
      </rPr>
      <t xml:space="preserve"> future bit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</si>
</sst>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0.5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SimSun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8EC4-7DDE-43E4-A3ED-F3FFEB5F40DF}">
  <dimension ref="A1:Z23"/>
  <sheetViews>
    <sheetView tabSelected="1" topLeftCell="B1" workbookViewId="0">
      <selection activeCell="Y12" sqref="Y12"/>
    </sheetView>
  </sheetViews>
  <sheetFormatPr defaultRowHeight="14.4"/>
  <sheetData>
    <row r="1" spans="1:26">
      <c r="A1" s="1" t="s">
        <v>0</v>
      </c>
      <c r="B1" s="6" t="s">
        <v>2</v>
      </c>
      <c r="C1" s="7"/>
      <c r="D1" s="6" t="s">
        <v>3</v>
      </c>
      <c r="E1" s="7"/>
      <c r="I1" s="1" t="s">
        <v>0</v>
      </c>
      <c r="J1" s="6" t="s">
        <v>19</v>
      </c>
      <c r="K1" s="7"/>
      <c r="L1" s="6" t="s">
        <v>20</v>
      </c>
      <c r="M1" s="7"/>
      <c r="P1" s="13"/>
      <c r="Q1" s="6" t="s">
        <v>19</v>
      </c>
      <c r="R1" s="7"/>
      <c r="S1" s="6" t="s">
        <v>21</v>
      </c>
      <c r="T1" s="7"/>
      <c r="V1" s="13"/>
      <c r="W1" s="6" t="s">
        <v>23</v>
      </c>
      <c r="X1" s="7"/>
      <c r="Y1" s="6" t="s">
        <v>24</v>
      </c>
      <c r="Z1" s="7"/>
    </row>
    <row r="2" spans="1:26" ht="15" thickBot="1">
      <c r="A2" s="2" t="s">
        <v>1</v>
      </c>
      <c r="B2" s="8"/>
      <c r="C2" s="9"/>
      <c r="D2" s="8"/>
      <c r="E2" s="9"/>
      <c r="I2" s="2" t="s">
        <v>1</v>
      </c>
      <c r="J2" s="8"/>
      <c r="K2" s="9"/>
      <c r="L2" s="8"/>
      <c r="M2" s="9"/>
      <c r="P2" s="2" t="s">
        <v>1</v>
      </c>
      <c r="Q2" s="8"/>
      <c r="R2" s="9"/>
      <c r="S2" s="8"/>
      <c r="T2" s="9"/>
      <c r="V2" s="2" t="s">
        <v>1</v>
      </c>
      <c r="W2" s="8"/>
      <c r="X2" s="9"/>
      <c r="Y2" s="8"/>
      <c r="Z2" s="9"/>
    </row>
    <row r="3" spans="1:26">
      <c r="A3" s="3" t="s">
        <v>0</v>
      </c>
      <c r="B3" s="10" t="s">
        <v>4</v>
      </c>
      <c r="C3" s="10" t="s">
        <v>5</v>
      </c>
      <c r="D3" s="10" t="s">
        <v>4</v>
      </c>
      <c r="E3" s="10" t="s">
        <v>5</v>
      </c>
      <c r="I3" s="3" t="s">
        <v>0</v>
      </c>
      <c r="J3" s="10" t="s">
        <v>4</v>
      </c>
      <c r="K3" s="10" t="s">
        <v>5</v>
      </c>
      <c r="L3" s="10" t="s">
        <v>4</v>
      </c>
      <c r="M3" s="10" t="s">
        <v>5</v>
      </c>
      <c r="P3" s="3" t="s">
        <v>0</v>
      </c>
      <c r="Q3" s="10" t="s">
        <v>4</v>
      </c>
      <c r="R3" s="10" t="s">
        <v>5</v>
      </c>
      <c r="S3" s="10" t="s">
        <v>4</v>
      </c>
      <c r="T3" s="10" t="s">
        <v>5</v>
      </c>
      <c r="V3" s="3" t="s">
        <v>0</v>
      </c>
      <c r="W3" s="10" t="s">
        <v>4</v>
      </c>
      <c r="X3" s="10" t="s">
        <v>5</v>
      </c>
      <c r="Y3" s="10" t="s">
        <v>4</v>
      </c>
      <c r="Z3" s="10" t="s">
        <v>5</v>
      </c>
    </row>
    <row r="4" spans="1:26" ht="15" thickBot="1">
      <c r="A4" s="2" t="s">
        <v>1</v>
      </c>
      <c r="B4" s="11"/>
      <c r="C4" s="11"/>
      <c r="D4" s="11"/>
      <c r="E4" s="11"/>
      <c r="I4" s="2" t="s">
        <v>1</v>
      </c>
      <c r="J4" s="11"/>
      <c r="K4" s="11"/>
      <c r="L4" s="11"/>
      <c r="M4" s="11"/>
      <c r="P4" s="2" t="s">
        <v>1</v>
      </c>
      <c r="Q4" s="11"/>
      <c r="R4" s="11"/>
      <c r="S4" s="11"/>
      <c r="T4" s="11"/>
      <c r="V4" s="2" t="s">
        <v>1</v>
      </c>
      <c r="W4" s="11"/>
      <c r="X4" s="11"/>
      <c r="Y4" s="11"/>
      <c r="Z4" s="11"/>
    </row>
    <row r="5" spans="1:26" ht="15" thickBot="1">
      <c r="A5" s="4" t="s">
        <v>6</v>
      </c>
      <c r="B5" s="5">
        <v>92</v>
      </c>
      <c r="C5" s="5">
        <v>1.05</v>
      </c>
      <c r="D5" s="5">
        <v>82.98</v>
      </c>
      <c r="E5" s="5">
        <v>1.34</v>
      </c>
      <c r="I5" s="4" t="s">
        <v>6</v>
      </c>
      <c r="J5" s="5">
        <v>92</v>
      </c>
      <c r="K5" s="5">
        <v>1.05</v>
      </c>
      <c r="L5" s="5">
        <v>80.231999999999999</v>
      </c>
      <c r="M5" s="5">
        <v>1.2778890000000001</v>
      </c>
      <c r="P5" s="4" t="s">
        <v>6</v>
      </c>
      <c r="Q5" s="5">
        <v>92</v>
      </c>
      <c r="R5" s="5">
        <v>1.05</v>
      </c>
      <c r="S5" s="5">
        <v>86.923000000000002</v>
      </c>
      <c r="T5" s="5">
        <v>0.87139999999999995</v>
      </c>
      <c r="V5" s="4" t="s">
        <v>6</v>
      </c>
      <c r="W5" s="5">
        <v>92</v>
      </c>
      <c r="X5" s="5">
        <v>1.05</v>
      </c>
      <c r="Y5" s="5">
        <v>87.744</v>
      </c>
      <c r="Z5" s="5">
        <v>1.1275269999999999</v>
      </c>
    </row>
    <row r="6" spans="1:26" ht="15" thickBot="1">
      <c r="A6" s="4" t="s">
        <v>7</v>
      </c>
      <c r="B6" s="5">
        <v>79.849999999999994</v>
      </c>
      <c r="C6" s="5">
        <v>4.88</v>
      </c>
      <c r="D6" s="5">
        <v>85.17</v>
      </c>
      <c r="E6" s="5">
        <v>4.82</v>
      </c>
      <c r="I6" s="4" t="s">
        <v>7</v>
      </c>
      <c r="J6" s="5">
        <v>79.849999999999994</v>
      </c>
      <c r="K6" s="5">
        <v>4.88</v>
      </c>
      <c r="L6" s="5">
        <v>82.466999999999999</v>
      </c>
      <c r="M6" s="5">
        <v>4.873011</v>
      </c>
      <c r="P6" s="4" t="s">
        <v>7</v>
      </c>
      <c r="Q6" s="5">
        <v>79.849999999999994</v>
      </c>
      <c r="R6" s="5">
        <v>4.88</v>
      </c>
      <c r="S6" s="5">
        <v>82.009</v>
      </c>
      <c r="T6" s="5">
        <v>5.0074519999999998</v>
      </c>
      <c r="V6" s="4" t="s">
        <v>7</v>
      </c>
      <c r="W6" s="5">
        <v>79.849999999999994</v>
      </c>
      <c r="X6" s="5">
        <v>4.88</v>
      </c>
      <c r="Y6" s="5">
        <v>84.683999999999997</v>
      </c>
      <c r="Z6" s="5">
        <v>4.8428789999999999</v>
      </c>
    </row>
    <row r="7" spans="1:26" ht="15" thickBot="1">
      <c r="A7" s="4" t="s">
        <v>8</v>
      </c>
      <c r="B7" s="5">
        <v>99.12</v>
      </c>
      <c r="C7" s="5">
        <v>9.8000000000000007</v>
      </c>
      <c r="D7" s="5">
        <v>99.04</v>
      </c>
      <c r="E7" s="5">
        <v>9.6999999999999993</v>
      </c>
      <c r="I7" s="4" t="s">
        <v>8</v>
      </c>
      <c r="J7" s="5">
        <v>99.12</v>
      </c>
      <c r="K7" s="5">
        <v>9.8000000000000007</v>
      </c>
      <c r="L7" s="5">
        <v>99.009</v>
      </c>
      <c r="M7" s="5">
        <v>9.7996280000000002</v>
      </c>
      <c r="P7" s="4" t="s">
        <v>8</v>
      </c>
      <c r="Q7" s="5">
        <v>99.12</v>
      </c>
      <c r="R7" s="5">
        <v>9.8000000000000007</v>
      </c>
      <c r="S7" s="5">
        <v>67.980999999999995</v>
      </c>
      <c r="T7" s="5">
        <v>9.9858100000000007</v>
      </c>
      <c r="V7" s="4" t="s">
        <v>8</v>
      </c>
      <c r="W7" s="5">
        <v>99.12</v>
      </c>
      <c r="X7" s="5">
        <v>9.8000000000000007</v>
      </c>
      <c r="Y7" s="5">
        <v>68</v>
      </c>
      <c r="Z7" s="5">
        <v>9.9858100000000007</v>
      </c>
    </row>
    <row r="8" spans="1:26" ht="28.2" thickBot="1">
      <c r="A8" s="4" t="s">
        <v>9</v>
      </c>
      <c r="B8" s="5">
        <v>92.55</v>
      </c>
      <c r="C8" s="5">
        <v>0.49</v>
      </c>
      <c r="D8" s="5">
        <v>94.21</v>
      </c>
      <c r="E8" s="5">
        <v>0.40300000000000002</v>
      </c>
      <c r="I8" s="4" t="s">
        <v>9</v>
      </c>
      <c r="J8" s="5">
        <v>92.55</v>
      </c>
      <c r="K8" s="5">
        <v>0.49</v>
      </c>
      <c r="L8" s="5">
        <v>84.531999999999996</v>
      </c>
      <c r="M8" s="5">
        <v>1.9523740000000001</v>
      </c>
      <c r="P8" s="4" t="s">
        <v>9</v>
      </c>
      <c r="Q8" s="5">
        <v>92.55</v>
      </c>
      <c r="R8" s="5">
        <v>0.49</v>
      </c>
      <c r="S8" s="5">
        <v>77.61</v>
      </c>
      <c r="T8" s="5">
        <v>2.0369459999999999</v>
      </c>
      <c r="V8" s="4" t="s">
        <v>9</v>
      </c>
      <c r="W8" s="5">
        <v>92.55</v>
      </c>
      <c r="X8" s="5">
        <v>0.49</v>
      </c>
      <c r="Y8" s="5">
        <v>77.518000000000001</v>
      </c>
      <c r="Z8" s="5">
        <v>2.0396030000000001</v>
      </c>
    </row>
    <row r="9" spans="1:26" ht="15" thickBot="1">
      <c r="A9" s="4" t="s">
        <v>10</v>
      </c>
      <c r="B9" s="5">
        <v>90.01</v>
      </c>
      <c r="C9" s="5">
        <v>1.55</v>
      </c>
      <c r="D9" s="5">
        <v>88.4</v>
      </c>
      <c r="E9" s="5">
        <v>1.62</v>
      </c>
      <c r="I9" s="4" t="s">
        <v>10</v>
      </c>
      <c r="J9" s="5">
        <v>90.01</v>
      </c>
      <c r="K9" s="5">
        <v>1.55</v>
      </c>
      <c r="L9" s="5">
        <v>92.268000000000001</v>
      </c>
      <c r="M9" s="5">
        <v>1.433664</v>
      </c>
      <c r="P9" s="4" t="s">
        <v>10</v>
      </c>
      <c r="Q9" s="5">
        <v>90.01</v>
      </c>
      <c r="R9" s="5">
        <v>1.55</v>
      </c>
      <c r="S9" s="5">
        <v>84.644999999999996</v>
      </c>
      <c r="T9" s="5">
        <v>1.708197</v>
      </c>
      <c r="V9" s="4" t="s">
        <v>10</v>
      </c>
      <c r="W9" s="5">
        <v>90.01</v>
      </c>
      <c r="X9" s="5">
        <v>1.55</v>
      </c>
      <c r="Y9" s="5">
        <v>84.427999999999997</v>
      </c>
      <c r="Z9" s="5">
        <v>1.7371049999999999</v>
      </c>
    </row>
    <row r="10" spans="1:26" ht="15" thickBot="1">
      <c r="A10" s="4" t="s">
        <v>11</v>
      </c>
      <c r="B10" s="5">
        <v>80.75</v>
      </c>
      <c r="C10" s="5">
        <v>1.55</v>
      </c>
      <c r="D10" s="5">
        <v>87.2</v>
      </c>
      <c r="E10" s="5">
        <v>1.56</v>
      </c>
      <c r="I10" s="4" t="s">
        <v>11</v>
      </c>
      <c r="J10" s="5">
        <v>80.75</v>
      </c>
      <c r="K10" s="5">
        <v>1.55</v>
      </c>
      <c r="L10" s="5">
        <v>79.995999999999995</v>
      </c>
      <c r="M10" s="5">
        <v>1.5513710000000001</v>
      </c>
      <c r="P10" s="4" t="s">
        <v>11</v>
      </c>
      <c r="Q10" s="5">
        <v>80.75</v>
      </c>
      <c r="R10" s="5">
        <v>1.55</v>
      </c>
      <c r="S10" s="5">
        <v>86.682000000000002</v>
      </c>
      <c r="T10" s="5">
        <v>1.565876</v>
      </c>
      <c r="V10" s="4" t="s">
        <v>11</v>
      </c>
      <c r="W10" s="5">
        <v>80.75</v>
      </c>
      <c r="X10" s="5">
        <v>1.55</v>
      </c>
      <c r="Y10" s="5">
        <v>87.472999999999999</v>
      </c>
      <c r="Z10" s="5">
        <v>1.584638</v>
      </c>
    </row>
    <row r="11" spans="1:26" ht="16.2" thickBot="1">
      <c r="A11" s="4" t="s">
        <v>12</v>
      </c>
      <c r="B11" s="5">
        <v>98</v>
      </c>
      <c r="C11" s="5">
        <v>2</v>
      </c>
      <c r="D11" s="5">
        <v>97.6</v>
      </c>
      <c r="E11" s="5">
        <v>2</v>
      </c>
      <c r="I11" s="4" t="s">
        <v>12</v>
      </c>
      <c r="J11" s="5">
        <v>98</v>
      </c>
      <c r="K11" s="5">
        <v>2</v>
      </c>
      <c r="L11" s="5">
        <v>91.144999999999996</v>
      </c>
      <c r="M11" s="12">
        <v>2.102214</v>
      </c>
      <c r="P11" s="4" t="s">
        <v>12</v>
      </c>
      <c r="Q11" s="5">
        <v>98</v>
      </c>
      <c r="R11" s="5">
        <v>2</v>
      </c>
      <c r="S11" s="5">
        <v>23.59</v>
      </c>
      <c r="T11" s="12">
        <v>2.2400850000000001</v>
      </c>
      <c r="V11" s="4" t="s">
        <v>12</v>
      </c>
      <c r="W11" s="5">
        <v>98</v>
      </c>
      <c r="X11" s="5">
        <v>2</v>
      </c>
      <c r="Y11" s="5">
        <v>23.084</v>
      </c>
      <c r="Z11" s="12">
        <v>2.233215</v>
      </c>
    </row>
    <row r="12" spans="1:26" ht="16.2" thickBot="1">
      <c r="A12" s="4" t="s">
        <v>13</v>
      </c>
      <c r="B12" s="5">
        <v>98.87</v>
      </c>
      <c r="C12" s="5">
        <v>0.9</v>
      </c>
      <c r="D12" s="5">
        <v>98.84</v>
      </c>
      <c r="E12" s="5">
        <v>0.89500000000000002</v>
      </c>
      <c r="I12" s="4" t="s">
        <v>13</v>
      </c>
      <c r="J12" s="5">
        <v>98.87</v>
      </c>
      <c r="K12" s="5">
        <v>0.9</v>
      </c>
      <c r="L12" s="5">
        <v>97.688999999999993</v>
      </c>
      <c r="M12" s="12">
        <v>0.90300100000000005</v>
      </c>
      <c r="P12" s="4" t="s">
        <v>13</v>
      </c>
      <c r="Q12" s="5">
        <v>98.87</v>
      </c>
      <c r="R12" s="5">
        <v>0.9</v>
      </c>
      <c r="S12" s="5">
        <v>83.519000000000005</v>
      </c>
      <c r="T12" s="12">
        <v>2.022027</v>
      </c>
      <c r="V12" s="4" t="s">
        <v>13</v>
      </c>
      <c r="W12" s="5">
        <v>98.87</v>
      </c>
      <c r="X12" s="5">
        <v>0.9</v>
      </c>
      <c r="Y12" s="5">
        <v>86.614000000000004</v>
      </c>
      <c r="Z12" s="12">
        <v>2.0048430000000002</v>
      </c>
    </row>
    <row r="13" spans="1:26" ht="16.2" thickBot="1">
      <c r="A13" s="4" t="s">
        <v>14</v>
      </c>
      <c r="B13" s="5">
        <v>82.71</v>
      </c>
      <c r="C13" s="5">
        <v>5.04</v>
      </c>
      <c r="D13" s="5">
        <v>83.46</v>
      </c>
      <c r="E13" s="5">
        <v>5.04</v>
      </c>
      <c r="I13" s="4" t="s">
        <v>14</v>
      </c>
      <c r="J13" s="5">
        <v>82.71</v>
      </c>
      <c r="K13" s="5">
        <v>5.04</v>
      </c>
      <c r="L13" s="5">
        <v>82.328000000000003</v>
      </c>
      <c r="M13" s="12">
        <v>5.0568590000000002</v>
      </c>
      <c r="P13" s="4" t="s">
        <v>14</v>
      </c>
      <c r="Q13" s="5">
        <v>82.71</v>
      </c>
      <c r="R13" s="5">
        <v>5.04</v>
      </c>
      <c r="S13" s="5">
        <v>79.521000000000001</v>
      </c>
      <c r="T13" s="12">
        <v>5.2469400000000004</v>
      </c>
      <c r="V13" s="4" t="s">
        <v>14</v>
      </c>
      <c r="W13" s="5">
        <v>82.71</v>
      </c>
      <c r="X13" s="5">
        <v>5.04</v>
      </c>
      <c r="Y13" s="5">
        <v>79.811000000000007</v>
      </c>
      <c r="Z13" s="12">
        <v>5.2462600000000004</v>
      </c>
    </row>
    <row r="14" spans="1:26" ht="16.2" thickBot="1">
      <c r="A14" s="4" t="s">
        <v>15</v>
      </c>
      <c r="B14" s="5">
        <v>83.65</v>
      </c>
      <c r="C14" s="5">
        <v>1.85</v>
      </c>
      <c r="D14" s="5">
        <v>83.8</v>
      </c>
      <c r="E14" s="5">
        <v>1.7</v>
      </c>
      <c r="I14" s="4" t="s">
        <v>15</v>
      </c>
      <c r="J14" s="5">
        <v>83.65</v>
      </c>
      <c r="K14" s="5">
        <v>1.85</v>
      </c>
      <c r="L14" s="5">
        <v>83.233000000000004</v>
      </c>
      <c r="M14" s="12">
        <v>1.910776</v>
      </c>
      <c r="P14" s="4" t="s">
        <v>15</v>
      </c>
      <c r="Q14" s="5">
        <v>83.65</v>
      </c>
      <c r="R14" s="5">
        <v>1.85</v>
      </c>
      <c r="S14" s="5">
        <v>82.837999999999994</v>
      </c>
      <c r="T14" s="12">
        <v>1.9733849999999999</v>
      </c>
      <c r="V14" s="4" t="s">
        <v>15</v>
      </c>
      <c r="W14" s="5">
        <v>83.65</v>
      </c>
      <c r="X14" s="5">
        <v>1.85</v>
      </c>
      <c r="Y14" s="5">
        <v>82.44</v>
      </c>
      <c r="Z14" s="12">
        <v>2.0234800000000002</v>
      </c>
    </row>
    <row r="15" spans="1:26" ht="16.2" thickBot="1">
      <c r="A15" s="4" t="s">
        <v>16</v>
      </c>
      <c r="B15" s="5">
        <v>88.7</v>
      </c>
      <c r="C15" s="5">
        <v>2.17</v>
      </c>
      <c r="D15" s="5">
        <v>97.116</v>
      </c>
      <c r="E15" s="5">
        <v>1.37</v>
      </c>
      <c r="I15" s="4" t="s">
        <v>16</v>
      </c>
      <c r="J15" s="5">
        <v>88.7</v>
      </c>
      <c r="K15" s="5">
        <v>2.17</v>
      </c>
      <c r="L15" s="5">
        <v>94.995999999999995</v>
      </c>
      <c r="M15" s="12">
        <v>1.4509289999999999</v>
      </c>
      <c r="P15" s="4" t="s">
        <v>16</v>
      </c>
      <c r="Q15" s="5">
        <v>88.7</v>
      </c>
      <c r="R15" s="5">
        <v>2.17</v>
      </c>
      <c r="S15" s="5">
        <v>87.748000000000005</v>
      </c>
      <c r="T15" s="12">
        <v>2.6155949999999999</v>
      </c>
      <c r="V15" s="4" t="s">
        <v>16</v>
      </c>
      <c r="W15" s="5">
        <v>88.7</v>
      </c>
      <c r="X15" s="5">
        <v>2.17</v>
      </c>
      <c r="Y15" s="5">
        <v>87.733000000000004</v>
      </c>
      <c r="Z15" s="12">
        <v>2.6175079999999999</v>
      </c>
    </row>
    <row r="16" spans="1:26" ht="16.2" thickBot="1">
      <c r="A16" s="4" t="s">
        <v>17</v>
      </c>
      <c r="B16" s="5">
        <v>91.7</v>
      </c>
      <c r="C16" s="5">
        <v>1.63</v>
      </c>
      <c r="D16" s="5">
        <v>90.3</v>
      </c>
      <c r="E16" s="5">
        <v>1.7</v>
      </c>
      <c r="I16" s="4" t="s">
        <v>17</v>
      </c>
      <c r="J16" s="5">
        <v>91.7</v>
      </c>
      <c r="K16" s="5">
        <v>1.63</v>
      </c>
      <c r="L16" s="5">
        <v>94.596000000000004</v>
      </c>
      <c r="M16" s="12">
        <v>1.494883</v>
      </c>
      <c r="P16" s="4" t="s">
        <v>17</v>
      </c>
      <c r="Q16" s="5">
        <v>91.7</v>
      </c>
      <c r="R16" s="5">
        <v>1.63</v>
      </c>
      <c r="S16" s="5">
        <v>84.781999999999996</v>
      </c>
      <c r="T16" s="12">
        <v>2.1089889999999998</v>
      </c>
      <c r="V16" s="4" t="s">
        <v>17</v>
      </c>
      <c r="W16" s="5">
        <v>91.7</v>
      </c>
      <c r="X16" s="5">
        <v>1.63</v>
      </c>
      <c r="Y16" s="5">
        <v>85.134</v>
      </c>
      <c r="Z16" s="12">
        <v>2.0024440000000001</v>
      </c>
    </row>
    <row r="17" spans="1:26" ht="16.2" thickBot="1">
      <c r="A17" s="4" t="s">
        <v>18</v>
      </c>
      <c r="B17" s="5">
        <v>87.9</v>
      </c>
      <c r="C17" s="5">
        <v>1.22</v>
      </c>
      <c r="D17" s="5">
        <v>85.4</v>
      </c>
      <c r="E17" s="5">
        <v>1.3</v>
      </c>
      <c r="I17" s="4" t="s">
        <v>18</v>
      </c>
      <c r="J17" s="5">
        <v>87.9</v>
      </c>
      <c r="K17" s="5">
        <v>1.22</v>
      </c>
      <c r="L17" s="5">
        <v>90.200999999999993</v>
      </c>
      <c r="M17" s="12">
        <v>1.177948</v>
      </c>
      <c r="P17" s="4" t="s">
        <v>18</v>
      </c>
      <c r="Q17" s="5">
        <v>87.9</v>
      </c>
      <c r="R17" s="5">
        <v>1.22</v>
      </c>
      <c r="S17" s="5">
        <v>84.251000000000005</v>
      </c>
      <c r="T17" s="12">
        <v>1.5882229999999999</v>
      </c>
      <c r="V17" s="4" t="s">
        <v>18</v>
      </c>
      <c r="W17" s="5">
        <v>87.9</v>
      </c>
      <c r="X17" s="5">
        <v>1.22</v>
      </c>
      <c r="Y17" s="5">
        <v>84.704999999999998</v>
      </c>
      <c r="Z17" s="12">
        <v>1.440401</v>
      </c>
    </row>
    <row r="18" spans="1:26">
      <c r="J18">
        <f t="shared" ref="J18:P18" si="0">AVERAGE(J5:J17)</f>
        <v>89.677692307692325</v>
      </c>
      <c r="K18">
        <f t="shared" si="0"/>
        <v>2.6253846153846156</v>
      </c>
      <c r="L18">
        <f t="shared" si="0"/>
        <v>88.668615384615379</v>
      </c>
      <c r="M18">
        <f t="shared" si="0"/>
        <v>2.691119</v>
      </c>
      <c r="P18" t="e">
        <f t="shared" si="0"/>
        <v>#DIV/0!</v>
      </c>
      <c r="Q18">
        <f>AVERAGE(Q5:Q17)</f>
        <v>89.677692307692325</v>
      </c>
      <c r="R18">
        <f t="shared" ref="R18:T18" si="1">AVERAGE(R5:R17)</f>
        <v>2.6253846153846156</v>
      </c>
      <c r="S18">
        <f t="shared" si="1"/>
        <v>77.853769230769231</v>
      </c>
      <c r="T18">
        <f t="shared" si="1"/>
        <v>2.9977634615384616</v>
      </c>
      <c r="W18">
        <f>AVERAGE(W5:W17)</f>
        <v>89.677692307692325</v>
      </c>
      <c r="X18">
        <f t="shared" ref="X18:Z18" si="2">AVERAGE(X5:X17)</f>
        <v>2.6253846153846156</v>
      </c>
      <c r="Y18">
        <f t="shared" si="2"/>
        <v>78.412923076923079</v>
      </c>
      <c r="Z18">
        <f t="shared" si="2"/>
        <v>2.9912086923076924</v>
      </c>
    </row>
    <row r="19" spans="1:26">
      <c r="J19">
        <f>(J18-L18)/J18</f>
        <v>1.1252262375515997E-2</v>
      </c>
      <c r="K19">
        <f>(K18-M18)/K18</f>
        <v>-2.5038001757984089E-2</v>
      </c>
      <c r="W19">
        <f>100-W18</f>
        <v>10.322307692307675</v>
      </c>
      <c r="Y19">
        <f t="shared" ref="X19:Y19" si="3">100-Y18</f>
        <v>21.587076923076921</v>
      </c>
    </row>
    <row r="20" spans="1:26">
      <c r="Q20" t="s">
        <v>22</v>
      </c>
      <c r="R20">
        <f xml:space="preserve"> Q18/S18-1</f>
        <v>0.15187348273242063</v>
      </c>
      <c r="T20">
        <f>(T18-R18)/T18</f>
        <v>0.12421888882545122</v>
      </c>
    </row>
    <row r="21" spans="1:26">
      <c r="J21">
        <f>((100-J18)-(100-L18))/(100-J18)</f>
        <v>-9.7756911841421337E-2</v>
      </c>
      <c r="R21">
        <f>(100-S18)/(100-Q18)</f>
        <v>2.1454728370221363</v>
      </c>
    </row>
    <row r="22" spans="1:26">
      <c r="F22">
        <v>22.15</v>
      </c>
      <c r="G22">
        <v>10.33</v>
      </c>
    </row>
    <row r="23" spans="1:26">
      <c r="F23">
        <f>(F22-G22)/F22</f>
        <v>0.53363431151241536</v>
      </c>
    </row>
  </sheetData>
  <mergeCells count="24">
    <mergeCell ref="W1:X2"/>
    <mergeCell ref="Y1:Z2"/>
    <mergeCell ref="W3:W4"/>
    <mergeCell ref="X3:X4"/>
    <mergeCell ref="Y3:Y4"/>
    <mergeCell ref="Z3:Z4"/>
    <mergeCell ref="Q1:R2"/>
    <mergeCell ref="S1:T2"/>
    <mergeCell ref="Q3:Q4"/>
    <mergeCell ref="R3:R4"/>
    <mergeCell ref="S3:S4"/>
    <mergeCell ref="T3:T4"/>
    <mergeCell ref="J1:K2"/>
    <mergeCell ref="L1:M2"/>
    <mergeCell ref="J3:J4"/>
    <mergeCell ref="K3:K4"/>
    <mergeCell ref="L3:L4"/>
    <mergeCell ref="M3:M4"/>
    <mergeCell ref="B1:C2"/>
    <mergeCell ref="D1:E2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LeyiJia</dc:creator>
  <cp:lastModifiedBy>LeyiJia</cp:lastModifiedBy>
  <dcterms:created xsi:type="dcterms:W3CDTF">2021-12-10T03:33:36Z</dcterms:created>
  <dcterms:modified xsi:type="dcterms:W3CDTF">2021-12-10T05:30:58Z</dcterms:modified>
</cp:coreProperties>
</file>