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skim\PycharmProjects\statistics\test\"/>
    </mc:Choice>
  </mc:AlternateContent>
  <xr:revisionPtr revIDLastSave="0" documentId="13_ncr:1_{7E8AB229-B7E7-4179-AC72-ACE89E50F7A3}" xr6:coauthVersionLast="45" xr6:coauthVersionMax="45" xr10:uidLastSave="{00000000-0000-0000-0000-000000000000}"/>
  <bookViews>
    <workbookView xWindow="38280" yWindow="-120" windowWidth="29040" windowHeight="15840" activeTab="3" xr2:uid="{00000000-000D-0000-FFFF-FFFF00000000}"/>
  </bookViews>
  <sheets>
    <sheet name="Rank_Total_Form" sheetId="20" r:id="rId1"/>
    <sheet name="Rank_Day_Form" sheetId="16" r:id="rId2"/>
    <sheet name="Total_Form" sheetId="17" r:id="rId3"/>
    <sheet name="Total_Day_Form" sheetId="21" r:id="rId4"/>
  </sheets>
  <definedNames>
    <definedName name="_xlnm.Print_Area" localSheetId="3">Total_Day_Form!$A$1:$D$27</definedName>
    <definedName name="_xlnm.Print_Area" localSheetId="2">Total_Form!$A$1:$D$28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21" l="1"/>
  <c r="D55" i="21"/>
  <c r="E28" i="21"/>
  <c r="D28" i="21"/>
  <c r="G11" i="20" l="1"/>
  <c r="E56" i="17" l="1"/>
  <c r="E29" i="17"/>
  <c r="I11" i="16"/>
  <c r="I12" i="16"/>
  <c r="I13" i="16"/>
  <c r="I14" i="16"/>
  <c r="I15" i="16"/>
  <c r="I16" i="16"/>
  <c r="I17" i="16"/>
  <c r="I10" i="16"/>
  <c r="I19" i="16" s="1"/>
  <c r="G11" i="16"/>
  <c r="G12" i="16"/>
  <c r="G13" i="16"/>
  <c r="G14" i="16"/>
  <c r="G15" i="16"/>
  <c r="G16" i="16"/>
  <c r="G17" i="16"/>
  <c r="G10" i="16"/>
  <c r="F19" i="16"/>
  <c r="H19" i="16"/>
  <c r="F18" i="16"/>
  <c r="H18" i="16"/>
  <c r="E19" i="16"/>
  <c r="E18" i="16"/>
  <c r="I10" i="20"/>
  <c r="I11" i="20"/>
  <c r="I12" i="20"/>
  <c r="I13" i="20"/>
  <c r="I14" i="20"/>
  <c r="I15" i="20"/>
  <c r="I16" i="20"/>
  <c r="I9" i="20"/>
  <c r="G10" i="20"/>
  <c r="G12" i="20"/>
  <c r="G13" i="20"/>
  <c r="G14" i="20"/>
  <c r="G15" i="20"/>
  <c r="G16" i="20"/>
  <c r="G9" i="20"/>
  <c r="G18" i="20" s="1"/>
  <c r="F18" i="20"/>
  <c r="H18" i="20"/>
  <c r="E18" i="20"/>
  <c r="F17" i="20"/>
  <c r="H17" i="20"/>
  <c r="E17" i="20"/>
  <c r="G19" i="16" l="1"/>
  <c r="I18" i="16"/>
  <c r="G18" i="16"/>
  <c r="G17" i="20"/>
  <c r="I18" i="20"/>
  <c r="I17" i="20"/>
  <c r="D56" i="17" l="1"/>
  <c r="D29" i="17"/>
</calcChain>
</file>

<file path=xl/sharedStrings.xml><?xml version="1.0" encoding="utf-8"?>
<sst xmlns="http://schemas.openxmlformats.org/spreadsheetml/2006/main" count="289" uniqueCount="140">
  <si>
    <t xml:space="preserve">점자블록 </t>
    <phoneticPr fontId="1" type="noConversion"/>
  </si>
  <si>
    <t>복도 바닥</t>
    <phoneticPr fontId="1" type="noConversion"/>
  </si>
  <si>
    <t>restspace</t>
    <phoneticPr fontId="1" type="noConversion"/>
  </si>
  <si>
    <t>steepramp</t>
    <phoneticPr fontId="1" type="noConversion"/>
  </si>
  <si>
    <t>잡초</t>
    <phoneticPr fontId="1" type="noConversion"/>
  </si>
  <si>
    <t>weed</t>
    <phoneticPr fontId="1" type="noConversion"/>
  </si>
  <si>
    <t>flowerbed</t>
    <phoneticPr fontId="1" type="noConversion"/>
  </si>
  <si>
    <t>parkspace</t>
    <phoneticPr fontId="1" type="noConversion"/>
  </si>
  <si>
    <t>tierbump</t>
    <phoneticPr fontId="1" type="noConversion"/>
  </si>
  <si>
    <t>stone</t>
    <phoneticPr fontId="1" type="noConversion"/>
  </si>
  <si>
    <t>enterrail</t>
    <phoneticPr fontId="1" type="noConversion"/>
  </si>
  <si>
    <t>fireshutter</t>
    <phoneticPr fontId="1" type="noConversion"/>
  </si>
  <si>
    <t>보도블럭 상태</t>
    <phoneticPr fontId="1" type="noConversion"/>
  </si>
  <si>
    <t>보도블럭 종류</t>
    <phoneticPr fontId="1" type="noConversion"/>
  </si>
  <si>
    <t xml:space="preserve">휴식참 </t>
    <phoneticPr fontId="1" type="noConversion"/>
  </si>
  <si>
    <t xml:space="preserve">경사로 </t>
    <phoneticPr fontId="1" type="noConversion"/>
  </si>
  <si>
    <t xml:space="preserve">평면횡단보도 </t>
    <phoneticPr fontId="1" type="noConversion"/>
  </si>
  <si>
    <t xml:space="preserve">속도저감시설 </t>
    <phoneticPr fontId="1" type="noConversion"/>
  </si>
  <si>
    <t>화단</t>
    <phoneticPr fontId="1" type="noConversion"/>
  </si>
  <si>
    <t>타이어 방지턱</t>
    <phoneticPr fontId="1" type="noConversion"/>
  </si>
  <si>
    <t>경관용 돌</t>
    <phoneticPr fontId="1" type="noConversion"/>
  </si>
  <si>
    <t>주출입문 레일</t>
    <phoneticPr fontId="1" type="noConversion"/>
  </si>
  <si>
    <t>방화셔터 바닥홈</t>
    <phoneticPr fontId="1" type="noConversion"/>
  </si>
  <si>
    <t xml:space="preserve">계단 </t>
    <phoneticPr fontId="1" type="noConversion"/>
  </si>
  <si>
    <t>계단-파손</t>
    <phoneticPr fontId="1" type="noConversion"/>
  </si>
  <si>
    <t>stair_broken</t>
    <phoneticPr fontId="1" type="noConversion"/>
  </si>
  <si>
    <t xml:space="preserve">벽 </t>
    <phoneticPr fontId="1" type="noConversion"/>
  </si>
  <si>
    <t>wall</t>
    <phoneticPr fontId="1" type="noConversion"/>
  </si>
  <si>
    <t xml:space="preserve">창문 </t>
    <phoneticPr fontId="1" type="noConversion"/>
  </si>
  <si>
    <t xml:space="preserve">기둥 </t>
    <phoneticPr fontId="1" type="noConversion"/>
  </si>
  <si>
    <t>pillar</t>
    <phoneticPr fontId="1" type="noConversion"/>
  </si>
  <si>
    <t>승강기 (시설)</t>
    <phoneticPr fontId="1" type="noConversion"/>
  </si>
  <si>
    <t>lift</t>
    <phoneticPr fontId="1" type="noConversion"/>
  </si>
  <si>
    <t xml:space="preserve">출입문의 형태 </t>
    <phoneticPr fontId="1" type="noConversion"/>
  </si>
  <si>
    <t>승강기 출입문</t>
    <phoneticPr fontId="1" type="noConversion"/>
  </si>
  <si>
    <t>lift_door</t>
    <phoneticPr fontId="1" type="noConversion"/>
  </si>
  <si>
    <t>휴게시설-지붕</t>
    <phoneticPr fontId="1" type="noConversion"/>
  </si>
  <si>
    <t>resting_place_roof</t>
    <phoneticPr fontId="1" type="noConversion"/>
  </si>
  <si>
    <t>접수대</t>
    <phoneticPr fontId="1" type="noConversion"/>
  </si>
  <si>
    <t>reception_desk</t>
    <phoneticPr fontId="1" type="noConversion"/>
  </si>
  <si>
    <t>보호벽</t>
    <phoneticPr fontId="1" type="noConversion"/>
  </si>
  <si>
    <t xml:space="preserve">손잡이 </t>
    <phoneticPr fontId="1" type="noConversion"/>
  </si>
  <si>
    <t xml:space="preserve">안내표지판 </t>
    <phoneticPr fontId="1" type="noConversion"/>
  </si>
  <si>
    <t xml:space="preserve">점자표지판 </t>
    <phoneticPr fontId="1" type="noConversion"/>
  </si>
  <si>
    <t>braille_sign</t>
    <phoneticPr fontId="1" type="noConversion"/>
  </si>
  <si>
    <t>chair_back</t>
    <phoneticPr fontId="1" type="noConversion"/>
  </si>
  <si>
    <t>번호표</t>
    <phoneticPr fontId="1" type="noConversion"/>
  </si>
  <si>
    <t>number_ticket_machine</t>
    <phoneticPr fontId="1" type="noConversion"/>
  </si>
  <si>
    <t xml:space="preserve">판매기 </t>
    <phoneticPr fontId="1" type="noConversion"/>
  </si>
  <si>
    <t>beverage_vending_machine</t>
    <phoneticPr fontId="1" type="noConversion"/>
  </si>
  <si>
    <t xml:space="preserve">음료대 </t>
    <phoneticPr fontId="1" type="noConversion"/>
  </si>
  <si>
    <t>beverage_desk</t>
    <phoneticPr fontId="1" type="noConversion"/>
  </si>
  <si>
    <t>휴지통</t>
    <phoneticPr fontId="1" type="noConversion"/>
  </si>
  <si>
    <t>trash_can</t>
    <phoneticPr fontId="1" type="noConversion"/>
  </si>
  <si>
    <t>우체통</t>
    <phoneticPr fontId="1" type="noConversion"/>
  </si>
  <si>
    <t>mailbox</t>
    <phoneticPr fontId="1" type="noConversion"/>
  </si>
  <si>
    <t>flatness</t>
    <phoneticPr fontId="1" type="noConversion"/>
  </si>
  <si>
    <t>walkway</t>
    <phoneticPr fontId="1" type="noConversion"/>
  </si>
  <si>
    <t>paved_state</t>
    <phoneticPr fontId="1" type="noConversion"/>
  </si>
  <si>
    <t>block_state</t>
    <phoneticPr fontId="1" type="noConversion"/>
  </si>
  <si>
    <t>block_kind</t>
    <phoneticPr fontId="1" type="noConversion"/>
  </si>
  <si>
    <t>outcurb</t>
    <phoneticPr fontId="1" type="noConversion"/>
  </si>
  <si>
    <t>sidegap</t>
    <phoneticPr fontId="1" type="noConversion"/>
  </si>
  <si>
    <t>sewer</t>
    <phoneticPr fontId="1" type="noConversion"/>
  </si>
  <si>
    <t>brailleblock</t>
    <phoneticPr fontId="1" type="noConversion"/>
  </si>
  <si>
    <t>continuity</t>
    <phoneticPr fontId="1" type="noConversion"/>
  </si>
  <si>
    <t>ramp</t>
    <phoneticPr fontId="1" type="noConversion"/>
  </si>
  <si>
    <t>bicycleroad</t>
    <phoneticPr fontId="1" type="noConversion"/>
  </si>
  <si>
    <t>planecrosswalk</t>
    <phoneticPr fontId="1" type="noConversion"/>
  </si>
  <si>
    <t>bump</t>
    <phoneticPr fontId="1" type="noConversion"/>
  </si>
  <si>
    <t>floor</t>
    <phoneticPr fontId="1" type="noConversion"/>
  </si>
  <si>
    <t xml:space="preserve">보행로(보도)의 재질 </t>
    <phoneticPr fontId="1" type="noConversion"/>
  </si>
  <si>
    <t xml:space="preserve">포장도로 상태 </t>
    <phoneticPr fontId="1" type="noConversion"/>
  </si>
  <si>
    <t xml:space="preserve">돌출형 연석 </t>
    <phoneticPr fontId="1" type="noConversion"/>
  </si>
  <si>
    <t xml:space="preserve">턱 </t>
    <phoneticPr fontId="1" type="noConversion"/>
  </si>
  <si>
    <t xml:space="preserve">배수구 덮개 </t>
    <phoneticPr fontId="1" type="noConversion"/>
  </si>
  <si>
    <t xml:space="preserve">연속성 </t>
    <phoneticPr fontId="1" type="noConversion"/>
  </si>
  <si>
    <t>자전거 도로</t>
    <phoneticPr fontId="1" type="noConversion"/>
  </si>
  <si>
    <t xml:space="preserve">부분경사로 </t>
    <phoneticPr fontId="1" type="noConversion"/>
  </si>
  <si>
    <t>주차공간</t>
    <phoneticPr fontId="1" type="noConversion"/>
  </si>
  <si>
    <t>평탄성</t>
    <phoneticPr fontId="1" type="noConversion"/>
  </si>
  <si>
    <t>노면 정보 데이터셋</t>
    <phoneticPr fontId="1" type="noConversion"/>
  </si>
  <si>
    <t>공간 정보 데이터셋</t>
    <phoneticPr fontId="1" type="noConversion"/>
  </si>
  <si>
    <t>stair</t>
    <phoneticPr fontId="1" type="noConversion"/>
  </si>
  <si>
    <t>window</t>
    <phoneticPr fontId="1" type="noConversion"/>
  </si>
  <si>
    <t>door</t>
    <phoneticPr fontId="1" type="noConversion"/>
  </si>
  <si>
    <t>protect_wall</t>
    <phoneticPr fontId="1" type="noConversion"/>
  </si>
  <si>
    <t>handle</t>
    <phoneticPr fontId="1" type="noConversion"/>
  </si>
  <si>
    <t>lift_button</t>
    <phoneticPr fontId="1" type="noConversion"/>
  </si>
  <si>
    <t>direction_sign</t>
    <phoneticPr fontId="1" type="noConversion"/>
  </si>
  <si>
    <t>sign_disabled</t>
    <phoneticPr fontId="1" type="noConversion"/>
  </si>
  <si>
    <t>chair</t>
    <phoneticPr fontId="1" type="noConversion"/>
  </si>
  <si>
    <t>chair_handle</t>
    <phoneticPr fontId="1" type="noConversion"/>
  </si>
  <si>
    <t>승강기이용자 조작설비</t>
    <phoneticPr fontId="1" type="noConversion"/>
  </si>
  <si>
    <t>통행방향표식</t>
    <phoneticPr fontId="1" type="noConversion"/>
  </si>
  <si>
    <t>휴게의자</t>
    <phoneticPr fontId="1" type="noConversion"/>
  </si>
  <si>
    <t>휴게의자-등받이</t>
    <phoneticPr fontId="1" type="noConversion"/>
  </si>
  <si>
    <t>휴게의자-손잡이</t>
    <phoneticPr fontId="1" type="noConversion"/>
  </si>
  <si>
    <t>총계</t>
    <phoneticPr fontId="1" type="noConversion"/>
  </si>
  <si>
    <t>no.</t>
    <phoneticPr fontId="1" type="noConversion"/>
  </si>
  <si>
    <t>대분류</t>
    <phoneticPr fontId="1" type="noConversion"/>
  </si>
  <si>
    <t>총 목표수</t>
    <phoneticPr fontId="1" type="noConversion"/>
  </si>
  <si>
    <t>전영건</t>
  </si>
  <si>
    <t>DC0102</t>
  </si>
  <si>
    <t>하성연</t>
  </si>
  <si>
    <t>DC0201</t>
  </si>
  <si>
    <t>DC0202</t>
  </si>
  <si>
    <t>DC0301</t>
  </si>
  <si>
    <t>정준명</t>
  </si>
  <si>
    <t>DC0302</t>
  </si>
  <si>
    <t>송지은</t>
  </si>
  <si>
    <t>DC0401</t>
  </si>
  <si>
    <t>이미화</t>
  </si>
  <si>
    <t>DC0402</t>
  </si>
  <si>
    <t>김도훈</t>
    <phoneticPr fontId="1" type="noConversion"/>
  </si>
  <si>
    <r>
      <rPr>
        <sz val="11"/>
        <color rgb="FF000000"/>
        <rFont val="맑은 고딕"/>
        <family val="3"/>
        <charset val="129"/>
      </rPr>
      <t>이</t>
    </r>
    <r>
      <rPr>
        <sz val="11"/>
        <color rgb="FF000000"/>
        <rFont val="돋움"/>
        <family val="2"/>
        <charset val="129"/>
      </rPr>
      <t>열</t>
    </r>
    <r>
      <rPr>
        <sz val="11"/>
        <color rgb="FF000000"/>
        <rFont val="맑은 고딕"/>
        <family val="3"/>
        <charset val="129"/>
      </rPr>
      <t>경</t>
    </r>
    <phoneticPr fontId="1" type="noConversion"/>
  </si>
  <si>
    <t>수집팀 전체 순위 (DC)  - 날짜</t>
    <phoneticPr fontId="1" type="noConversion"/>
  </si>
  <si>
    <t xml:space="preserve">노면판단 데이터셋 </t>
    <phoneticPr fontId="1" type="noConversion"/>
  </si>
  <si>
    <t>공간정보 데이터셋</t>
    <phoneticPr fontId="1" type="noConversion"/>
  </si>
  <si>
    <t>전체</t>
    <phoneticPr fontId="1" type="noConversion"/>
  </si>
  <si>
    <t>(날짜)</t>
    <phoneticPr fontId="1" type="noConversion"/>
  </si>
  <si>
    <t>DC0101</t>
    <phoneticPr fontId="1" type="noConversion"/>
  </si>
  <si>
    <t>이제문</t>
    <phoneticPr fontId="1" type="noConversion"/>
  </si>
  <si>
    <t>순번</t>
    <phoneticPr fontId="1" type="noConversion"/>
  </si>
  <si>
    <t>1일 목표수(A)</t>
    <phoneticPr fontId="1" type="noConversion"/>
  </si>
  <si>
    <t>라벨링 반영 객체 수 (결과물)(D)</t>
    <phoneticPr fontId="1" type="noConversion"/>
  </si>
  <si>
    <t>* B-A</t>
    <phoneticPr fontId="1" type="noConversion"/>
  </si>
  <si>
    <t>*D/B</t>
    <phoneticPr fontId="1" type="noConversion"/>
  </si>
  <si>
    <t>성공률(E)</t>
    <phoneticPr fontId="1" type="noConversion"/>
  </si>
  <si>
    <t>최종 목표수</t>
    <phoneticPr fontId="1" type="noConversion"/>
  </si>
  <si>
    <t>코드넘버</t>
    <phoneticPr fontId="1" type="noConversion"/>
  </si>
  <si>
    <t>이름</t>
    <phoneticPr fontId="1" type="noConversion"/>
  </si>
  <si>
    <t>1일 목표수 대비 결과(C)</t>
    <phoneticPr fontId="1" type="noConversion"/>
  </si>
  <si>
    <t>수집팀 전체 순위 (DC)  - 누계</t>
    <phoneticPr fontId="1" type="noConversion"/>
  </si>
  <si>
    <t>육안확인 본인 검수_이미지(B)</t>
    <phoneticPr fontId="1" type="noConversion"/>
  </si>
  <si>
    <t>json 파일개수</t>
    <phoneticPr fontId="1" type="noConversion"/>
  </si>
  <si>
    <t>평균</t>
    <phoneticPr fontId="1" type="noConversion"/>
  </si>
  <si>
    <t>수집팀 전체 현황 (DC)</t>
    <phoneticPr fontId="1" type="noConversion"/>
  </si>
  <si>
    <t>2020.10.26 ~ 2020.10.30</t>
    <phoneticPr fontId="1" type="noConversion"/>
  </si>
  <si>
    <t>수집팀 전체 현황 (DC)  - 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</si>
</sst>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2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Arial"/>
      <family val="3"/>
      <charset val="129"/>
    </font>
    <font>
      <sz val="11"/>
      <color rgb="FF000000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5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2" fillId="6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16" fillId="9" borderId="1" xfId="2" applyBorder="1" applyAlignment="1">
      <alignment horizontal="center" vertical="center" wrapText="1"/>
    </xf>
    <xf numFmtId="0" fontId="16" fillId="9" borderId="10" xfId="2" applyBorder="1" applyAlignment="1">
      <alignment horizontal="center" vertical="center" wrapText="1"/>
    </xf>
    <xf numFmtId="0" fontId="15" fillId="8" borderId="1" xfId="1" applyBorder="1" applyAlignment="1">
      <alignment horizontal="center" vertical="center" wrapText="1"/>
    </xf>
    <xf numFmtId="0" fontId="15" fillId="8" borderId="0" xfId="1" applyAlignment="1">
      <alignment horizontal="right"/>
    </xf>
    <xf numFmtId="0" fontId="8" fillId="4" borderId="9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8" borderId="0" xfId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1EDD-CC95-487B-A13F-3FD831389CB8}">
  <dimension ref="A1:I18"/>
  <sheetViews>
    <sheetView zoomScale="115" zoomScaleNormal="115" workbookViewId="0">
      <selection activeCell="D5" sqref="D5"/>
    </sheetView>
  </sheetViews>
  <sheetFormatPr defaultRowHeight="16.5" x14ac:dyDescent="0.3"/>
  <cols>
    <col min="1" max="1" width="6.25" customWidth="1"/>
    <col min="2" max="3" width="17" customWidth="1"/>
    <col min="4" max="4" width="15" customWidth="1"/>
    <col min="5" max="5" width="26.125" customWidth="1"/>
    <col min="6" max="6" width="13.875" bestFit="1" customWidth="1"/>
    <col min="7" max="7" width="23.75" customWidth="1"/>
    <col min="8" max="8" width="27.875" bestFit="1" customWidth="1"/>
    <col min="9" max="9" width="38.25" customWidth="1"/>
  </cols>
  <sheetData>
    <row r="1" spans="1:9" ht="33.75" x14ac:dyDescent="0.3">
      <c r="A1" s="40" t="s">
        <v>133</v>
      </c>
      <c r="B1" s="41"/>
      <c r="C1" s="41"/>
      <c r="D1" s="41"/>
      <c r="E1" s="41"/>
      <c r="F1" s="41"/>
      <c r="G1" s="41"/>
      <c r="H1" s="41"/>
      <c r="I1" s="41"/>
    </row>
    <row r="2" spans="1:9" ht="16.5" customHeight="1" x14ac:dyDescent="0.3">
      <c r="A2" s="46" t="s">
        <v>138</v>
      </c>
      <c r="B2" s="46"/>
      <c r="C2" s="46"/>
      <c r="D2" s="46"/>
      <c r="E2" s="46"/>
      <c r="F2" s="46"/>
      <c r="G2" s="46"/>
      <c r="H2" s="46"/>
      <c r="I2" s="46"/>
    </row>
    <row r="4" spans="1:9" x14ac:dyDescent="0.3">
      <c r="A4" s="42" t="s">
        <v>119</v>
      </c>
      <c r="B4" s="28" t="s">
        <v>117</v>
      </c>
      <c r="C4" s="39">
        <v>0</v>
      </c>
      <c r="D4" s="39">
        <v>0</v>
      </c>
    </row>
    <row r="5" spans="1:9" x14ac:dyDescent="0.3">
      <c r="A5" s="42"/>
      <c r="B5" s="28" t="s">
        <v>118</v>
      </c>
      <c r="C5" s="39">
        <v>0</v>
      </c>
      <c r="D5" s="39">
        <v>0</v>
      </c>
    </row>
    <row r="6" spans="1:9" x14ac:dyDescent="0.3">
      <c r="B6" s="28"/>
      <c r="C6" s="29"/>
    </row>
    <row r="7" spans="1:9" x14ac:dyDescent="0.3">
      <c r="G7" t="s">
        <v>126</v>
      </c>
      <c r="I7" t="s">
        <v>127</v>
      </c>
    </row>
    <row r="8" spans="1:9" x14ac:dyDescent="0.3">
      <c r="A8" s="32" t="s">
        <v>123</v>
      </c>
      <c r="B8" s="32" t="s">
        <v>130</v>
      </c>
      <c r="C8" s="32" t="s">
        <v>131</v>
      </c>
      <c r="D8" s="32" t="s">
        <v>124</v>
      </c>
      <c r="E8" s="19" t="s">
        <v>134</v>
      </c>
      <c r="F8" s="19" t="s">
        <v>135</v>
      </c>
      <c r="G8" s="19" t="s">
        <v>132</v>
      </c>
      <c r="H8" s="31" t="s">
        <v>125</v>
      </c>
      <c r="I8" s="31" t="s">
        <v>128</v>
      </c>
    </row>
    <row r="9" spans="1:9" ht="15" customHeight="1" x14ac:dyDescent="0.3">
      <c r="A9" s="26">
        <v>1</v>
      </c>
      <c r="B9" s="26" t="s">
        <v>121</v>
      </c>
      <c r="C9" s="30" t="s">
        <v>122</v>
      </c>
      <c r="D9" s="37">
        <v>100</v>
      </c>
      <c r="E9" s="38">
        <v>0</v>
      </c>
      <c r="F9" s="38">
        <v>0</v>
      </c>
      <c r="G9" s="25">
        <f>E9-D9</f>
        <v>-100</v>
      </c>
      <c r="H9" s="38">
        <v>0</v>
      </c>
      <c r="I9" s="25" t="e">
        <f>H9/E9</f>
        <v>#DIV/0!</v>
      </c>
    </row>
    <row r="10" spans="1:9" x14ac:dyDescent="0.3">
      <c r="A10" s="26">
        <v>2</v>
      </c>
      <c r="B10" s="26" t="s">
        <v>103</v>
      </c>
      <c r="C10" s="26" t="s">
        <v>102</v>
      </c>
      <c r="D10" s="37">
        <v>100</v>
      </c>
      <c r="E10" s="38">
        <v>0</v>
      </c>
      <c r="F10" s="38">
        <v>0</v>
      </c>
      <c r="G10" s="25">
        <f t="shared" ref="G10:G16" si="0">E10-D10</f>
        <v>-100</v>
      </c>
      <c r="H10" s="38">
        <v>0</v>
      </c>
      <c r="I10" s="25" t="e">
        <f t="shared" ref="I10:I16" si="1">H10/E10</f>
        <v>#DIV/0!</v>
      </c>
    </row>
    <row r="11" spans="1:9" x14ac:dyDescent="0.3">
      <c r="A11" s="26">
        <v>3</v>
      </c>
      <c r="B11" s="26" t="s">
        <v>105</v>
      </c>
      <c r="C11" s="26" t="s">
        <v>104</v>
      </c>
      <c r="D11" s="37">
        <v>100</v>
      </c>
      <c r="E11" s="38">
        <v>0</v>
      </c>
      <c r="F11" s="38">
        <v>0</v>
      </c>
      <c r="G11" s="25">
        <f>E11-D11</f>
        <v>-100</v>
      </c>
      <c r="H11" s="38">
        <v>0</v>
      </c>
      <c r="I11" s="25" t="e">
        <f t="shared" si="1"/>
        <v>#DIV/0!</v>
      </c>
    </row>
    <row r="12" spans="1:9" x14ac:dyDescent="0.3">
      <c r="A12" s="26">
        <v>4</v>
      </c>
      <c r="B12" s="26" t="s">
        <v>106</v>
      </c>
      <c r="C12" s="27" t="s">
        <v>114</v>
      </c>
      <c r="D12" s="37">
        <v>100</v>
      </c>
      <c r="E12" s="38">
        <v>0</v>
      </c>
      <c r="F12" s="38">
        <v>0</v>
      </c>
      <c r="G12" s="25">
        <f t="shared" si="0"/>
        <v>-100</v>
      </c>
      <c r="H12" s="38">
        <v>0</v>
      </c>
      <c r="I12" s="25" t="e">
        <f t="shared" si="1"/>
        <v>#DIV/0!</v>
      </c>
    </row>
    <row r="13" spans="1:9" x14ac:dyDescent="0.3">
      <c r="A13" s="33">
        <v>5</v>
      </c>
      <c r="B13" s="33" t="s">
        <v>107</v>
      </c>
      <c r="C13" s="34" t="s">
        <v>115</v>
      </c>
      <c r="D13" s="37">
        <v>100</v>
      </c>
      <c r="E13" s="38">
        <v>0</v>
      </c>
      <c r="F13" s="38">
        <v>0</v>
      </c>
      <c r="G13" s="25">
        <f t="shared" si="0"/>
        <v>-100</v>
      </c>
      <c r="H13" s="38">
        <v>0</v>
      </c>
      <c r="I13" s="25" t="e">
        <f t="shared" si="1"/>
        <v>#DIV/0!</v>
      </c>
    </row>
    <row r="14" spans="1:9" x14ac:dyDescent="0.3">
      <c r="A14" s="26">
        <v>6</v>
      </c>
      <c r="B14" s="26" t="s">
        <v>109</v>
      </c>
      <c r="C14" s="26" t="s">
        <v>108</v>
      </c>
      <c r="D14" s="37">
        <v>100</v>
      </c>
      <c r="E14" s="38">
        <v>0</v>
      </c>
      <c r="F14" s="38">
        <v>0</v>
      </c>
      <c r="G14" s="25">
        <f t="shared" si="0"/>
        <v>-100</v>
      </c>
      <c r="H14" s="38">
        <v>0</v>
      </c>
      <c r="I14" s="25" t="e">
        <f t="shared" si="1"/>
        <v>#DIV/0!</v>
      </c>
    </row>
    <row r="15" spans="1:9" x14ac:dyDescent="0.3">
      <c r="A15" s="26">
        <v>7</v>
      </c>
      <c r="B15" s="26" t="s">
        <v>111</v>
      </c>
      <c r="C15" s="26" t="s">
        <v>110</v>
      </c>
      <c r="D15" s="37">
        <v>100</v>
      </c>
      <c r="E15" s="38">
        <v>0</v>
      </c>
      <c r="F15" s="38">
        <v>0</v>
      </c>
      <c r="G15" s="25">
        <f t="shared" si="0"/>
        <v>-100</v>
      </c>
      <c r="H15" s="38">
        <v>0</v>
      </c>
      <c r="I15" s="25" t="e">
        <f t="shared" si="1"/>
        <v>#DIV/0!</v>
      </c>
    </row>
    <row r="16" spans="1:9" x14ac:dyDescent="0.3">
      <c r="A16" s="26">
        <v>8</v>
      </c>
      <c r="B16" s="26" t="s">
        <v>113</v>
      </c>
      <c r="C16" s="26" t="s">
        <v>112</v>
      </c>
      <c r="D16" s="37">
        <v>100</v>
      </c>
      <c r="E16" s="38">
        <v>0</v>
      </c>
      <c r="F16" s="38">
        <v>0</v>
      </c>
      <c r="G16" s="25">
        <f t="shared" si="0"/>
        <v>-100</v>
      </c>
      <c r="H16" s="38">
        <v>0</v>
      </c>
      <c r="I16" s="25" t="e">
        <f t="shared" si="1"/>
        <v>#DIV/0!</v>
      </c>
    </row>
    <row r="17" spans="1:9" x14ac:dyDescent="0.3">
      <c r="A17" s="43" t="s">
        <v>98</v>
      </c>
      <c r="B17" s="44"/>
      <c r="C17" s="44"/>
      <c r="D17" s="45"/>
      <c r="E17" s="35">
        <f>SUM(E9:E16)</f>
        <v>0</v>
      </c>
      <c r="F17" s="35">
        <f t="shared" ref="F17:I17" si="2">SUM(F9:F16)</f>
        <v>0</v>
      </c>
      <c r="G17" s="35">
        <f t="shared" si="2"/>
        <v>-800</v>
      </c>
      <c r="H17" s="35">
        <f t="shared" si="2"/>
        <v>0</v>
      </c>
      <c r="I17" s="35" t="e">
        <f t="shared" si="2"/>
        <v>#DIV/0!</v>
      </c>
    </row>
    <row r="18" spans="1:9" x14ac:dyDescent="0.3">
      <c r="A18" s="43" t="s">
        <v>136</v>
      </c>
      <c r="B18" s="44"/>
      <c r="C18" s="44"/>
      <c r="D18" s="45"/>
      <c r="E18" s="35">
        <f>AVERAGE(E9:E16)</f>
        <v>0</v>
      </c>
      <c r="F18" s="35">
        <f t="shared" ref="F18:I18" si="3">AVERAGE(F9:F16)</f>
        <v>0</v>
      </c>
      <c r="G18" s="35">
        <f t="shared" si="3"/>
        <v>-100</v>
      </c>
      <c r="H18" s="35">
        <f t="shared" si="3"/>
        <v>0</v>
      </c>
      <c r="I18" s="35" t="e">
        <f t="shared" si="3"/>
        <v>#DIV/0!</v>
      </c>
    </row>
  </sheetData>
  <mergeCells count="5">
    <mergeCell ref="A1:I1"/>
    <mergeCell ref="A4:A5"/>
    <mergeCell ref="A17:D17"/>
    <mergeCell ref="A18:D18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678E-618E-4E60-9A89-F1DECA67F3C7}">
  <dimension ref="A1:I19"/>
  <sheetViews>
    <sheetView zoomScale="115" zoomScaleNormal="115" workbookViewId="0">
      <selection activeCell="C30" sqref="C30"/>
    </sheetView>
  </sheetViews>
  <sheetFormatPr defaultRowHeight="16.5" x14ac:dyDescent="0.3"/>
  <cols>
    <col min="1" max="1" width="6.25" customWidth="1"/>
    <col min="2" max="3" width="17" customWidth="1"/>
    <col min="4" max="4" width="15" customWidth="1"/>
    <col min="5" max="5" width="26.125" customWidth="1"/>
    <col min="6" max="6" width="13.875" bestFit="1" customWidth="1"/>
    <col min="7" max="7" width="23.75" customWidth="1"/>
    <col min="8" max="8" width="27.875" bestFit="1" customWidth="1"/>
    <col min="9" max="9" width="38.25" customWidth="1"/>
  </cols>
  <sheetData>
    <row r="1" spans="1:9" ht="33.75" x14ac:dyDescent="0.3">
      <c r="A1" s="40" t="s">
        <v>116</v>
      </c>
      <c r="B1" s="41"/>
      <c r="C1" s="41"/>
      <c r="D1" s="41"/>
      <c r="E1" s="41"/>
      <c r="F1" s="41"/>
      <c r="G1" s="41"/>
      <c r="H1" s="41"/>
      <c r="I1" s="41"/>
    </row>
    <row r="3" spans="1:9" x14ac:dyDescent="0.3">
      <c r="A3" s="42" t="s">
        <v>119</v>
      </c>
      <c r="B3" s="28" t="s">
        <v>117</v>
      </c>
      <c r="C3" s="39">
        <v>0</v>
      </c>
      <c r="D3" s="39">
        <v>0</v>
      </c>
    </row>
    <row r="4" spans="1:9" x14ac:dyDescent="0.3">
      <c r="A4" s="42"/>
      <c r="B4" s="28" t="s">
        <v>118</v>
      </c>
      <c r="C4" s="39">
        <v>0</v>
      </c>
      <c r="D4" s="39">
        <v>0</v>
      </c>
    </row>
    <row r="5" spans="1:9" x14ac:dyDescent="0.3">
      <c r="A5" s="47" t="s">
        <v>120</v>
      </c>
      <c r="B5" s="28" t="s">
        <v>117</v>
      </c>
      <c r="C5" s="39">
        <v>0</v>
      </c>
      <c r="D5" s="39">
        <v>0</v>
      </c>
    </row>
    <row r="6" spans="1:9" x14ac:dyDescent="0.3">
      <c r="A6" s="47"/>
      <c r="B6" s="28" t="s">
        <v>118</v>
      </c>
      <c r="C6" s="39">
        <v>0</v>
      </c>
      <c r="D6" s="39">
        <v>0</v>
      </c>
    </row>
    <row r="7" spans="1:9" x14ac:dyDescent="0.3">
      <c r="B7" s="28"/>
      <c r="C7" s="29"/>
    </row>
    <row r="8" spans="1:9" x14ac:dyDescent="0.3">
      <c r="G8" t="s">
        <v>126</v>
      </c>
      <c r="I8" t="s">
        <v>127</v>
      </c>
    </row>
    <row r="9" spans="1:9" x14ac:dyDescent="0.3">
      <c r="A9" s="32" t="s">
        <v>123</v>
      </c>
      <c r="B9" s="32" t="s">
        <v>130</v>
      </c>
      <c r="C9" s="32" t="s">
        <v>131</v>
      </c>
      <c r="D9" s="32" t="s">
        <v>124</v>
      </c>
      <c r="E9" s="19" t="s">
        <v>134</v>
      </c>
      <c r="F9" s="19" t="s">
        <v>135</v>
      </c>
      <c r="G9" s="19" t="s">
        <v>132</v>
      </c>
      <c r="H9" s="31" t="s">
        <v>125</v>
      </c>
      <c r="I9" s="31" t="s">
        <v>128</v>
      </c>
    </row>
    <row r="10" spans="1:9" ht="15" customHeight="1" x14ac:dyDescent="0.3">
      <c r="A10" s="26">
        <v>1</v>
      </c>
      <c r="B10" s="26" t="s">
        <v>121</v>
      </c>
      <c r="C10" s="30" t="s">
        <v>122</v>
      </c>
      <c r="D10" s="36">
        <v>100</v>
      </c>
      <c r="E10" s="38">
        <v>0</v>
      </c>
      <c r="F10" s="38">
        <v>0</v>
      </c>
      <c r="G10" s="25">
        <f>E10-D10</f>
        <v>-100</v>
      </c>
      <c r="H10" s="38">
        <v>0</v>
      </c>
      <c r="I10" s="25" t="e">
        <f>H10/E10</f>
        <v>#DIV/0!</v>
      </c>
    </row>
    <row r="11" spans="1:9" x14ac:dyDescent="0.3">
      <c r="A11" s="26">
        <v>2</v>
      </c>
      <c r="B11" s="26" t="s">
        <v>103</v>
      </c>
      <c r="C11" s="26" t="s">
        <v>102</v>
      </c>
      <c r="D11" s="36">
        <v>100</v>
      </c>
      <c r="E11" s="38">
        <v>0</v>
      </c>
      <c r="F11" s="38">
        <v>0</v>
      </c>
      <c r="G11" s="25">
        <f t="shared" ref="G11:G17" si="0">E11-D11</f>
        <v>-100</v>
      </c>
      <c r="H11" s="38">
        <v>0</v>
      </c>
      <c r="I11" s="25" t="e">
        <f t="shared" ref="I11:I17" si="1">H11/E11</f>
        <v>#DIV/0!</v>
      </c>
    </row>
    <row r="12" spans="1:9" x14ac:dyDescent="0.3">
      <c r="A12" s="26">
        <v>3</v>
      </c>
      <c r="B12" s="26" t="s">
        <v>105</v>
      </c>
      <c r="C12" s="26" t="s">
        <v>104</v>
      </c>
      <c r="D12" s="36">
        <v>100</v>
      </c>
      <c r="E12" s="38">
        <v>0</v>
      </c>
      <c r="F12" s="38">
        <v>0</v>
      </c>
      <c r="G12" s="25">
        <f t="shared" si="0"/>
        <v>-100</v>
      </c>
      <c r="H12" s="38">
        <v>0</v>
      </c>
      <c r="I12" s="25" t="e">
        <f t="shared" si="1"/>
        <v>#DIV/0!</v>
      </c>
    </row>
    <row r="13" spans="1:9" x14ac:dyDescent="0.3">
      <c r="A13" s="26">
        <v>4</v>
      </c>
      <c r="B13" s="26" t="s">
        <v>106</v>
      </c>
      <c r="C13" s="27" t="s">
        <v>114</v>
      </c>
      <c r="D13" s="36">
        <v>100</v>
      </c>
      <c r="E13" s="38">
        <v>0</v>
      </c>
      <c r="F13" s="38">
        <v>0</v>
      </c>
      <c r="G13" s="25">
        <f t="shared" si="0"/>
        <v>-100</v>
      </c>
      <c r="H13" s="38">
        <v>0</v>
      </c>
      <c r="I13" s="25" t="e">
        <f t="shared" si="1"/>
        <v>#DIV/0!</v>
      </c>
    </row>
    <row r="14" spans="1:9" x14ac:dyDescent="0.3">
      <c r="A14" s="33">
        <v>5</v>
      </c>
      <c r="B14" s="33" t="s">
        <v>107</v>
      </c>
      <c r="C14" s="34" t="s">
        <v>115</v>
      </c>
      <c r="D14" s="36">
        <v>100</v>
      </c>
      <c r="E14" s="38">
        <v>0</v>
      </c>
      <c r="F14" s="38">
        <v>0</v>
      </c>
      <c r="G14" s="25">
        <f t="shared" si="0"/>
        <v>-100</v>
      </c>
      <c r="H14" s="38">
        <v>0</v>
      </c>
      <c r="I14" s="25" t="e">
        <f t="shared" si="1"/>
        <v>#DIV/0!</v>
      </c>
    </row>
    <row r="15" spans="1:9" x14ac:dyDescent="0.3">
      <c r="A15" s="26">
        <v>6</v>
      </c>
      <c r="B15" s="26" t="s">
        <v>109</v>
      </c>
      <c r="C15" s="26" t="s">
        <v>108</v>
      </c>
      <c r="D15" s="36">
        <v>100</v>
      </c>
      <c r="E15" s="38">
        <v>0</v>
      </c>
      <c r="F15" s="38">
        <v>0</v>
      </c>
      <c r="G15" s="25">
        <f t="shared" si="0"/>
        <v>-100</v>
      </c>
      <c r="H15" s="38">
        <v>0</v>
      </c>
      <c r="I15" s="25" t="e">
        <f t="shared" si="1"/>
        <v>#DIV/0!</v>
      </c>
    </row>
    <row r="16" spans="1:9" x14ac:dyDescent="0.3">
      <c r="A16" s="26">
        <v>7</v>
      </c>
      <c r="B16" s="26" t="s">
        <v>111</v>
      </c>
      <c r="C16" s="26" t="s">
        <v>110</v>
      </c>
      <c r="D16" s="36">
        <v>100</v>
      </c>
      <c r="E16" s="38">
        <v>0</v>
      </c>
      <c r="F16" s="38">
        <v>0</v>
      </c>
      <c r="G16" s="25">
        <f t="shared" si="0"/>
        <v>-100</v>
      </c>
      <c r="H16" s="38">
        <v>0</v>
      </c>
      <c r="I16" s="25" t="e">
        <f t="shared" si="1"/>
        <v>#DIV/0!</v>
      </c>
    </row>
    <row r="17" spans="1:9" x14ac:dyDescent="0.3">
      <c r="A17" s="26">
        <v>8</v>
      </c>
      <c r="B17" s="26" t="s">
        <v>113</v>
      </c>
      <c r="C17" s="26" t="s">
        <v>112</v>
      </c>
      <c r="D17" s="36">
        <v>100</v>
      </c>
      <c r="E17" s="38">
        <v>0</v>
      </c>
      <c r="F17" s="38">
        <v>0</v>
      </c>
      <c r="G17" s="25">
        <f t="shared" si="0"/>
        <v>-100</v>
      </c>
      <c r="H17" s="38">
        <v>0</v>
      </c>
      <c r="I17" s="25" t="e">
        <f t="shared" si="1"/>
        <v>#DIV/0!</v>
      </c>
    </row>
    <row r="18" spans="1:9" x14ac:dyDescent="0.3">
      <c r="A18" s="43" t="s">
        <v>98</v>
      </c>
      <c r="B18" s="44"/>
      <c r="C18" s="44"/>
      <c r="D18" s="45"/>
      <c r="E18" s="35">
        <f>SUM(E10:E17)</f>
        <v>0</v>
      </c>
      <c r="F18" s="35">
        <f t="shared" ref="F18:I18" si="2">SUM(F10:F17)</f>
        <v>0</v>
      </c>
      <c r="G18" s="35">
        <f t="shared" si="2"/>
        <v>-800</v>
      </c>
      <c r="H18" s="35">
        <f t="shared" si="2"/>
        <v>0</v>
      </c>
      <c r="I18" s="35" t="e">
        <f t="shared" si="2"/>
        <v>#DIV/0!</v>
      </c>
    </row>
    <row r="19" spans="1:9" x14ac:dyDescent="0.3">
      <c r="A19" s="43" t="s">
        <v>136</v>
      </c>
      <c r="B19" s="44"/>
      <c r="C19" s="44"/>
      <c r="D19" s="45"/>
      <c r="E19" s="35">
        <f>AVERAGE(E10:E17)</f>
        <v>0</v>
      </c>
      <c r="F19" s="35">
        <f t="shared" ref="F19:I19" si="3">AVERAGE(F10:F17)</f>
        <v>0</v>
      </c>
      <c r="G19" s="35">
        <f t="shared" si="3"/>
        <v>-100</v>
      </c>
      <c r="H19" s="35">
        <f t="shared" si="3"/>
        <v>0</v>
      </c>
      <c r="I19" s="35" t="e">
        <f t="shared" si="3"/>
        <v>#DIV/0!</v>
      </c>
    </row>
  </sheetData>
  <mergeCells count="5">
    <mergeCell ref="A3:A4"/>
    <mergeCell ref="A5:A6"/>
    <mergeCell ref="A1:I1"/>
    <mergeCell ref="A18:D18"/>
    <mergeCell ref="A19:D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8213-49F8-46D2-BEFD-79C41CA47526}">
  <dimension ref="A1:E56"/>
  <sheetViews>
    <sheetView zoomScaleNormal="100" zoomScaleSheetLayoutView="85" workbookViewId="0">
      <selection activeCell="Q6" sqref="Q6"/>
    </sheetView>
  </sheetViews>
  <sheetFormatPr defaultRowHeight="16.5" x14ac:dyDescent="0.3"/>
  <cols>
    <col min="1" max="1" width="4.25" style="1" bestFit="1" customWidth="1"/>
    <col min="2" max="2" width="23.5" style="1" customWidth="1"/>
    <col min="3" max="3" width="19.25" style="1" bestFit="1" customWidth="1"/>
    <col min="4" max="4" width="13.125" style="22" customWidth="1"/>
    <col min="5" max="5" width="30.75" style="4" bestFit="1" customWidth="1"/>
    <col min="6" max="16384" width="9" style="1"/>
  </cols>
  <sheetData>
    <row r="1" spans="1:5" ht="33.75" x14ac:dyDescent="0.3">
      <c r="A1" s="40" t="s">
        <v>137</v>
      </c>
      <c r="B1" s="41"/>
      <c r="C1" s="41"/>
      <c r="D1" s="41"/>
      <c r="E1" s="41"/>
    </row>
    <row r="2" spans="1:5" x14ac:dyDescent="0.3">
      <c r="A2" s="46" t="s">
        <v>138</v>
      </c>
      <c r="B2" s="46"/>
      <c r="C2" s="46"/>
      <c r="D2" s="46"/>
      <c r="E2" s="46"/>
    </row>
    <row r="3" spans="1:5" s="24" customFormat="1" ht="26.25" x14ac:dyDescent="0.3">
      <c r="A3" s="48" t="s">
        <v>81</v>
      </c>
      <c r="B3" s="49"/>
      <c r="C3" s="49"/>
      <c r="D3" s="49"/>
    </row>
    <row r="4" spans="1:5" s="6" customFormat="1" x14ac:dyDescent="0.3">
      <c r="A4" s="8" t="s">
        <v>99</v>
      </c>
      <c r="B4" s="50" t="s">
        <v>100</v>
      </c>
      <c r="C4" s="51"/>
      <c r="D4" s="23" t="s">
        <v>129</v>
      </c>
      <c r="E4" s="31" t="s">
        <v>125</v>
      </c>
    </row>
    <row r="5" spans="1:5" x14ac:dyDescent="0.3">
      <c r="A5" s="2">
        <v>1</v>
      </c>
      <c r="B5" s="10" t="s">
        <v>56</v>
      </c>
      <c r="C5" s="10" t="s">
        <v>80</v>
      </c>
      <c r="D5" s="13">
        <v>40000</v>
      </c>
      <c r="E5" s="38">
        <v>0</v>
      </c>
    </row>
    <row r="6" spans="1:5" x14ac:dyDescent="0.3">
      <c r="A6" s="2">
        <v>2</v>
      </c>
      <c r="B6" s="10" t="s">
        <v>57</v>
      </c>
      <c r="C6" s="11" t="s">
        <v>71</v>
      </c>
      <c r="D6" s="12">
        <v>40000</v>
      </c>
      <c r="E6" s="38">
        <v>0</v>
      </c>
    </row>
    <row r="7" spans="1:5" x14ac:dyDescent="0.3">
      <c r="A7" s="2">
        <v>3</v>
      </c>
      <c r="B7" s="10" t="s">
        <v>58</v>
      </c>
      <c r="C7" s="11" t="s">
        <v>72</v>
      </c>
      <c r="D7" s="12">
        <v>40000</v>
      </c>
      <c r="E7" s="38">
        <v>0</v>
      </c>
    </row>
    <row r="8" spans="1:5" x14ac:dyDescent="0.3">
      <c r="A8" s="2">
        <v>4</v>
      </c>
      <c r="B8" s="10" t="s">
        <v>59</v>
      </c>
      <c r="C8" s="10" t="s">
        <v>12</v>
      </c>
      <c r="D8" s="12">
        <v>40000</v>
      </c>
      <c r="E8" s="38">
        <v>0</v>
      </c>
    </row>
    <row r="9" spans="1:5" x14ac:dyDescent="0.3">
      <c r="A9" s="2">
        <v>5</v>
      </c>
      <c r="B9" s="10" t="s">
        <v>60</v>
      </c>
      <c r="C9" s="10" t="s">
        <v>13</v>
      </c>
      <c r="D9" s="12">
        <v>40000</v>
      </c>
      <c r="E9" s="38">
        <v>0</v>
      </c>
    </row>
    <row r="10" spans="1:5" x14ac:dyDescent="0.3">
      <c r="A10" s="2">
        <v>6</v>
      </c>
      <c r="B10" s="10" t="s">
        <v>61</v>
      </c>
      <c r="C10" s="11" t="s">
        <v>73</v>
      </c>
      <c r="D10" s="12">
        <v>40000</v>
      </c>
      <c r="E10" s="38">
        <v>0</v>
      </c>
    </row>
    <row r="11" spans="1:5" x14ac:dyDescent="0.3">
      <c r="A11" s="2">
        <v>7</v>
      </c>
      <c r="B11" s="10" t="s">
        <v>2</v>
      </c>
      <c r="C11" s="10" t="s">
        <v>14</v>
      </c>
      <c r="D11" s="12">
        <v>5000</v>
      </c>
      <c r="E11" s="38">
        <v>0</v>
      </c>
    </row>
    <row r="12" spans="1:5" x14ac:dyDescent="0.3">
      <c r="A12" s="2">
        <v>8</v>
      </c>
      <c r="B12" s="10" t="s">
        <v>62</v>
      </c>
      <c r="C12" s="11" t="s">
        <v>74</v>
      </c>
      <c r="D12" s="12">
        <v>40000</v>
      </c>
      <c r="E12" s="38">
        <v>0</v>
      </c>
    </row>
    <row r="13" spans="1:5" x14ac:dyDescent="0.3">
      <c r="A13" s="2">
        <v>9</v>
      </c>
      <c r="B13" s="10" t="s">
        <v>63</v>
      </c>
      <c r="C13" s="11" t="s">
        <v>75</v>
      </c>
      <c r="D13" s="12">
        <v>20000</v>
      </c>
      <c r="E13" s="38">
        <v>0</v>
      </c>
    </row>
    <row r="14" spans="1:5" x14ac:dyDescent="0.3">
      <c r="A14" s="2">
        <v>10</v>
      </c>
      <c r="B14" s="10" t="s">
        <v>64</v>
      </c>
      <c r="C14" s="10" t="s">
        <v>0</v>
      </c>
      <c r="D14" s="12">
        <v>20000</v>
      </c>
      <c r="E14" s="38">
        <v>0</v>
      </c>
    </row>
    <row r="15" spans="1:5" x14ac:dyDescent="0.3">
      <c r="A15" s="2">
        <v>11</v>
      </c>
      <c r="B15" s="10" t="s">
        <v>65</v>
      </c>
      <c r="C15" s="11" t="s">
        <v>76</v>
      </c>
      <c r="D15" s="12">
        <v>5000</v>
      </c>
      <c r="E15" s="38">
        <v>0</v>
      </c>
    </row>
    <row r="16" spans="1:5" x14ac:dyDescent="0.3">
      <c r="A16" s="2">
        <v>12</v>
      </c>
      <c r="B16" s="10" t="s">
        <v>66</v>
      </c>
      <c r="C16" s="10" t="s">
        <v>15</v>
      </c>
      <c r="D16" s="12">
        <v>40000</v>
      </c>
      <c r="E16" s="38">
        <v>0</v>
      </c>
    </row>
    <row r="17" spans="1:5" x14ac:dyDescent="0.3">
      <c r="A17" s="2">
        <v>13</v>
      </c>
      <c r="B17" s="10" t="s">
        <v>67</v>
      </c>
      <c r="C17" s="11" t="s">
        <v>77</v>
      </c>
      <c r="D17" s="12">
        <v>10000</v>
      </c>
      <c r="E17" s="38">
        <v>0</v>
      </c>
    </row>
    <row r="18" spans="1:5" x14ac:dyDescent="0.3">
      <c r="A18" s="2">
        <v>14</v>
      </c>
      <c r="B18" s="9" t="s">
        <v>68</v>
      </c>
      <c r="C18" s="9" t="s">
        <v>16</v>
      </c>
      <c r="D18" s="12">
        <v>10000</v>
      </c>
      <c r="E18" s="38">
        <v>0</v>
      </c>
    </row>
    <row r="19" spans="1:5" x14ac:dyDescent="0.3">
      <c r="A19" s="2">
        <v>15</v>
      </c>
      <c r="B19" s="10" t="s">
        <v>3</v>
      </c>
      <c r="C19" s="11" t="s">
        <v>78</v>
      </c>
      <c r="D19" s="12">
        <v>40000</v>
      </c>
      <c r="E19" s="38">
        <v>0</v>
      </c>
    </row>
    <row r="20" spans="1:5" x14ac:dyDescent="0.3">
      <c r="A20" s="2">
        <v>16</v>
      </c>
      <c r="B20" s="10" t="s">
        <v>69</v>
      </c>
      <c r="C20" s="10" t="s">
        <v>17</v>
      </c>
      <c r="D20" s="12">
        <v>10000</v>
      </c>
      <c r="E20" s="38">
        <v>0</v>
      </c>
    </row>
    <row r="21" spans="1:5" x14ac:dyDescent="0.3">
      <c r="A21" s="2">
        <v>17</v>
      </c>
      <c r="B21" s="10" t="s">
        <v>5</v>
      </c>
      <c r="C21" s="10" t="s">
        <v>4</v>
      </c>
      <c r="D21" s="12">
        <v>20000</v>
      </c>
      <c r="E21" s="38">
        <v>0</v>
      </c>
    </row>
    <row r="22" spans="1:5" x14ac:dyDescent="0.3">
      <c r="A22" s="2">
        <v>18</v>
      </c>
      <c r="B22" s="10" t="s">
        <v>70</v>
      </c>
      <c r="C22" s="11" t="s">
        <v>1</v>
      </c>
      <c r="D22" s="12">
        <v>20000</v>
      </c>
      <c r="E22" s="38">
        <v>0</v>
      </c>
    </row>
    <row r="23" spans="1:5" x14ac:dyDescent="0.3">
      <c r="A23" s="2">
        <v>19</v>
      </c>
      <c r="B23" s="10" t="s">
        <v>6</v>
      </c>
      <c r="C23" s="10" t="s">
        <v>18</v>
      </c>
      <c r="D23" s="12">
        <v>20000</v>
      </c>
      <c r="E23" s="38">
        <v>0</v>
      </c>
    </row>
    <row r="24" spans="1:5" x14ac:dyDescent="0.3">
      <c r="A24" s="2">
        <v>20</v>
      </c>
      <c r="B24" s="10" t="s">
        <v>7</v>
      </c>
      <c r="C24" s="11" t="s">
        <v>79</v>
      </c>
      <c r="D24" s="12">
        <v>20000</v>
      </c>
      <c r="E24" s="38">
        <v>0</v>
      </c>
    </row>
    <row r="25" spans="1:5" x14ac:dyDescent="0.3">
      <c r="A25" s="2">
        <v>21</v>
      </c>
      <c r="B25" s="10" t="s">
        <v>8</v>
      </c>
      <c r="C25" s="10" t="s">
        <v>19</v>
      </c>
      <c r="D25" s="12">
        <v>5000</v>
      </c>
      <c r="E25" s="38">
        <v>0</v>
      </c>
    </row>
    <row r="26" spans="1:5" x14ac:dyDescent="0.3">
      <c r="A26" s="2">
        <v>22</v>
      </c>
      <c r="B26" s="10" t="s">
        <v>9</v>
      </c>
      <c r="C26" s="11" t="s">
        <v>20</v>
      </c>
      <c r="D26" s="12">
        <v>5000</v>
      </c>
      <c r="E26" s="38">
        <v>0</v>
      </c>
    </row>
    <row r="27" spans="1:5" x14ac:dyDescent="0.3">
      <c r="A27" s="2">
        <v>23</v>
      </c>
      <c r="B27" s="10" t="s">
        <v>10</v>
      </c>
      <c r="C27" s="10" t="s">
        <v>21</v>
      </c>
      <c r="D27" s="12">
        <v>5000</v>
      </c>
      <c r="E27" s="38">
        <v>0</v>
      </c>
    </row>
    <row r="28" spans="1:5" x14ac:dyDescent="0.3">
      <c r="A28" s="2">
        <v>24</v>
      </c>
      <c r="B28" s="10" t="s">
        <v>11</v>
      </c>
      <c r="C28" s="10" t="s">
        <v>22</v>
      </c>
      <c r="D28" s="12">
        <v>5000</v>
      </c>
      <c r="E28" s="38">
        <v>0</v>
      </c>
    </row>
    <row r="29" spans="1:5" x14ac:dyDescent="0.3">
      <c r="C29" s="5" t="s">
        <v>98</v>
      </c>
      <c r="D29" s="7">
        <f>SUM(D5:D28)</f>
        <v>540000</v>
      </c>
      <c r="E29" s="7">
        <f>SUM(E5:E28)</f>
        <v>0</v>
      </c>
    </row>
    <row r="30" spans="1:5" s="24" customFormat="1" ht="26.25" x14ac:dyDescent="0.3">
      <c r="A30" s="48" t="s">
        <v>82</v>
      </c>
      <c r="B30" s="49"/>
      <c r="C30" s="49"/>
      <c r="D30" s="49"/>
    </row>
    <row r="31" spans="1:5" x14ac:dyDescent="0.3">
      <c r="A31" s="8" t="s">
        <v>99</v>
      </c>
      <c r="B31" s="50" t="s">
        <v>100</v>
      </c>
      <c r="C31" s="51"/>
      <c r="D31" s="23" t="s">
        <v>101</v>
      </c>
      <c r="E31" s="31" t="s">
        <v>125</v>
      </c>
    </row>
    <row r="32" spans="1:5" x14ac:dyDescent="0.3">
      <c r="A32" s="3">
        <v>1</v>
      </c>
      <c r="B32" s="17" t="s">
        <v>83</v>
      </c>
      <c r="C32" s="16" t="s">
        <v>23</v>
      </c>
      <c r="D32" s="20">
        <v>31000</v>
      </c>
      <c r="E32" s="38">
        <v>0</v>
      </c>
    </row>
    <row r="33" spans="1:5" x14ac:dyDescent="0.3">
      <c r="A33" s="3">
        <v>2</v>
      </c>
      <c r="B33" s="14" t="s">
        <v>25</v>
      </c>
      <c r="C33" s="16" t="s">
        <v>24</v>
      </c>
      <c r="D33" s="20">
        <v>20000</v>
      </c>
      <c r="E33" s="38">
        <v>0</v>
      </c>
    </row>
    <row r="34" spans="1:5" x14ac:dyDescent="0.3">
      <c r="A34" s="3">
        <v>3</v>
      </c>
      <c r="B34" s="14" t="s">
        <v>27</v>
      </c>
      <c r="C34" s="16" t="s">
        <v>26</v>
      </c>
      <c r="D34" s="20">
        <v>31000</v>
      </c>
      <c r="E34" s="38">
        <v>0</v>
      </c>
    </row>
    <row r="35" spans="1:5" x14ac:dyDescent="0.3">
      <c r="A35" s="3">
        <v>4</v>
      </c>
      <c r="B35" s="14" t="s">
        <v>84</v>
      </c>
      <c r="C35" s="16" t="s">
        <v>28</v>
      </c>
      <c r="D35" s="20">
        <v>20000</v>
      </c>
      <c r="E35" s="38">
        <v>0</v>
      </c>
    </row>
    <row r="36" spans="1:5" x14ac:dyDescent="0.3">
      <c r="A36" s="3">
        <v>5</v>
      </c>
      <c r="B36" s="14" t="s">
        <v>30</v>
      </c>
      <c r="C36" s="16" t="s">
        <v>29</v>
      </c>
      <c r="D36" s="20">
        <v>20000</v>
      </c>
      <c r="E36" s="38">
        <v>0</v>
      </c>
    </row>
    <row r="37" spans="1:5" x14ac:dyDescent="0.3">
      <c r="A37" s="3">
        <v>6</v>
      </c>
      <c r="B37" s="14" t="s">
        <v>32</v>
      </c>
      <c r="C37" s="16" t="s">
        <v>31</v>
      </c>
      <c r="D37" s="20">
        <v>10000</v>
      </c>
      <c r="E37" s="38">
        <v>0</v>
      </c>
    </row>
    <row r="38" spans="1:5" x14ac:dyDescent="0.25">
      <c r="A38" s="3">
        <v>7</v>
      </c>
      <c r="B38" s="15" t="s">
        <v>85</v>
      </c>
      <c r="C38" s="16" t="s">
        <v>33</v>
      </c>
      <c r="D38" s="20">
        <v>10000</v>
      </c>
      <c r="E38" s="38">
        <v>0</v>
      </c>
    </row>
    <row r="39" spans="1:5" x14ac:dyDescent="0.3">
      <c r="A39" s="3">
        <v>8</v>
      </c>
      <c r="B39" s="14" t="s">
        <v>35</v>
      </c>
      <c r="C39" s="16" t="s">
        <v>34</v>
      </c>
      <c r="D39" s="20">
        <v>10000</v>
      </c>
      <c r="E39" s="38">
        <v>0</v>
      </c>
    </row>
    <row r="40" spans="1:5" x14ac:dyDescent="0.3">
      <c r="A40" s="3">
        <v>9</v>
      </c>
      <c r="B40" s="14" t="s">
        <v>37</v>
      </c>
      <c r="C40" s="16" t="s">
        <v>36</v>
      </c>
      <c r="D40" s="20">
        <v>10000</v>
      </c>
      <c r="E40" s="38">
        <v>0</v>
      </c>
    </row>
    <row r="41" spans="1:5" x14ac:dyDescent="0.3">
      <c r="A41" s="3">
        <v>10</v>
      </c>
      <c r="B41" s="14" t="s">
        <v>39</v>
      </c>
      <c r="C41" s="16" t="s">
        <v>38</v>
      </c>
      <c r="D41" s="20">
        <v>10000</v>
      </c>
      <c r="E41" s="38">
        <v>0</v>
      </c>
    </row>
    <row r="42" spans="1:5" x14ac:dyDescent="0.3">
      <c r="A42" s="3">
        <v>11</v>
      </c>
      <c r="B42" s="14" t="s">
        <v>86</v>
      </c>
      <c r="C42" s="16" t="s">
        <v>40</v>
      </c>
      <c r="D42" s="20">
        <v>21000</v>
      </c>
      <c r="E42" s="38">
        <v>0</v>
      </c>
    </row>
    <row r="43" spans="1:5" x14ac:dyDescent="0.3">
      <c r="A43" s="3">
        <v>12</v>
      </c>
      <c r="B43" s="17" t="s">
        <v>87</v>
      </c>
      <c r="C43" s="18" t="s">
        <v>41</v>
      </c>
      <c r="D43" s="21">
        <v>20000</v>
      </c>
      <c r="E43" s="38">
        <v>0</v>
      </c>
    </row>
    <row r="44" spans="1:5" x14ac:dyDescent="0.3">
      <c r="A44" s="3">
        <v>13</v>
      </c>
      <c r="B44" s="14" t="s">
        <v>88</v>
      </c>
      <c r="C44" s="16" t="s">
        <v>93</v>
      </c>
      <c r="D44" s="20">
        <v>3000</v>
      </c>
      <c r="E44" s="38">
        <v>0</v>
      </c>
    </row>
    <row r="45" spans="1:5" x14ac:dyDescent="0.3">
      <c r="A45" s="3">
        <v>14</v>
      </c>
      <c r="B45" s="14" t="s">
        <v>89</v>
      </c>
      <c r="C45" s="16" t="s">
        <v>94</v>
      </c>
      <c r="D45" s="20">
        <v>10000</v>
      </c>
      <c r="E45" s="38">
        <v>0</v>
      </c>
    </row>
    <row r="46" spans="1:5" x14ac:dyDescent="0.3">
      <c r="A46" s="3">
        <v>15</v>
      </c>
      <c r="B46" s="14" t="s">
        <v>90</v>
      </c>
      <c r="C46" s="16" t="s">
        <v>42</v>
      </c>
      <c r="D46" s="20">
        <v>10000</v>
      </c>
      <c r="E46" s="38">
        <v>0</v>
      </c>
    </row>
    <row r="47" spans="1:5" x14ac:dyDescent="0.3">
      <c r="A47" s="3">
        <v>16</v>
      </c>
      <c r="B47" s="14" t="s">
        <v>44</v>
      </c>
      <c r="C47" s="16" t="s">
        <v>43</v>
      </c>
      <c r="D47" s="20">
        <v>5000</v>
      </c>
      <c r="E47" s="38">
        <v>0</v>
      </c>
    </row>
    <row r="48" spans="1:5" x14ac:dyDescent="0.3">
      <c r="A48" s="3">
        <v>17</v>
      </c>
      <c r="B48" s="17" t="s">
        <v>91</v>
      </c>
      <c r="C48" s="18" t="s">
        <v>95</v>
      </c>
      <c r="D48" s="21">
        <v>10000</v>
      </c>
      <c r="E48" s="38">
        <v>0</v>
      </c>
    </row>
    <row r="49" spans="1:5" x14ac:dyDescent="0.3">
      <c r="A49" s="3">
        <v>18</v>
      </c>
      <c r="B49" s="14" t="s">
        <v>45</v>
      </c>
      <c r="C49" s="16" t="s">
        <v>96</v>
      </c>
      <c r="D49" s="20">
        <v>10000</v>
      </c>
      <c r="E49" s="38">
        <v>0</v>
      </c>
    </row>
    <row r="50" spans="1:5" x14ac:dyDescent="0.3">
      <c r="A50" s="3">
        <v>19</v>
      </c>
      <c r="B50" s="14" t="s">
        <v>92</v>
      </c>
      <c r="C50" s="16" t="s">
        <v>97</v>
      </c>
      <c r="D50" s="20">
        <v>10000</v>
      </c>
      <c r="E50" s="38">
        <v>0</v>
      </c>
    </row>
    <row r="51" spans="1:5" x14ac:dyDescent="0.3">
      <c r="A51" s="3">
        <v>20</v>
      </c>
      <c r="B51" s="14" t="s">
        <v>47</v>
      </c>
      <c r="C51" s="16" t="s">
        <v>46</v>
      </c>
      <c r="D51" s="20">
        <v>3000</v>
      </c>
      <c r="E51" s="38">
        <v>0</v>
      </c>
    </row>
    <row r="52" spans="1:5" x14ac:dyDescent="0.3">
      <c r="A52" s="3">
        <v>21</v>
      </c>
      <c r="B52" s="14" t="s">
        <v>49</v>
      </c>
      <c r="C52" s="16" t="s">
        <v>48</v>
      </c>
      <c r="D52" s="20">
        <v>10000</v>
      </c>
      <c r="E52" s="38">
        <v>0</v>
      </c>
    </row>
    <row r="53" spans="1:5" x14ac:dyDescent="0.3">
      <c r="A53" s="3">
        <v>22</v>
      </c>
      <c r="B53" s="14" t="s">
        <v>51</v>
      </c>
      <c r="C53" s="16" t="s">
        <v>50</v>
      </c>
      <c r="D53" s="20">
        <v>3000</v>
      </c>
      <c r="E53" s="38">
        <v>0</v>
      </c>
    </row>
    <row r="54" spans="1:5" x14ac:dyDescent="0.3">
      <c r="A54" s="3">
        <v>23</v>
      </c>
      <c r="B54" s="14" t="s">
        <v>53</v>
      </c>
      <c r="C54" s="16" t="s">
        <v>52</v>
      </c>
      <c r="D54" s="20">
        <v>10000</v>
      </c>
      <c r="E54" s="38">
        <v>0</v>
      </c>
    </row>
    <row r="55" spans="1:5" x14ac:dyDescent="0.3">
      <c r="A55" s="3">
        <v>24</v>
      </c>
      <c r="B55" s="14" t="s">
        <v>55</v>
      </c>
      <c r="C55" s="16" t="s">
        <v>54</v>
      </c>
      <c r="D55" s="20">
        <v>3000</v>
      </c>
      <c r="E55" s="38">
        <v>0</v>
      </c>
    </row>
    <row r="56" spans="1:5" x14ac:dyDescent="0.3">
      <c r="C56" s="5" t="s">
        <v>98</v>
      </c>
      <c r="D56" s="7">
        <f>SUM(D32:D55)</f>
        <v>300000</v>
      </c>
      <c r="E56" s="7">
        <f>SUM(E32:E55)</f>
        <v>0</v>
      </c>
    </row>
  </sheetData>
  <mergeCells count="6">
    <mergeCell ref="A3:D3"/>
    <mergeCell ref="B4:C4"/>
    <mergeCell ref="A30:D30"/>
    <mergeCell ref="B31:C31"/>
    <mergeCell ref="A1:E1"/>
    <mergeCell ref="A2:E2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4272-65A7-4587-A7BD-7315846E84A7}">
  <dimension ref="A1:E55"/>
  <sheetViews>
    <sheetView tabSelected="1" zoomScaleNormal="100" zoomScaleSheetLayoutView="85" workbookViewId="0">
      <selection sqref="A1:E1"/>
    </sheetView>
  </sheetViews>
  <sheetFormatPr defaultRowHeight="16.5" x14ac:dyDescent="0.3"/>
  <cols>
    <col min="1" max="1" width="4.25" style="1" bestFit="1" customWidth="1"/>
    <col min="2" max="2" width="23.5" style="1" customWidth="1"/>
    <col min="3" max="3" width="19.25" style="1" bestFit="1" customWidth="1"/>
    <col min="4" max="4" width="13.125" style="22" customWidth="1"/>
    <col min="5" max="5" width="30.75" style="4" bestFit="1" customWidth="1"/>
    <col min="6" max="16384" width="9" style="1"/>
  </cols>
  <sheetData>
    <row r="1" spans="1:5" ht="33.75" x14ac:dyDescent="0.3">
      <c r="A1" s="40" t="s">
        <v>139</v>
      </c>
      <c r="B1" s="41"/>
      <c r="C1" s="41"/>
      <c r="D1" s="41"/>
      <c r="E1" s="41"/>
    </row>
    <row r="2" spans="1:5" s="24" customFormat="1" ht="26.25" x14ac:dyDescent="0.3">
      <c r="A2" s="48" t="s">
        <v>81</v>
      </c>
      <c r="B2" s="49"/>
      <c r="C2" s="49"/>
      <c r="D2" s="49"/>
    </row>
    <row r="3" spans="1:5" s="6" customFormat="1" x14ac:dyDescent="0.3">
      <c r="A3" s="8" t="s">
        <v>99</v>
      </c>
      <c r="B3" s="50" t="s">
        <v>100</v>
      </c>
      <c r="C3" s="51"/>
      <c r="D3" s="23" t="s">
        <v>129</v>
      </c>
      <c r="E3" s="31" t="s">
        <v>125</v>
      </c>
    </row>
    <row r="4" spans="1:5" x14ac:dyDescent="0.3">
      <c r="A4" s="2">
        <v>1</v>
      </c>
      <c r="B4" s="10" t="s">
        <v>56</v>
      </c>
      <c r="C4" s="10" t="s">
        <v>80</v>
      </c>
      <c r="D4" s="13">
        <v>40000</v>
      </c>
      <c r="E4" s="38">
        <v>0</v>
      </c>
    </row>
    <row r="5" spans="1:5" x14ac:dyDescent="0.3">
      <c r="A5" s="2">
        <v>2</v>
      </c>
      <c r="B5" s="10" t="s">
        <v>57</v>
      </c>
      <c r="C5" s="11" t="s">
        <v>71</v>
      </c>
      <c r="D5" s="12">
        <v>40000</v>
      </c>
      <c r="E5" s="38">
        <v>0</v>
      </c>
    </row>
    <row r="6" spans="1:5" x14ac:dyDescent="0.3">
      <c r="A6" s="2">
        <v>3</v>
      </c>
      <c r="B6" s="10" t="s">
        <v>58</v>
      </c>
      <c r="C6" s="11" t="s">
        <v>72</v>
      </c>
      <c r="D6" s="12">
        <v>40000</v>
      </c>
      <c r="E6" s="38">
        <v>0</v>
      </c>
    </row>
    <row r="7" spans="1:5" x14ac:dyDescent="0.3">
      <c r="A7" s="2">
        <v>4</v>
      </c>
      <c r="B7" s="10" t="s">
        <v>59</v>
      </c>
      <c r="C7" s="10" t="s">
        <v>12</v>
      </c>
      <c r="D7" s="12">
        <v>40000</v>
      </c>
      <c r="E7" s="38">
        <v>0</v>
      </c>
    </row>
    <row r="8" spans="1:5" x14ac:dyDescent="0.3">
      <c r="A8" s="2">
        <v>5</v>
      </c>
      <c r="B8" s="10" t="s">
        <v>60</v>
      </c>
      <c r="C8" s="10" t="s">
        <v>13</v>
      </c>
      <c r="D8" s="12">
        <v>40000</v>
      </c>
      <c r="E8" s="38">
        <v>0</v>
      </c>
    </row>
    <row r="9" spans="1:5" x14ac:dyDescent="0.3">
      <c r="A9" s="2">
        <v>6</v>
      </c>
      <c r="B9" s="10" t="s">
        <v>61</v>
      </c>
      <c r="C9" s="11" t="s">
        <v>73</v>
      </c>
      <c r="D9" s="12">
        <v>40000</v>
      </c>
      <c r="E9" s="38">
        <v>0</v>
      </c>
    </row>
    <row r="10" spans="1:5" x14ac:dyDescent="0.3">
      <c r="A10" s="2">
        <v>7</v>
      </c>
      <c r="B10" s="10" t="s">
        <v>2</v>
      </c>
      <c r="C10" s="10" t="s">
        <v>14</v>
      </c>
      <c r="D10" s="12">
        <v>5000</v>
      </c>
      <c r="E10" s="38">
        <v>0</v>
      </c>
    </row>
    <row r="11" spans="1:5" x14ac:dyDescent="0.3">
      <c r="A11" s="2">
        <v>8</v>
      </c>
      <c r="B11" s="10" t="s">
        <v>62</v>
      </c>
      <c r="C11" s="11" t="s">
        <v>74</v>
      </c>
      <c r="D11" s="12">
        <v>40000</v>
      </c>
      <c r="E11" s="38">
        <v>0</v>
      </c>
    </row>
    <row r="12" spans="1:5" x14ac:dyDescent="0.3">
      <c r="A12" s="2">
        <v>9</v>
      </c>
      <c r="B12" s="10" t="s">
        <v>63</v>
      </c>
      <c r="C12" s="11" t="s">
        <v>75</v>
      </c>
      <c r="D12" s="12">
        <v>20000</v>
      </c>
      <c r="E12" s="38">
        <v>0</v>
      </c>
    </row>
    <row r="13" spans="1:5" x14ac:dyDescent="0.3">
      <c r="A13" s="2">
        <v>10</v>
      </c>
      <c r="B13" s="10" t="s">
        <v>64</v>
      </c>
      <c r="C13" s="10" t="s">
        <v>0</v>
      </c>
      <c r="D13" s="12">
        <v>20000</v>
      </c>
      <c r="E13" s="38">
        <v>0</v>
      </c>
    </row>
    <row r="14" spans="1:5" x14ac:dyDescent="0.3">
      <c r="A14" s="2">
        <v>11</v>
      </c>
      <c r="B14" s="10" t="s">
        <v>65</v>
      </c>
      <c r="C14" s="11" t="s">
        <v>76</v>
      </c>
      <c r="D14" s="12">
        <v>5000</v>
      </c>
      <c r="E14" s="38">
        <v>0</v>
      </c>
    </row>
    <row r="15" spans="1:5" x14ac:dyDescent="0.3">
      <c r="A15" s="2">
        <v>12</v>
      </c>
      <c r="B15" s="10" t="s">
        <v>66</v>
      </c>
      <c r="C15" s="10" t="s">
        <v>15</v>
      </c>
      <c r="D15" s="12">
        <v>40000</v>
      </c>
      <c r="E15" s="38">
        <v>0</v>
      </c>
    </row>
    <row r="16" spans="1:5" x14ac:dyDescent="0.3">
      <c r="A16" s="2">
        <v>13</v>
      </c>
      <c r="B16" s="10" t="s">
        <v>67</v>
      </c>
      <c r="C16" s="11" t="s">
        <v>77</v>
      </c>
      <c r="D16" s="12">
        <v>10000</v>
      </c>
      <c r="E16" s="38">
        <v>0</v>
      </c>
    </row>
    <row r="17" spans="1:5" x14ac:dyDescent="0.3">
      <c r="A17" s="2">
        <v>14</v>
      </c>
      <c r="B17" s="9" t="s">
        <v>68</v>
      </c>
      <c r="C17" s="9" t="s">
        <v>16</v>
      </c>
      <c r="D17" s="12">
        <v>10000</v>
      </c>
      <c r="E17" s="38">
        <v>0</v>
      </c>
    </row>
    <row r="18" spans="1:5" x14ac:dyDescent="0.3">
      <c r="A18" s="2">
        <v>15</v>
      </c>
      <c r="B18" s="10" t="s">
        <v>3</v>
      </c>
      <c r="C18" s="11" t="s">
        <v>78</v>
      </c>
      <c r="D18" s="12">
        <v>40000</v>
      </c>
      <c r="E18" s="38">
        <v>0</v>
      </c>
    </row>
    <row r="19" spans="1:5" x14ac:dyDescent="0.3">
      <c r="A19" s="2">
        <v>16</v>
      </c>
      <c r="B19" s="10" t="s">
        <v>69</v>
      </c>
      <c r="C19" s="10" t="s">
        <v>17</v>
      </c>
      <c r="D19" s="12">
        <v>10000</v>
      </c>
      <c r="E19" s="38">
        <v>0</v>
      </c>
    </row>
    <row r="20" spans="1:5" x14ac:dyDescent="0.3">
      <c r="A20" s="2">
        <v>17</v>
      </c>
      <c r="B20" s="10" t="s">
        <v>5</v>
      </c>
      <c r="C20" s="10" t="s">
        <v>4</v>
      </c>
      <c r="D20" s="12">
        <v>20000</v>
      </c>
      <c r="E20" s="38">
        <v>0</v>
      </c>
    </row>
    <row r="21" spans="1:5" x14ac:dyDescent="0.3">
      <c r="A21" s="2">
        <v>18</v>
      </c>
      <c r="B21" s="10" t="s">
        <v>70</v>
      </c>
      <c r="C21" s="11" t="s">
        <v>1</v>
      </c>
      <c r="D21" s="12">
        <v>20000</v>
      </c>
      <c r="E21" s="38">
        <v>0</v>
      </c>
    </row>
    <row r="22" spans="1:5" x14ac:dyDescent="0.3">
      <c r="A22" s="2">
        <v>19</v>
      </c>
      <c r="B22" s="10" t="s">
        <v>6</v>
      </c>
      <c r="C22" s="10" t="s">
        <v>18</v>
      </c>
      <c r="D22" s="12">
        <v>20000</v>
      </c>
      <c r="E22" s="38">
        <v>0</v>
      </c>
    </row>
    <row r="23" spans="1:5" x14ac:dyDescent="0.3">
      <c r="A23" s="2">
        <v>20</v>
      </c>
      <c r="B23" s="10" t="s">
        <v>7</v>
      </c>
      <c r="C23" s="11" t="s">
        <v>79</v>
      </c>
      <c r="D23" s="12">
        <v>20000</v>
      </c>
      <c r="E23" s="38">
        <v>0</v>
      </c>
    </row>
    <row r="24" spans="1:5" x14ac:dyDescent="0.3">
      <c r="A24" s="2">
        <v>21</v>
      </c>
      <c r="B24" s="10" t="s">
        <v>8</v>
      </c>
      <c r="C24" s="10" t="s">
        <v>19</v>
      </c>
      <c r="D24" s="12">
        <v>5000</v>
      </c>
      <c r="E24" s="38">
        <v>0</v>
      </c>
    </row>
    <row r="25" spans="1:5" x14ac:dyDescent="0.3">
      <c r="A25" s="2">
        <v>22</v>
      </c>
      <c r="B25" s="10" t="s">
        <v>9</v>
      </c>
      <c r="C25" s="11" t="s">
        <v>20</v>
      </c>
      <c r="D25" s="12">
        <v>5000</v>
      </c>
      <c r="E25" s="38">
        <v>0</v>
      </c>
    </row>
    <row r="26" spans="1:5" x14ac:dyDescent="0.3">
      <c r="A26" s="2">
        <v>23</v>
      </c>
      <c r="B26" s="10" t="s">
        <v>10</v>
      </c>
      <c r="C26" s="10" t="s">
        <v>21</v>
      </c>
      <c r="D26" s="12">
        <v>5000</v>
      </c>
      <c r="E26" s="38">
        <v>0</v>
      </c>
    </row>
    <row r="27" spans="1:5" x14ac:dyDescent="0.3">
      <c r="A27" s="2">
        <v>24</v>
      </c>
      <c r="B27" s="10" t="s">
        <v>11</v>
      </c>
      <c r="C27" s="10" t="s">
        <v>22</v>
      </c>
      <c r="D27" s="12">
        <v>5000</v>
      </c>
      <c r="E27" s="38">
        <v>0</v>
      </c>
    </row>
    <row r="28" spans="1:5" x14ac:dyDescent="0.3">
      <c r="C28" s="5" t="s">
        <v>98</v>
      </c>
      <c r="D28" s="7">
        <f>SUM(D4:D27)</f>
        <v>540000</v>
      </c>
      <c r="E28" s="7">
        <f>SUM(E4:E27)</f>
        <v>0</v>
      </c>
    </row>
    <row r="29" spans="1:5" s="24" customFormat="1" ht="26.25" x14ac:dyDescent="0.3">
      <c r="A29" s="48" t="s">
        <v>82</v>
      </c>
      <c r="B29" s="49"/>
      <c r="C29" s="49"/>
      <c r="D29" s="49"/>
    </row>
    <row r="30" spans="1:5" x14ac:dyDescent="0.3">
      <c r="A30" s="8" t="s">
        <v>99</v>
      </c>
      <c r="B30" s="50" t="s">
        <v>100</v>
      </c>
      <c r="C30" s="51"/>
      <c r="D30" s="23" t="s">
        <v>101</v>
      </c>
      <c r="E30" s="31" t="s">
        <v>125</v>
      </c>
    </row>
    <row r="31" spans="1:5" x14ac:dyDescent="0.3">
      <c r="A31" s="3">
        <v>1</v>
      </c>
      <c r="B31" s="17" t="s">
        <v>83</v>
      </c>
      <c r="C31" s="16" t="s">
        <v>23</v>
      </c>
      <c r="D31" s="20">
        <v>31000</v>
      </c>
      <c r="E31" s="38">
        <v>0</v>
      </c>
    </row>
    <row r="32" spans="1:5" x14ac:dyDescent="0.3">
      <c r="A32" s="3">
        <v>2</v>
      </c>
      <c r="B32" s="14" t="s">
        <v>25</v>
      </c>
      <c r="C32" s="16" t="s">
        <v>24</v>
      </c>
      <c r="D32" s="20">
        <v>20000</v>
      </c>
      <c r="E32" s="38">
        <v>0</v>
      </c>
    </row>
    <row r="33" spans="1:5" x14ac:dyDescent="0.3">
      <c r="A33" s="3">
        <v>3</v>
      </c>
      <c r="B33" s="14" t="s">
        <v>27</v>
      </c>
      <c r="C33" s="16" t="s">
        <v>26</v>
      </c>
      <c r="D33" s="20">
        <v>31000</v>
      </c>
      <c r="E33" s="38">
        <v>0</v>
      </c>
    </row>
    <row r="34" spans="1:5" x14ac:dyDescent="0.3">
      <c r="A34" s="3">
        <v>4</v>
      </c>
      <c r="B34" s="14" t="s">
        <v>84</v>
      </c>
      <c r="C34" s="16" t="s">
        <v>28</v>
      </c>
      <c r="D34" s="20">
        <v>20000</v>
      </c>
      <c r="E34" s="38">
        <v>0</v>
      </c>
    </row>
    <row r="35" spans="1:5" x14ac:dyDescent="0.3">
      <c r="A35" s="3">
        <v>5</v>
      </c>
      <c r="B35" s="14" t="s">
        <v>30</v>
      </c>
      <c r="C35" s="16" t="s">
        <v>29</v>
      </c>
      <c r="D35" s="20">
        <v>20000</v>
      </c>
      <c r="E35" s="38">
        <v>0</v>
      </c>
    </row>
    <row r="36" spans="1:5" x14ac:dyDescent="0.3">
      <c r="A36" s="3">
        <v>6</v>
      </c>
      <c r="B36" s="14" t="s">
        <v>32</v>
      </c>
      <c r="C36" s="16" t="s">
        <v>31</v>
      </c>
      <c r="D36" s="20">
        <v>10000</v>
      </c>
      <c r="E36" s="38">
        <v>0</v>
      </c>
    </row>
    <row r="37" spans="1:5" x14ac:dyDescent="0.25">
      <c r="A37" s="3">
        <v>7</v>
      </c>
      <c r="B37" s="15" t="s">
        <v>85</v>
      </c>
      <c r="C37" s="16" t="s">
        <v>33</v>
      </c>
      <c r="D37" s="20">
        <v>10000</v>
      </c>
      <c r="E37" s="38">
        <v>0</v>
      </c>
    </row>
    <row r="38" spans="1:5" x14ac:dyDescent="0.3">
      <c r="A38" s="3">
        <v>8</v>
      </c>
      <c r="B38" s="14" t="s">
        <v>35</v>
      </c>
      <c r="C38" s="16" t="s">
        <v>34</v>
      </c>
      <c r="D38" s="20">
        <v>10000</v>
      </c>
      <c r="E38" s="38">
        <v>0</v>
      </c>
    </row>
    <row r="39" spans="1:5" x14ac:dyDescent="0.3">
      <c r="A39" s="3">
        <v>9</v>
      </c>
      <c r="B39" s="14" t="s">
        <v>37</v>
      </c>
      <c r="C39" s="16" t="s">
        <v>36</v>
      </c>
      <c r="D39" s="20">
        <v>10000</v>
      </c>
      <c r="E39" s="38">
        <v>0</v>
      </c>
    </row>
    <row r="40" spans="1:5" x14ac:dyDescent="0.3">
      <c r="A40" s="3">
        <v>10</v>
      </c>
      <c r="B40" s="14" t="s">
        <v>39</v>
      </c>
      <c r="C40" s="16" t="s">
        <v>38</v>
      </c>
      <c r="D40" s="20">
        <v>10000</v>
      </c>
      <c r="E40" s="38">
        <v>0</v>
      </c>
    </row>
    <row r="41" spans="1:5" x14ac:dyDescent="0.3">
      <c r="A41" s="3">
        <v>11</v>
      </c>
      <c r="B41" s="14" t="s">
        <v>86</v>
      </c>
      <c r="C41" s="16" t="s">
        <v>40</v>
      </c>
      <c r="D41" s="20">
        <v>21000</v>
      </c>
      <c r="E41" s="38">
        <v>0</v>
      </c>
    </row>
    <row r="42" spans="1:5" x14ac:dyDescent="0.3">
      <c r="A42" s="3">
        <v>12</v>
      </c>
      <c r="B42" s="17" t="s">
        <v>87</v>
      </c>
      <c r="C42" s="18" t="s">
        <v>41</v>
      </c>
      <c r="D42" s="21">
        <v>20000</v>
      </c>
      <c r="E42" s="38">
        <v>0</v>
      </c>
    </row>
    <row r="43" spans="1:5" x14ac:dyDescent="0.3">
      <c r="A43" s="3">
        <v>13</v>
      </c>
      <c r="B43" s="14" t="s">
        <v>88</v>
      </c>
      <c r="C43" s="16" t="s">
        <v>93</v>
      </c>
      <c r="D43" s="20">
        <v>3000</v>
      </c>
      <c r="E43" s="38">
        <v>0</v>
      </c>
    </row>
    <row r="44" spans="1:5" x14ac:dyDescent="0.3">
      <c r="A44" s="3">
        <v>14</v>
      </c>
      <c r="B44" s="14" t="s">
        <v>89</v>
      </c>
      <c r="C44" s="16" t="s">
        <v>94</v>
      </c>
      <c r="D44" s="20">
        <v>10000</v>
      </c>
      <c r="E44" s="38">
        <v>0</v>
      </c>
    </row>
    <row r="45" spans="1:5" x14ac:dyDescent="0.3">
      <c r="A45" s="3">
        <v>15</v>
      </c>
      <c r="B45" s="14" t="s">
        <v>90</v>
      </c>
      <c r="C45" s="16" t="s">
        <v>42</v>
      </c>
      <c r="D45" s="20">
        <v>10000</v>
      </c>
      <c r="E45" s="38">
        <v>0</v>
      </c>
    </row>
    <row r="46" spans="1:5" x14ac:dyDescent="0.3">
      <c r="A46" s="3">
        <v>16</v>
      </c>
      <c r="B46" s="14" t="s">
        <v>44</v>
      </c>
      <c r="C46" s="16" t="s">
        <v>43</v>
      </c>
      <c r="D46" s="20">
        <v>5000</v>
      </c>
      <c r="E46" s="38">
        <v>0</v>
      </c>
    </row>
    <row r="47" spans="1:5" x14ac:dyDescent="0.3">
      <c r="A47" s="3">
        <v>17</v>
      </c>
      <c r="B47" s="17" t="s">
        <v>91</v>
      </c>
      <c r="C47" s="18" t="s">
        <v>95</v>
      </c>
      <c r="D47" s="21">
        <v>10000</v>
      </c>
      <c r="E47" s="38">
        <v>0</v>
      </c>
    </row>
    <row r="48" spans="1:5" x14ac:dyDescent="0.3">
      <c r="A48" s="3">
        <v>18</v>
      </c>
      <c r="B48" s="14" t="s">
        <v>45</v>
      </c>
      <c r="C48" s="16" t="s">
        <v>96</v>
      </c>
      <c r="D48" s="20">
        <v>10000</v>
      </c>
      <c r="E48" s="38">
        <v>0</v>
      </c>
    </row>
    <row r="49" spans="1:5" x14ac:dyDescent="0.3">
      <c r="A49" s="3">
        <v>19</v>
      </c>
      <c r="B49" s="14" t="s">
        <v>92</v>
      </c>
      <c r="C49" s="16" t="s">
        <v>97</v>
      </c>
      <c r="D49" s="20">
        <v>10000</v>
      </c>
      <c r="E49" s="38">
        <v>0</v>
      </c>
    </row>
    <row r="50" spans="1:5" x14ac:dyDescent="0.3">
      <c r="A50" s="3">
        <v>20</v>
      </c>
      <c r="B50" s="14" t="s">
        <v>47</v>
      </c>
      <c r="C50" s="16" t="s">
        <v>46</v>
      </c>
      <c r="D50" s="20">
        <v>3000</v>
      </c>
      <c r="E50" s="38">
        <v>0</v>
      </c>
    </row>
    <row r="51" spans="1:5" x14ac:dyDescent="0.3">
      <c r="A51" s="3">
        <v>21</v>
      </c>
      <c r="B51" s="14" t="s">
        <v>49</v>
      </c>
      <c r="C51" s="16" t="s">
        <v>48</v>
      </c>
      <c r="D51" s="20">
        <v>10000</v>
      </c>
      <c r="E51" s="38">
        <v>0</v>
      </c>
    </row>
    <row r="52" spans="1:5" x14ac:dyDescent="0.3">
      <c r="A52" s="3">
        <v>22</v>
      </c>
      <c r="B52" s="14" t="s">
        <v>51</v>
      </c>
      <c r="C52" s="16" t="s">
        <v>50</v>
      </c>
      <c r="D52" s="20">
        <v>3000</v>
      </c>
      <c r="E52" s="38">
        <v>0</v>
      </c>
    </row>
    <row r="53" spans="1:5" x14ac:dyDescent="0.3">
      <c r="A53" s="3">
        <v>23</v>
      </c>
      <c r="B53" s="14" t="s">
        <v>53</v>
      </c>
      <c r="C53" s="16" t="s">
        <v>52</v>
      </c>
      <c r="D53" s="20">
        <v>10000</v>
      </c>
      <c r="E53" s="38">
        <v>0</v>
      </c>
    </row>
    <row r="54" spans="1:5" x14ac:dyDescent="0.3">
      <c r="A54" s="3">
        <v>24</v>
      </c>
      <c r="B54" s="14" t="s">
        <v>55</v>
      </c>
      <c r="C54" s="16" t="s">
        <v>54</v>
      </c>
      <c r="D54" s="20">
        <v>3000</v>
      </c>
      <c r="E54" s="38">
        <v>0</v>
      </c>
    </row>
    <row r="55" spans="1:5" x14ac:dyDescent="0.3">
      <c r="C55" s="5" t="s">
        <v>98</v>
      </c>
      <c r="D55" s="7">
        <f>SUM(D31:D54)</f>
        <v>300000</v>
      </c>
      <c r="E55" s="7">
        <f>SUM(E31:E54)</f>
        <v>0</v>
      </c>
    </row>
  </sheetData>
  <mergeCells count="5">
    <mergeCell ref="A1:E1"/>
    <mergeCell ref="A2:D2"/>
    <mergeCell ref="B3:C3"/>
    <mergeCell ref="A29:D29"/>
    <mergeCell ref="B30:C30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Rank_Total_Form</vt:lpstr>
      <vt:lpstr>Rank_Day_Form</vt:lpstr>
      <vt:lpstr>Total_Form</vt:lpstr>
      <vt:lpstr>Total_Day_Form</vt:lpstr>
      <vt:lpstr>Total_Day_Form!Print_Area</vt:lpstr>
      <vt:lpstr>Total_Form!Print_Area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</dc:creator>
  <cp:lastModifiedBy>Gyeongseop Kim</cp:lastModifiedBy>
  <cp:lastPrinted>2020-10-15T13:33:34Z</cp:lastPrinted>
  <dcterms:created xsi:type="dcterms:W3CDTF">2015-06-05T18:19:34Z</dcterms:created>
  <dcterms:modified xsi:type="dcterms:W3CDTF">2020-10-28T00:28:48Z</dcterms:modified>
</cp:coreProperties>
</file>