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gskim\PycharmProjects\statistics\test\"/>
    </mc:Choice>
  </mc:AlternateContent>
  <xr:revisionPtr revIDLastSave="0" documentId="13_ncr:1_{41298075-DC72-40A1-BDB8-EB68A08F018F}" xr6:coauthVersionLast="45" xr6:coauthVersionMax="45" xr10:uidLastSave="{00000000-0000-0000-0000-000000000000}"/>
  <bookViews>
    <workbookView xWindow="38280" yWindow="-120" windowWidth="29040" windowHeight="15840" activeTab="3" xr2:uid="{00000000-000D-0000-FFFF-FFFF00000000}"/>
  </bookViews>
  <sheets>
    <sheet name="Day_Total_Form" sheetId="21" r:id="rId1"/>
    <sheet name="Rank_Total_Form" sheetId="20" r:id="rId2"/>
    <sheet name="Rank_Day_Form" sheetId="16" r:id="rId3"/>
    <sheet name="Total_Total_Form" sheetId="17" r:id="rId4"/>
    <sheet name="Total_Day_Form" sheetId="22" r:id="rId5"/>
    <sheet name="Id_Total_Form" sheetId="19" r:id="rId6"/>
    <sheet name="Id_Day_Form" sheetId="15" r:id="rId7"/>
  </sheets>
  <definedNames>
    <definedName name="_xlnm.Print_Area" localSheetId="6">Id_Day_Form!$A$1:$I$49</definedName>
    <definedName name="_xlnm.Print_Area" localSheetId="5">Id_Total_Form!$A$1:$I$50</definedName>
    <definedName name="_xlnm.Print_Area" localSheetId="4">Total_Day_Form!$A$1:$H$49</definedName>
    <definedName name="_xlnm.Print_Area" localSheetId="3">Total_Total_Form!$A$1:$H$50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22" l="1"/>
  <c r="D96" i="22"/>
  <c r="F95" i="22"/>
  <c r="E95" i="22"/>
  <c r="F94" i="22"/>
  <c r="E94" i="22"/>
  <c r="E93" i="22"/>
  <c r="F93" i="22" s="1"/>
  <c r="E92" i="22"/>
  <c r="F92" i="22" s="1"/>
  <c r="F91" i="22"/>
  <c r="E91" i="22"/>
  <c r="E90" i="22"/>
  <c r="F90" i="22" s="1"/>
  <c r="E89" i="22"/>
  <c r="F89" i="22" s="1"/>
  <c r="F86" i="22"/>
  <c r="E86" i="22"/>
  <c r="E85" i="22"/>
  <c r="F85" i="22" s="1"/>
  <c r="E79" i="22"/>
  <c r="F79" i="22" s="1"/>
  <c r="F75" i="22"/>
  <c r="E75" i="22"/>
  <c r="E71" i="22"/>
  <c r="F71" i="22" s="1"/>
  <c r="E68" i="22"/>
  <c r="F68" i="22" s="1"/>
  <c r="F65" i="22"/>
  <c r="E65" i="22"/>
  <c r="E64" i="22"/>
  <c r="F64" i="22" s="1"/>
  <c r="E63" i="22"/>
  <c r="F63" i="22" s="1"/>
  <c r="F62" i="22"/>
  <c r="E62" i="22"/>
  <c r="E60" i="22"/>
  <c r="F60" i="22" s="1"/>
  <c r="E59" i="22"/>
  <c r="F59" i="22" s="1"/>
  <c r="F58" i="22"/>
  <c r="E58" i="22"/>
  <c r="E56" i="22"/>
  <c r="F56" i="22" s="1"/>
  <c r="E55" i="22"/>
  <c r="F55" i="22" s="1"/>
  <c r="F54" i="22"/>
  <c r="E54" i="22"/>
  <c r="E53" i="22"/>
  <c r="E96" i="22" s="1"/>
  <c r="G50" i="22"/>
  <c r="E50" i="22"/>
  <c r="D50" i="22"/>
  <c r="E49" i="22"/>
  <c r="F49" i="22" s="1"/>
  <c r="E48" i="22"/>
  <c r="F48" i="22" s="1"/>
  <c r="F47" i="22"/>
  <c r="E47" i="22"/>
  <c r="E46" i="22"/>
  <c r="F46" i="22" s="1"/>
  <c r="E45" i="22"/>
  <c r="F45" i="22" s="1"/>
  <c r="F44" i="22"/>
  <c r="E44" i="22"/>
  <c r="E42" i="22"/>
  <c r="F42" i="22" s="1"/>
  <c r="E41" i="22"/>
  <c r="F41" i="22" s="1"/>
  <c r="F39" i="22"/>
  <c r="E39" i="22"/>
  <c r="E38" i="22"/>
  <c r="F38" i="22" s="1"/>
  <c r="E36" i="22"/>
  <c r="F36" i="22" s="1"/>
  <c r="F34" i="22"/>
  <c r="E34" i="22"/>
  <c r="E32" i="22"/>
  <c r="F32" i="22" s="1"/>
  <c r="E30" i="22"/>
  <c r="F30" i="22" s="1"/>
  <c r="F26" i="22"/>
  <c r="E26" i="22"/>
  <c r="E24" i="22"/>
  <c r="F24" i="22" s="1"/>
  <c r="E22" i="22"/>
  <c r="F22" i="22" s="1"/>
  <c r="F21" i="22"/>
  <c r="E21" i="22"/>
  <c r="E17" i="22"/>
  <c r="F17" i="22" s="1"/>
  <c r="E15" i="22"/>
  <c r="F15" i="22" s="1"/>
  <c r="F13" i="22"/>
  <c r="E13" i="22"/>
  <c r="E11" i="22"/>
  <c r="F11" i="22" s="1"/>
  <c r="E9" i="22"/>
  <c r="F9" i="22" s="1"/>
  <c r="F4" i="22"/>
  <c r="E4" i="22"/>
  <c r="F50" i="22" l="1"/>
  <c r="F53" i="22"/>
  <c r="F96" i="22" s="1"/>
  <c r="E7" i="21"/>
  <c r="E8" i="21" s="1"/>
  <c r="D7" i="21"/>
  <c r="D8" i="21" s="1"/>
  <c r="F5" i="19" l="1"/>
  <c r="F4" i="15"/>
  <c r="D51" i="19" l="1"/>
  <c r="D97" i="19"/>
  <c r="H96" i="15"/>
  <c r="E96" i="15"/>
  <c r="D96" i="15"/>
  <c r="D50" i="15"/>
  <c r="E5" i="17" l="1"/>
  <c r="F49" i="15" l="1"/>
  <c r="G49" i="15" s="1"/>
  <c r="F48" i="15"/>
  <c r="G48" i="15" s="1"/>
  <c r="F47" i="15"/>
  <c r="G47" i="15" s="1"/>
  <c r="F46" i="15"/>
  <c r="G46" i="15" s="1"/>
  <c r="F45" i="15"/>
  <c r="F44" i="15"/>
  <c r="F42" i="15"/>
  <c r="F41" i="15"/>
  <c r="F39" i="15"/>
  <c r="G39" i="15" s="1"/>
  <c r="F38" i="15"/>
  <c r="G38" i="15" s="1"/>
  <c r="F36" i="15"/>
  <c r="F34" i="15"/>
  <c r="F32" i="15"/>
  <c r="F30" i="15"/>
  <c r="F26" i="15"/>
  <c r="G26" i="15" s="1"/>
  <c r="F24" i="15"/>
  <c r="G24" i="15" s="1"/>
  <c r="F22" i="15"/>
  <c r="F21" i="15"/>
  <c r="F17" i="15"/>
  <c r="G17" i="15" s="1"/>
  <c r="F15" i="15"/>
  <c r="G15" i="15" s="1"/>
  <c r="F13" i="15"/>
  <c r="G13" i="15" s="1"/>
  <c r="F11" i="15"/>
  <c r="G11" i="15" s="1"/>
  <c r="F9" i="15"/>
  <c r="G94" i="15"/>
  <c r="G93" i="15"/>
  <c r="G91" i="15"/>
  <c r="G90" i="15"/>
  <c r="G86" i="15"/>
  <c r="G85" i="15"/>
  <c r="G75" i="15"/>
  <c r="G71" i="15"/>
  <c r="G65" i="15"/>
  <c r="G64" i="15"/>
  <c r="G62" i="15"/>
  <c r="G60" i="15"/>
  <c r="G58" i="15"/>
  <c r="G56" i="15"/>
  <c r="G54" i="15"/>
  <c r="F95" i="15"/>
  <c r="G95" i="15" s="1"/>
  <c r="F94" i="15"/>
  <c r="F93" i="15"/>
  <c r="F92" i="15"/>
  <c r="G92" i="15" s="1"/>
  <c r="F91" i="15"/>
  <c r="F90" i="15"/>
  <c r="F89" i="15"/>
  <c r="G89" i="15" s="1"/>
  <c r="F86" i="15"/>
  <c r="F85" i="15"/>
  <c r="F79" i="15"/>
  <c r="F75" i="15"/>
  <c r="F71" i="15"/>
  <c r="F68" i="15"/>
  <c r="G68" i="15" s="1"/>
  <c r="F65" i="15"/>
  <c r="F64" i="15"/>
  <c r="F63" i="15"/>
  <c r="G63" i="15" s="1"/>
  <c r="F62" i="15"/>
  <c r="F60" i="15"/>
  <c r="F59" i="15"/>
  <c r="G59" i="15" s="1"/>
  <c r="F58" i="15"/>
  <c r="F56" i="15"/>
  <c r="F55" i="15"/>
  <c r="G55" i="15" s="1"/>
  <c r="F54" i="15"/>
  <c r="F53" i="15"/>
  <c r="G53" i="15" s="1"/>
  <c r="F96" i="19"/>
  <c r="G96" i="19" s="1"/>
  <c r="F95" i="19"/>
  <c r="G95" i="19" s="1"/>
  <c r="F94" i="19"/>
  <c r="G94" i="19" s="1"/>
  <c r="F93" i="19"/>
  <c r="G93" i="19" s="1"/>
  <c r="F92" i="19"/>
  <c r="F91" i="19"/>
  <c r="F90" i="19"/>
  <c r="F87" i="19"/>
  <c r="G87" i="19" s="1"/>
  <c r="F86" i="19"/>
  <c r="G86" i="19" s="1"/>
  <c r="F80" i="19"/>
  <c r="G80" i="19" s="1"/>
  <c r="F76" i="19"/>
  <c r="F72" i="19"/>
  <c r="F69" i="19"/>
  <c r="F66" i="19"/>
  <c r="G66" i="19" s="1"/>
  <c r="F65" i="19"/>
  <c r="G65" i="19" s="1"/>
  <c r="F64" i="19"/>
  <c r="G64" i="19" s="1"/>
  <c r="F63" i="19"/>
  <c r="F61" i="19"/>
  <c r="F60" i="19"/>
  <c r="F59" i="19"/>
  <c r="G59" i="19" s="1"/>
  <c r="F57" i="19"/>
  <c r="G57" i="19" s="1"/>
  <c r="F56" i="19"/>
  <c r="G56" i="19" s="1"/>
  <c r="F55" i="19"/>
  <c r="F54" i="19"/>
  <c r="F50" i="19"/>
  <c r="F49" i="19"/>
  <c r="F48" i="19"/>
  <c r="G48" i="19" s="1"/>
  <c r="F47" i="19"/>
  <c r="G47" i="19" s="1"/>
  <c r="F46" i="19"/>
  <c r="G46" i="19" s="1"/>
  <c r="F45" i="19"/>
  <c r="G45" i="19" s="1"/>
  <c r="F43" i="19"/>
  <c r="F42" i="19"/>
  <c r="F40" i="19"/>
  <c r="G40" i="19" s="1"/>
  <c r="F39" i="19"/>
  <c r="G39" i="19" s="1"/>
  <c r="F37" i="19"/>
  <c r="G37" i="19" s="1"/>
  <c r="F35" i="19"/>
  <c r="G35" i="19" s="1"/>
  <c r="F33" i="19"/>
  <c r="F31" i="19"/>
  <c r="F27" i="19"/>
  <c r="F25" i="19"/>
  <c r="G25" i="19" s="1"/>
  <c r="F23" i="19"/>
  <c r="G23" i="19" s="1"/>
  <c r="F22" i="19"/>
  <c r="G22" i="19" s="1"/>
  <c r="F18" i="19"/>
  <c r="F16" i="19"/>
  <c r="F14" i="19"/>
  <c r="G14" i="19" s="1"/>
  <c r="F12" i="19"/>
  <c r="F10" i="19"/>
  <c r="G10" i="19" s="1"/>
  <c r="E96" i="17"/>
  <c r="F96" i="17" s="1"/>
  <c r="E95" i="17"/>
  <c r="E94" i="17"/>
  <c r="F94" i="17" s="1"/>
  <c r="E93" i="17"/>
  <c r="F93" i="17" s="1"/>
  <c r="E92" i="17"/>
  <c r="E91" i="17"/>
  <c r="F91" i="17" s="1"/>
  <c r="E90" i="17"/>
  <c r="F90" i="17" s="1"/>
  <c r="E87" i="17"/>
  <c r="F87" i="17" s="1"/>
  <c r="E86" i="17"/>
  <c r="F86" i="17" s="1"/>
  <c r="E80" i="17"/>
  <c r="F80" i="17" s="1"/>
  <c r="E76" i="17"/>
  <c r="F76" i="17" s="1"/>
  <c r="E72" i="17"/>
  <c r="F72" i="17" s="1"/>
  <c r="E69" i="17"/>
  <c r="F69" i="17" s="1"/>
  <c r="E66" i="17"/>
  <c r="E65" i="17"/>
  <c r="F65" i="17" s="1"/>
  <c r="E64" i="17"/>
  <c r="F64" i="17" s="1"/>
  <c r="E63" i="17"/>
  <c r="F63" i="17" s="1"/>
  <c r="E61" i="17"/>
  <c r="F61" i="17" s="1"/>
  <c r="E60" i="17"/>
  <c r="F60" i="17" s="1"/>
  <c r="E59" i="17"/>
  <c r="F59" i="17" s="1"/>
  <c r="E57" i="17"/>
  <c r="F57" i="17" s="1"/>
  <c r="E56" i="17"/>
  <c r="F56" i="17" s="1"/>
  <c r="E55" i="17"/>
  <c r="F55" i="17" s="1"/>
  <c r="E54" i="17"/>
  <c r="E50" i="17"/>
  <c r="F50" i="17" s="1"/>
  <c r="E49" i="17"/>
  <c r="F49" i="17" s="1"/>
  <c r="E48" i="17"/>
  <c r="F48" i="17" s="1"/>
  <c r="E47" i="17"/>
  <c r="F47" i="17" s="1"/>
  <c r="E46" i="17"/>
  <c r="F46" i="17" s="1"/>
  <c r="E45" i="17"/>
  <c r="F45" i="17" s="1"/>
  <c r="E43" i="17"/>
  <c r="E42" i="17"/>
  <c r="F42" i="17" s="1"/>
  <c r="E40" i="17"/>
  <c r="F40" i="17" s="1"/>
  <c r="E39" i="17"/>
  <c r="F39" i="17" s="1"/>
  <c r="E37" i="17"/>
  <c r="F37" i="17" s="1"/>
  <c r="E35" i="17"/>
  <c r="F35" i="17" s="1"/>
  <c r="E33" i="17"/>
  <c r="F33" i="17" s="1"/>
  <c r="E31" i="17"/>
  <c r="E27" i="17"/>
  <c r="F27" i="17" s="1"/>
  <c r="E25" i="17"/>
  <c r="E23" i="17"/>
  <c r="F23" i="17" s="1"/>
  <c r="E22" i="17"/>
  <c r="F22" i="17" s="1"/>
  <c r="E18" i="17"/>
  <c r="F18" i="17" s="1"/>
  <c r="E16" i="17"/>
  <c r="F16" i="17" s="1"/>
  <c r="E14" i="17"/>
  <c r="F14" i="17" s="1"/>
  <c r="E12" i="17"/>
  <c r="F12" i="17" s="1"/>
  <c r="E10" i="17"/>
  <c r="G45" i="15"/>
  <c r="G44" i="15"/>
  <c r="G42" i="15"/>
  <c r="G41" i="15"/>
  <c r="G36" i="15"/>
  <c r="G34" i="15"/>
  <c r="G32" i="15"/>
  <c r="G30" i="15"/>
  <c r="G22" i="15"/>
  <c r="G21" i="15"/>
  <c r="G9" i="15"/>
  <c r="G4" i="15"/>
  <c r="H50" i="15"/>
  <c r="G92" i="19"/>
  <c r="G91" i="19"/>
  <c r="G90" i="19"/>
  <c r="G76" i="19"/>
  <c r="G72" i="19"/>
  <c r="G69" i="19"/>
  <c r="G63" i="19"/>
  <c r="G61" i="19"/>
  <c r="G60" i="19"/>
  <c r="G55" i="19"/>
  <c r="G54" i="19"/>
  <c r="H97" i="19"/>
  <c r="G50" i="19"/>
  <c r="G49" i="19"/>
  <c r="G43" i="19"/>
  <c r="G42" i="19"/>
  <c r="G33" i="19"/>
  <c r="G31" i="19"/>
  <c r="G27" i="19"/>
  <c r="G5" i="19"/>
  <c r="G12" i="19"/>
  <c r="G16" i="19"/>
  <c r="G18" i="19"/>
  <c r="H51" i="19"/>
  <c r="F92" i="17"/>
  <c r="F95" i="17"/>
  <c r="F66" i="17"/>
  <c r="G97" i="17"/>
  <c r="F43" i="17"/>
  <c r="F31" i="17"/>
  <c r="F25" i="17"/>
  <c r="G51" i="17"/>
  <c r="G27" i="16"/>
  <c r="H27" i="16"/>
  <c r="G26" i="16"/>
  <c r="H26" i="16"/>
  <c r="E27" i="16"/>
  <c r="E26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11" i="16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9" i="20"/>
  <c r="F25" i="20"/>
  <c r="G25" i="20"/>
  <c r="H25" i="20"/>
  <c r="G24" i="20"/>
  <c r="H24" i="20"/>
  <c r="E25" i="20"/>
  <c r="E24" i="20"/>
  <c r="G79" i="15" l="1"/>
  <c r="G96" i="15" s="1"/>
  <c r="F96" i="15"/>
  <c r="G50" i="15"/>
  <c r="F50" i="15"/>
  <c r="E51" i="17"/>
  <c r="F97" i="19"/>
  <c r="F51" i="19"/>
  <c r="E97" i="17"/>
  <c r="F10" i="17"/>
  <c r="F27" i="16"/>
  <c r="F26" i="16"/>
  <c r="G51" i="19"/>
  <c r="F54" i="17"/>
  <c r="F97" i="17" s="1"/>
  <c r="F5" i="17"/>
  <c r="G97" i="19"/>
  <c r="F24" i="20"/>
  <c r="F51" i="17" l="1"/>
  <c r="E97" i="19"/>
  <c r="E51" i="19"/>
  <c r="D97" i="17"/>
  <c r="D51" i="17"/>
  <c r="E50" i="15" l="1"/>
</calcChain>
</file>

<file path=xl/sharedStrings.xml><?xml version="1.0" encoding="utf-8"?>
<sst xmlns="http://schemas.openxmlformats.org/spreadsheetml/2006/main" count="1301" uniqueCount="315">
  <si>
    <t>B(Good)</t>
  </si>
  <si>
    <t>C(Fair)</t>
  </si>
  <si>
    <t>D(Poor)</t>
  </si>
  <si>
    <t>점형블록</t>
  </si>
  <si>
    <t>화단</t>
  </si>
  <si>
    <t>주차공간</t>
  </si>
  <si>
    <t>타이어 방지턱</t>
  </si>
  <si>
    <t>방화셔터 바닥홈</t>
  </si>
  <si>
    <t>E(Very poor)</t>
    <phoneticPr fontId="1" type="noConversion"/>
  </si>
  <si>
    <t>A(Very Good)</t>
    <phoneticPr fontId="1" type="noConversion"/>
  </si>
  <si>
    <t>격자형 배수구</t>
    <phoneticPr fontId="1" type="noConversion"/>
  </si>
  <si>
    <t>선형블록</t>
    <phoneticPr fontId="1" type="noConversion"/>
  </si>
  <si>
    <t xml:space="preserve">과속방지턱 </t>
    <phoneticPr fontId="1" type="noConversion"/>
  </si>
  <si>
    <t>flatness_A</t>
    <phoneticPr fontId="1" type="noConversion"/>
  </si>
  <si>
    <t>flatness_B</t>
    <phoneticPr fontId="1" type="noConversion"/>
  </si>
  <si>
    <t>flatness_C</t>
    <phoneticPr fontId="1" type="noConversion"/>
  </si>
  <si>
    <t>flatness_D</t>
    <phoneticPr fontId="1" type="noConversion"/>
  </si>
  <si>
    <t>flatness_E</t>
    <phoneticPr fontId="1" type="noConversion"/>
  </si>
  <si>
    <t>bicycleroad_normal</t>
    <phoneticPr fontId="1" type="noConversion"/>
  </si>
  <si>
    <t>bump_zigzag</t>
    <phoneticPr fontId="1" type="noConversion"/>
  </si>
  <si>
    <t>주행성 나쁨</t>
    <phoneticPr fontId="1" type="noConversion"/>
  </si>
  <si>
    <t>주행성 좋음</t>
    <phoneticPr fontId="1" type="noConversion"/>
  </si>
  <si>
    <t>보도블럭 파손</t>
    <phoneticPr fontId="1" type="noConversion"/>
  </si>
  <si>
    <t>휴식참</t>
    <phoneticPr fontId="1" type="noConversion"/>
  </si>
  <si>
    <t>미끄럼방지 있는 경사로</t>
    <phoneticPr fontId="1" type="noConversion"/>
  </si>
  <si>
    <t>미끄럼방지 없는 경사로</t>
    <phoneticPr fontId="1" type="noConversion"/>
  </si>
  <si>
    <t>사각모서리 연석 정상</t>
    <phoneticPr fontId="1" type="noConversion"/>
  </si>
  <si>
    <t>문턱 (실내)</t>
    <phoneticPr fontId="1" type="noConversion"/>
  </si>
  <si>
    <t>비 격자형 배수구</t>
    <phoneticPr fontId="1" type="noConversion"/>
  </si>
  <si>
    <t>점형블록 파손</t>
    <phoneticPr fontId="1" type="noConversion"/>
  </si>
  <si>
    <t xml:space="preserve">선형블록 파손 </t>
    <phoneticPr fontId="1" type="noConversion"/>
  </si>
  <si>
    <t xml:space="preserve">점자블록 </t>
    <phoneticPr fontId="1" type="noConversion"/>
  </si>
  <si>
    <t>연속하지 않음 (가로수영역)</t>
    <phoneticPr fontId="1" type="noConversion"/>
  </si>
  <si>
    <t>연속하지 않음 (맨홀)</t>
    <phoneticPr fontId="1" type="noConversion"/>
  </si>
  <si>
    <t xml:space="preserve">자전거 도로 정상 </t>
    <phoneticPr fontId="1" type="noConversion"/>
  </si>
  <si>
    <t>복도 바닥</t>
    <phoneticPr fontId="1" type="noConversion"/>
  </si>
  <si>
    <t>restspace</t>
    <phoneticPr fontId="1" type="noConversion"/>
  </si>
  <si>
    <t xml:space="preserve">continuity_manhole </t>
    <phoneticPr fontId="1" type="noConversion"/>
  </si>
  <si>
    <t>walkway_block</t>
    <phoneticPr fontId="1" type="noConversion"/>
  </si>
  <si>
    <t>sidegap_in</t>
    <phoneticPr fontId="1" type="noConversion"/>
  </si>
  <si>
    <t>sidegap_out</t>
    <phoneticPr fontId="1" type="noConversion"/>
  </si>
  <si>
    <t>sewer_line</t>
    <phoneticPr fontId="1" type="noConversion"/>
  </si>
  <si>
    <t>brailleblock_dot</t>
    <phoneticPr fontId="1" type="noConversion"/>
  </si>
  <si>
    <t>steepramp</t>
    <phoneticPr fontId="1" type="noConversion"/>
  </si>
  <si>
    <t>잡초</t>
    <phoneticPr fontId="1" type="noConversion"/>
  </si>
  <si>
    <t>weed</t>
    <phoneticPr fontId="1" type="noConversion"/>
  </si>
  <si>
    <t>walkway_paved</t>
    <phoneticPr fontId="1" type="noConversion"/>
  </si>
  <si>
    <t>paved_state_broken</t>
    <phoneticPr fontId="1" type="noConversion"/>
  </si>
  <si>
    <t>paved_state_normal</t>
    <phoneticPr fontId="1" type="noConversion"/>
  </si>
  <si>
    <t>block_state_broken</t>
    <phoneticPr fontId="1" type="noConversion"/>
  </si>
  <si>
    <t>block_state_normal</t>
    <phoneticPr fontId="1" type="noConversion"/>
  </si>
  <si>
    <t>block_kind_bad</t>
    <phoneticPr fontId="1" type="noConversion"/>
  </si>
  <si>
    <t>block_kind_good</t>
    <phoneticPr fontId="1" type="noConversion"/>
  </si>
  <si>
    <t>outcurb_rectangle</t>
    <phoneticPr fontId="1" type="noConversion"/>
  </si>
  <si>
    <t>outcurb_slide</t>
    <phoneticPr fontId="1" type="noConversion"/>
  </si>
  <si>
    <t>outcurb_rectangle_broken</t>
    <phoneticPr fontId="1" type="noConversion"/>
  </si>
  <si>
    <t>outcurb_slide_broken</t>
    <phoneticPr fontId="1" type="noConversion"/>
  </si>
  <si>
    <t>sewer_cross</t>
    <phoneticPr fontId="1" type="noConversion"/>
  </si>
  <si>
    <t>brailleblock_line</t>
    <phoneticPr fontId="1" type="noConversion"/>
  </si>
  <si>
    <t>brailleblock_dot_broken</t>
    <phoneticPr fontId="1" type="noConversion"/>
  </si>
  <si>
    <t>brailleblock_line_broken</t>
    <phoneticPr fontId="1" type="noConversion"/>
  </si>
  <si>
    <t>continuity_tree</t>
    <phoneticPr fontId="1" type="noConversion"/>
  </si>
  <si>
    <t>ramp_yes</t>
    <phoneticPr fontId="1" type="noConversion"/>
  </si>
  <si>
    <t>ramp_no</t>
    <phoneticPr fontId="1" type="noConversion"/>
  </si>
  <si>
    <t>bicycleroad_broken</t>
    <phoneticPr fontId="1" type="noConversion"/>
  </si>
  <si>
    <t>planecrosswalk_broken</t>
    <phoneticPr fontId="1" type="noConversion"/>
  </si>
  <si>
    <t>floor_normal</t>
    <phoneticPr fontId="1" type="noConversion"/>
  </si>
  <si>
    <t>floor_broken</t>
    <phoneticPr fontId="1" type="noConversion"/>
  </si>
  <si>
    <t>flowerbed</t>
    <phoneticPr fontId="1" type="noConversion"/>
  </si>
  <si>
    <t>parkspace</t>
    <phoneticPr fontId="1" type="noConversion"/>
  </si>
  <si>
    <t>tierbump</t>
    <phoneticPr fontId="1" type="noConversion"/>
  </si>
  <si>
    <t>stone</t>
    <phoneticPr fontId="1" type="noConversion"/>
  </si>
  <si>
    <t>enterrail</t>
    <phoneticPr fontId="1" type="noConversion"/>
  </si>
  <si>
    <t>fireshutter</t>
    <phoneticPr fontId="1" type="noConversion"/>
  </si>
  <si>
    <t>경사형 연석 정상</t>
    <phoneticPr fontId="1" type="noConversion"/>
  </si>
  <si>
    <t>경사형 연석 파손</t>
    <phoneticPr fontId="1" type="noConversion"/>
  </si>
  <si>
    <t>포장도로 파손</t>
    <phoneticPr fontId="1" type="noConversion"/>
  </si>
  <si>
    <t>포장도로 정상</t>
    <phoneticPr fontId="1" type="noConversion"/>
  </si>
  <si>
    <t>보도블럭 상태</t>
    <phoneticPr fontId="1" type="noConversion"/>
  </si>
  <si>
    <t>보도블럭 정상</t>
    <phoneticPr fontId="1" type="noConversion"/>
  </si>
  <si>
    <t>문턱 (실외)</t>
    <phoneticPr fontId="1" type="noConversion"/>
  </si>
  <si>
    <t>자전거 도로 파손</t>
    <phoneticPr fontId="1" type="noConversion"/>
  </si>
  <si>
    <t>평면횡단보도 파손</t>
    <phoneticPr fontId="1" type="noConversion"/>
  </si>
  <si>
    <t>간이 부분경사로</t>
    <phoneticPr fontId="1" type="noConversion"/>
  </si>
  <si>
    <t xml:space="preserve">지그재크형 도로 </t>
    <phoneticPr fontId="1" type="noConversion"/>
  </si>
  <si>
    <t xml:space="preserve">복도 바닥 정상 </t>
    <phoneticPr fontId="1" type="noConversion"/>
  </si>
  <si>
    <t xml:space="preserve">복도바닥 파손 </t>
    <phoneticPr fontId="1" type="noConversion"/>
  </si>
  <si>
    <t>보도블럭 종류</t>
    <phoneticPr fontId="1" type="noConversion"/>
  </si>
  <si>
    <t xml:space="preserve">휴식참 </t>
    <phoneticPr fontId="1" type="noConversion"/>
  </si>
  <si>
    <t xml:space="preserve">경사로 </t>
    <phoneticPr fontId="1" type="noConversion"/>
  </si>
  <si>
    <t xml:space="preserve">평면횡단보도 </t>
    <phoneticPr fontId="1" type="noConversion"/>
  </si>
  <si>
    <t xml:space="preserve">속도저감시설 </t>
    <phoneticPr fontId="1" type="noConversion"/>
  </si>
  <si>
    <t>화단</t>
    <phoneticPr fontId="1" type="noConversion"/>
  </si>
  <si>
    <t>타이어 방지턱</t>
    <phoneticPr fontId="1" type="noConversion"/>
  </si>
  <si>
    <t>경관용 돌</t>
    <phoneticPr fontId="1" type="noConversion"/>
  </si>
  <si>
    <t>주출입문 레일</t>
    <phoneticPr fontId="1" type="noConversion"/>
  </si>
  <si>
    <t>방화셔터 바닥홈</t>
    <phoneticPr fontId="1" type="noConversion"/>
  </si>
  <si>
    <t xml:space="preserve">계단 </t>
    <phoneticPr fontId="1" type="noConversion"/>
  </si>
  <si>
    <t>계단</t>
    <phoneticPr fontId="1" type="noConversion"/>
  </si>
  <si>
    <t>stair_normal</t>
    <phoneticPr fontId="1" type="noConversion"/>
  </si>
  <si>
    <t>계단-파손</t>
    <phoneticPr fontId="1" type="noConversion"/>
  </si>
  <si>
    <t>계단 파손</t>
    <phoneticPr fontId="1" type="noConversion"/>
  </si>
  <si>
    <t>stair_broken</t>
    <phoneticPr fontId="1" type="noConversion"/>
  </si>
  <si>
    <t xml:space="preserve">벽 </t>
    <phoneticPr fontId="1" type="noConversion"/>
  </si>
  <si>
    <t>wall</t>
    <phoneticPr fontId="1" type="noConversion"/>
  </si>
  <si>
    <t xml:space="preserve">창문 </t>
    <phoneticPr fontId="1" type="noConversion"/>
  </si>
  <si>
    <t>미서기창</t>
    <phoneticPr fontId="1" type="noConversion"/>
  </si>
  <si>
    <t>window_sliding</t>
    <phoneticPr fontId="1" type="noConversion"/>
  </si>
  <si>
    <t>여닫이창</t>
    <phoneticPr fontId="1" type="noConversion"/>
  </si>
  <si>
    <t>window_casement</t>
    <phoneticPr fontId="1" type="noConversion"/>
  </si>
  <si>
    <t xml:space="preserve">기둥 </t>
    <phoneticPr fontId="1" type="noConversion"/>
  </si>
  <si>
    <t>기둥</t>
    <phoneticPr fontId="1" type="noConversion"/>
  </si>
  <si>
    <t>pillar</t>
    <phoneticPr fontId="1" type="noConversion"/>
  </si>
  <si>
    <t>승강기 (시설)</t>
    <phoneticPr fontId="1" type="noConversion"/>
  </si>
  <si>
    <t>lift</t>
    <phoneticPr fontId="1" type="noConversion"/>
  </si>
  <si>
    <t xml:space="preserve">출입문의 형태 </t>
    <phoneticPr fontId="1" type="noConversion"/>
  </si>
  <si>
    <t>문</t>
    <phoneticPr fontId="1" type="noConversion"/>
  </si>
  <si>
    <t>door_normal</t>
    <phoneticPr fontId="1" type="noConversion"/>
  </si>
  <si>
    <t>승강기 출입문</t>
    <phoneticPr fontId="1" type="noConversion"/>
  </si>
  <si>
    <t>lift_door</t>
    <phoneticPr fontId="1" type="noConversion"/>
  </si>
  <si>
    <t>휴게시설-지붕</t>
    <phoneticPr fontId="1" type="noConversion"/>
  </si>
  <si>
    <t>resting_place_roof</t>
    <phoneticPr fontId="1" type="noConversion"/>
  </si>
  <si>
    <t>접수대</t>
    <phoneticPr fontId="1" type="noConversion"/>
  </si>
  <si>
    <t>reception_desk</t>
    <phoneticPr fontId="1" type="noConversion"/>
  </si>
  <si>
    <t>보호벽</t>
    <phoneticPr fontId="1" type="noConversion"/>
  </si>
  <si>
    <t xml:space="preserve">방호울타리 </t>
    <phoneticPr fontId="1" type="noConversion"/>
  </si>
  <si>
    <t>protect_wall_protective</t>
    <phoneticPr fontId="1" type="noConversion"/>
  </si>
  <si>
    <t xml:space="preserve">손잡이 </t>
    <phoneticPr fontId="1" type="noConversion"/>
  </si>
  <si>
    <t>수직막대형</t>
    <phoneticPr fontId="1" type="noConversion"/>
  </si>
  <si>
    <t>handle_vertical</t>
    <phoneticPr fontId="1" type="noConversion"/>
  </si>
  <si>
    <t xml:space="preserve">레버형 </t>
    <phoneticPr fontId="1" type="noConversion"/>
  </si>
  <si>
    <t xml:space="preserve">handle_lever </t>
    <phoneticPr fontId="1" type="noConversion"/>
  </si>
  <si>
    <t>원형손잡이</t>
    <phoneticPr fontId="1" type="noConversion"/>
  </si>
  <si>
    <t xml:space="preserve">handle_circular </t>
    <phoneticPr fontId="1" type="noConversion"/>
  </si>
  <si>
    <t>일반(조작설비영역)</t>
    <phoneticPr fontId="1" type="noConversion"/>
  </si>
  <si>
    <t>lift_button_normal</t>
    <phoneticPr fontId="1" type="noConversion"/>
  </si>
  <si>
    <t>문열림닫침 영역</t>
    <phoneticPr fontId="1" type="noConversion"/>
  </si>
  <si>
    <t>lift_button_openarea</t>
    <phoneticPr fontId="1" type="noConversion"/>
  </si>
  <si>
    <t>층수영역</t>
    <phoneticPr fontId="1" type="noConversion"/>
  </si>
  <si>
    <t>lift_button_layer</t>
    <phoneticPr fontId="1" type="noConversion"/>
  </si>
  <si>
    <t>비상벨영역</t>
    <phoneticPr fontId="1" type="noConversion"/>
  </si>
  <si>
    <t>lift_button_emergency</t>
    <phoneticPr fontId="1" type="noConversion"/>
  </si>
  <si>
    <t>왼쪽이동표식</t>
    <phoneticPr fontId="1" type="noConversion"/>
  </si>
  <si>
    <t>오른쪽이동표식</t>
    <phoneticPr fontId="1" type="noConversion"/>
  </si>
  <si>
    <t>화살표 (후진/직직 포함)</t>
    <phoneticPr fontId="1" type="noConversion"/>
  </si>
  <si>
    <t>출구표식</t>
    <phoneticPr fontId="1" type="noConversion"/>
  </si>
  <si>
    <t xml:space="preserve">안내표지판 </t>
    <phoneticPr fontId="1" type="noConversion"/>
  </si>
  <si>
    <t>(장애인) 화장실표시판</t>
    <phoneticPr fontId="1" type="noConversion"/>
  </si>
  <si>
    <t>sign_disabled_toilet</t>
    <phoneticPr fontId="1" type="noConversion"/>
  </si>
  <si>
    <t>(장애인) 주차표지판</t>
    <phoneticPr fontId="1" type="noConversion"/>
  </si>
  <si>
    <t>sign_disabled_parking</t>
    <phoneticPr fontId="1" type="noConversion"/>
  </si>
  <si>
    <t>(장애인) 교통약자 전용 엘리베이터 표지판</t>
    <phoneticPr fontId="1" type="noConversion"/>
  </si>
  <si>
    <t>sign_disabled_elevator</t>
    <phoneticPr fontId="1" type="noConversion"/>
  </si>
  <si>
    <t>(장애인) 경사로 안내 표지판</t>
    <phoneticPr fontId="1" type="noConversion"/>
  </si>
  <si>
    <t>sign_disabled_ramp</t>
    <phoneticPr fontId="1" type="noConversion"/>
  </si>
  <si>
    <t>(장애인) 비상 호출벨 안내표지판</t>
    <phoneticPr fontId="1" type="noConversion"/>
  </si>
  <si>
    <t>sign_disabled_callbell</t>
    <phoneticPr fontId="1" type="noConversion"/>
  </si>
  <si>
    <t xml:space="preserve">점자표지판 </t>
    <phoneticPr fontId="1" type="noConversion"/>
  </si>
  <si>
    <t xml:space="preserve">표지판 내 점자 영역 </t>
    <phoneticPr fontId="1" type="noConversion"/>
  </si>
  <si>
    <t>braille_sign</t>
    <phoneticPr fontId="1" type="noConversion"/>
  </si>
  <si>
    <t xml:space="preserve">다인용 평의자 </t>
    <phoneticPr fontId="1" type="noConversion"/>
  </si>
  <si>
    <t>chair_multi</t>
    <phoneticPr fontId="1" type="noConversion"/>
  </si>
  <si>
    <t>일인용 의자</t>
    <phoneticPr fontId="1" type="noConversion"/>
  </si>
  <si>
    <t>chair_one</t>
    <phoneticPr fontId="1" type="noConversion"/>
  </si>
  <si>
    <t>원형 의자</t>
    <phoneticPr fontId="1" type="noConversion"/>
  </si>
  <si>
    <t>chair_circular</t>
    <phoneticPr fontId="1" type="noConversion"/>
  </si>
  <si>
    <t>등받이가 있는 휴게 의자</t>
    <phoneticPr fontId="1" type="noConversion"/>
  </si>
  <si>
    <t>chair_back</t>
    <phoneticPr fontId="1" type="noConversion"/>
  </si>
  <si>
    <t xml:space="preserve">손잡이가 있는 휴게 의자 </t>
    <phoneticPr fontId="1" type="noConversion"/>
  </si>
  <si>
    <t>chair_handle</t>
  </si>
  <si>
    <t>번호표</t>
    <phoneticPr fontId="1" type="noConversion"/>
  </si>
  <si>
    <t>number_ticket_machine</t>
    <phoneticPr fontId="1" type="noConversion"/>
  </si>
  <si>
    <t xml:space="preserve">판매기 </t>
    <phoneticPr fontId="1" type="noConversion"/>
  </si>
  <si>
    <t>beverage_vending_machine</t>
    <phoneticPr fontId="1" type="noConversion"/>
  </si>
  <si>
    <t xml:space="preserve">음료대 </t>
    <phoneticPr fontId="1" type="noConversion"/>
  </si>
  <si>
    <t>beverage_desk</t>
    <phoneticPr fontId="1" type="noConversion"/>
  </si>
  <si>
    <t>휴지통</t>
    <phoneticPr fontId="1" type="noConversion"/>
  </si>
  <si>
    <t>trash_can</t>
    <phoneticPr fontId="1" type="noConversion"/>
  </si>
  <si>
    <t>우체통</t>
    <phoneticPr fontId="1" type="noConversion"/>
  </si>
  <si>
    <t>mailbox</t>
    <phoneticPr fontId="1" type="noConversion"/>
  </si>
  <si>
    <t>direction_sign_left</t>
    <phoneticPr fontId="1" type="noConversion"/>
  </si>
  <si>
    <t>direction_sign_right</t>
    <phoneticPr fontId="1" type="noConversion"/>
  </si>
  <si>
    <t>direction_sign_straight</t>
    <phoneticPr fontId="1" type="noConversion"/>
  </si>
  <si>
    <t>direction_sign_exit</t>
    <phoneticPr fontId="1" type="noConversion"/>
  </si>
  <si>
    <t>flatness</t>
    <phoneticPr fontId="1" type="noConversion"/>
  </si>
  <si>
    <t>walkway</t>
    <phoneticPr fontId="1" type="noConversion"/>
  </si>
  <si>
    <t>paved_state</t>
    <phoneticPr fontId="1" type="noConversion"/>
  </si>
  <si>
    <t>block_state</t>
    <phoneticPr fontId="1" type="noConversion"/>
  </si>
  <si>
    <t>block_kind</t>
    <phoneticPr fontId="1" type="noConversion"/>
  </si>
  <si>
    <t>outcurb</t>
    <phoneticPr fontId="1" type="noConversion"/>
  </si>
  <si>
    <t>sidegap</t>
    <phoneticPr fontId="1" type="noConversion"/>
  </si>
  <si>
    <t>sewer</t>
    <phoneticPr fontId="1" type="noConversion"/>
  </si>
  <si>
    <t>brailleblock</t>
    <phoneticPr fontId="1" type="noConversion"/>
  </si>
  <si>
    <t>continuity</t>
    <phoneticPr fontId="1" type="noConversion"/>
  </si>
  <si>
    <t>ramp</t>
    <phoneticPr fontId="1" type="noConversion"/>
  </si>
  <si>
    <t>bicycleroad</t>
    <phoneticPr fontId="1" type="noConversion"/>
  </si>
  <si>
    <t>planecrosswalk</t>
    <phoneticPr fontId="1" type="noConversion"/>
  </si>
  <si>
    <t>bump</t>
    <phoneticPr fontId="1" type="noConversion"/>
  </si>
  <si>
    <t>floor</t>
    <phoneticPr fontId="1" type="noConversion"/>
  </si>
  <si>
    <t xml:space="preserve">보행로(보도)의 재질 </t>
    <phoneticPr fontId="1" type="noConversion"/>
  </si>
  <si>
    <t xml:space="preserve">포장도로 상태 </t>
    <phoneticPr fontId="1" type="noConversion"/>
  </si>
  <si>
    <t xml:space="preserve">돌출형 연석 </t>
    <phoneticPr fontId="1" type="noConversion"/>
  </si>
  <si>
    <t xml:space="preserve">턱 </t>
    <phoneticPr fontId="1" type="noConversion"/>
  </si>
  <si>
    <t xml:space="preserve">배수구 덮개 </t>
    <phoneticPr fontId="1" type="noConversion"/>
  </si>
  <si>
    <t xml:space="preserve">연속성 </t>
    <phoneticPr fontId="1" type="noConversion"/>
  </si>
  <si>
    <t>자전거 도로</t>
    <phoneticPr fontId="1" type="noConversion"/>
  </si>
  <si>
    <t xml:space="preserve">부분경사로 </t>
    <phoneticPr fontId="1" type="noConversion"/>
  </si>
  <si>
    <t>주차공간</t>
    <phoneticPr fontId="1" type="noConversion"/>
  </si>
  <si>
    <t>평탄성</t>
    <phoneticPr fontId="1" type="noConversion"/>
  </si>
  <si>
    <t>bump_slow</t>
    <phoneticPr fontId="1" type="noConversion"/>
  </si>
  <si>
    <t>노면 정보 데이터셋</t>
    <phoneticPr fontId="1" type="noConversion"/>
  </si>
  <si>
    <t>공간 정보 데이터셋</t>
    <phoneticPr fontId="1" type="noConversion"/>
  </si>
  <si>
    <t>회전문</t>
    <phoneticPr fontId="1" type="noConversion"/>
  </si>
  <si>
    <t>door_rotation</t>
    <phoneticPr fontId="1" type="noConversion"/>
  </si>
  <si>
    <t xml:space="preserve">접근방지용 난간 </t>
    <phoneticPr fontId="1" type="noConversion"/>
  </si>
  <si>
    <t>protect_wall_guardrail</t>
    <phoneticPr fontId="1" type="noConversion"/>
  </si>
  <si>
    <t>킥플레이트</t>
    <phoneticPr fontId="1" type="noConversion"/>
  </si>
  <si>
    <t>protect_wall_kickplate</t>
    <phoneticPr fontId="1" type="noConversion"/>
  </si>
  <si>
    <t>stair</t>
    <phoneticPr fontId="1" type="noConversion"/>
  </si>
  <si>
    <t>window</t>
    <phoneticPr fontId="1" type="noConversion"/>
  </si>
  <si>
    <t>door</t>
    <phoneticPr fontId="1" type="noConversion"/>
  </si>
  <si>
    <t>protect_wall</t>
    <phoneticPr fontId="1" type="noConversion"/>
  </si>
  <si>
    <t>handle</t>
    <phoneticPr fontId="1" type="noConversion"/>
  </si>
  <si>
    <t>lift_button</t>
    <phoneticPr fontId="1" type="noConversion"/>
  </si>
  <si>
    <t>direction_sign</t>
    <phoneticPr fontId="1" type="noConversion"/>
  </si>
  <si>
    <t>sign_disabled</t>
    <phoneticPr fontId="1" type="noConversion"/>
  </si>
  <si>
    <t>chair</t>
    <phoneticPr fontId="1" type="noConversion"/>
  </si>
  <si>
    <t>chair_handle</t>
    <phoneticPr fontId="1" type="noConversion"/>
  </si>
  <si>
    <t>승강기이용자 조작설비</t>
    <phoneticPr fontId="1" type="noConversion"/>
  </si>
  <si>
    <t>통행방향표식</t>
    <phoneticPr fontId="1" type="noConversion"/>
  </si>
  <si>
    <t>휴게의자</t>
    <phoneticPr fontId="1" type="noConversion"/>
  </si>
  <si>
    <t>휴게의자-등받이</t>
    <phoneticPr fontId="1" type="noConversion"/>
  </si>
  <si>
    <t>휴게의자-손잡이</t>
    <phoneticPr fontId="1" type="noConversion"/>
  </si>
  <si>
    <t xml:space="preserve">휴게시설 </t>
    <phoneticPr fontId="1" type="noConversion"/>
  </si>
  <si>
    <t>하부공간이 있는 접수대</t>
    <phoneticPr fontId="1" type="noConversion"/>
  </si>
  <si>
    <t>평면횡단보도 정상</t>
    <phoneticPr fontId="1" type="noConversion"/>
  </si>
  <si>
    <t>planecrosswalk_normal</t>
    <phoneticPr fontId="1" type="noConversion"/>
  </si>
  <si>
    <r>
      <t>포장도로</t>
    </r>
    <r>
      <rPr>
        <b/>
        <sz val="8"/>
        <color theme="1"/>
        <rFont val="맑은 고딕"/>
        <family val="3"/>
        <charset val="129"/>
        <scheme val="minor"/>
      </rPr>
      <t xml:space="preserve"> (아스팔트,시멘트,우레탄)</t>
    </r>
    <phoneticPr fontId="1" type="noConversion"/>
  </si>
  <si>
    <t>보도블럭 (비중이 높음)</t>
    <phoneticPr fontId="1" type="noConversion"/>
  </si>
  <si>
    <t>사각모서리 연석 파손</t>
    <phoneticPr fontId="1" type="noConversion"/>
  </si>
  <si>
    <t>총계</t>
    <phoneticPr fontId="1" type="noConversion"/>
  </si>
  <si>
    <t>no.</t>
    <phoneticPr fontId="1" type="noConversion"/>
  </si>
  <si>
    <t>대분류</t>
    <phoneticPr fontId="1" type="noConversion"/>
  </si>
  <si>
    <t>소분류</t>
    <phoneticPr fontId="1" type="noConversion"/>
  </si>
  <si>
    <t>1인
목표수</t>
    <phoneticPr fontId="1" type="noConversion"/>
  </si>
  <si>
    <t>대분류
라벨링 수</t>
    <phoneticPr fontId="1" type="noConversion"/>
  </si>
  <si>
    <t>총 목표수</t>
    <phoneticPr fontId="1" type="noConversion"/>
  </si>
  <si>
    <t>잔여
라벨링 수</t>
    <phoneticPr fontId="1" type="noConversion"/>
  </si>
  <si>
    <t>소분류
라벨링 수</t>
    <phoneticPr fontId="1" type="noConversion"/>
  </si>
  <si>
    <t>가공팀 전체 현황 (DL) - 날짜</t>
    <phoneticPr fontId="1" type="noConversion"/>
  </si>
  <si>
    <t>DL0101 - 날짜</t>
    <phoneticPr fontId="1" type="noConversion"/>
  </si>
  <si>
    <t>황정인</t>
  </si>
  <si>
    <t>DL0101</t>
  </si>
  <si>
    <t>유연지</t>
  </si>
  <si>
    <t>DL0102</t>
  </si>
  <si>
    <t>김상희</t>
  </si>
  <si>
    <t>DL0103</t>
  </si>
  <si>
    <t>김도훈</t>
  </si>
  <si>
    <t>DL0104</t>
  </si>
  <si>
    <t>강인애</t>
  </si>
  <si>
    <t>DL0201</t>
  </si>
  <si>
    <t>곽유진</t>
  </si>
  <si>
    <t>DL0202</t>
  </si>
  <si>
    <t>김태우</t>
  </si>
  <si>
    <t>DL0203</t>
  </si>
  <si>
    <t>김성호</t>
  </si>
  <si>
    <t>DL0204</t>
  </si>
  <si>
    <t>황유정</t>
  </si>
  <si>
    <t>DL0301</t>
  </si>
  <si>
    <t>김민재</t>
  </si>
  <si>
    <t>DL0304</t>
  </si>
  <si>
    <t>강호성</t>
  </si>
  <si>
    <t>DL0302</t>
  </si>
  <si>
    <t>이유진</t>
  </si>
  <si>
    <t>DL0303</t>
  </si>
  <si>
    <t>최진남</t>
  </si>
  <si>
    <t>DL0401</t>
  </si>
  <si>
    <t>홍예지</t>
  </si>
  <si>
    <t>DL0403</t>
  </si>
  <si>
    <t>정인영</t>
  </si>
  <si>
    <t>DL0404</t>
  </si>
  <si>
    <t xml:space="preserve">노면판단 데이터셋 </t>
    <phoneticPr fontId="1" type="noConversion"/>
  </si>
  <si>
    <t>공간정보 데이터셋</t>
    <phoneticPr fontId="1" type="noConversion"/>
  </si>
  <si>
    <t>전체</t>
    <phoneticPr fontId="1" type="noConversion"/>
  </si>
  <si>
    <t>(전체 합계)</t>
    <phoneticPr fontId="1" type="noConversion"/>
  </si>
  <si>
    <t>(날짜)</t>
    <phoneticPr fontId="1" type="noConversion"/>
  </si>
  <si>
    <t>(날짜 합계)</t>
    <phoneticPr fontId="1" type="noConversion"/>
  </si>
  <si>
    <t>이름</t>
    <phoneticPr fontId="1" type="noConversion"/>
  </si>
  <si>
    <t>가공팀 전체 순위 (DL)  - 날짜</t>
    <phoneticPr fontId="1" type="noConversion"/>
  </si>
  <si>
    <t>순번</t>
    <phoneticPr fontId="1" type="noConversion"/>
  </si>
  <si>
    <t>1일 목표수(A)</t>
    <phoneticPr fontId="1" type="noConversion"/>
  </si>
  <si>
    <t>코드넘버</t>
    <phoneticPr fontId="1" type="noConversion"/>
  </si>
  <si>
    <t>1인 1일
목표수</t>
    <phoneticPr fontId="1" type="noConversion"/>
  </si>
  <si>
    <t>1인 전체
목표수</t>
    <phoneticPr fontId="1" type="noConversion"/>
  </si>
  <si>
    <t>DL0101 - 누계</t>
    <phoneticPr fontId="1" type="noConversion"/>
  </si>
  <si>
    <t>* B-A</t>
    <phoneticPr fontId="1" type="noConversion"/>
  </si>
  <si>
    <t>라벨링 된 객체 개수(개)
[소분류 기준](B)</t>
    <phoneticPr fontId="1" type="noConversion"/>
  </si>
  <si>
    <t>잔여 이미지 수(C)</t>
    <phoneticPr fontId="1" type="noConversion"/>
  </si>
  <si>
    <t>라벨링 종류의 개수(개)
[소분류 기준](D)</t>
    <phoneticPr fontId="1" type="noConversion"/>
  </si>
  <si>
    <t>라벨링한 이미지 개수(개)(E)</t>
    <phoneticPr fontId="1" type="noConversion"/>
  </si>
  <si>
    <t>평균</t>
    <phoneticPr fontId="1" type="noConversion"/>
  </si>
  <si>
    <t>(1인평균)</t>
    <phoneticPr fontId="1" type="noConversion"/>
  </si>
  <si>
    <t>(날짜1인평균)</t>
    <phoneticPr fontId="1" type="noConversion"/>
  </si>
  <si>
    <t>잔여
라벨링 수
*1일 목표수 - 라벨링 수</t>
    <phoneticPr fontId="1" type="noConversion"/>
  </si>
  <si>
    <t>잔여
라벨링 수
*전체 목표수 - 라벨링 수</t>
    <phoneticPr fontId="1" type="noConversion"/>
  </si>
  <si>
    <r>
      <t>포장도로</t>
    </r>
    <r>
      <rPr>
        <b/>
        <sz val="8"/>
        <rFont val="맑은 고딕"/>
        <family val="3"/>
        <charset val="129"/>
        <scheme val="minor"/>
      </rPr>
      <t xml:space="preserve"> (아스팔트,시멘트,우레탄)</t>
    </r>
    <phoneticPr fontId="1" type="noConversion"/>
  </si>
  <si>
    <t>강인애</t>
    <phoneticPr fontId="1" type="noConversion"/>
  </si>
  <si>
    <t>장애인 아이콘 표시</t>
    <phoneticPr fontId="1" type="noConversion"/>
  </si>
  <si>
    <t>sign_disabled_icon</t>
    <phoneticPr fontId="1" type="noConversion"/>
  </si>
  <si>
    <t>2020.10.26 ~ 2020.10.30</t>
    <phoneticPr fontId="1" type="noConversion"/>
  </si>
  <si>
    <t>일자별 가공 실적 집계</t>
    <phoneticPr fontId="1" type="noConversion"/>
  </si>
  <si>
    <t>날짜</t>
    <phoneticPr fontId="1" type="noConversion"/>
  </si>
  <si>
    <t>참여인원(명)</t>
    <phoneticPr fontId="1" type="noConversion"/>
  </si>
  <si>
    <t>가공데이터수</t>
    <phoneticPr fontId="1" type="noConversion"/>
  </si>
  <si>
    <t>이미지 개수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</si>
</sst>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20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3" borderId="0" xfId="0" applyFont="1" applyFill="1" applyAlignment="1">
      <alignment vertical="center"/>
    </xf>
    <xf numFmtId="0" fontId="2" fillId="5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2" fillId="6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0" fillId="5" borderId="13" xfId="0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2" fillId="8" borderId="10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13" fillId="10" borderId="1" xfId="2" applyBorder="1" applyAlignment="1">
      <alignment horizontal="center" vertical="center" wrapText="1"/>
    </xf>
    <xf numFmtId="0" fontId="12" fillId="9" borderId="1" xfId="1" applyBorder="1" applyAlignment="1">
      <alignment horizontal="center" vertical="center" wrapText="1"/>
    </xf>
    <xf numFmtId="0" fontId="12" fillId="9" borderId="1" xfId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13" fillId="10" borderId="8" xfId="2" applyBorder="1" applyAlignment="1">
      <alignment horizontal="right" vertical="center" wrapText="1"/>
    </xf>
    <xf numFmtId="0" fontId="13" fillId="10" borderId="8" xfId="2" applyBorder="1" applyAlignment="1">
      <alignment vertical="center" wrapText="1"/>
    </xf>
    <xf numFmtId="0" fontId="13" fillId="10" borderId="1" xfId="2" applyBorder="1" applyAlignment="1">
      <alignment horizontal="right" vertical="center" wrapText="1"/>
    </xf>
    <xf numFmtId="0" fontId="13" fillId="10" borderId="1" xfId="2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4" fillId="3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 wrapText="1"/>
    </xf>
    <xf numFmtId="0" fontId="14" fillId="3" borderId="8" xfId="0" applyFont="1" applyFill="1" applyBorder="1" applyAlignment="1">
      <alignment vertical="center" wrapText="1"/>
    </xf>
    <xf numFmtId="0" fontId="14" fillId="3" borderId="8" xfId="1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vertical="center" wrapText="1"/>
    </xf>
    <xf numFmtId="0" fontId="14" fillId="3" borderId="2" xfId="1" applyFont="1" applyFill="1" applyBorder="1" applyAlignment="1">
      <alignment vertical="center" wrapText="1"/>
    </xf>
    <xf numFmtId="0" fontId="14" fillId="3" borderId="2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horizontal="left" vertical="center"/>
    </xf>
    <xf numFmtId="0" fontId="17" fillId="3" borderId="2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4" fillId="3" borderId="1" xfId="1" applyFont="1" applyFill="1" applyBorder="1" applyAlignment="1">
      <alignment vertical="center" wrapText="1"/>
    </xf>
    <xf numFmtId="0" fontId="17" fillId="3" borderId="2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vertical="center" wrapText="1"/>
    </xf>
    <xf numFmtId="0" fontId="17" fillId="3" borderId="3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right" vertical="center" wrapText="1"/>
    </xf>
    <xf numFmtId="0" fontId="14" fillId="3" borderId="8" xfId="0" applyFont="1" applyFill="1" applyBorder="1" applyAlignment="1">
      <alignment horizontal="right" vertical="center" wrapText="1"/>
    </xf>
    <xf numFmtId="0" fontId="14" fillId="3" borderId="2" xfId="1" applyFont="1" applyFill="1" applyBorder="1" applyAlignment="1">
      <alignment horizontal="right" vertical="center" wrapText="1"/>
    </xf>
    <xf numFmtId="0" fontId="14" fillId="3" borderId="2" xfId="0" applyFont="1" applyFill="1" applyBorder="1" applyAlignment="1">
      <alignment horizontal="right" vertical="center" wrapText="1"/>
    </xf>
    <xf numFmtId="0" fontId="14" fillId="3" borderId="1" xfId="1" applyFont="1" applyFill="1" applyBorder="1" applyAlignment="1">
      <alignment horizontal="right" vertical="center" wrapText="1"/>
    </xf>
    <xf numFmtId="0" fontId="14" fillId="3" borderId="1" xfId="0" applyFont="1" applyFill="1" applyBorder="1" applyAlignment="1">
      <alignment horizontal="right" vertical="center" wrapText="1"/>
    </xf>
    <xf numFmtId="0" fontId="12" fillId="9" borderId="0" xfId="1" applyAlignment="1">
      <alignment horizontal="right"/>
    </xf>
    <xf numFmtId="0" fontId="19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3" borderId="2" xfId="1" applyFont="1" applyFill="1" applyBorder="1" applyAlignment="1">
      <alignment vertical="center" wrapText="1"/>
    </xf>
    <xf numFmtId="0" fontId="14" fillId="3" borderId="1" xfId="1" applyFont="1" applyFill="1" applyBorder="1" applyAlignment="1">
      <alignment vertical="center" wrapText="1"/>
    </xf>
    <xf numFmtId="0" fontId="14" fillId="3" borderId="8" xfId="1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 wrapText="1"/>
    </xf>
    <xf numFmtId="0" fontId="17" fillId="3" borderId="2" xfId="0" applyFont="1" applyFill="1" applyBorder="1" applyAlignment="1">
      <alignment horizontal="left" vertical="center" wrapText="1"/>
    </xf>
    <xf numFmtId="0" fontId="17" fillId="3" borderId="3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3" borderId="2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2" fillId="9" borderId="0" xfId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13" fillId="10" borderId="11" xfId="2" applyBorder="1" applyAlignment="1">
      <alignment vertical="center" wrapText="1"/>
    </xf>
    <xf numFmtId="0" fontId="13" fillId="10" borderId="7" xfId="2" applyBorder="1" applyAlignment="1">
      <alignment vertical="center"/>
    </xf>
    <xf numFmtId="0" fontId="13" fillId="10" borderId="5" xfId="2" applyBorder="1" applyAlignment="1">
      <alignment vertical="center"/>
    </xf>
    <xf numFmtId="0" fontId="14" fillId="3" borderId="2" xfId="1" applyFont="1" applyFill="1" applyBorder="1" applyAlignment="1">
      <alignment vertical="center" wrapText="1"/>
    </xf>
    <xf numFmtId="0" fontId="14" fillId="3" borderId="4" xfId="1" applyFont="1" applyFill="1" applyBorder="1" applyAlignment="1">
      <alignment vertical="center" wrapText="1"/>
    </xf>
    <xf numFmtId="0" fontId="14" fillId="3" borderId="3" xfId="1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0" fillId="0" borderId="12" xfId="0" applyBorder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13" fillId="10" borderId="8" xfId="2" applyBorder="1" applyAlignment="1">
      <alignment vertical="center" wrapText="1"/>
    </xf>
    <xf numFmtId="0" fontId="13" fillId="10" borderId="8" xfId="2" applyBorder="1" applyAlignment="1">
      <alignment vertical="center"/>
    </xf>
    <xf numFmtId="0" fontId="14" fillId="3" borderId="8" xfId="1" applyFont="1" applyFill="1" applyBorder="1" applyAlignment="1">
      <alignment vertical="center" wrapText="1"/>
    </xf>
    <xf numFmtId="0" fontId="14" fillId="3" borderId="8" xfId="1" applyFont="1" applyFill="1" applyBorder="1" applyAlignment="1">
      <alignment vertical="center"/>
    </xf>
    <xf numFmtId="0" fontId="2" fillId="3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 vertical="center" wrapText="1"/>
    </xf>
    <xf numFmtId="0" fontId="13" fillId="10" borderId="1" xfId="2" applyBorder="1" applyAlignment="1">
      <alignment vertical="center" wrapText="1"/>
    </xf>
    <xf numFmtId="0" fontId="14" fillId="3" borderId="1" xfId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13" fillId="10" borderId="2" xfId="2" applyBorder="1" applyAlignment="1">
      <alignment vertical="center" wrapText="1"/>
    </xf>
    <xf numFmtId="0" fontId="13" fillId="10" borderId="4" xfId="2" applyBorder="1" applyAlignment="1">
      <alignment vertical="center" wrapText="1"/>
    </xf>
    <xf numFmtId="0" fontId="13" fillId="10" borderId="3" xfId="2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vertical="center" wrapText="1"/>
    </xf>
    <xf numFmtId="0" fontId="14" fillId="3" borderId="7" xfId="0" applyFont="1" applyFill="1" applyBorder="1" applyAlignment="1">
      <alignment vertical="center"/>
    </xf>
    <xf numFmtId="0" fontId="14" fillId="3" borderId="5" xfId="0" applyFont="1" applyFill="1" applyBorder="1" applyAlignment="1">
      <alignment vertical="center"/>
    </xf>
    <xf numFmtId="0" fontId="14" fillId="3" borderId="2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3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horizontal="left"/>
    </xf>
    <xf numFmtId="0" fontId="17" fillId="3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3" borderId="2" xfId="0" applyFont="1" applyFill="1" applyBorder="1" applyAlignment="1">
      <alignment horizontal="left" vertical="center" wrapText="1"/>
    </xf>
    <xf numFmtId="0" fontId="17" fillId="3" borderId="4" xfId="0" applyFont="1" applyFill="1" applyBorder="1" applyAlignment="1">
      <alignment horizontal="left" vertical="center" wrapText="1"/>
    </xf>
    <xf numFmtId="0" fontId="17" fillId="3" borderId="3" xfId="0" applyFont="1" applyFill="1" applyBorder="1" applyAlignment="1">
      <alignment horizontal="left" vertical="center" wrapText="1"/>
    </xf>
    <xf numFmtId="0" fontId="18" fillId="3" borderId="2" xfId="0" applyFont="1" applyFill="1" applyBorder="1" applyAlignment="1">
      <alignment vertical="center" wrapText="1"/>
    </xf>
    <xf numFmtId="0" fontId="18" fillId="3" borderId="4" xfId="0" applyFont="1" applyFill="1" applyBorder="1" applyAlignment="1">
      <alignment vertical="center" wrapText="1"/>
    </xf>
    <xf numFmtId="0" fontId="18" fillId="3" borderId="3" xfId="0" applyFont="1" applyFill="1" applyBorder="1" applyAlignment="1">
      <alignment vertical="center" wrapText="1"/>
    </xf>
    <xf numFmtId="0" fontId="17" fillId="3" borderId="2" xfId="0" applyFont="1" applyFill="1" applyBorder="1" applyAlignment="1">
      <alignment vertical="center" wrapText="1"/>
    </xf>
    <xf numFmtId="0" fontId="17" fillId="3" borderId="4" xfId="0" applyFont="1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3" fillId="10" borderId="2" xfId="2" applyBorder="1" applyAlignment="1">
      <alignment horizontal="right" vertical="center" wrapText="1"/>
    </xf>
    <xf numFmtId="0" fontId="13" fillId="10" borderId="4" xfId="2" applyBorder="1" applyAlignment="1">
      <alignment horizontal="right" vertical="center" wrapText="1"/>
    </xf>
    <xf numFmtId="0" fontId="13" fillId="10" borderId="3" xfId="2" applyBorder="1" applyAlignment="1">
      <alignment horizontal="right" vertical="center" wrapText="1"/>
    </xf>
    <xf numFmtId="0" fontId="14" fillId="3" borderId="2" xfId="1" applyFont="1" applyFill="1" applyBorder="1" applyAlignment="1">
      <alignment horizontal="right" vertical="center" wrapText="1"/>
    </xf>
    <xf numFmtId="0" fontId="14" fillId="3" borderId="4" xfId="1" applyFont="1" applyFill="1" applyBorder="1" applyAlignment="1">
      <alignment horizontal="right" vertical="center" wrapText="1"/>
    </xf>
    <xf numFmtId="0" fontId="14" fillId="3" borderId="3" xfId="1" applyFont="1" applyFill="1" applyBorder="1" applyAlignment="1">
      <alignment horizontal="right" vertical="center" wrapText="1"/>
    </xf>
    <xf numFmtId="0" fontId="17" fillId="3" borderId="2" xfId="0" applyFont="1" applyFill="1" applyBorder="1" applyAlignment="1">
      <alignment horizontal="right" vertical="center" wrapText="1"/>
    </xf>
    <xf numFmtId="0" fontId="17" fillId="3" borderId="4" xfId="0" applyFont="1" applyFill="1" applyBorder="1" applyAlignment="1">
      <alignment horizontal="right" vertical="center" wrapText="1"/>
    </xf>
    <xf numFmtId="0" fontId="17" fillId="3" borderId="3" xfId="0" applyFont="1" applyFill="1" applyBorder="1" applyAlignment="1">
      <alignment horizontal="right" vertical="center" wrapText="1"/>
    </xf>
    <xf numFmtId="0" fontId="13" fillId="10" borderId="1" xfId="2" applyBorder="1" applyAlignment="1">
      <alignment horizontal="right" vertical="center" wrapText="1"/>
    </xf>
    <xf numFmtId="0" fontId="14" fillId="3" borderId="1" xfId="1" applyFont="1" applyFill="1" applyBorder="1" applyAlignment="1">
      <alignment horizontal="right" vertical="center" wrapText="1"/>
    </xf>
    <xf numFmtId="0" fontId="17" fillId="3" borderId="1" xfId="0" applyFont="1" applyFill="1" applyBorder="1" applyAlignment="1">
      <alignment horizontal="right" vertical="center" wrapText="1"/>
    </xf>
    <xf numFmtId="0" fontId="13" fillId="10" borderId="8" xfId="2" applyBorder="1" applyAlignment="1">
      <alignment horizontal="right" vertical="center" wrapText="1"/>
    </xf>
    <xf numFmtId="0" fontId="13" fillId="10" borderId="8" xfId="2" applyBorder="1" applyAlignment="1">
      <alignment horizontal="right" vertical="center"/>
    </xf>
    <xf numFmtId="0" fontId="14" fillId="3" borderId="8" xfId="0" applyFont="1" applyFill="1" applyBorder="1" applyAlignment="1">
      <alignment horizontal="right" vertical="center" wrapText="1"/>
    </xf>
    <xf numFmtId="0" fontId="14" fillId="3" borderId="8" xfId="0" applyFont="1" applyFill="1" applyBorder="1" applyAlignment="1">
      <alignment horizontal="right" vertical="center"/>
    </xf>
    <xf numFmtId="0" fontId="14" fillId="3" borderId="2" xfId="0" applyFont="1" applyFill="1" applyBorder="1" applyAlignment="1">
      <alignment horizontal="right" vertical="center" wrapText="1"/>
    </xf>
    <xf numFmtId="0" fontId="14" fillId="3" borderId="3" xfId="0" applyFont="1" applyFill="1" applyBorder="1" applyAlignment="1">
      <alignment horizontal="right" vertical="center" wrapText="1"/>
    </xf>
    <xf numFmtId="0" fontId="13" fillId="10" borderId="11" xfId="2" applyBorder="1" applyAlignment="1">
      <alignment horizontal="right" vertical="center" wrapText="1"/>
    </xf>
    <xf numFmtId="0" fontId="13" fillId="10" borderId="7" xfId="2" applyBorder="1" applyAlignment="1">
      <alignment horizontal="right" vertical="center"/>
    </xf>
    <xf numFmtId="0" fontId="13" fillId="10" borderId="5" xfId="2" applyBorder="1" applyAlignment="1">
      <alignment horizontal="right" vertical="center"/>
    </xf>
    <xf numFmtId="0" fontId="14" fillId="3" borderId="4" xfId="0" applyFont="1" applyFill="1" applyBorder="1" applyAlignment="1">
      <alignment horizontal="right" vertical="center" wrapText="1"/>
    </xf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A530C-A67E-4EC3-B6D8-D8DD4B9F5031}">
  <dimension ref="A1:F9"/>
  <sheetViews>
    <sheetView zoomScale="130" zoomScaleNormal="130" workbookViewId="0">
      <selection activeCell="H9" sqref="H9"/>
    </sheetView>
  </sheetViews>
  <sheetFormatPr defaultRowHeight="16.5" x14ac:dyDescent="0.3"/>
  <cols>
    <col min="1" max="1" width="6.5" bestFit="1" customWidth="1"/>
    <col min="2" max="2" width="18.75" customWidth="1"/>
    <col min="3" max="3" width="14.125" customWidth="1"/>
    <col min="4" max="4" width="13.125" customWidth="1"/>
    <col min="5" max="5" width="11.25" bestFit="1" customWidth="1"/>
  </cols>
  <sheetData>
    <row r="1" spans="1:6" ht="33.75" x14ac:dyDescent="0.3">
      <c r="A1" s="91" t="s">
        <v>310</v>
      </c>
      <c r="B1" s="92"/>
      <c r="C1" s="92"/>
      <c r="D1" s="92"/>
      <c r="E1" s="92"/>
    </row>
    <row r="2" spans="1:6" x14ac:dyDescent="0.3">
      <c r="A2" s="93" t="s">
        <v>309</v>
      </c>
      <c r="B2" s="93"/>
      <c r="C2" s="93"/>
      <c r="D2" s="93"/>
      <c r="E2" s="93"/>
    </row>
    <row r="4" spans="1:6" x14ac:dyDescent="0.3">
      <c r="A4" s="89" t="s">
        <v>283</v>
      </c>
      <c r="B4" s="28" t="s">
        <v>281</v>
      </c>
      <c r="C4" s="72" t="s">
        <v>284</v>
      </c>
      <c r="D4" s="72" t="s">
        <v>301</v>
      </c>
    </row>
    <row r="5" spans="1:6" x14ac:dyDescent="0.3">
      <c r="A5" s="89"/>
      <c r="B5" s="28" t="s">
        <v>282</v>
      </c>
      <c r="C5" s="72" t="s">
        <v>284</v>
      </c>
      <c r="D5" s="72" t="s">
        <v>301</v>
      </c>
    </row>
    <row r="7" spans="1:6" x14ac:dyDescent="0.3">
      <c r="A7" s="90" t="s">
        <v>240</v>
      </c>
      <c r="B7" s="90"/>
      <c r="C7" s="90"/>
      <c r="D7" s="34">
        <f>SUM(D10:D1048576)</f>
        <v>0</v>
      </c>
      <c r="E7" s="73">
        <f>SUM(E10:E1048576)</f>
        <v>0</v>
      </c>
    </row>
    <row r="8" spans="1:6" x14ac:dyDescent="0.3">
      <c r="A8" s="90" t="s">
        <v>300</v>
      </c>
      <c r="B8" s="90"/>
      <c r="C8" s="90"/>
      <c r="D8" s="34">
        <f>D7/F8</f>
        <v>0</v>
      </c>
      <c r="E8" s="34">
        <f>E7/F8</f>
        <v>0</v>
      </c>
      <c r="F8">
        <v>8</v>
      </c>
    </row>
    <row r="9" spans="1:6" x14ac:dyDescent="0.3">
      <c r="A9" s="27" t="s">
        <v>289</v>
      </c>
      <c r="B9" s="27" t="s">
        <v>311</v>
      </c>
      <c r="C9" s="27" t="s">
        <v>312</v>
      </c>
      <c r="D9" s="31" t="s">
        <v>313</v>
      </c>
      <c r="E9" s="27" t="s">
        <v>314</v>
      </c>
    </row>
  </sheetData>
  <mergeCells count="5">
    <mergeCell ref="A4:A5"/>
    <mergeCell ref="A7:C7"/>
    <mergeCell ref="A8:C8"/>
    <mergeCell ref="A1:E1"/>
    <mergeCell ref="A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25CF9-FE94-4A5F-A297-D3A0F029B5B2}">
  <dimension ref="A1:H25"/>
  <sheetViews>
    <sheetView zoomScale="130" zoomScaleNormal="130" workbookViewId="0">
      <selection activeCell="A2" sqref="A2:XFD2"/>
    </sheetView>
  </sheetViews>
  <sheetFormatPr defaultRowHeight="16.5" x14ac:dyDescent="0.3"/>
  <cols>
    <col min="1" max="1" width="6.5" bestFit="1" customWidth="1"/>
    <col min="2" max="2" width="18.75" customWidth="1"/>
    <col min="3" max="3" width="14.125" customWidth="1"/>
    <col min="4" max="4" width="13.125" customWidth="1"/>
    <col min="5" max="5" width="21.5" customWidth="1"/>
    <col min="6" max="6" width="19.125" customWidth="1"/>
    <col min="7" max="7" width="21.5" customWidth="1"/>
    <col min="8" max="8" width="26.5" customWidth="1"/>
  </cols>
  <sheetData>
    <row r="1" spans="1:8" ht="33.75" x14ac:dyDescent="0.3">
      <c r="A1" s="91" t="s">
        <v>288</v>
      </c>
      <c r="B1" s="92"/>
      <c r="C1" s="92"/>
      <c r="D1" s="92"/>
      <c r="E1" s="92"/>
      <c r="F1" s="92"/>
      <c r="G1" s="92"/>
      <c r="H1" s="92"/>
    </row>
    <row r="2" spans="1:8" x14ac:dyDescent="0.3">
      <c r="A2" s="93" t="s">
        <v>309</v>
      </c>
      <c r="B2" s="93"/>
      <c r="C2" s="93"/>
      <c r="D2" s="93"/>
      <c r="E2" s="93"/>
      <c r="F2" s="93"/>
      <c r="G2" s="93"/>
      <c r="H2" s="93"/>
    </row>
    <row r="4" spans="1:8" x14ac:dyDescent="0.3">
      <c r="A4" s="89" t="s">
        <v>283</v>
      </c>
      <c r="B4" s="28" t="s">
        <v>281</v>
      </c>
      <c r="C4" s="68" t="s">
        <v>284</v>
      </c>
      <c r="D4" s="68" t="s">
        <v>301</v>
      </c>
    </row>
    <row r="5" spans="1:8" x14ac:dyDescent="0.3">
      <c r="A5" s="89"/>
      <c r="B5" s="28" t="s">
        <v>282</v>
      </c>
      <c r="C5" s="68" t="s">
        <v>284</v>
      </c>
      <c r="D5" s="68" t="s">
        <v>301</v>
      </c>
    </row>
    <row r="7" spans="1:8" x14ac:dyDescent="0.3">
      <c r="F7" t="s">
        <v>295</v>
      </c>
    </row>
    <row r="8" spans="1:8" ht="33" x14ac:dyDescent="0.3">
      <c r="A8" s="27" t="s">
        <v>289</v>
      </c>
      <c r="B8" s="27" t="s">
        <v>291</v>
      </c>
      <c r="C8" s="27" t="s">
        <v>287</v>
      </c>
      <c r="D8" s="30" t="s">
        <v>290</v>
      </c>
      <c r="E8" s="31" t="s">
        <v>296</v>
      </c>
      <c r="F8" s="31" t="s">
        <v>297</v>
      </c>
      <c r="G8" s="12" t="s">
        <v>298</v>
      </c>
      <c r="H8" s="12" t="s">
        <v>299</v>
      </c>
    </row>
    <row r="9" spans="1:8" x14ac:dyDescent="0.3">
      <c r="A9" s="32">
        <v>1</v>
      </c>
      <c r="B9" s="32" t="s">
        <v>252</v>
      </c>
      <c r="C9" s="32" t="s">
        <v>251</v>
      </c>
      <c r="D9" s="35">
        <v>100</v>
      </c>
      <c r="E9" s="36">
        <v>0</v>
      </c>
      <c r="F9" s="32">
        <f>E9-D9</f>
        <v>-100</v>
      </c>
      <c r="G9" s="36">
        <v>0</v>
      </c>
      <c r="H9" s="36">
        <v>0</v>
      </c>
    </row>
    <row r="10" spans="1:8" x14ac:dyDescent="0.3">
      <c r="A10" s="32">
        <v>2</v>
      </c>
      <c r="B10" s="32" t="s">
        <v>254</v>
      </c>
      <c r="C10" s="32" t="s">
        <v>253</v>
      </c>
      <c r="D10" s="35">
        <v>100</v>
      </c>
      <c r="E10" s="36">
        <v>0</v>
      </c>
      <c r="F10" s="32">
        <f t="shared" ref="F10:F23" si="0">E10-D10</f>
        <v>-100</v>
      </c>
      <c r="G10" s="36">
        <v>0</v>
      </c>
      <c r="H10" s="36">
        <v>0</v>
      </c>
    </row>
    <row r="11" spans="1:8" x14ac:dyDescent="0.3">
      <c r="A11" s="32">
        <v>3</v>
      </c>
      <c r="B11" s="32" t="s">
        <v>256</v>
      </c>
      <c r="C11" s="32" t="s">
        <v>255</v>
      </c>
      <c r="D11" s="35">
        <v>100</v>
      </c>
      <c r="E11" s="36">
        <v>0</v>
      </c>
      <c r="F11" s="32">
        <f t="shared" si="0"/>
        <v>-100</v>
      </c>
      <c r="G11" s="36">
        <v>0</v>
      </c>
      <c r="H11" s="36">
        <v>0</v>
      </c>
    </row>
    <row r="12" spans="1:8" x14ac:dyDescent="0.3">
      <c r="A12" s="32">
        <v>4</v>
      </c>
      <c r="B12" s="32" t="s">
        <v>258</v>
      </c>
      <c r="C12" s="32" t="s">
        <v>257</v>
      </c>
      <c r="D12" s="35">
        <v>100</v>
      </c>
      <c r="E12" s="36">
        <v>0</v>
      </c>
      <c r="F12" s="32">
        <f t="shared" si="0"/>
        <v>-100</v>
      </c>
      <c r="G12" s="36">
        <v>0</v>
      </c>
      <c r="H12" s="36">
        <v>0</v>
      </c>
    </row>
    <row r="13" spans="1:8" x14ac:dyDescent="0.3">
      <c r="A13" s="32">
        <v>5</v>
      </c>
      <c r="B13" s="32" t="s">
        <v>260</v>
      </c>
      <c r="C13" s="69" t="s">
        <v>306</v>
      </c>
      <c r="D13" s="35">
        <v>100</v>
      </c>
      <c r="E13" s="36">
        <v>0</v>
      </c>
      <c r="F13" s="32">
        <f t="shared" si="0"/>
        <v>-100</v>
      </c>
      <c r="G13" s="36">
        <v>0</v>
      </c>
      <c r="H13" s="36">
        <v>0</v>
      </c>
    </row>
    <row r="14" spans="1:8" x14ac:dyDescent="0.3">
      <c r="A14" s="32">
        <v>6</v>
      </c>
      <c r="B14" s="32" t="s">
        <v>262</v>
      </c>
      <c r="C14" s="32" t="s">
        <v>261</v>
      </c>
      <c r="D14" s="35">
        <v>100</v>
      </c>
      <c r="E14" s="36">
        <v>0</v>
      </c>
      <c r="F14" s="32">
        <f t="shared" si="0"/>
        <v>-100</v>
      </c>
      <c r="G14" s="36">
        <v>0</v>
      </c>
      <c r="H14" s="36">
        <v>0</v>
      </c>
    </row>
    <row r="15" spans="1:8" x14ac:dyDescent="0.3">
      <c r="A15" s="32">
        <v>7</v>
      </c>
      <c r="B15" s="32" t="s">
        <v>264</v>
      </c>
      <c r="C15" s="32" t="s">
        <v>263</v>
      </c>
      <c r="D15" s="35">
        <v>100</v>
      </c>
      <c r="E15" s="36">
        <v>0</v>
      </c>
      <c r="F15" s="32">
        <f t="shared" si="0"/>
        <v>-100</v>
      </c>
      <c r="G15" s="36">
        <v>0</v>
      </c>
      <c r="H15" s="36">
        <v>0</v>
      </c>
    </row>
    <row r="16" spans="1:8" x14ac:dyDescent="0.3">
      <c r="A16" s="32">
        <v>8</v>
      </c>
      <c r="B16" s="32" t="s">
        <v>266</v>
      </c>
      <c r="C16" s="32" t="s">
        <v>265</v>
      </c>
      <c r="D16" s="35">
        <v>100</v>
      </c>
      <c r="E16" s="36">
        <v>0</v>
      </c>
      <c r="F16" s="32">
        <f t="shared" si="0"/>
        <v>-100</v>
      </c>
      <c r="G16" s="36">
        <v>0</v>
      </c>
      <c r="H16" s="36">
        <v>0</v>
      </c>
    </row>
    <row r="17" spans="1:8" x14ac:dyDescent="0.3">
      <c r="A17" s="32">
        <v>9</v>
      </c>
      <c r="B17" s="32" t="s">
        <v>268</v>
      </c>
      <c r="C17" s="32" t="s">
        <v>267</v>
      </c>
      <c r="D17" s="35">
        <v>100</v>
      </c>
      <c r="E17" s="36">
        <v>0</v>
      </c>
      <c r="F17" s="32">
        <f t="shared" si="0"/>
        <v>-100</v>
      </c>
      <c r="G17" s="36">
        <v>0</v>
      </c>
      <c r="H17" s="36">
        <v>0</v>
      </c>
    </row>
    <row r="18" spans="1:8" x14ac:dyDescent="0.3">
      <c r="A18" s="32">
        <v>10</v>
      </c>
      <c r="B18" s="32" t="s">
        <v>272</v>
      </c>
      <c r="C18" s="32" t="s">
        <v>271</v>
      </c>
      <c r="D18" s="35">
        <v>100</v>
      </c>
      <c r="E18" s="36">
        <v>0</v>
      </c>
      <c r="F18" s="32">
        <f t="shared" si="0"/>
        <v>-100</v>
      </c>
      <c r="G18" s="36">
        <v>0</v>
      </c>
      <c r="H18" s="36">
        <v>0</v>
      </c>
    </row>
    <row r="19" spans="1:8" x14ac:dyDescent="0.3">
      <c r="A19" s="32">
        <v>11</v>
      </c>
      <c r="B19" s="32" t="s">
        <v>274</v>
      </c>
      <c r="C19" s="32" t="s">
        <v>273</v>
      </c>
      <c r="D19" s="35">
        <v>100</v>
      </c>
      <c r="E19" s="36">
        <v>0</v>
      </c>
      <c r="F19" s="32">
        <f t="shared" si="0"/>
        <v>-100</v>
      </c>
      <c r="G19" s="36">
        <v>0</v>
      </c>
      <c r="H19" s="36">
        <v>0</v>
      </c>
    </row>
    <row r="20" spans="1:8" x14ac:dyDescent="0.3">
      <c r="A20" s="32">
        <v>12</v>
      </c>
      <c r="B20" s="32" t="s">
        <v>270</v>
      </c>
      <c r="C20" s="32" t="s">
        <v>269</v>
      </c>
      <c r="D20" s="35">
        <v>100</v>
      </c>
      <c r="E20" s="36">
        <v>0</v>
      </c>
      <c r="F20" s="32">
        <f t="shared" si="0"/>
        <v>-100</v>
      </c>
      <c r="G20" s="36">
        <v>0</v>
      </c>
      <c r="H20" s="36">
        <v>0</v>
      </c>
    </row>
    <row r="21" spans="1:8" x14ac:dyDescent="0.3">
      <c r="A21" s="32">
        <v>13</v>
      </c>
      <c r="B21" s="32" t="s">
        <v>276</v>
      </c>
      <c r="C21" s="32" t="s">
        <v>275</v>
      </c>
      <c r="D21" s="35">
        <v>100</v>
      </c>
      <c r="E21" s="36">
        <v>0</v>
      </c>
      <c r="F21" s="32">
        <f t="shared" si="0"/>
        <v>-100</v>
      </c>
      <c r="G21" s="36">
        <v>0</v>
      </c>
      <c r="H21" s="36">
        <v>0</v>
      </c>
    </row>
    <row r="22" spans="1:8" x14ac:dyDescent="0.3">
      <c r="A22" s="32">
        <v>14</v>
      </c>
      <c r="B22" s="32" t="s">
        <v>278</v>
      </c>
      <c r="C22" s="32" t="s">
        <v>277</v>
      </c>
      <c r="D22" s="35">
        <v>100</v>
      </c>
      <c r="E22" s="36">
        <v>0</v>
      </c>
      <c r="F22" s="32">
        <f t="shared" si="0"/>
        <v>-100</v>
      </c>
      <c r="G22" s="36">
        <v>0</v>
      </c>
      <c r="H22" s="36">
        <v>0</v>
      </c>
    </row>
    <row r="23" spans="1:8" x14ac:dyDescent="0.3">
      <c r="A23" s="32">
        <v>15</v>
      </c>
      <c r="B23" s="32" t="s">
        <v>280</v>
      </c>
      <c r="C23" s="32" t="s">
        <v>279</v>
      </c>
      <c r="D23" s="35">
        <v>100</v>
      </c>
      <c r="E23" s="36">
        <v>0</v>
      </c>
      <c r="F23" s="32">
        <f t="shared" si="0"/>
        <v>-100</v>
      </c>
      <c r="G23" s="36">
        <v>0</v>
      </c>
      <c r="H23" s="36">
        <v>0</v>
      </c>
    </row>
    <row r="24" spans="1:8" x14ac:dyDescent="0.3">
      <c r="A24" s="94" t="s">
        <v>240</v>
      </c>
      <c r="B24" s="94"/>
      <c r="C24" s="94"/>
      <c r="D24" s="95"/>
      <c r="E24" s="34">
        <f>SUM(E9:E23)</f>
        <v>0</v>
      </c>
      <c r="F24" s="34">
        <f t="shared" ref="F24:H24" si="1">SUM(F9:F23)</f>
        <v>-1500</v>
      </c>
      <c r="G24" s="34">
        <f t="shared" si="1"/>
        <v>0</v>
      </c>
      <c r="H24" s="34">
        <f t="shared" si="1"/>
        <v>0</v>
      </c>
    </row>
    <row r="25" spans="1:8" x14ac:dyDescent="0.3">
      <c r="A25" s="94" t="s">
        <v>300</v>
      </c>
      <c r="B25" s="94"/>
      <c r="C25" s="94"/>
      <c r="D25" s="95"/>
      <c r="E25" s="34">
        <f>AVERAGE(E9:E23)</f>
        <v>0</v>
      </c>
      <c r="F25" s="34">
        <f t="shared" ref="F25:H25" si="2">AVERAGE(F9:F23)</f>
        <v>-100</v>
      </c>
      <c r="G25" s="34">
        <f t="shared" si="2"/>
        <v>0</v>
      </c>
      <c r="H25" s="34">
        <f t="shared" si="2"/>
        <v>0</v>
      </c>
    </row>
  </sheetData>
  <mergeCells count="5">
    <mergeCell ref="A1:H1"/>
    <mergeCell ref="A4:A5"/>
    <mergeCell ref="A24:D24"/>
    <mergeCell ref="A25:D25"/>
    <mergeCell ref="A2:H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5E29-1E5C-474E-B2BE-EE8BAB8165FC}">
  <dimension ref="A1:H27"/>
  <sheetViews>
    <sheetView zoomScale="130" zoomScaleNormal="130" workbookViewId="0">
      <selection activeCell="E9" sqref="E9"/>
    </sheetView>
  </sheetViews>
  <sheetFormatPr defaultRowHeight="16.5" x14ac:dyDescent="0.3"/>
  <cols>
    <col min="1" max="1" width="6.5" bestFit="1" customWidth="1"/>
    <col min="2" max="2" width="18.75" customWidth="1"/>
    <col min="3" max="3" width="14.125" customWidth="1"/>
    <col min="4" max="4" width="13.125" customWidth="1"/>
    <col min="5" max="5" width="21.5" customWidth="1"/>
    <col min="6" max="6" width="19.125" customWidth="1"/>
    <col min="7" max="7" width="21.5" customWidth="1"/>
    <col min="8" max="8" width="26.5" customWidth="1"/>
  </cols>
  <sheetData>
    <row r="1" spans="1:8" ht="33.75" x14ac:dyDescent="0.3">
      <c r="A1" s="91" t="s">
        <v>288</v>
      </c>
      <c r="B1" s="92"/>
      <c r="C1" s="92"/>
      <c r="D1" s="92"/>
      <c r="E1" s="92"/>
      <c r="F1" s="92"/>
      <c r="G1" s="92"/>
      <c r="H1" s="92"/>
    </row>
    <row r="2" spans="1:8" x14ac:dyDescent="0.3">
      <c r="A2" s="93" t="s">
        <v>309</v>
      </c>
      <c r="B2" s="93"/>
      <c r="C2" s="93"/>
      <c r="D2" s="93"/>
      <c r="E2" s="93"/>
      <c r="F2" s="93"/>
      <c r="G2" s="93"/>
      <c r="H2" s="93"/>
    </row>
    <row r="4" spans="1:8" x14ac:dyDescent="0.3">
      <c r="A4" s="89" t="s">
        <v>283</v>
      </c>
      <c r="B4" s="28" t="s">
        <v>281</v>
      </c>
      <c r="C4" s="68" t="s">
        <v>284</v>
      </c>
      <c r="D4" s="68" t="s">
        <v>301</v>
      </c>
    </row>
    <row r="5" spans="1:8" x14ac:dyDescent="0.3">
      <c r="A5" s="89"/>
      <c r="B5" s="28" t="s">
        <v>282</v>
      </c>
      <c r="C5" s="68" t="s">
        <v>284</v>
      </c>
      <c r="D5" s="68" t="s">
        <v>301</v>
      </c>
    </row>
    <row r="6" spans="1:8" x14ac:dyDescent="0.3">
      <c r="A6" s="96" t="s">
        <v>285</v>
      </c>
      <c r="B6" s="28" t="s">
        <v>281</v>
      </c>
      <c r="C6" s="68" t="s">
        <v>286</v>
      </c>
      <c r="D6" s="68" t="s">
        <v>302</v>
      </c>
    </row>
    <row r="7" spans="1:8" x14ac:dyDescent="0.3">
      <c r="A7" s="96"/>
      <c r="B7" s="28" t="s">
        <v>282</v>
      </c>
      <c r="C7" s="68" t="s">
        <v>286</v>
      </c>
      <c r="D7" s="68" t="s">
        <v>302</v>
      </c>
    </row>
    <row r="9" spans="1:8" x14ac:dyDescent="0.3">
      <c r="F9" t="s">
        <v>295</v>
      </c>
    </row>
    <row r="10" spans="1:8" ht="33" x14ac:dyDescent="0.3">
      <c r="A10" s="27" t="s">
        <v>289</v>
      </c>
      <c r="B10" s="27" t="s">
        <v>291</v>
      </c>
      <c r="C10" s="27" t="s">
        <v>287</v>
      </c>
      <c r="D10" s="30" t="s">
        <v>290</v>
      </c>
      <c r="E10" s="31" t="s">
        <v>296</v>
      </c>
      <c r="F10" s="31" t="s">
        <v>297</v>
      </c>
      <c r="G10" s="12" t="s">
        <v>298</v>
      </c>
      <c r="H10" s="12" t="s">
        <v>299</v>
      </c>
    </row>
    <row r="11" spans="1:8" x14ac:dyDescent="0.3">
      <c r="A11" s="32">
        <v>1</v>
      </c>
      <c r="B11" s="32" t="s">
        <v>252</v>
      </c>
      <c r="C11" s="32" t="s">
        <v>251</v>
      </c>
      <c r="D11" s="35">
        <v>100</v>
      </c>
      <c r="E11" s="36">
        <v>0</v>
      </c>
      <c r="F11" s="32">
        <f>E11-D11</f>
        <v>-100</v>
      </c>
      <c r="G11" s="36">
        <v>0</v>
      </c>
      <c r="H11" s="36">
        <v>0</v>
      </c>
    </row>
    <row r="12" spans="1:8" x14ac:dyDescent="0.3">
      <c r="A12" s="32">
        <v>2</v>
      </c>
      <c r="B12" s="32" t="s">
        <v>254</v>
      </c>
      <c r="C12" s="32" t="s">
        <v>253</v>
      </c>
      <c r="D12" s="35">
        <v>100</v>
      </c>
      <c r="E12" s="36">
        <v>0</v>
      </c>
      <c r="F12" s="32">
        <f t="shared" ref="F12:F25" si="0">E12-D12</f>
        <v>-100</v>
      </c>
      <c r="G12" s="36">
        <v>0</v>
      </c>
      <c r="H12" s="36">
        <v>0</v>
      </c>
    </row>
    <row r="13" spans="1:8" x14ac:dyDescent="0.3">
      <c r="A13" s="32">
        <v>3</v>
      </c>
      <c r="B13" s="32" t="s">
        <v>256</v>
      </c>
      <c r="C13" s="32" t="s">
        <v>255</v>
      </c>
      <c r="D13" s="35">
        <v>100</v>
      </c>
      <c r="E13" s="36">
        <v>0</v>
      </c>
      <c r="F13" s="32">
        <f t="shared" si="0"/>
        <v>-100</v>
      </c>
      <c r="G13" s="36">
        <v>0</v>
      </c>
      <c r="H13" s="36">
        <v>0</v>
      </c>
    </row>
    <row r="14" spans="1:8" x14ac:dyDescent="0.3">
      <c r="A14" s="32">
        <v>4</v>
      </c>
      <c r="B14" s="32" t="s">
        <v>258</v>
      </c>
      <c r="C14" s="32" t="s">
        <v>257</v>
      </c>
      <c r="D14" s="35">
        <v>100</v>
      </c>
      <c r="E14" s="36">
        <v>0</v>
      </c>
      <c r="F14" s="32">
        <f t="shared" si="0"/>
        <v>-100</v>
      </c>
      <c r="G14" s="36">
        <v>0</v>
      </c>
      <c r="H14" s="36">
        <v>0</v>
      </c>
    </row>
    <row r="15" spans="1:8" x14ac:dyDescent="0.3">
      <c r="A15" s="32">
        <v>5</v>
      </c>
      <c r="B15" s="32" t="s">
        <v>260</v>
      </c>
      <c r="C15" s="32" t="s">
        <v>259</v>
      </c>
      <c r="D15" s="35">
        <v>100</v>
      </c>
      <c r="E15" s="36">
        <v>0</v>
      </c>
      <c r="F15" s="32">
        <f t="shared" si="0"/>
        <v>-100</v>
      </c>
      <c r="G15" s="36">
        <v>0</v>
      </c>
      <c r="H15" s="36">
        <v>0</v>
      </c>
    </row>
    <row r="16" spans="1:8" x14ac:dyDescent="0.3">
      <c r="A16" s="32">
        <v>6</v>
      </c>
      <c r="B16" s="32" t="s">
        <v>262</v>
      </c>
      <c r="C16" s="32" t="s">
        <v>261</v>
      </c>
      <c r="D16" s="35">
        <v>100</v>
      </c>
      <c r="E16" s="36">
        <v>0</v>
      </c>
      <c r="F16" s="32">
        <f t="shared" si="0"/>
        <v>-100</v>
      </c>
      <c r="G16" s="36">
        <v>0</v>
      </c>
      <c r="H16" s="36">
        <v>0</v>
      </c>
    </row>
    <row r="17" spans="1:8" x14ac:dyDescent="0.3">
      <c r="A17" s="32">
        <v>7</v>
      </c>
      <c r="B17" s="32" t="s">
        <v>264</v>
      </c>
      <c r="C17" s="32" t="s">
        <v>263</v>
      </c>
      <c r="D17" s="35">
        <v>100</v>
      </c>
      <c r="E17" s="36">
        <v>0</v>
      </c>
      <c r="F17" s="32">
        <f t="shared" si="0"/>
        <v>-100</v>
      </c>
      <c r="G17" s="36">
        <v>0</v>
      </c>
      <c r="H17" s="36">
        <v>0</v>
      </c>
    </row>
    <row r="18" spans="1:8" x14ac:dyDescent="0.3">
      <c r="A18" s="32">
        <v>8</v>
      </c>
      <c r="B18" s="32" t="s">
        <v>266</v>
      </c>
      <c r="C18" s="32" t="s">
        <v>265</v>
      </c>
      <c r="D18" s="35">
        <v>100</v>
      </c>
      <c r="E18" s="36">
        <v>0</v>
      </c>
      <c r="F18" s="32">
        <f t="shared" si="0"/>
        <v>-100</v>
      </c>
      <c r="G18" s="36">
        <v>0</v>
      </c>
      <c r="H18" s="36">
        <v>0</v>
      </c>
    </row>
    <row r="19" spans="1:8" x14ac:dyDescent="0.3">
      <c r="A19" s="32">
        <v>9</v>
      </c>
      <c r="B19" s="32" t="s">
        <v>268</v>
      </c>
      <c r="C19" s="32" t="s">
        <v>267</v>
      </c>
      <c r="D19" s="35">
        <v>100</v>
      </c>
      <c r="E19" s="36">
        <v>0</v>
      </c>
      <c r="F19" s="32">
        <f t="shared" si="0"/>
        <v>-100</v>
      </c>
      <c r="G19" s="36">
        <v>0</v>
      </c>
      <c r="H19" s="36">
        <v>0</v>
      </c>
    </row>
    <row r="20" spans="1:8" x14ac:dyDescent="0.3">
      <c r="A20" s="32">
        <v>10</v>
      </c>
      <c r="B20" s="32" t="s">
        <v>272</v>
      </c>
      <c r="C20" s="32" t="s">
        <v>271</v>
      </c>
      <c r="D20" s="35">
        <v>100</v>
      </c>
      <c r="E20" s="36">
        <v>0</v>
      </c>
      <c r="F20" s="32">
        <f t="shared" si="0"/>
        <v>-100</v>
      </c>
      <c r="G20" s="36">
        <v>0</v>
      </c>
      <c r="H20" s="36">
        <v>0</v>
      </c>
    </row>
    <row r="21" spans="1:8" x14ac:dyDescent="0.3">
      <c r="A21" s="32">
        <v>11</v>
      </c>
      <c r="B21" s="32" t="s">
        <v>274</v>
      </c>
      <c r="C21" s="32" t="s">
        <v>273</v>
      </c>
      <c r="D21" s="35">
        <v>100</v>
      </c>
      <c r="E21" s="36">
        <v>0</v>
      </c>
      <c r="F21" s="32">
        <f t="shared" si="0"/>
        <v>-100</v>
      </c>
      <c r="G21" s="36">
        <v>0</v>
      </c>
      <c r="H21" s="36">
        <v>0</v>
      </c>
    </row>
    <row r="22" spans="1:8" x14ac:dyDescent="0.3">
      <c r="A22" s="32">
        <v>12</v>
      </c>
      <c r="B22" s="32" t="s">
        <v>270</v>
      </c>
      <c r="C22" s="32" t="s">
        <v>269</v>
      </c>
      <c r="D22" s="35">
        <v>100</v>
      </c>
      <c r="E22" s="36">
        <v>0</v>
      </c>
      <c r="F22" s="32">
        <f t="shared" si="0"/>
        <v>-100</v>
      </c>
      <c r="G22" s="36">
        <v>0</v>
      </c>
      <c r="H22" s="36">
        <v>0</v>
      </c>
    </row>
    <row r="23" spans="1:8" x14ac:dyDescent="0.3">
      <c r="A23" s="32">
        <v>13</v>
      </c>
      <c r="B23" s="32" t="s">
        <v>276</v>
      </c>
      <c r="C23" s="32" t="s">
        <v>275</v>
      </c>
      <c r="D23" s="35">
        <v>100</v>
      </c>
      <c r="E23" s="36">
        <v>0</v>
      </c>
      <c r="F23" s="32">
        <f t="shared" si="0"/>
        <v>-100</v>
      </c>
      <c r="G23" s="36">
        <v>0</v>
      </c>
      <c r="H23" s="36">
        <v>0</v>
      </c>
    </row>
    <row r="24" spans="1:8" x14ac:dyDescent="0.3">
      <c r="A24" s="32">
        <v>14</v>
      </c>
      <c r="B24" s="32" t="s">
        <v>278</v>
      </c>
      <c r="C24" s="32" t="s">
        <v>277</v>
      </c>
      <c r="D24" s="35">
        <v>100</v>
      </c>
      <c r="E24" s="36">
        <v>0</v>
      </c>
      <c r="F24" s="32">
        <f t="shared" si="0"/>
        <v>-100</v>
      </c>
      <c r="G24" s="36">
        <v>0</v>
      </c>
      <c r="H24" s="36">
        <v>0</v>
      </c>
    </row>
    <row r="25" spans="1:8" x14ac:dyDescent="0.3">
      <c r="A25" s="32">
        <v>15</v>
      </c>
      <c r="B25" s="32" t="s">
        <v>280</v>
      </c>
      <c r="C25" s="32" t="s">
        <v>279</v>
      </c>
      <c r="D25" s="35">
        <v>100</v>
      </c>
      <c r="E25" s="36">
        <v>0</v>
      </c>
      <c r="F25" s="32">
        <f t="shared" si="0"/>
        <v>-100</v>
      </c>
      <c r="G25" s="36">
        <v>0</v>
      </c>
      <c r="H25" s="36">
        <v>0</v>
      </c>
    </row>
    <row r="26" spans="1:8" x14ac:dyDescent="0.3">
      <c r="A26" s="94" t="s">
        <v>240</v>
      </c>
      <c r="B26" s="94"/>
      <c r="C26" s="94"/>
      <c r="D26" s="95"/>
      <c r="E26" s="34">
        <f>SUM(E11:E25)</f>
        <v>0</v>
      </c>
      <c r="F26" s="34">
        <f t="shared" ref="F26:H26" si="1">SUM(F11:F25)</f>
        <v>-1500</v>
      </c>
      <c r="G26" s="34">
        <f t="shared" si="1"/>
        <v>0</v>
      </c>
      <c r="H26" s="34">
        <f t="shared" si="1"/>
        <v>0</v>
      </c>
    </row>
    <row r="27" spans="1:8" x14ac:dyDescent="0.3">
      <c r="A27" s="94" t="s">
        <v>300</v>
      </c>
      <c r="B27" s="94"/>
      <c r="C27" s="94"/>
      <c r="D27" s="95"/>
      <c r="E27" s="34">
        <f>AVERAGE(E11:E25)</f>
        <v>0</v>
      </c>
      <c r="F27" s="34">
        <f t="shared" ref="F27:H27" si="2">AVERAGE(F11:F25)</f>
        <v>-100</v>
      </c>
      <c r="G27" s="34">
        <f t="shared" si="2"/>
        <v>0</v>
      </c>
      <c r="H27" s="34">
        <f t="shared" si="2"/>
        <v>0</v>
      </c>
    </row>
  </sheetData>
  <mergeCells count="6">
    <mergeCell ref="A4:A5"/>
    <mergeCell ref="A6:A7"/>
    <mergeCell ref="A1:H1"/>
    <mergeCell ref="A26:D26"/>
    <mergeCell ref="A27:D27"/>
    <mergeCell ref="A2:H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659C-B7E7-4F74-9F93-AD9AAB38C3DA}">
  <dimension ref="A1:I103"/>
  <sheetViews>
    <sheetView tabSelected="1" zoomScale="85" zoomScaleNormal="85" zoomScaleSheetLayoutView="85" workbookViewId="0">
      <selection activeCell="A2" sqref="A2:XFD2"/>
    </sheetView>
  </sheetViews>
  <sheetFormatPr defaultRowHeight="16.5" x14ac:dyDescent="0.3"/>
  <cols>
    <col min="1" max="1" width="4.25" style="1" bestFit="1" customWidth="1"/>
    <col min="2" max="2" width="14.75" style="1" bestFit="1" customWidth="1"/>
    <col min="3" max="3" width="19.25" style="1" bestFit="1" customWidth="1"/>
    <col min="4" max="4" width="10" style="13" customWidth="1"/>
    <col min="5" max="5" width="10" style="7" customWidth="1"/>
    <col min="6" max="6" width="22.5" style="7" customWidth="1"/>
    <col min="7" max="7" width="26.5" style="29" bestFit="1" customWidth="1"/>
    <col min="8" max="8" width="26.5" style="29" customWidth="1"/>
    <col min="9" max="9" width="10.75" style="1" customWidth="1"/>
    <col min="10" max="16384" width="9" style="1"/>
  </cols>
  <sheetData>
    <row r="1" spans="1:9" ht="42.75" customHeight="1" x14ac:dyDescent="0.3">
      <c r="A1" s="147" t="s">
        <v>249</v>
      </c>
      <c r="B1" s="148"/>
      <c r="C1" s="148"/>
      <c r="D1" s="148"/>
      <c r="E1" s="148"/>
      <c r="F1" s="148"/>
      <c r="G1" s="148"/>
      <c r="H1" s="148"/>
      <c r="I1" s="148"/>
    </row>
    <row r="2" spans="1:9" customFormat="1" x14ac:dyDescent="0.3">
      <c r="A2" s="93" t="s">
        <v>309</v>
      </c>
      <c r="B2" s="93"/>
      <c r="C2" s="93"/>
      <c r="D2" s="93"/>
      <c r="E2" s="93"/>
      <c r="F2" s="93"/>
      <c r="G2" s="93"/>
      <c r="H2" s="93"/>
    </row>
    <row r="3" spans="1:9" s="8" customFormat="1" ht="41.25" customHeight="1" x14ac:dyDescent="0.3">
      <c r="A3" s="99" t="s">
        <v>210</v>
      </c>
      <c r="B3" s="100"/>
      <c r="C3" s="100"/>
      <c r="D3" s="100"/>
      <c r="E3" s="100"/>
      <c r="F3" s="100"/>
      <c r="G3" s="100"/>
      <c r="H3" s="100"/>
      <c r="I3" s="100"/>
    </row>
    <row r="4" spans="1:9" ht="33" x14ac:dyDescent="0.3">
      <c r="A4" s="10" t="s">
        <v>241</v>
      </c>
      <c r="B4" s="101" t="s">
        <v>242</v>
      </c>
      <c r="C4" s="102"/>
      <c r="D4" s="14" t="s">
        <v>246</v>
      </c>
      <c r="E4" s="12" t="s">
        <v>245</v>
      </c>
      <c r="F4" s="16" t="s">
        <v>247</v>
      </c>
      <c r="G4" s="101" t="s">
        <v>243</v>
      </c>
      <c r="H4" s="103"/>
      <c r="I4" s="12" t="s">
        <v>248</v>
      </c>
    </row>
    <row r="5" spans="1:9" x14ac:dyDescent="0.3">
      <c r="A5" s="44">
        <v>1</v>
      </c>
      <c r="B5" s="149" t="s">
        <v>184</v>
      </c>
      <c r="C5" s="149" t="s">
        <v>208</v>
      </c>
      <c r="D5" s="150">
        <v>40000</v>
      </c>
      <c r="E5" s="108">
        <f>I5:I9</f>
        <v>0</v>
      </c>
      <c r="F5" s="153">
        <f>D5-E5</f>
        <v>40000</v>
      </c>
      <c r="G5" s="45" t="s">
        <v>13</v>
      </c>
      <c r="H5" s="45" t="s">
        <v>9</v>
      </c>
      <c r="I5" s="37">
        <v>0</v>
      </c>
    </row>
    <row r="6" spans="1:9" x14ac:dyDescent="0.3">
      <c r="A6" s="44">
        <v>2</v>
      </c>
      <c r="B6" s="149"/>
      <c r="C6" s="149"/>
      <c r="D6" s="151"/>
      <c r="E6" s="109"/>
      <c r="F6" s="154"/>
      <c r="G6" s="45" t="s">
        <v>14</v>
      </c>
      <c r="H6" s="45" t="s">
        <v>0</v>
      </c>
      <c r="I6" s="37">
        <v>0</v>
      </c>
    </row>
    <row r="7" spans="1:9" ht="16.5" customHeight="1" x14ac:dyDescent="0.3">
      <c r="A7" s="44">
        <v>3</v>
      </c>
      <c r="B7" s="149"/>
      <c r="C7" s="149"/>
      <c r="D7" s="151"/>
      <c r="E7" s="109"/>
      <c r="F7" s="154"/>
      <c r="G7" s="45" t="s">
        <v>15</v>
      </c>
      <c r="H7" s="45" t="s">
        <v>1</v>
      </c>
      <c r="I7" s="37">
        <v>0</v>
      </c>
    </row>
    <row r="8" spans="1:9" x14ac:dyDescent="0.3">
      <c r="A8" s="44">
        <v>4</v>
      </c>
      <c r="B8" s="149"/>
      <c r="C8" s="149"/>
      <c r="D8" s="151"/>
      <c r="E8" s="109"/>
      <c r="F8" s="154"/>
      <c r="G8" s="45" t="s">
        <v>16</v>
      </c>
      <c r="H8" s="45" t="s">
        <v>2</v>
      </c>
      <c r="I8" s="37">
        <v>0</v>
      </c>
    </row>
    <row r="9" spans="1:9" x14ac:dyDescent="0.3">
      <c r="A9" s="44">
        <v>5</v>
      </c>
      <c r="B9" s="149"/>
      <c r="C9" s="149"/>
      <c r="D9" s="152"/>
      <c r="E9" s="110"/>
      <c r="F9" s="155"/>
      <c r="G9" s="45" t="s">
        <v>17</v>
      </c>
      <c r="H9" s="45" t="s">
        <v>8</v>
      </c>
      <c r="I9" s="37">
        <v>0</v>
      </c>
    </row>
    <row r="10" spans="1:9" x14ac:dyDescent="0.3">
      <c r="A10" s="44">
        <v>6</v>
      </c>
      <c r="B10" s="149" t="s">
        <v>185</v>
      </c>
      <c r="C10" s="156" t="s">
        <v>199</v>
      </c>
      <c r="D10" s="157">
        <v>40000</v>
      </c>
      <c r="E10" s="118">
        <f>SUM(I10:I11)</f>
        <v>0</v>
      </c>
      <c r="F10" s="157">
        <f>D10-E10</f>
        <v>40000</v>
      </c>
      <c r="G10" s="45" t="s">
        <v>46</v>
      </c>
      <c r="H10" s="45" t="s">
        <v>305</v>
      </c>
      <c r="I10" s="37">
        <v>0</v>
      </c>
    </row>
    <row r="11" spans="1:9" x14ac:dyDescent="0.3">
      <c r="A11" s="44">
        <v>7</v>
      </c>
      <c r="B11" s="149"/>
      <c r="C11" s="149"/>
      <c r="D11" s="158"/>
      <c r="E11" s="119"/>
      <c r="F11" s="158"/>
      <c r="G11" s="45" t="s">
        <v>38</v>
      </c>
      <c r="H11" s="45" t="s">
        <v>238</v>
      </c>
      <c r="I11" s="37">
        <v>0</v>
      </c>
    </row>
    <row r="12" spans="1:9" x14ac:dyDescent="0.3">
      <c r="A12" s="44">
        <v>8</v>
      </c>
      <c r="B12" s="149" t="s">
        <v>186</v>
      </c>
      <c r="C12" s="156" t="s">
        <v>200</v>
      </c>
      <c r="D12" s="157">
        <v>40000</v>
      </c>
      <c r="E12" s="118">
        <f>SUM(I12:I13)</f>
        <v>0</v>
      </c>
      <c r="F12" s="157">
        <f>D12-E12</f>
        <v>40000</v>
      </c>
      <c r="G12" s="45" t="s">
        <v>47</v>
      </c>
      <c r="H12" s="45" t="s">
        <v>76</v>
      </c>
      <c r="I12" s="37">
        <v>0</v>
      </c>
    </row>
    <row r="13" spans="1:9" x14ac:dyDescent="0.3">
      <c r="A13" s="44">
        <v>9</v>
      </c>
      <c r="B13" s="149"/>
      <c r="C13" s="149"/>
      <c r="D13" s="158"/>
      <c r="E13" s="119"/>
      <c r="F13" s="158"/>
      <c r="G13" s="45" t="s">
        <v>48</v>
      </c>
      <c r="H13" s="45" t="s">
        <v>77</v>
      </c>
      <c r="I13" s="37">
        <v>0</v>
      </c>
    </row>
    <row r="14" spans="1:9" x14ac:dyDescent="0.3">
      <c r="A14" s="44">
        <v>10</v>
      </c>
      <c r="B14" s="149" t="s">
        <v>187</v>
      </c>
      <c r="C14" s="149" t="s">
        <v>78</v>
      </c>
      <c r="D14" s="157">
        <v>40000</v>
      </c>
      <c r="E14" s="118">
        <f>SUM(I14:I15)</f>
        <v>0</v>
      </c>
      <c r="F14" s="157">
        <f>D14-E14</f>
        <v>40000</v>
      </c>
      <c r="G14" s="45" t="s">
        <v>49</v>
      </c>
      <c r="H14" s="45" t="s">
        <v>22</v>
      </c>
      <c r="I14" s="37">
        <v>0</v>
      </c>
    </row>
    <row r="15" spans="1:9" x14ac:dyDescent="0.3">
      <c r="A15" s="44">
        <v>11</v>
      </c>
      <c r="B15" s="149"/>
      <c r="C15" s="149"/>
      <c r="D15" s="158"/>
      <c r="E15" s="119"/>
      <c r="F15" s="158"/>
      <c r="G15" s="45" t="s">
        <v>50</v>
      </c>
      <c r="H15" s="45" t="s">
        <v>79</v>
      </c>
      <c r="I15" s="37">
        <v>0</v>
      </c>
    </row>
    <row r="16" spans="1:9" x14ac:dyDescent="0.3">
      <c r="A16" s="44">
        <v>12</v>
      </c>
      <c r="B16" s="149" t="s">
        <v>188</v>
      </c>
      <c r="C16" s="149" t="s">
        <v>87</v>
      </c>
      <c r="D16" s="157">
        <v>40000</v>
      </c>
      <c r="E16" s="118">
        <f>SUM(I16:I17)</f>
        <v>0</v>
      </c>
      <c r="F16" s="157">
        <f>D16-E16</f>
        <v>40000</v>
      </c>
      <c r="G16" s="45" t="s">
        <v>51</v>
      </c>
      <c r="H16" s="46" t="s">
        <v>20</v>
      </c>
      <c r="I16" s="37">
        <v>0</v>
      </c>
    </row>
    <row r="17" spans="1:9" x14ac:dyDescent="0.3">
      <c r="A17" s="44">
        <v>13</v>
      </c>
      <c r="B17" s="149"/>
      <c r="C17" s="149"/>
      <c r="D17" s="158"/>
      <c r="E17" s="119"/>
      <c r="F17" s="158"/>
      <c r="G17" s="45" t="s">
        <v>52</v>
      </c>
      <c r="H17" s="45" t="s">
        <v>21</v>
      </c>
      <c r="I17" s="37">
        <v>0</v>
      </c>
    </row>
    <row r="18" spans="1:9" x14ac:dyDescent="0.3">
      <c r="A18" s="44">
        <v>14</v>
      </c>
      <c r="B18" s="149" t="s">
        <v>189</v>
      </c>
      <c r="C18" s="156" t="s">
        <v>201</v>
      </c>
      <c r="D18" s="157">
        <v>40000</v>
      </c>
      <c r="E18" s="118">
        <f>SUM(I18:I21)</f>
        <v>0</v>
      </c>
      <c r="F18" s="157">
        <f>D18-E18</f>
        <v>40000</v>
      </c>
      <c r="G18" s="45" t="s">
        <v>53</v>
      </c>
      <c r="H18" s="45" t="s">
        <v>26</v>
      </c>
      <c r="I18" s="37">
        <v>0</v>
      </c>
    </row>
    <row r="19" spans="1:9" x14ac:dyDescent="0.3">
      <c r="A19" s="44">
        <v>15</v>
      </c>
      <c r="B19" s="149"/>
      <c r="C19" s="156"/>
      <c r="D19" s="157"/>
      <c r="E19" s="118"/>
      <c r="F19" s="157"/>
      <c r="G19" s="45" t="s">
        <v>54</v>
      </c>
      <c r="H19" s="45" t="s">
        <v>74</v>
      </c>
      <c r="I19" s="37">
        <v>0</v>
      </c>
    </row>
    <row r="20" spans="1:9" x14ac:dyDescent="0.3">
      <c r="A20" s="44">
        <v>16</v>
      </c>
      <c r="B20" s="149"/>
      <c r="C20" s="156"/>
      <c r="D20" s="157"/>
      <c r="E20" s="118"/>
      <c r="F20" s="157"/>
      <c r="G20" s="45" t="s">
        <v>55</v>
      </c>
      <c r="H20" s="45" t="s">
        <v>239</v>
      </c>
      <c r="I20" s="37">
        <v>0</v>
      </c>
    </row>
    <row r="21" spans="1:9" x14ac:dyDescent="0.3">
      <c r="A21" s="44">
        <v>17</v>
      </c>
      <c r="B21" s="149"/>
      <c r="C21" s="156"/>
      <c r="D21" s="157"/>
      <c r="E21" s="118"/>
      <c r="F21" s="157"/>
      <c r="G21" s="45" t="s">
        <v>56</v>
      </c>
      <c r="H21" s="45" t="s">
        <v>75</v>
      </c>
      <c r="I21" s="37">
        <v>0</v>
      </c>
    </row>
    <row r="22" spans="1:9" x14ac:dyDescent="0.3">
      <c r="A22" s="44">
        <v>18</v>
      </c>
      <c r="B22" s="45" t="s">
        <v>36</v>
      </c>
      <c r="C22" s="45" t="s">
        <v>88</v>
      </c>
      <c r="D22" s="47">
        <v>5000</v>
      </c>
      <c r="E22" s="48">
        <f>SUM(I22)</f>
        <v>0</v>
      </c>
      <c r="F22" s="47">
        <f>D22-E22</f>
        <v>5000</v>
      </c>
      <c r="G22" s="45" t="s">
        <v>36</v>
      </c>
      <c r="H22" s="45" t="s">
        <v>23</v>
      </c>
      <c r="I22" s="37">
        <v>0</v>
      </c>
    </row>
    <row r="23" spans="1:9" x14ac:dyDescent="0.3">
      <c r="A23" s="44">
        <v>19</v>
      </c>
      <c r="B23" s="149" t="s">
        <v>190</v>
      </c>
      <c r="C23" s="156" t="s">
        <v>202</v>
      </c>
      <c r="D23" s="157">
        <v>40000</v>
      </c>
      <c r="E23" s="118">
        <f>SUM(I23:I24)</f>
        <v>0</v>
      </c>
      <c r="F23" s="157">
        <f>D23-E23</f>
        <v>40000</v>
      </c>
      <c r="G23" s="45" t="s">
        <v>39</v>
      </c>
      <c r="H23" s="45" t="s">
        <v>27</v>
      </c>
      <c r="I23" s="37">
        <v>0</v>
      </c>
    </row>
    <row r="24" spans="1:9" x14ac:dyDescent="0.3">
      <c r="A24" s="44">
        <v>20</v>
      </c>
      <c r="B24" s="149"/>
      <c r="C24" s="156"/>
      <c r="D24" s="157"/>
      <c r="E24" s="118"/>
      <c r="F24" s="157"/>
      <c r="G24" s="45" t="s">
        <v>40</v>
      </c>
      <c r="H24" s="45" t="s">
        <v>80</v>
      </c>
      <c r="I24" s="37">
        <v>0</v>
      </c>
    </row>
    <row r="25" spans="1:9" x14ac:dyDescent="0.3">
      <c r="A25" s="44">
        <v>21</v>
      </c>
      <c r="B25" s="149" t="s">
        <v>191</v>
      </c>
      <c r="C25" s="156" t="s">
        <v>203</v>
      </c>
      <c r="D25" s="157">
        <v>20000</v>
      </c>
      <c r="E25" s="118">
        <f>SUM(I25:I26)</f>
        <v>0</v>
      </c>
      <c r="F25" s="157">
        <f>D25-E25</f>
        <v>20000</v>
      </c>
      <c r="G25" s="45" t="s">
        <v>57</v>
      </c>
      <c r="H25" s="45" t="s">
        <v>10</v>
      </c>
      <c r="I25" s="37">
        <v>0</v>
      </c>
    </row>
    <row r="26" spans="1:9" x14ac:dyDescent="0.3">
      <c r="A26" s="44">
        <v>22</v>
      </c>
      <c r="B26" s="149"/>
      <c r="C26" s="149"/>
      <c r="D26" s="158"/>
      <c r="E26" s="119"/>
      <c r="F26" s="158"/>
      <c r="G26" s="45" t="s">
        <v>41</v>
      </c>
      <c r="H26" s="45" t="s">
        <v>28</v>
      </c>
      <c r="I26" s="37">
        <v>0</v>
      </c>
    </row>
    <row r="27" spans="1:9" x14ac:dyDescent="0.3">
      <c r="A27" s="44">
        <v>23</v>
      </c>
      <c r="B27" s="149" t="s">
        <v>192</v>
      </c>
      <c r="C27" s="149" t="s">
        <v>31</v>
      </c>
      <c r="D27" s="157">
        <v>20000</v>
      </c>
      <c r="E27" s="118">
        <f>SUM(I27:I30)</f>
        <v>0</v>
      </c>
      <c r="F27" s="157">
        <f>D27-E27</f>
        <v>20000</v>
      </c>
      <c r="G27" s="45" t="s">
        <v>42</v>
      </c>
      <c r="H27" s="45" t="s">
        <v>3</v>
      </c>
      <c r="I27" s="37">
        <v>0</v>
      </c>
    </row>
    <row r="28" spans="1:9" x14ac:dyDescent="0.3">
      <c r="A28" s="44">
        <v>24</v>
      </c>
      <c r="B28" s="149"/>
      <c r="C28" s="149"/>
      <c r="D28" s="158"/>
      <c r="E28" s="119"/>
      <c r="F28" s="158"/>
      <c r="G28" s="45" t="s">
        <v>58</v>
      </c>
      <c r="H28" s="45" t="s">
        <v>11</v>
      </c>
      <c r="I28" s="37">
        <v>0</v>
      </c>
    </row>
    <row r="29" spans="1:9" x14ac:dyDescent="0.3">
      <c r="A29" s="44">
        <v>25</v>
      </c>
      <c r="B29" s="149"/>
      <c r="C29" s="149"/>
      <c r="D29" s="158"/>
      <c r="E29" s="119"/>
      <c r="F29" s="158"/>
      <c r="G29" s="45" t="s">
        <v>59</v>
      </c>
      <c r="H29" s="45" t="s">
        <v>29</v>
      </c>
      <c r="I29" s="37">
        <v>0</v>
      </c>
    </row>
    <row r="30" spans="1:9" x14ac:dyDescent="0.3">
      <c r="A30" s="44">
        <v>26</v>
      </c>
      <c r="B30" s="149"/>
      <c r="C30" s="149"/>
      <c r="D30" s="158"/>
      <c r="E30" s="119"/>
      <c r="F30" s="158"/>
      <c r="G30" s="45" t="s">
        <v>60</v>
      </c>
      <c r="H30" s="45" t="s">
        <v>30</v>
      </c>
      <c r="I30" s="37">
        <v>0</v>
      </c>
    </row>
    <row r="31" spans="1:9" x14ac:dyDescent="0.3">
      <c r="A31" s="44">
        <v>27</v>
      </c>
      <c r="B31" s="149" t="s">
        <v>193</v>
      </c>
      <c r="C31" s="156" t="s">
        <v>204</v>
      </c>
      <c r="D31" s="157">
        <v>5000</v>
      </c>
      <c r="E31" s="118">
        <f>SUM(I31:I32)</f>
        <v>0</v>
      </c>
      <c r="F31" s="157">
        <f>D31-E31</f>
        <v>5000</v>
      </c>
      <c r="G31" s="45" t="s">
        <v>61</v>
      </c>
      <c r="H31" s="45" t="s">
        <v>32</v>
      </c>
      <c r="I31" s="37">
        <v>0</v>
      </c>
    </row>
    <row r="32" spans="1:9" x14ac:dyDescent="0.3">
      <c r="A32" s="44">
        <v>28</v>
      </c>
      <c r="B32" s="149"/>
      <c r="C32" s="156"/>
      <c r="D32" s="157"/>
      <c r="E32" s="118"/>
      <c r="F32" s="157"/>
      <c r="G32" s="45" t="s">
        <v>37</v>
      </c>
      <c r="H32" s="45" t="s">
        <v>33</v>
      </c>
      <c r="I32" s="37">
        <v>0</v>
      </c>
    </row>
    <row r="33" spans="1:9" x14ac:dyDescent="0.3">
      <c r="A33" s="44">
        <v>29</v>
      </c>
      <c r="B33" s="149" t="s">
        <v>194</v>
      </c>
      <c r="C33" s="149" t="s">
        <v>89</v>
      </c>
      <c r="D33" s="157">
        <v>40000</v>
      </c>
      <c r="E33" s="118">
        <f>SUM(I33:I34)</f>
        <v>0</v>
      </c>
      <c r="F33" s="157">
        <f>D33-E33</f>
        <v>40000</v>
      </c>
      <c r="G33" s="45" t="s">
        <v>62</v>
      </c>
      <c r="H33" s="45" t="s">
        <v>24</v>
      </c>
      <c r="I33" s="37">
        <v>0</v>
      </c>
    </row>
    <row r="34" spans="1:9" x14ac:dyDescent="0.3">
      <c r="A34" s="44">
        <v>30</v>
      </c>
      <c r="B34" s="149"/>
      <c r="C34" s="149"/>
      <c r="D34" s="158"/>
      <c r="E34" s="119"/>
      <c r="F34" s="158"/>
      <c r="G34" s="45" t="s">
        <v>63</v>
      </c>
      <c r="H34" s="45" t="s">
        <v>25</v>
      </c>
      <c r="I34" s="37">
        <v>0</v>
      </c>
    </row>
    <row r="35" spans="1:9" x14ac:dyDescent="0.3">
      <c r="A35" s="44">
        <v>31</v>
      </c>
      <c r="B35" s="149" t="s">
        <v>195</v>
      </c>
      <c r="C35" s="156" t="s">
        <v>205</v>
      </c>
      <c r="D35" s="157">
        <v>10000</v>
      </c>
      <c r="E35" s="118">
        <f>SUM(I35:I36)</f>
        <v>0</v>
      </c>
      <c r="F35" s="157">
        <f>D35-E35</f>
        <v>10000</v>
      </c>
      <c r="G35" s="45" t="s">
        <v>64</v>
      </c>
      <c r="H35" s="45" t="s">
        <v>81</v>
      </c>
      <c r="I35" s="37">
        <v>0</v>
      </c>
    </row>
    <row r="36" spans="1:9" ht="16.5" customHeight="1" x14ac:dyDescent="0.3">
      <c r="A36" s="44">
        <v>32</v>
      </c>
      <c r="B36" s="149"/>
      <c r="C36" s="149"/>
      <c r="D36" s="158"/>
      <c r="E36" s="119"/>
      <c r="F36" s="158"/>
      <c r="G36" s="45" t="s">
        <v>18</v>
      </c>
      <c r="H36" s="45" t="s">
        <v>34</v>
      </c>
      <c r="I36" s="37">
        <v>0</v>
      </c>
    </row>
    <row r="37" spans="1:9" x14ac:dyDescent="0.3">
      <c r="A37" s="44">
        <v>33</v>
      </c>
      <c r="B37" s="159" t="s">
        <v>196</v>
      </c>
      <c r="C37" s="159" t="s">
        <v>90</v>
      </c>
      <c r="D37" s="157">
        <v>10000</v>
      </c>
      <c r="E37" s="118">
        <f>SUM(I37:I38)</f>
        <v>0</v>
      </c>
      <c r="F37" s="157">
        <f>D37-E37</f>
        <v>10000</v>
      </c>
      <c r="G37" s="45" t="s">
        <v>65</v>
      </c>
      <c r="H37" s="45" t="s">
        <v>82</v>
      </c>
      <c r="I37" s="37">
        <v>0</v>
      </c>
    </row>
    <row r="38" spans="1:9" x14ac:dyDescent="0.3">
      <c r="A38" s="44">
        <v>34</v>
      </c>
      <c r="B38" s="160"/>
      <c r="C38" s="160"/>
      <c r="D38" s="158"/>
      <c r="E38" s="119"/>
      <c r="F38" s="158"/>
      <c r="G38" s="45" t="s">
        <v>236</v>
      </c>
      <c r="H38" s="45" t="s">
        <v>235</v>
      </c>
      <c r="I38" s="37">
        <v>0</v>
      </c>
    </row>
    <row r="39" spans="1:9" x14ac:dyDescent="0.3">
      <c r="A39" s="44">
        <v>35</v>
      </c>
      <c r="B39" s="45" t="s">
        <v>43</v>
      </c>
      <c r="C39" s="46" t="s">
        <v>206</v>
      </c>
      <c r="D39" s="47">
        <v>40000</v>
      </c>
      <c r="E39" s="48">
        <f>SUM(I39)</f>
        <v>0</v>
      </c>
      <c r="F39" s="47">
        <f>D39-E39</f>
        <v>40000</v>
      </c>
      <c r="G39" s="45" t="s">
        <v>43</v>
      </c>
      <c r="H39" s="45" t="s">
        <v>83</v>
      </c>
      <c r="I39" s="37">
        <v>0</v>
      </c>
    </row>
    <row r="40" spans="1:9" x14ac:dyDescent="0.3">
      <c r="A40" s="44">
        <v>36</v>
      </c>
      <c r="B40" s="149" t="s">
        <v>197</v>
      </c>
      <c r="C40" s="149" t="s">
        <v>91</v>
      </c>
      <c r="D40" s="157">
        <v>10000</v>
      </c>
      <c r="E40" s="118">
        <f>SUM(I40:I41)</f>
        <v>0</v>
      </c>
      <c r="F40" s="157">
        <f>D40-E40</f>
        <v>10000</v>
      </c>
      <c r="G40" s="45" t="s">
        <v>209</v>
      </c>
      <c r="H40" s="45" t="s">
        <v>12</v>
      </c>
      <c r="I40" s="37">
        <v>0</v>
      </c>
    </row>
    <row r="41" spans="1:9" x14ac:dyDescent="0.3">
      <c r="A41" s="44">
        <v>37</v>
      </c>
      <c r="B41" s="149"/>
      <c r="C41" s="149"/>
      <c r="D41" s="158"/>
      <c r="E41" s="119"/>
      <c r="F41" s="158"/>
      <c r="G41" s="45" t="s">
        <v>19</v>
      </c>
      <c r="H41" s="45" t="s">
        <v>84</v>
      </c>
      <c r="I41" s="37">
        <v>0</v>
      </c>
    </row>
    <row r="42" spans="1:9" x14ac:dyDescent="0.3">
      <c r="A42" s="44">
        <v>38</v>
      </c>
      <c r="B42" s="45" t="s">
        <v>45</v>
      </c>
      <c r="C42" s="45" t="s">
        <v>44</v>
      </c>
      <c r="D42" s="47">
        <v>20000</v>
      </c>
      <c r="E42" s="48">
        <f>SUM(I42)</f>
        <v>0</v>
      </c>
      <c r="F42" s="47">
        <f>D42-E42</f>
        <v>20000</v>
      </c>
      <c r="G42" s="45" t="s">
        <v>45</v>
      </c>
      <c r="H42" s="45" t="s">
        <v>44</v>
      </c>
      <c r="I42" s="37">
        <v>0</v>
      </c>
    </row>
    <row r="43" spans="1:9" x14ac:dyDescent="0.3">
      <c r="A43" s="44">
        <v>39</v>
      </c>
      <c r="B43" s="149" t="s">
        <v>198</v>
      </c>
      <c r="C43" s="156" t="s">
        <v>35</v>
      </c>
      <c r="D43" s="157">
        <v>20000</v>
      </c>
      <c r="E43" s="118">
        <f>SUM(I43:I44)</f>
        <v>0</v>
      </c>
      <c r="F43" s="157">
        <f>D43-E43</f>
        <v>20000</v>
      </c>
      <c r="G43" s="45" t="s">
        <v>66</v>
      </c>
      <c r="H43" s="45" t="s">
        <v>85</v>
      </c>
      <c r="I43" s="37">
        <v>0</v>
      </c>
    </row>
    <row r="44" spans="1:9" x14ac:dyDescent="0.3">
      <c r="A44" s="44">
        <v>40</v>
      </c>
      <c r="B44" s="149"/>
      <c r="C44" s="149"/>
      <c r="D44" s="158"/>
      <c r="E44" s="119"/>
      <c r="F44" s="158"/>
      <c r="G44" s="45" t="s">
        <v>67</v>
      </c>
      <c r="H44" s="45" t="s">
        <v>86</v>
      </c>
      <c r="I44" s="37">
        <v>0</v>
      </c>
    </row>
    <row r="45" spans="1:9" x14ac:dyDescent="0.3">
      <c r="A45" s="44">
        <v>41</v>
      </c>
      <c r="B45" s="45" t="s">
        <v>68</v>
      </c>
      <c r="C45" s="45" t="s">
        <v>92</v>
      </c>
      <c r="D45" s="47">
        <v>20000</v>
      </c>
      <c r="E45" s="48">
        <f t="shared" ref="E45:E50" si="0">SUM(I45)</f>
        <v>0</v>
      </c>
      <c r="F45" s="47">
        <f>D45-E45</f>
        <v>20000</v>
      </c>
      <c r="G45" s="45" t="s">
        <v>68</v>
      </c>
      <c r="H45" s="45" t="s">
        <v>4</v>
      </c>
      <c r="I45" s="37">
        <v>0</v>
      </c>
    </row>
    <row r="46" spans="1:9" x14ac:dyDescent="0.3">
      <c r="A46" s="44">
        <v>42</v>
      </c>
      <c r="B46" s="45" t="s">
        <v>69</v>
      </c>
      <c r="C46" s="46" t="s">
        <v>207</v>
      </c>
      <c r="D46" s="47">
        <v>20000</v>
      </c>
      <c r="E46" s="48">
        <f t="shared" si="0"/>
        <v>0</v>
      </c>
      <c r="F46" s="47">
        <f>D46-E46</f>
        <v>20000</v>
      </c>
      <c r="G46" s="45" t="s">
        <v>69</v>
      </c>
      <c r="H46" s="45" t="s">
        <v>5</v>
      </c>
      <c r="I46" s="37">
        <v>0</v>
      </c>
    </row>
    <row r="47" spans="1:9" x14ac:dyDescent="0.3">
      <c r="A47" s="44">
        <v>43</v>
      </c>
      <c r="B47" s="45" t="s">
        <v>70</v>
      </c>
      <c r="C47" s="45" t="s">
        <v>93</v>
      </c>
      <c r="D47" s="47">
        <v>5000</v>
      </c>
      <c r="E47" s="48">
        <f t="shared" si="0"/>
        <v>0</v>
      </c>
      <c r="F47" s="47">
        <f t="shared" ref="F47:F50" si="1">D47-E47</f>
        <v>5000</v>
      </c>
      <c r="G47" s="45" t="s">
        <v>70</v>
      </c>
      <c r="H47" s="45" t="s">
        <v>6</v>
      </c>
      <c r="I47" s="37">
        <v>0</v>
      </c>
    </row>
    <row r="48" spans="1:9" x14ac:dyDescent="0.3">
      <c r="A48" s="44">
        <v>44</v>
      </c>
      <c r="B48" s="45" t="s">
        <v>71</v>
      </c>
      <c r="C48" s="46" t="s">
        <v>94</v>
      </c>
      <c r="D48" s="47">
        <v>5000</v>
      </c>
      <c r="E48" s="48">
        <f t="shared" si="0"/>
        <v>0</v>
      </c>
      <c r="F48" s="47">
        <f t="shared" si="1"/>
        <v>5000</v>
      </c>
      <c r="G48" s="45" t="s">
        <v>71</v>
      </c>
      <c r="H48" s="46" t="s">
        <v>94</v>
      </c>
      <c r="I48" s="37">
        <v>0</v>
      </c>
    </row>
    <row r="49" spans="1:9" x14ac:dyDescent="0.3">
      <c r="A49" s="44">
        <v>45</v>
      </c>
      <c r="B49" s="45" t="s">
        <v>72</v>
      </c>
      <c r="C49" s="45" t="s">
        <v>95</v>
      </c>
      <c r="D49" s="47">
        <v>5000</v>
      </c>
      <c r="E49" s="48">
        <f t="shared" si="0"/>
        <v>0</v>
      </c>
      <c r="F49" s="47">
        <f t="shared" si="1"/>
        <v>5000</v>
      </c>
      <c r="G49" s="45" t="s">
        <v>72</v>
      </c>
      <c r="H49" s="45" t="s">
        <v>95</v>
      </c>
      <c r="I49" s="37">
        <v>0</v>
      </c>
    </row>
    <row r="50" spans="1:9" ht="42.75" customHeight="1" x14ac:dyDescent="0.3">
      <c r="A50" s="44">
        <v>46</v>
      </c>
      <c r="B50" s="45" t="s">
        <v>73</v>
      </c>
      <c r="C50" s="45" t="s">
        <v>96</v>
      </c>
      <c r="D50" s="47">
        <v>5000</v>
      </c>
      <c r="E50" s="48">
        <f t="shared" si="0"/>
        <v>0</v>
      </c>
      <c r="F50" s="47">
        <f t="shared" si="1"/>
        <v>5000</v>
      </c>
      <c r="G50" s="45" t="s">
        <v>73</v>
      </c>
      <c r="H50" s="45" t="s">
        <v>7</v>
      </c>
      <c r="I50" s="37">
        <v>0</v>
      </c>
    </row>
    <row r="51" spans="1:9" ht="42.75" customHeight="1" x14ac:dyDescent="0.3">
      <c r="A51" s="129" t="s">
        <v>240</v>
      </c>
      <c r="B51" s="129"/>
      <c r="C51" s="130"/>
      <c r="D51" s="9">
        <f>SUM(D5:D50)</f>
        <v>540000</v>
      </c>
      <c r="E51" s="9">
        <f>SUM(E5:E50)</f>
        <v>0</v>
      </c>
      <c r="F51" s="9">
        <f>SUM(F5:F50)</f>
        <v>540000</v>
      </c>
      <c r="G51" s="131">
        <f>SUM(I5:I50)</f>
        <v>0</v>
      </c>
      <c r="H51" s="132"/>
      <c r="I51" s="133"/>
    </row>
    <row r="52" spans="1:9" ht="26.25" x14ac:dyDescent="0.3">
      <c r="A52" s="99" t="s">
        <v>211</v>
      </c>
      <c r="B52" s="100"/>
      <c r="C52" s="100"/>
      <c r="D52" s="100"/>
      <c r="E52" s="100"/>
      <c r="F52" s="100"/>
      <c r="G52" s="100"/>
      <c r="H52" s="100"/>
      <c r="I52" s="100"/>
    </row>
    <row r="53" spans="1:9" ht="16.5" customHeight="1" x14ac:dyDescent="0.3">
      <c r="A53" s="10" t="s">
        <v>241</v>
      </c>
      <c r="B53" s="101" t="s">
        <v>242</v>
      </c>
      <c r="C53" s="102"/>
      <c r="D53" s="14" t="s">
        <v>246</v>
      </c>
      <c r="E53" s="12" t="s">
        <v>245</v>
      </c>
      <c r="F53" s="16" t="s">
        <v>247</v>
      </c>
      <c r="G53" s="101" t="s">
        <v>243</v>
      </c>
      <c r="H53" s="103"/>
      <c r="I53" s="12" t="s">
        <v>248</v>
      </c>
    </row>
    <row r="54" spans="1:9" x14ac:dyDescent="0.3">
      <c r="A54" s="49">
        <v>1</v>
      </c>
      <c r="B54" s="50" t="s">
        <v>218</v>
      </c>
      <c r="C54" s="51" t="s">
        <v>97</v>
      </c>
      <c r="D54" s="52">
        <v>31000</v>
      </c>
      <c r="E54" s="53">
        <f>SUM(I54)</f>
        <v>0</v>
      </c>
      <c r="F54" s="54">
        <f>D54-E54</f>
        <v>31000</v>
      </c>
      <c r="G54" s="55" t="s">
        <v>99</v>
      </c>
      <c r="H54" s="56" t="s">
        <v>98</v>
      </c>
      <c r="I54" s="37">
        <v>0</v>
      </c>
    </row>
    <row r="55" spans="1:9" x14ac:dyDescent="0.3">
      <c r="A55" s="49">
        <v>2</v>
      </c>
      <c r="B55" s="57" t="s">
        <v>102</v>
      </c>
      <c r="C55" s="51" t="s">
        <v>100</v>
      </c>
      <c r="D55" s="52">
        <v>20000</v>
      </c>
      <c r="E55" s="58">
        <f>SUM(I55)</f>
        <v>0</v>
      </c>
      <c r="F55" s="54">
        <f t="shared" ref="F55:F60" si="2">D55-E55</f>
        <v>20000</v>
      </c>
      <c r="G55" s="59" t="s">
        <v>102</v>
      </c>
      <c r="H55" s="56" t="s">
        <v>101</v>
      </c>
      <c r="I55" s="37">
        <v>0</v>
      </c>
    </row>
    <row r="56" spans="1:9" x14ac:dyDescent="0.3">
      <c r="A56" s="49">
        <v>3</v>
      </c>
      <c r="B56" s="57" t="s">
        <v>104</v>
      </c>
      <c r="C56" s="51" t="s">
        <v>103</v>
      </c>
      <c r="D56" s="52">
        <v>31000</v>
      </c>
      <c r="E56" s="58">
        <f>SUM(I56)</f>
        <v>0</v>
      </c>
      <c r="F56" s="54">
        <f t="shared" si="2"/>
        <v>31000</v>
      </c>
      <c r="G56" s="55" t="s">
        <v>104</v>
      </c>
      <c r="H56" s="51" t="s">
        <v>103</v>
      </c>
      <c r="I56" s="37">
        <v>0</v>
      </c>
    </row>
    <row r="57" spans="1:9" x14ac:dyDescent="0.3">
      <c r="A57" s="49">
        <v>4</v>
      </c>
      <c r="B57" s="161" t="s">
        <v>219</v>
      </c>
      <c r="C57" s="162" t="s">
        <v>105</v>
      </c>
      <c r="D57" s="163">
        <v>20000</v>
      </c>
      <c r="E57" s="108">
        <f>SUM(I57:I58)</f>
        <v>0</v>
      </c>
      <c r="F57" s="153">
        <f>D57-E57</f>
        <v>20000</v>
      </c>
      <c r="G57" s="55" t="s">
        <v>107</v>
      </c>
      <c r="H57" s="51" t="s">
        <v>106</v>
      </c>
      <c r="I57" s="37">
        <v>0</v>
      </c>
    </row>
    <row r="58" spans="1:9" x14ac:dyDescent="0.3">
      <c r="A58" s="49">
        <v>5</v>
      </c>
      <c r="B58" s="161"/>
      <c r="C58" s="162"/>
      <c r="D58" s="163"/>
      <c r="E58" s="110"/>
      <c r="F58" s="155"/>
      <c r="G58" s="55" t="s">
        <v>109</v>
      </c>
      <c r="H58" s="51" t="s">
        <v>108</v>
      </c>
      <c r="I58" s="37">
        <v>0</v>
      </c>
    </row>
    <row r="59" spans="1:9" x14ac:dyDescent="0.3">
      <c r="A59" s="49">
        <v>6</v>
      </c>
      <c r="B59" s="57" t="s">
        <v>112</v>
      </c>
      <c r="C59" s="51" t="s">
        <v>110</v>
      </c>
      <c r="D59" s="52">
        <v>20000</v>
      </c>
      <c r="E59" s="58">
        <f>SUM(I59)</f>
        <v>0</v>
      </c>
      <c r="F59" s="54">
        <f>D59-E59</f>
        <v>20000</v>
      </c>
      <c r="G59" s="59" t="s">
        <v>112</v>
      </c>
      <c r="H59" s="56" t="s">
        <v>111</v>
      </c>
      <c r="I59" s="37">
        <v>0</v>
      </c>
    </row>
    <row r="60" spans="1:9" x14ac:dyDescent="0.3">
      <c r="A60" s="49">
        <v>7</v>
      </c>
      <c r="B60" s="57" t="s">
        <v>114</v>
      </c>
      <c r="C60" s="51" t="s">
        <v>113</v>
      </c>
      <c r="D60" s="52">
        <v>10000</v>
      </c>
      <c r="E60" s="58">
        <f>SUM(I60)</f>
        <v>0</v>
      </c>
      <c r="F60" s="54">
        <f t="shared" si="2"/>
        <v>10000</v>
      </c>
      <c r="G60" s="55" t="s">
        <v>114</v>
      </c>
      <c r="H60" s="51" t="s">
        <v>113</v>
      </c>
      <c r="I60" s="37">
        <v>0</v>
      </c>
    </row>
    <row r="61" spans="1:9" x14ac:dyDescent="0.3">
      <c r="A61" s="49">
        <v>8</v>
      </c>
      <c r="B61" s="164" t="s">
        <v>220</v>
      </c>
      <c r="C61" s="162" t="s">
        <v>115</v>
      </c>
      <c r="D61" s="163">
        <v>10000</v>
      </c>
      <c r="E61" s="127">
        <f>SUM(I61:I62)</f>
        <v>0</v>
      </c>
      <c r="F61" s="165">
        <f>D61-E61</f>
        <v>10000</v>
      </c>
      <c r="G61" s="59" t="s">
        <v>117</v>
      </c>
      <c r="H61" s="51" t="s">
        <v>116</v>
      </c>
      <c r="I61" s="37">
        <v>0</v>
      </c>
    </row>
    <row r="62" spans="1:9" x14ac:dyDescent="0.3">
      <c r="A62" s="49">
        <v>9</v>
      </c>
      <c r="B62" s="164"/>
      <c r="C62" s="162"/>
      <c r="D62" s="163"/>
      <c r="E62" s="127"/>
      <c r="F62" s="165"/>
      <c r="G62" s="51" t="s">
        <v>213</v>
      </c>
      <c r="H62" s="51" t="s">
        <v>212</v>
      </c>
      <c r="I62" s="37">
        <v>0</v>
      </c>
    </row>
    <row r="63" spans="1:9" x14ac:dyDescent="0.3">
      <c r="A63" s="49">
        <v>10</v>
      </c>
      <c r="B63" s="57" t="s">
        <v>119</v>
      </c>
      <c r="C63" s="51" t="s">
        <v>118</v>
      </c>
      <c r="D63" s="52">
        <v>10000</v>
      </c>
      <c r="E63" s="58">
        <f>SUM(I63)</f>
        <v>0</v>
      </c>
      <c r="F63" s="60">
        <f>D63-E63</f>
        <v>10000</v>
      </c>
      <c r="G63" s="59" t="s">
        <v>119</v>
      </c>
      <c r="H63" s="56" t="s">
        <v>118</v>
      </c>
      <c r="I63" s="37">
        <v>0</v>
      </c>
    </row>
    <row r="64" spans="1:9" x14ac:dyDescent="0.3">
      <c r="A64" s="49">
        <v>11</v>
      </c>
      <c r="B64" s="57" t="s">
        <v>121</v>
      </c>
      <c r="C64" s="51" t="s">
        <v>120</v>
      </c>
      <c r="D64" s="52">
        <v>10000</v>
      </c>
      <c r="E64" s="58">
        <f>SUM(I64)</f>
        <v>0</v>
      </c>
      <c r="F64" s="60">
        <f t="shared" ref="F64:F65" si="3">D64-E64</f>
        <v>10000</v>
      </c>
      <c r="G64" s="55" t="s">
        <v>121</v>
      </c>
      <c r="H64" s="51" t="s">
        <v>233</v>
      </c>
      <c r="I64" s="37">
        <v>0</v>
      </c>
    </row>
    <row r="65" spans="1:9" x14ac:dyDescent="0.3">
      <c r="A65" s="49">
        <v>12</v>
      </c>
      <c r="B65" s="57" t="s">
        <v>123</v>
      </c>
      <c r="C65" s="51" t="s">
        <v>122</v>
      </c>
      <c r="D65" s="52">
        <v>10000</v>
      </c>
      <c r="E65" s="58">
        <f>SUM(I65)</f>
        <v>0</v>
      </c>
      <c r="F65" s="60">
        <f t="shared" si="3"/>
        <v>10000</v>
      </c>
      <c r="G65" s="59" t="s">
        <v>123</v>
      </c>
      <c r="H65" s="56" t="s">
        <v>234</v>
      </c>
      <c r="I65" s="37">
        <v>0</v>
      </c>
    </row>
    <row r="66" spans="1:9" x14ac:dyDescent="0.3">
      <c r="A66" s="49">
        <v>13</v>
      </c>
      <c r="B66" s="161" t="s">
        <v>221</v>
      </c>
      <c r="C66" s="162" t="s">
        <v>124</v>
      </c>
      <c r="D66" s="163">
        <v>21000</v>
      </c>
      <c r="E66" s="127">
        <f>SUM(I66:I68)</f>
        <v>0</v>
      </c>
      <c r="F66" s="165">
        <f>D66-E66</f>
        <v>21000</v>
      </c>
      <c r="G66" s="55" t="s">
        <v>126</v>
      </c>
      <c r="H66" s="51" t="s">
        <v>125</v>
      </c>
      <c r="I66" s="37">
        <v>0</v>
      </c>
    </row>
    <row r="67" spans="1:9" x14ac:dyDescent="0.3">
      <c r="A67" s="49">
        <v>14</v>
      </c>
      <c r="B67" s="161"/>
      <c r="C67" s="162"/>
      <c r="D67" s="163"/>
      <c r="E67" s="127"/>
      <c r="F67" s="165"/>
      <c r="G67" s="55" t="s">
        <v>215</v>
      </c>
      <c r="H67" s="51" t="s">
        <v>214</v>
      </c>
      <c r="I67" s="37">
        <v>0</v>
      </c>
    </row>
    <row r="68" spans="1:9" x14ac:dyDescent="0.3">
      <c r="A68" s="49">
        <v>15</v>
      </c>
      <c r="B68" s="161"/>
      <c r="C68" s="162"/>
      <c r="D68" s="163"/>
      <c r="E68" s="127"/>
      <c r="F68" s="165"/>
      <c r="G68" s="55" t="s">
        <v>217</v>
      </c>
      <c r="H68" s="51" t="s">
        <v>216</v>
      </c>
      <c r="I68" s="37">
        <v>0</v>
      </c>
    </row>
    <row r="69" spans="1:9" x14ac:dyDescent="0.3">
      <c r="A69" s="49">
        <v>16</v>
      </c>
      <c r="B69" s="166" t="s">
        <v>222</v>
      </c>
      <c r="C69" s="169" t="s">
        <v>127</v>
      </c>
      <c r="D69" s="172">
        <v>20000</v>
      </c>
      <c r="E69" s="108">
        <f>SUM(I69:I71)</f>
        <v>0</v>
      </c>
      <c r="F69" s="175">
        <f>D69-E69</f>
        <v>20000</v>
      </c>
      <c r="G69" s="55" t="s">
        <v>129</v>
      </c>
      <c r="H69" s="51" t="s">
        <v>128</v>
      </c>
      <c r="I69" s="37">
        <v>0</v>
      </c>
    </row>
    <row r="70" spans="1:9" x14ac:dyDescent="0.3">
      <c r="A70" s="49">
        <v>17</v>
      </c>
      <c r="B70" s="167"/>
      <c r="C70" s="170"/>
      <c r="D70" s="173"/>
      <c r="E70" s="109"/>
      <c r="F70" s="176"/>
      <c r="G70" s="55" t="s">
        <v>131</v>
      </c>
      <c r="H70" s="51" t="s">
        <v>130</v>
      </c>
      <c r="I70" s="37">
        <v>0</v>
      </c>
    </row>
    <row r="71" spans="1:9" x14ac:dyDescent="0.3">
      <c r="A71" s="49">
        <v>18</v>
      </c>
      <c r="B71" s="168"/>
      <c r="C71" s="171"/>
      <c r="D71" s="174"/>
      <c r="E71" s="110"/>
      <c r="F71" s="177"/>
      <c r="G71" s="55" t="s">
        <v>133</v>
      </c>
      <c r="H71" s="51" t="s">
        <v>132</v>
      </c>
      <c r="I71" s="37">
        <v>0</v>
      </c>
    </row>
    <row r="72" spans="1:9" x14ac:dyDescent="0.3">
      <c r="A72" s="49">
        <v>19</v>
      </c>
      <c r="B72" s="161" t="s">
        <v>223</v>
      </c>
      <c r="C72" s="162" t="s">
        <v>228</v>
      </c>
      <c r="D72" s="163">
        <v>3000</v>
      </c>
      <c r="E72" s="127">
        <f>SUM(I72:I75)</f>
        <v>0</v>
      </c>
      <c r="F72" s="165">
        <f>D72-E72</f>
        <v>3000</v>
      </c>
      <c r="G72" s="55" t="s">
        <v>135</v>
      </c>
      <c r="H72" s="51" t="s">
        <v>134</v>
      </c>
      <c r="I72" s="37">
        <v>0</v>
      </c>
    </row>
    <row r="73" spans="1:9" x14ac:dyDescent="0.3">
      <c r="A73" s="49">
        <v>20</v>
      </c>
      <c r="B73" s="161"/>
      <c r="C73" s="162"/>
      <c r="D73" s="163"/>
      <c r="E73" s="127"/>
      <c r="F73" s="165"/>
      <c r="G73" s="55" t="s">
        <v>137</v>
      </c>
      <c r="H73" s="51" t="s">
        <v>136</v>
      </c>
      <c r="I73" s="37">
        <v>0</v>
      </c>
    </row>
    <row r="74" spans="1:9" x14ac:dyDescent="0.3">
      <c r="A74" s="49">
        <v>21</v>
      </c>
      <c r="B74" s="161"/>
      <c r="C74" s="162"/>
      <c r="D74" s="163"/>
      <c r="E74" s="127"/>
      <c r="F74" s="165"/>
      <c r="G74" s="55" t="s">
        <v>139</v>
      </c>
      <c r="H74" s="51" t="s">
        <v>138</v>
      </c>
      <c r="I74" s="37">
        <v>0</v>
      </c>
    </row>
    <row r="75" spans="1:9" x14ac:dyDescent="0.3">
      <c r="A75" s="49">
        <v>22</v>
      </c>
      <c r="B75" s="161"/>
      <c r="C75" s="162"/>
      <c r="D75" s="163"/>
      <c r="E75" s="127"/>
      <c r="F75" s="165"/>
      <c r="G75" s="55" t="s">
        <v>141</v>
      </c>
      <c r="H75" s="51" t="s">
        <v>140</v>
      </c>
      <c r="I75" s="37">
        <v>0</v>
      </c>
    </row>
    <row r="76" spans="1:9" x14ac:dyDescent="0.3">
      <c r="A76" s="49">
        <v>23</v>
      </c>
      <c r="B76" s="161" t="s">
        <v>224</v>
      </c>
      <c r="C76" s="162" t="s">
        <v>229</v>
      </c>
      <c r="D76" s="163">
        <v>10000</v>
      </c>
      <c r="E76" s="127">
        <f>SUM(I76:I79)</f>
        <v>0</v>
      </c>
      <c r="F76" s="165">
        <f>D76-E76</f>
        <v>10000</v>
      </c>
      <c r="G76" s="55" t="s">
        <v>180</v>
      </c>
      <c r="H76" s="51" t="s">
        <v>142</v>
      </c>
      <c r="I76" s="37">
        <v>0</v>
      </c>
    </row>
    <row r="77" spans="1:9" x14ac:dyDescent="0.3">
      <c r="A77" s="49">
        <v>24</v>
      </c>
      <c r="B77" s="161"/>
      <c r="C77" s="162"/>
      <c r="D77" s="163"/>
      <c r="E77" s="127"/>
      <c r="F77" s="165"/>
      <c r="G77" s="55" t="s">
        <v>181</v>
      </c>
      <c r="H77" s="51" t="s">
        <v>143</v>
      </c>
      <c r="I77" s="37">
        <v>0</v>
      </c>
    </row>
    <row r="78" spans="1:9" x14ac:dyDescent="0.3">
      <c r="A78" s="49">
        <v>25</v>
      </c>
      <c r="B78" s="161"/>
      <c r="C78" s="162"/>
      <c r="D78" s="163"/>
      <c r="E78" s="127"/>
      <c r="F78" s="165"/>
      <c r="G78" s="55" t="s">
        <v>182</v>
      </c>
      <c r="H78" s="61" t="s">
        <v>144</v>
      </c>
      <c r="I78" s="37">
        <v>0</v>
      </c>
    </row>
    <row r="79" spans="1:9" x14ac:dyDescent="0.3">
      <c r="A79" s="49">
        <v>26</v>
      </c>
      <c r="B79" s="161"/>
      <c r="C79" s="162"/>
      <c r="D79" s="163"/>
      <c r="E79" s="127"/>
      <c r="F79" s="165"/>
      <c r="G79" s="55" t="s">
        <v>183</v>
      </c>
      <c r="H79" s="51" t="s">
        <v>145</v>
      </c>
      <c r="I79" s="37">
        <v>0</v>
      </c>
    </row>
    <row r="80" spans="1:9" x14ac:dyDescent="0.3">
      <c r="A80" s="49">
        <v>27</v>
      </c>
      <c r="B80" s="161" t="s">
        <v>225</v>
      </c>
      <c r="C80" s="162" t="s">
        <v>146</v>
      </c>
      <c r="D80" s="163">
        <v>10000</v>
      </c>
      <c r="E80" s="127">
        <f>SUM(I80:I85)</f>
        <v>0</v>
      </c>
      <c r="F80" s="165">
        <f>D80-E80</f>
        <v>10000</v>
      </c>
      <c r="G80" s="55" t="s">
        <v>148</v>
      </c>
      <c r="H80" s="51" t="s">
        <v>147</v>
      </c>
      <c r="I80" s="37">
        <v>0</v>
      </c>
    </row>
    <row r="81" spans="1:9" x14ac:dyDescent="0.3">
      <c r="A81" s="49">
        <v>28</v>
      </c>
      <c r="B81" s="161"/>
      <c r="C81" s="162"/>
      <c r="D81" s="163"/>
      <c r="E81" s="127"/>
      <c r="F81" s="165"/>
      <c r="G81" s="55" t="s">
        <v>150</v>
      </c>
      <c r="H81" s="51" t="s">
        <v>149</v>
      </c>
      <c r="I81" s="37">
        <v>0</v>
      </c>
    </row>
    <row r="82" spans="1:9" ht="27" x14ac:dyDescent="0.3">
      <c r="A82" s="49">
        <v>29</v>
      </c>
      <c r="B82" s="161"/>
      <c r="C82" s="162"/>
      <c r="D82" s="163"/>
      <c r="E82" s="127"/>
      <c r="F82" s="165"/>
      <c r="G82" s="55" t="s">
        <v>152</v>
      </c>
      <c r="H82" s="51" t="s">
        <v>151</v>
      </c>
      <c r="I82" s="37">
        <v>0</v>
      </c>
    </row>
    <row r="83" spans="1:9" x14ac:dyDescent="0.3">
      <c r="A83" s="49">
        <v>30</v>
      </c>
      <c r="B83" s="161"/>
      <c r="C83" s="162"/>
      <c r="D83" s="163"/>
      <c r="E83" s="127"/>
      <c r="F83" s="165"/>
      <c r="G83" s="55" t="s">
        <v>154</v>
      </c>
      <c r="H83" s="51" t="s">
        <v>153</v>
      </c>
      <c r="I83" s="37">
        <v>0</v>
      </c>
    </row>
    <row r="84" spans="1:9" x14ac:dyDescent="0.3">
      <c r="A84" s="49">
        <v>31</v>
      </c>
      <c r="B84" s="161"/>
      <c r="C84" s="162"/>
      <c r="D84" s="163"/>
      <c r="E84" s="127"/>
      <c r="F84" s="165"/>
      <c r="G84" s="55" t="s">
        <v>156</v>
      </c>
      <c r="H84" s="71" t="s">
        <v>155</v>
      </c>
      <c r="I84" s="37">
        <v>0</v>
      </c>
    </row>
    <row r="85" spans="1:9" x14ac:dyDescent="0.3">
      <c r="A85" s="49">
        <v>32</v>
      </c>
      <c r="B85" s="161"/>
      <c r="C85" s="162"/>
      <c r="D85" s="163"/>
      <c r="E85" s="127"/>
      <c r="F85" s="165"/>
      <c r="G85" s="55" t="s">
        <v>308</v>
      </c>
      <c r="H85" s="51" t="s">
        <v>307</v>
      </c>
      <c r="I85" s="37">
        <v>0</v>
      </c>
    </row>
    <row r="86" spans="1:9" x14ac:dyDescent="0.3">
      <c r="A86" s="49">
        <v>33</v>
      </c>
      <c r="B86" s="57" t="s">
        <v>159</v>
      </c>
      <c r="C86" s="51" t="s">
        <v>157</v>
      </c>
      <c r="D86" s="52">
        <v>5000</v>
      </c>
      <c r="E86" s="58">
        <f>SUM(I86)</f>
        <v>0</v>
      </c>
      <c r="F86" s="60">
        <f>D86-E86</f>
        <v>5000</v>
      </c>
      <c r="G86" s="55" t="s">
        <v>159</v>
      </c>
      <c r="H86" s="51" t="s">
        <v>158</v>
      </c>
      <c r="I86" s="37">
        <v>0</v>
      </c>
    </row>
    <row r="87" spans="1:9" x14ac:dyDescent="0.3">
      <c r="A87" s="49">
        <v>34</v>
      </c>
      <c r="B87" s="166" t="s">
        <v>226</v>
      </c>
      <c r="C87" s="169" t="s">
        <v>230</v>
      </c>
      <c r="D87" s="172">
        <v>10000</v>
      </c>
      <c r="E87" s="108">
        <f>SUM(I87:I89)</f>
        <v>0</v>
      </c>
      <c r="F87" s="175">
        <f>D87-E87</f>
        <v>10000</v>
      </c>
      <c r="G87" s="55" t="s">
        <v>161</v>
      </c>
      <c r="H87" s="51" t="s">
        <v>160</v>
      </c>
      <c r="I87" s="37">
        <v>0</v>
      </c>
    </row>
    <row r="88" spans="1:9" x14ac:dyDescent="0.3">
      <c r="A88" s="49">
        <v>35</v>
      </c>
      <c r="B88" s="167"/>
      <c r="C88" s="170"/>
      <c r="D88" s="173"/>
      <c r="E88" s="109"/>
      <c r="F88" s="176"/>
      <c r="G88" s="55" t="s">
        <v>163</v>
      </c>
      <c r="H88" s="51" t="s">
        <v>162</v>
      </c>
      <c r="I88" s="37">
        <v>0</v>
      </c>
    </row>
    <row r="89" spans="1:9" x14ac:dyDescent="0.3">
      <c r="A89" s="49">
        <v>36</v>
      </c>
      <c r="B89" s="168"/>
      <c r="C89" s="171"/>
      <c r="D89" s="174"/>
      <c r="E89" s="110"/>
      <c r="F89" s="177"/>
      <c r="G89" s="55" t="s">
        <v>165</v>
      </c>
      <c r="H89" s="51" t="s">
        <v>164</v>
      </c>
      <c r="I89" s="37">
        <v>0</v>
      </c>
    </row>
    <row r="90" spans="1:9" x14ac:dyDescent="0.3">
      <c r="A90" s="49">
        <v>37</v>
      </c>
      <c r="B90" s="57" t="s">
        <v>167</v>
      </c>
      <c r="C90" s="51" t="s">
        <v>231</v>
      </c>
      <c r="D90" s="52">
        <v>10000</v>
      </c>
      <c r="E90" s="58">
        <f t="shared" ref="E90:E96" si="4">SUM(I90)</f>
        <v>0</v>
      </c>
      <c r="F90" s="60">
        <f>D90-E90</f>
        <v>10000</v>
      </c>
      <c r="G90" s="55" t="s">
        <v>167</v>
      </c>
      <c r="H90" s="51" t="s">
        <v>166</v>
      </c>
      <c r="I90" s="37">
        <v>0</v>
      </c>
    </row>
    <row r="91" spans="1:9" x14ac:dyDescent="0.3">
      <c r="A91" s="49">
        <v>38</v>
      </c>
      <c r="B91" s="57" t="s">
        <v>227</v>
      </c>
      <c r="C91" s="51" t="s">
        <v>232</v>
      </c>
      <c r="D91" s="52">
        <v>10000</v>
      </c>
      <c r="E91" s="58">
        <f t="shared" si="4"/>
        <v>0</v>
      </c>
      <c r="F91" s="60">
        <f t="shared" ref="F91:F96" si="5">D91-E91</f>
        <v>10000</v>
      </c>
      <c r="G91" s="55" t="s">
        <v>169</v>
      </c>
      <c r="H91" s="51" t="s">
        <v>168</v>
      </c>
      <c r="I91" s="37">
        <v>0</v>
      </c>
    </row>
    <row r="92" spans="1:9" ht="27" x14ac:dyDescent="0.3">
      <c r="A92" s="49">
        <v>39</v>
      </c>
      <c r="B92" s="57" t="s">
        <v>171</v>
      </c>
      <c r="C92" s="51" t="s">
        <v>170</v>
      </c>
      <c r="D92" s="52">
        <v>3000</v>
      </c>
      <c r="E92" s="58">
        <f t="shared" si="4"/>
        <v>0</v>
      </c>
      <c r="F92" s="60">
        <f t="shared" si="5"/>
        <v>3000</v>
      </c>
      <c r="G92" s="55" t="s">
        <v>171</v>
      </c>
      <c r="H92" s="51" t="s">
        <v>170</v>
      </c>
      <c r="I92" s="37">
        <v>0</v>
      </c>
    </row>
    <row r="93" spans="1:9" ht="27" x14ac:dyDescent="0.3">
      <c r="A93" s="49">
        <v>40</v>
      </c>
      <c r="B93" s="57" t="s">
        <v>173</v>
      </c>
      <c r="C93" s="51" t="s">
        <v>172</v>
      </c>
      <c r="D93" s="52">
        <v>10000</v>
      </c>
      <c r="E93" s="58">
        <f t="shared" si="4"/>
        <v>0</v>
      </c>
      <c r="F93" s="60">
        <f t="shared" si="5"/>
        <v>10000</v>
      </c>
      <c r="G93" s="59" t="s">
        <v>173</v>
      </c>
      <c r="H93" s="51" t="s">
        <v>172</v>
      </c>
      <c r="I93" s="37">
        <v>0</v>
      </c>
    </row>
    <row r="94" spans="1:9" x14ac:dyDescent="0.3">
      <c r="A94" s="49">
        <v>41</v>
      </c>
      <c r="B94" s="57" t="s">
        <v>175</v>
      </c>
      <c r="C94" s="51" t="s">
        <v>174</v>
      </c>
      <c r="D94" s="52">
        <v>3000</v>
      </c>
      <c r="E94" s="58">
        <f t="shared" si="4"/>
        <v>0</v>
      </c>
      <c r="F94" s="60">
        <f t="shared" si="5"/>
        <v>3000</v>
      </c>
      <c r="G94" s="55" t="s">
        <v>175</v>
      </c>
      <c r="H94" s="51" t="s">
        <v>174</v>
      </c>
      <c r="I94" s="37">
        <v>0</v>
      </c>
    </row>
    <row r="95" spans="1:9" x14ac:dyDescent="0.3">
      <c r="A95" s="49">
        <v>42</v>
      </c>
      <c r="B95" s="57" t="s">
        <v>177</v>
      </c>
      <c r="C95" s="51" t="s">
        <v>176</v>
      </c>
      <c r="D95" s="52">
        <v>10000</v>
      </c>
      <c r="E95" s="58">
        <f t="shared" si="4"/>
        <v>0</v>
      </c>
      <c r="F95" s="60">
        <f t="shared" si="5"/>
        <v>10000</v>
      </c>
      <c r="G95" s="55" t="s">
        <v>177</v>
      </c>
      <c r="H95" s="51" t="s">
        <v>176</v>
      </c>
      <c r="I95" s="37">
        <v>0</v>
      </c>
    </row>
    <row r="96" spans="1:9" ht="36" customHeight="1" x14ac:dyDescent="0.3">
      <c r="A96" s="49">
        <v>43</v>
      </c>
      <c r="B96" s="57" t="s">
        <v>179</v>
      </c>
      <c r="C96" s="51" t="s">
        <v>178</v>
      </c>
      <c r="D96" s="52">
        <v>3000</v>
      </c>
      <c r="E96" s="58">
        <f t="shared" si="4"/>
        <v>0</v>
      </c>
      <c r="F96" s="60">
        <f t="shared" si="5"/>
        <v>3000</v>
      </c>
      <c r="G96" s="55" t="s">
        <v>179</v>
      </c>
      <c r="H96" s="51" t="s">
        <v>178</v>
      </c>
      <c r="I96" s="37">
        <v>0</v>
      </c>
    </row>
    <row r="97" spans="1:9" x14ac:dyDescent="0.3">
      <c r="A97" s="129" t="s">
        <v>240</v>
      </c>
      <c r="B97" s="129"/>
      <c r="C97" s="130"/>
      <c r="D97" s="9">
        <f>SUM(D54:D96)</f>
        <v>300000</v>
      </c>
      <c r="E97" s="9">
        <f>SUM(E54:E96)</f>
        <v>0</v>
      </c>
      <c r="F97" s="9">
        <f>SUM(F54:F96)</f>
        <v>300000</v>
      </c>
      <c r="G97" s="131">
        <f>SUM(I54:I96)</f>
        <v>0</v>
      </c>
      <c r="H97" s="132"/>
      <c r="I97" s="133"/>
    </row>
    <row r="98" spans="1:9" x14ac:dyDescent="0.3">
      <c r="H98" s="1"/>
    </row>
    <row r="99" spans="1:9" x14ac:dyDescent="0.3">
      <c r="H99" s="1"/>
    </row>
    <row r="100" spans="1:9" x14ac:dyDescent="0.3">
      <c r="H100" s="1"/>
    </row>
    <row r="101" spans="1:9" x14ac:dyDescent="0.3">
      <c r="H101" s="1"/>
    </row>
    <row r="102" spans="1:9" x14ac:dyDescent="0.3">
      <c r="H102" s="1"/>
    </row>
    <row r="103" spans="1:9" x14ac:dyDescent="0.3">
      <c r="H103" s="1"/>
    </row>
  </sheetData>
  <mergeCells count="127">
    <mergeCell ref="G97:I97"/>
    <mergeCell ref="B87:B89"/>
    <mergeCell ref="C87:C89"/>
    <mergeCell ref="D87:D89"/>
    <mergeCell ref="E87:E89"/>
    <mergeCell ref="F87:F89"/>
    <mergeCell ref="A97:C97"/>
    <mergeCell ref="B76:B79"/>
    <mergeCell ref="C76:C79"/>
    <mergeCell ref="D76:D79"/>
    <mergeCell ref="E76:E79"/>
    <mergeCell ref="F76:F79"/>
    <mergeCell ref="B80:B85"/>
    <mergeCell ref="C80:C85"/>
    <mergeCell ref="D80:D85"/>
    <mergeCell ref="E80:E85"/>
    <mergeCell ref="F80:F85"/>
    <mergeCell ref="B69:B71"/>
    <mergeCell ref="C69:C71"/>
    <mergeCell ref="D69:D71"/>
    <mergeCell ref="E69:E71"/>
    <mergeCell ref="F69:F71"/>
    <mergeCell ref="B72:B75"/>
    <mergeCell ref="C72:C75"/>
    <mergeCell ref="D72:D75"/>
    <mergeCell ref="E72:E75"/>
    <mergeCell ref="F72:F75"/>
    <mergeCell ref="B61:B62"/>
    <mergeCell ref="C61:C62"/>
    <mergeCell ref="D61:D62"/>
    <mergeCell ref="E61:E62"/>
    <mergeCell ref="F61:F62"/>
    <mergeCell ref="B66:B68"/>
    <mergeCell ref="C66:C68"/>
    <mergeCell ref="D66:D68"/>
    <mergeCell ref="E66:E68"/>
    <mergeCell ref="F66:F68"/>
    <mergeCell ref="A51:C51"/>
    <mergeCell ref="G51:I51"/>
    <mergeCell ref="A52:I52"/>
    <mergeCell ref="B53:C53"/>
    <mergeCell ref="G53:H53"/>
    <mergeCell ref="B57:B58"/>
    <mergeCell ref="C57:C58"/>
    <mergeCell ref="D57:D58"/>
    <mergeCell ref="B40:B41"/>
    <mergeCell ref="C40:C41"/>
    <mergeCell ref="D40:D41"/>
    <mergeCell ref="E40:E41"/>
    <mergeCell ref="F40:F41"/>
    <mergeCell ref="B43:B44"/>
    <mergeCell ref="C43:C44"/>
    <mergeCell ref="D43:D44"/>
    <mergeCell ref="E43:E44"/>
    <mergeCell ref="F43:F44"/>
    <mergeCell ref="E57:E58"/>
    <mergeCell ref="F57:F58"/>
    <mergeCell ref="B35:B36"/>
    <mergeCell ref="C35:C36"/>
    <mergeCell ref="D35:D36"/>
    <mergeCell ref="E35:E36"/>
    <mergeCell ref="F35:F36"/>
    <mergeCell ref="B37:B38"/>
    <mergeCell ref="C37:C38"/>
    <mergeCell ref="D37:D38"/>
    <mergeCell ref="E37:E38"/>
    <mergeCell ref="F37:F38"/>
    <mergeCell ref="B31:B32"/>
    <mergeCell ref="C31:C32"/>
    <mergeCell ref="D31:D32"/>
    <mergeCell ref="E31:E32"/>
    <mergeCell ref="F31:F32"/>
    <mergeCell ref="B33:B34"/>
    <mergeCell ref="C33:C34"/>
    <mergeCell ref="D33:D34"/>
    <mergeCell ref="E33:E34"/>
    <mergeCell ref="F33:F34"/>
    <mergeCell ref="B25:B26"/>
    <mergeCell ref="C25:C26"/>
    <mergeCell ref="D25:D26"/>
    <mergeCell ref="E25:E26"/>
    <mergeCell ref="F25:F26"/>
    <mergeCell ref="B27:B30"/>
    <mergeCell ref="C27:C30"/>
    <mergeCell ref="D27:D30"/>
    <mergeCell ref="E27:E30"/>
    <mergeCell ref="F27:F30"/>
    <mergeCell ref="B18:B21"/>
    <mergeCell ref="C18:C21"/>
    <mergeCell ref="D18:D21"/>
    <mergeCell ref="E18:E21"/>
    <mergeCell ref="F18:F21"/>
    <mergeCell ref="B23:B24"/>
    <mergeCell ref="C23:C24"/>
    <mergeCell ref="D23:D24"/>
    <mergeCell ref="E23:E24"/>
    <mergeCell ref="F23:F24"/>
    <mergeCell ref="B14:B15"/>
    <mergeCell ref="C14:C15"/>
    <mergeCell ref="D14:D15"/>
    <mergeCell ref="E14:E15"/>
    <mergeCell ref="F14:F15"/>
    <mergeCell ref="B16:B17"/>
    <mergeCell ref="C16:C17"/>
    <mergeCell ref="D16:D17"/>
    <mergeCell ref="E16:E17"/>
    <mergeCell ref="F16:F17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A1:I1"/>
    <mergeCell ref="A3:I3"/>
    <mergeCell ref="B4:C4"/>
    <mergeCell ref="G4:H4"/>
    <mergeCell ref="B5:B9"/>
    <mergeCell ref="C5:C9"/>
    <mergeCell ref="D5:D9"/>
    <mergeCell ref="E5:E9"/>
    <mergeCell ref="F5:F9"/>
    <mergeCell ref="A2:H2"/>
  </mergeCells>
  <phoneticPr fontId="1" type="noConversion"/>
  <pageMargins left="0.70866141732283472" right="0.70866141732283472" top="0.74803149606299213" bottom="0.74803149606299213" header="0.31496062992125984" footer="0.31496062992125984"/>
  <pageSetup paperSize="8" scale="10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7E66-FBF2-4D19-9CB8-5014BAFFF1D8}">
  <dimension ref="A1:I102"/>
  <sheetViews>
    <sheetView zoomScale="85" zoomScaleNormal="85" zoomScaleSheetLayoutView="85" workbookViewId="0">
      <selection activeCell="G32" sqref="G32"/>
    </sheetView>
  </sheetViews>
  <sheetFormatPr defaultRowHeight="16.5" x14ac:dyDescent="0.3"/>
  <cols>
    <col min="1" max="1" width="4.25" style="1" bestFit="1" customWidth="1"/>
    <col min="2" max="2" width="14.75" style="1" bestFit="1" customWidth="1"/>
    <col min="3" max="3" width="19.25" style="1" bestFit="1" customWidth="1"/>
    <col min="4" max="4" width="10" style="13" customWidth="1"/>
    <col min="5" max="5" width="10" style="7" customWidth="1"/>
    <col min="6" max="6" width="22.5" style="7" customWidth="1"/>
    <col min="7" max="7" width="26.5" style="74" bestFit="1" customWidth="1"/>
    <col min="8" max="8" width="26.5" style="74" customWidth="1"/>
    <col min="9" max="9" width="10.75" style="1" customWidth="1"/>
    <col min="10" max="16384" width="9" style="1"/>
  </cols>
  <sheetData>
    <row r="1" spans="1:9" ht="42.75" customHeight="1" x14ac:dyDescent="0.3">
      <c r="A1" s="147" t="s">
        <v>249</v>
      </c>
      <c r="B1" s="148"/>
      <c r="C1" s="148"/>
      <c r="D1" s="148"/>
      <c r="E1" s="148"/>
      <c r="F1" s="148"/>
      <c r="G1" s="148"/>
      <c r="H1" s="148"/>
      <c r="I1" s="148"/>
    </row>
    <row r="2" spans="1:9" s="8" customFormat="1" ht="41.25" customHeight="1" x14ac:dyDescent="0.3">
      <c r="A2" s="99" t="s">
        <v>210</v>
      </c>
      <c r="B2" s="100"/>
      <c r="C2" s="100"/>
      <c r="D2" s="100"/>
      <c r="E2" s="100"/>
      <c r="F2" s="100"/>
      <c r="G2" s="100"/>
      <c r="H2" s="100"/>
      <c r="I2" s="100"/>
    </row>
    <row r="3" spans="1:9" ht="33" x14ac:dyDescent="0.3">
      <c r="A3" s="10" t="s">
        <v>241</v>
      </c>
      <c r="B3" s="101" t="s">
        <v>242</v>
      </c>
      <c r="C3" s="102"/>
      <c r="D3" s="14" t="s">
        <v>246</v>
      </c>
      <c r="E3" s="12" t="s">
        <v>245</v>
      </c>
      <c r="F3" s="16" t="s">
        <v>247</v>
      </c>
      <c r="G3" s="101" t="s">
        <v>243</v>
      </c>
      <c r="H3" s="103"/>
      <c r="I3" s="12" t="s">
        <v>248</v>
      </c>
    </row>
    <row r="4" spans="1:9" x14ac:dyDescent="0.3">
      <c r="A4" s="44">
        <v>1</v>
      </c>
      <c r="B4" s="149" t="s">
        <v>184</v>
      </c>
      <c r="C4" s="149" t="s">
        <v>208</v>
      </c>
      <c r="D4" s="150">
        <v>40000</v>
      </c>
      <c r="E4" s="108">
        <f>I4:I8</f>
        <v>0</v>
      </c>
      <c r="F4" s="153">
        <f>D4-E4</f>
        <v>40000</v>
      </c>
      <c r="G4" s="85" t="s">
        <v>13</v>
      </c>
      <c r="H4" s="85" t="s">
        <v>9</v>
      </c>
      <c r="I4" s="37">
        <v>0</v>
      </c>
    </row>
    <row r="5" spans="1:9" x14ac:dyDescent="0.3">
      <c r="A5" s="44">
        <v>2</v>
      </c>
      <c r="B5" s="149"/>
      <c r="C5" s="149"/>
      <c r="D5" s="151"/>
      <c r="E5" s="109"/>
      <c r="F5" s="154"/>
      <c r="G5" s="85" t="s">
        <v>14</v>
      </c>
      <c r="H5" s="85" t="s">
        <v>0</v>
      </c>
      <c r="I5" s="37">
        <v>0</v>
      </c>
    </row>
    <row r="6" spans="1:9" ht="16.5" customHeight="1" x14ac:dyDescent="0.3">
      <c r="A6" s="44">
        <v>3</v>
      </c>
      <c r="B6" s="149"/>
      <c r="C6" s="149"/>
      <c r="D6" s="151"/>
      <c r="E6" s="109"/>
      <c r="F6" s="154"/>
      <c r="G6" s="85" t="s">
        <v>15</v>
      </c>
      <c r="H6" s="85" t="s">
        <v>1</v>
      </c>
      <c r="I6" s="37">
        <v>0</v>
      </c>
    </row>
    <row r="7" spans="1:9" x14ac:dyDescent="0.3">
      <c r="A7" s="44">
        <v>4</v>
      </c>
      <c r="B7" s="149"/>
      <c r="C7" s="149"/>
      <c r="D7" s="151"/>
      <c r="E7" s="109"/>
      <c r="F7" s="154"/>
      <c r="G7" s="85" t="s">
        <v>16</v>
      </c>
      <c r="H7" s="85" t="s">
        <v>2</v>
      </c>
      <c r="I7" s="37">
        <v>0</v>
      </c>
    </row>
    <row r="8" spans="1:9" x14ac:dyDescent="0.3">
      <c r="A8" s="44">
        <v>5</v>
      </c>
      <c r="B8" s="149"/>
      <c r="C8" s="149"/>
      <c r="D8" s="152"/>
      <c r="E8" s="110"/>
      <c r="F8" s="155"/>
      <c r="G8" s="85" t="s">
        <v>17</v>
      </c>
      <c r="H8" s="85" t="s">
        <v>8</v>
      </c>
      <c r="I8" s="37">
        <v>0</v>
      </c>
    </row>
    <row r="9" spans="1:9" x14ac:dyDescent="0.3">
      <c r="A9" s="44">
        <v>6</v>
      </c>
      <c r="B9" s="149" t="s">
        <v>185</v>
      </c>
      <c r="C9" s="156" t="s">
        <v>199</v>
      </c>
      <c r="D9" s="157">
        <v>40000</v>
      </c>
      <c r="E9" s="118">
        <f>SUM(I9:I10)</f>
        <v>0</v>
      </c>
      <c r="F9" s="157">
        <f>D9-E9</f>
        <v>40000</v>
      </c>
      <c r="G9" s="85" t="s">
        <v>46</v>
      </c>
      <c r="H9" s="85" t="s">
        <v>305</v>
      </c>
      <c r="I9" s="37">
        <v>0</v>
      </c>
    </row>
    <row r="10" spans="1:9" x14ac:dyDescent="0.3">
      <c r="A10" s="44">
        <v>7</v>
      </c>
      <c r="B10" s="149"/>
      <c r="C10" s="149"/>
      <c r="D10" s="158"/>
      <c r="E10" s="119"/>
      <c r="F10" s="158"/>
      <c r="G10" s="85" t="s">
        <v>38</v>
      </c>
      <c r="H10" s="85" t="s">
        <v>238</v>
      </c>
      <c r="I10" s="37">
        <v>0</v>
      </c>
    </row>
    <row r="11" spans="1:9" x14ac:dyDescent="0.3">
      <c r="A11" s="44">
        <v>8</v>
      </c>
      <c r="B11" s="149" t="s">
        <v>186</v>
      </c>
      <c r="C11" s="156" t="s">
        <v>200</v>
      </c>
      <c r="D11" s="157">
        <v>40000</v>
      </c>
      <c r="E11" s="118">
        <f>SUM(I11:I12)</f>
        <v>0</v>
      </c>
      <c r="F11" s="157">
        <f>D11-E11</f>
        <v>40000</v>
      </c>
      <c r="G11" s="85" t="s">
        <v>47</v>
      </c>
      <c r="H11" s="85" t="s">
        <v>76</v>
      </c>
      <c r="I11" s="37">
        <v>0</v>
      </c>
    </row>
    <row r="12" spans="1:9" x14ac:dyDescent="0.3">
      <c r="A12" s="44">
        <v>9</v>
      </c>
      <c r="B12" s="149"/>
      <c r="C12" s="149"/>
      <c r="D12" s="158"/>
      <c r="E12" s="119"/>
      <c r="F12" s="158"/>
      <c r="G12" s="85" t="s">
        <v>48</v>
      </c>
      <c r="H12" s="85" t="s">
        <v>77</v>
      </c>
      <c r="I12" s="37">
        <v>0</v>
      </c>
    </row>
    <row r="13" spans="1:9" x14ac:dyDescent="0.3">
      <c r="A13" s="44">
        <v>10</v>
      </c>
      <c r="B13" s="149" t="s">
        <v>187</v>
      </c>
      <c r="C13" s="149" t="s">
        <v>78</v>
      </c>
      <c r="D13" s="157">
        <v>40000</v>
      </c>
      <c r="E13" s="118">
        <f>SUM(I13:I14)</f>
        <v>0</v>
      </c>
      <c r="F13" s="157">
        <f>D13-E13</f>
        <v>40000</v>
      </c>
      <c r="G13" s="85" t="s">
        <v>49</v>
      </c>
      <c r="H13" s="85" t="s">
        <v>22</v>
      </c>
      <c r="I13" s="37">
        <v>0</v>
      </c>
    </row>
    <row r="14" spans="1:9" x14ac:dyDescent="0.3">
      <c r="A14" s="44">
        <v>11</v>
      </c>
      <c r="B14" s="149"/>
      <c r="C14" s="149"/>
      <c r="D14" s="158"/>
      <c r="E14" s="119"/>
      <c r="F14" s="158"/>
      <c r="G14" s="85" t="s">
        <v>50</v>
      </c>
      <c r="H14" s="85" t="s">
        <v>79</v>
      </c>
      <c r="I14" s="37">
        <v>0</v>
      </c>
    </row>
    <row r="15" spans="1:9" x14ac:dyDescent="0.3">
      <c r="A15" s="44">
        <v>12</v>
      </c>
      <c r="B15" s="149" t="s">
        <v>188</v>
      </c>
      <c r="C15" s="149" t="s">
        <v>87</v>
      </c>
      <c r="D15" s="157">
        <v>40000</v>
      </c>
      <c r="E15" s="118">
        <f>SUM(I15:I16)</f>
        <v>0</v>
      </c>
      <c r="F15" s="157">
        <f>D15-E15</f>
        <v>40000</v>
      </c>
      <c r="G15" s="85" t="s">
        <v>51</v>
      </c>
      <c r="H15" s="87" t="s">
        <v>20</v>
      </c>
      <c r="I15" s="37">
        <v>0</v>
      </c>
    </row>
    <row r="16" spans="1:9" x14ac:dyDescent="0.3">
      <c r="A16" s="44">
        <v>13</v>
      </c>
      <c r="B16" s="149"/>
      <c r="C16" s="149"/>
      <c r="D16" s="158"/>
      <c r="E16" s="119"/>
      <c r="F16" s="158"/>
      <c r="G16" s="85" t="s">
        <v>52</v>
      </c>
      <c r="H16" s="85" t="s">
        <v>21</v>
      </c>
      <c r="I16" s="37">
        <v>0</v>
      </c>
    </row>
    <row r="17" spans="1:9" x14ac:dyDescent="0.3">
      <c r="A17" s="44">
        <v>14</v>
      </c>
      <c r="B17" s="149" t="s">
        <v>189</v>
      </c>
      <c r="C17" s="156" t="s">
        <v>201</v>
      </c>
      <c r="D17" s="157">
        <v>40000</v>
      </c>
      <c r="E17" s="118">
        <f>SUM(I17:I20)</f>
        <v>0</v>
      </c>
      <c r="F17" s="157">
        <f>D17-E17</f>
        <v>40000</v>
      </c>
      <c r="G17" s="85" t="s">
        <v>53</v>
      </c>
      <c r="H17" s="85" t="s">
        <v>26</v>
      </c>
      <c r="I17" s="37">
        <v>0</v>
      </c>
    </row>
    <row r="18" spans="1:9" x14ac:dyDescent="0.3">
      <c r="A18" s="44">
        <v>15</v>
      </c>
      <c r="B18" s="149"/>
      <c r="C18" s="156"/>
      <c r="D18" s="157"/>
      <c r="E18" s="118"/>
      <c r="F18" s="157"/>
      <c r="G18" s="85" t="s">
        <v>54</v>
      </c>
      <c r="H18" s="85" t="s">
        <v>74</v>
      </c>
      <c r="I18" s="37">
        <v>0</v>
      </c>
    </row>
    <row r="19" spans="1:9" x14ac:dyDescent="0.3">
      <c r="A19" s="44">
        <v>16</v>
      </c>
      <c r="B19" s="149"/>
      <c r="C19" s="156"/>
      <c r="D19" s="157"/>
      <c r="E19" s="118"/>
      <c r="F19" s="157"/>
      <c r="G19" s="85" t="s">
        <v>55</v>
      </c>
      <c r="H19" s="85" t="s">
        <v>239</v>
      </c>
      <c r="I19" s="37">
        <v>0</v>
      </c>
    </row>
    <row r="20" spans="1:9" x14ac:dyDescent="0.3">
      <c r="A20" s="44">
        <v>17</v>
      </c>
      <c r="B20" s="149"/>
      <c r="C20" s="156"/>
      <c r="D20" s="157"/>
      <c r="E20" s="118"/>
      <c r="F20" s="157"/>
      <c r="G20" s="85" t="s">
        <v>56</v>
      </c>
      <c r="H20" s="85" t="s">
        <v>75</v>
      </c>
      <c r="I20" s="37">
        <v>0</v>
      </c>
    </row>
    <row r="21" spans="1:9" x14ac:dyDescent="0.3">
      <c r="A21" s="44">
        <v>18</v>
      </c>
      <c r="B21" s="85" t="s">
        <v>36</v>
      </c>
      <c r="C21" s="85" t="s">
        <v>88</v>
      </c>
      <c r="D21" s="86">
        <v>5000</v>
      </c>
      <c r="E21" s="77">
        <f>SUM(I21)</f>
        <v>0</v>
      </c>
      <c r="F21" s="86">
        <f>D21-E21</f>
        <v>5000</v>
      </c>
      <c r="G21" s="85" t="s">
        <v>36</v>
      </c>
      <c r="H21" s="85" t="s">
        <v>23</v>
      </c>
      <c r="I21" s="37">
        <v>0</v>
      </c>
    </row>
    <row r="22" spans="1:9" x14ac:dyDescent="0.3">
      <c r="A22" s="44">
        <v>19</v>
      </c>
      <c r="B22" s="149" t="s">
        <v>190</v>
      </c>
      <c r="C22" s="156" t="s">
        <v>202</v>
      </c>
      <c r="D22" s="157">
        <v>40000</v>
      </c>
      <c r="E22" s="118">
        <f>SUM(I22:I23)</f>
        <v>0</v>
      </c>
      <c r="F22" s="157">
        <f>D22-E22</f>
        <v>40000</v>
      </c>
      <c r="G22" s="85" t="s">
        <v>39</v>
      </c>
      <c r="H22" s="85" t="s">
        <v>27</v>
      </c>
      <c r="I22" s="37">
        <v>0</v>
      </c>
    </row>
    <row r="23" spans="1:9" x14ac:dyDescent="0.3">
      <c r="A23" s="44">
        <v>20</v>
      </c>
      <c r="B23" s="149"/>
      <c r="C23" s="156"/>
      <c r="D23" s="157"/>
      <c r="E23" s="118"/>
      <c r="F23" s="157"/>
      <c r="G23" s="85" t="s">
        <v>40</v>
      </c>
      <c r="H23" s="85" t="s">
        <v>80</v>
      </c>
      <c r="I23" s="37">
        <v>0</v>
      </c>
    </row>
    <row r="24" spans="1:9" x14ac:dyDescent="0.3">
      <c r="A24" s="44">
        <v>21</v>
      </c>
      <c r="B24" s="149" t="s">
        <v>191</v>
      </c>
      <c r="C24" s="156" t="s">
        <v>203</v>
      </c>
      <c r="D24" s="157">
        <v>20000</v>
      </c>
      <c r="E24" s="118">
        <f>SUM(I24:I25)</f>
        <v>0</v>
      </c>
      <c r="F24" s="157">
        <f>D24-E24</f>
        <v>20000</v>
      </c>
      <c r="G24" s="85" t="s">
        <v>57</v>
      </c>
      <c r="H24" s="85" t="s">
        <v>10</v>
      </c>
      <c r="I24" s="37">
        <v>0</v>
      </c>
    </row>
    <row r="25" spans="1:9" x14ac:dyDescent="0.3">
      <c r="A25" s="44">
        <v>22</v>
      </c>
      <c r="B25" s="149"/>
      <c r="C25" s="149"/>
      <c r="D25" s="158"/>
      <c r="E25" s="119"/>
      <c r="F25" s="158"/>
      <c r="G25" s="85" t="s">
        <v>41</v>
      </c>
      <c r="H25" s="85" t="s">
        <v>28</v>
      </c>
      <c r="I25" s="37">
        <v>0</v>
      </c>
    </row>
    <row r="26" spans="1:9" x14ac:dyDescent="0.3">
      <c r="A26" s="44">
        <v>23</v>
      </c>
      <c r="B26" s="149" t="s">
        <v>192</v>
      </c>
      <c r="C26" s="149" t="s">
        <v>31</v>
      </c>
      <c r="D26" s="157">
        <v>20000</v>
      </c>
      <c r="E26" s="118">
        <f>SUM(I26:I29)</f>
        <v>0</v>
      </c>
      <c r="F26" s="157">
        <f>D26-E26</f>
        <v>20000</v>
      </c>
      <c r="G26" s="85" t="s">
        <v>42</v>
      </c>
      <c r="H26" s="85" t="s">
        <v>3</v>
      </c>
      <c r="I26" s="37">
        <v>0</v>
      </c>
    </row>
    <row r="27" spans="1:9" x14ac:dyDescent="0.3">
      <c r="A27" s="44">
        <v>24</v>
      </c>
      <c r="B27" s="149"/>
      <c r="C27" s="149"/>
      <c r="D27" s="158"/>
      <c r="E27" s="119"/>
      <c r="F27" s="158"/>
      <c r="G27" s="85" t="s">
        <v>58</v>
      </c>
      <c r="H27" s="85" t="s">
        <v>11</v>
      </c>
      <c r="I27" s="37">
        <v>0</v>
      </c>
    </row>
    <row r="28" spans="1:9" x14ac:dyDescent="0.3">
      <c r="A28" s="44">
        <v>25</v>
      </c>
      <c r="B28" s="149"/>
      <c r="C28" s="149"/>
      <c r="D28" s="158"/>
      <c r="E28" s="119"/>
      <c r="F28" s="158"/>
      <c r="G28" s="85" t="s">
        <v>59</v>
      </c>
      <c r="H28" s="85" t="s">
        <v>29</v>
      </c>
      <c r="I28" s="37">
        <v>0</v>
      </c>
    </row>
    <row r="29" spans="1:9" x14ac:dyDescent="0.3">
      <c r="A29" s="44">
        <v>26</v>
      </c>
      <c r="B29" s="149"/>
      <c r="C29" s="149"/>
      <c r="D29" s="158"/>
      <c r="E29" s="119"/>
      <c r="F29" s="158"/>
      <c r="G29" s="85" t="s">
        <v>60</v>
      </c>
      <c r="H29" s="85" t="s">
        <v>30</v>
      </c>
      <c r="I29" s="37">
        <v>0</v>
      </c>
    </row>
    <row r="30" spans="1:9" x14ac:dyDescent="0.3">
      <c r="A30" s="44">
        <v>27</v>
      </c>
      <c r="B30" s="149" t="s">
        <v>193</v>
      </c>
      <c r="C30" s="156" t="s">
        <v>204</v>
      </c>
      <c r="D30" s="157">
        <v>5000</v>
      </c>
      <c r="E30" s="118">
        <f>SUM(I30:I31)</f>
        <v>0</v>
      </c>
      <c r="F30" s="157">
        <f>D30-E30</f>
        <v>5000</v>
      </c>
      <c r="G30" s="85" t="s">
        <v>61</v>
      </c>
      <c r="H30" s="85" t="s">
        <v>32</v>
      </c>
      <c r="I30" s="37">
        <v>0</v>
      </c>
    </row>
    <row r="31" spans="1:9" x14ac:dyDescent="0.3">
      <c r="A31" s="44">
        <v>28</v>
      </c>
      <c r="B31" s="149"/>
      <c r="C31" s="156"/>
      <c r="D31" s="157"/>
      <c r="E31" s="118"/>
      <c r="F31" s="157"/>
      <c r="G31" s="85" t="s">
        <v>37</v>
      </c>
      <c r="H31" s="85" t="s">
        <v>33</v>
      </c>
      <c r="I31" s="37">
        <v>0</v>
      </c>
    </row>
    <row r="32" spans="1:9" x14ac:dyDescent="0.3">
      <c r="A32" s="44">
        <v>29</v>
      </c>
      <c r="B32" s="149" t="s">
        <v>194</v>
      </c>
      <c r="C32" s="149" t="s">
        <v>89</v>
      </c>
      <c r="D32" s="157">
        <v>40000</v>
      </c>
      <c r="E32" s="118">
        <f>SUM(I32:I33)</f>
        <v>0</v>
      </c>
      <c r="F32" s="157">
        <f>D32-E32</f>
        <v>40000</v>
      </c>
      <c r="G32" s="85" t="s">
        <v>62</v>
      </c>
      <c r="H32" s="85" t="s">
        <v>24</v>
      </c>
      <c r="I32" s="37">
        <v>0</v>
      </c>
    </row>
    <row r="33" spans="1:9" x14ac:dyDescent="0.3">
      <c r="A33" s="44">
        <v>30</v>
      </c>
      <c r="B33" s="149"/>
      <c r="C33" s="149"/>
      <c r="D33" s="158"/>
      <c r="E33" s="119"/>
      <c r="F33" s="158"/>
      <c r="G33" s="85" t="s">
        <v>63</v>
      </c>
      <c r="H33" s="85" t="s">
        <v>25</v>
      </c>
      <c r="I33" s="37">
        <v>0</v>
      </c>
    </row>
    <row r="34" spans="1:9" x14ac:dyDescent="0.3">
      <c r="A34" s="44">
        <v>31</v>
      </c>
      <c r="B34" s="149" t="s">
        <v>195</v>
      </c>
      <c r="C34" s="156" t="s">
        <v>205</v>
      </c>
      <c r="D34" s="157">
        <v>10000</v>
      </c>
      <c r="E34" s="118">
        <f>SUM(I34:I35)</f>
        <v>0</v>
      </c>
      <c r="F34" s="157">
        <f>D34-E34</f>
        <v>10000</v>
      </c>
      <c r="G34" s="85" t="s">
        <v>64</v>
      </c>
      <c r="H34" s="85" t="s">
        <v>81</v>
      </c>
      <c r="I34" s="37">
        <v>0</v>
      </c>
    </row>
    <row r="35" spans="1:9" ht="16.5" customHeight="1" x14ac:dyDescent="0.3">
      <c r="A35" s="44">
        <v>32</v>
      </c>
      <c r="B35" s="149"/>
      <c r="C35" s="149"/>
      <c r="D35" s="158"/>
      <c r="E35" s="119"/>
      <c r="F35" s="158"/>
      <c r="G35" s="85" t="s">
        <v>18</v>
      </c>
      <c r="H35" s="85" t="s">
        <v>34</v>
      </c>
      <c r="I35" s="37">
        <v>0</v>
      </c>
    </row>
    <row r="36" spans="1:9" x14ac:dyDescent="0.3">
      <c r="A36" s="44">
        <v>33</v>
      </c>
      <c r="B36" s="159" t="s">
        <v>196</v>
      </c>
      <c r="C36" s="159" t="s">
        <v>90</v>
      </c>
      <c r="D36" s="157">
        <v>10000</v>
      </c>
      <c r="E36" s="118">
        <f>SUM(I36:I37)</f>
        <v>0</v>
      </c>
      <c r="F36" s="157">
        <f>D36-E36</f>
        <v>10000</v>
      </c>
      <c r="G36" s="85" t="s">
        <v>65</v>
      </c>
      <c r="H36" s="85" t="s">
        <v>82</v>
      </c>
      <c r="I36" s="37">
        <v>0</v>
      </c>
    </row>
    <row r="37" spans="1:9" x14ac:dyDescent="0.3">
      <c r="A37" s="44">
        <v>34</v>
      </c>
      <c r="B37" s="160"/>
      <c r="C37" s="160"/>
      <c r="D37" s="158"/>
      <c r="E37" s="119"/>
      <c r="F37" s="158"/>
      <c r="G37" s="85" t="s">
        <v>236</v>
      </c>
      <c r="H37" s="85" t="s">
        <v>235</v>
      </c>
      <c r="I37" s="37">
        <v>0</v>
      </c>
    </row>
    <row r="38" spans="1:9" x14ac:dyDescent="0.3">
      <c r="A38" s="44">
        <v>35</v>
      </c>
      <c r="B38" s="85" t="s">
        <v>43</v>
      </c>
      <c r="C38" s="87" t="s">
        <v>206</v>
      </c>
      <c r="D38" s="86">
        <v>40000</v>
      </c>
      <c r="E38" s="77">
        <f>SUM(I38)</f>
        <v>0</v>
      </c>
      <c r="F38" s="86">
        <f>D38-E38</f>
        <v>40000</v>
      </c>
      <c r="G38" s="85" t="s">
        <v>43</v>
      </c>
      <c r="H38" s="85" t="s">
        <v>83</v>
      </c>
      <c r="I38" s="37">
        <v>0</v>
      </c>
    </row>
    <row r="39" spans="1:9" x14ac:dyDescent="0.3">
      <c r="A39" s="44">
        <v>36</v>
      </c>
      <c r="B39" s="149" t="s">
        <v>197</v>
      </c>
      <c r="C39" s="149" t="s">
        <v>91</v>
      </c>
      <c r="D39" s="157">
        <v>10000</v>
      </c>
      <c r="E39" s="118">
        <f>SUM(I39:I40)</f>
        <v>0</v>
      </c>
      <c r="F39" s="157">
        <f>D39-E39</f>
        <v>10000</v>
      </c>
      <c r="G39" s="85" t="s">
        <v>209</v>
      </c>
      <c r="H39" s="85" t="s">
        <v>12</v>
      </c>
      <c r="I39" s="37">
        <v>0</v>
      </c>
    </row>
    <row r="40" spans="1:9" x14ac:dyDescent="0.3">
      <c r="A40" s="44">
        <v>37</v>
      </c>
      <c r="B40" s="149"/>
      <c r="C40" s="149"/>
      <c r="D40" s="158"/>
      <c r="E40" s="119"/>
      <c r="F40" s="158"/>
      <c r="G40" s="85" t="s">
        <v>19</v>
      </c>
      <c r="H40" s="85" t="s">
        <v>84</v>
      </c>
      <c r="I40" s="37">
        <v>0</v>
      </c>
    </row>
    <row r="41" spans="1:9" x14ac:dyDescent="0.3">
      <c r="A41" s="44">
        <v>38</v>
      </c>
      <c r="B41" s="85" t="s">
        <v>45</v>
      </c>
      <c r="C41" s="85" t="s">
        <v>44</v>
      </c>
      <c r="D41" s="86">
        <v>20000</v>
      </c>
      <c r="E41" s="77">
        <f>SUM(I41)</f>
        <v>0</v>
      </c>
      <c r="F41" s="86">
        <f>D41-E41</f>
        <v>20000</v>
      </c>
      <c r="G41" s="85" t="s">
        <v>45</v>
      </c>
      <c r="H41" s="85" t="s">
        <v>44</v>
      </c>
      <c r="I41" s="37">
        <v>0</v>
      </c>
    </row>
    <row r="42" spans="1:9" x14ac:dyDescent="0.3">
      <c r="A42" s="44">
        <v>39</v>
      </c>
      <c r="B42" s="149" t="s">
        <v>198</v>
      </c>
      <c r="C42" s="156" t="s">
        <v>35</v>
      </c>
      <c r="D42" s="157">
        <v>20000</v>
      </c>
      <c r="E42" s="118">
        <f>SUM(I42:I43)</f>
        <v>0</v>
      </c>
      <c r="F42" s="157">
        <f>D42-E42</f>
        <v>20000</v>
      </c>
      <c r="G42" s="85" t="s">
        <v>66</v>
      </c>
      <c r="H42" s="85" t="s">
        <v>85</v>
      </c>
      <c r="I42" s="37">
        <v>0</v>
      </c>
    </row>
    <row r="43" spans="1:9" x14ac:dyDescent="0.3">
      <c r="A43" s="44">
        <v>40</v>
      </c>
      <c r="B43" s="149"/>
      <c r="C43" s="149"/>
      <c r="D43" s="158"/>
      <c r="E43" s="119"/>
      <c r="F43" s="158"/>
      <c r="G43" s="85" t="s">
        <v>67</v>
      </c>
      <c r="H43" s="85" t="s">
        <v>86</v>
      </c>
      <c r="I43" s="37">
        <v>0</v>
      </c>
    </row>
    <row r="44" spans="1:9" x14ac:dyDescent="0.3">
      <c r="A44" s="44">
        <v>41</v>
      </c>
      <c r="B44" s="85" t="s">
        <v>68</v>
      </c>
      <c r="C44" s="85" t="s">
        <v>92</v>
      </c>
      <c r="D44" s="86">
        <v>20000</v>
      </c>
      <c r="E44" s="77">
        <f t="shared" ref="E44:E49" si="0">SUM(I44)</f>
        <v>0</v>
      </c>
      <c r="F44" s="86">
        <f>D44-E44</f>
        <v>20000</v>
      </c>
      <c r="G44" s="85" t="s">
        <v>68</v>
      </c>
      <c r="H44" s="85" t="s">
        <v>4</v>
      </c>
      <c r="I44" s="37">
        <v>0</v>
      </c>
    </row>
    <row r="45" spans="1:9" x14ac:dyDescent="0.3">
      <c r="A45" s="44">
        <v>42</v>
      </c>
      <c r="B45" s="85" t="s">
        <v>69</v>
      </c>
      <c r="C45" s="87" t="s">
        <v>207</v>
      </c>
      <c r="D45" s="86">
        <v>20000</v>
      </c>
      <c r="E45" s="77">
        <f t="shared" si="0"/>
        <v>0</v>
      </c>
      <c r="F45" s="86">
        <f>D45-E45</f>
        <v>20000</v>
      </c>
      <c r="G45" s="85" t="s">
        <v>69</v>
      </c>
      <c r="H45" s="85" t="s">
        <v>5</v>
      </c>
      <c r="I45" s="37">
        <v>0</v>
      </c>
    </row>
    <row r="46" spans="1:9" x14ac:dyDescent="0.3">
      <c r="A46" s="44">
        <v>43</v>
      </c>
      <c r="B46" s="85" t="s">
        <v>70</v>
      </c>
      <c r="C46" s="85" t="s">
        <v>93</v>
      </c>
      <c r="D46" s="86">
        <v>5000</v>
      </c>
      <c r="E46" s="77">
        <f t="shared" si="0"/>
        <v>0</v>
      </c>
      <c r="F46" s="86">
        <f t="shared" ref="F46:F49" si="1">D46-E46</f>
        <v>5000</v>
      </c>
      <c r="G46" s="85" t="s">
        <v>70</v>
      </c>
      <c r="H46" s="85" t="s">
        <v>6</v>
      </c>
      <c r="I46" s="37">
        <v>0</v>
      </c>
    </row>
    <row r="47" spans="1:9" x14ac:dyDescent="0.3">
      <c r="A47" s="44">
        <v>44</v>
      </c>
      <c r="B47" s="85" t="s">
        <v>71</v>
      </c>
      <c r="C47" s="87" t="s">
        <v>94</v>
      </c>
      <c r="D47" s="86">
        <v>5000</v>
      </c>
      <c r="E47" s="77">
        <f t="shared" si="0"/>
        <v>0</v>
      </c>
      <c r="F47" s="86">
        <f t="shared" si="1"/>
        <v>5000</v>
      </c>
      <c r="G47" s="85" t="s">
        <v>71</v>
      </c>
      <c r="H47" s="87" t="s">
        <v>94</v>
      </c>
      <c r="I47" s="37">
        <v>0</v>
      </c>
    </row>
    <row r="48" spans="1:9" x14ac:dyDescent="0.3">
      <c r="A48" s="44">
        <v>45</v>
      </c>
      <c r="B48" s="85" t="s">
        <v>72</v>
      </c>
      <c r="C48" s="85" t="s">
        <v>95</v>
      </c>
      <c r="D48" s="86">
        <v>5000</v>
      </c>
      <c r="E48" s="77">
        <f t="shared" si="0"/>
        <v>0</v>
      </c>
      <c r="F48" s="86">
        <f t="shared" si="1"/>
        <v>5000</v>
      </c>
      <c r="G48" s="85" t="s">
        <v>72</v>
      </c>
      <c r="H48" s="85" t="s">
        <v>95</v>
      </c>
      <c r="I48" s="37">
        <v>0</v>
      </c>
    </row>
    <row r="49" spans="1:9" ht="42.75" customHeight="1" x14ac:dyDescent="0.3">
      <c r="A49" s="44">
        <v>46</v>
      </c>
      <c r="B49" s="85" t="s">
        <v>73</v>
      </c>
      <c r="C49" s="85" t="s">
        <v>96</v>
      </c>
      <c r="D49" s="86">
        <v>5000</v>
      </c>
      <c r="E49" s="77">
        <f t="shared" si="0"/>
        <v>0</v>
      </c>
      <c r="F49" s="86">
        <f t="shared" si="1"/>
        <v>5000</v>
      </c>
      <c r="G49" s="85" t="s">
        <v>73</v>
      </c>
      <c r="H49" s="85" t="s">
        <v>7</v>
      </c>
      <c r="I49" s="37">
        <v>0</v>
      </c>
    </row>
    <row r="50" spans="1:9" ht="42.75" customHeight="1" x14ac:dyDescent="0.3">
      <c r="A50" s="129" t="s">
        <v>240</v>
      </c>
      <c r="B50" s="129"/>
      <c r="C50" s="130"/>
      <c r="D50" s="9">
        <f>SUM(D4:D49)</f>
        <v>540000</v>
      </c>
      <c r="E50" s="9">
        <f>SUM(E4:E49)</f>
        <v>0</v>
      </c>
      <c r="F50" s="9">
        <f>SUM(F4:F49)</f>
        <v>540000</v>
      </c>
      <c r="G50" s="131">
        <f>SUM(I4:I49)</f>
        <v>0</v>
      </c>
      <c r="H50" s="132"/>
      <c r="I50" s="133"/>
    </row>
    <row r="51" spans="1:9" ht="26.25" x14ac:dyDescent="0.3">
      <c r="A51" s="99" t="s">
        <v>211</v>
      </c>
      <c r="B51" s="100"/>
      <c r="C51" s="100"/>
      <c r="D51" s="100"/>
      <c r="E51" s="100"/>
      <c r="F51" s="100"/>
      <c r="G51" s="100"/>
      <c r="H51" s="100"/>
      <c r="I51" s="100"/>
    </row>
    <row r="52" spans="1:9" ht="16.5" customHeight="1" x14ac:dyDescent="0.3">
      <c r="A52" s="10" t="s">
        <v>241</v>
      </c>
      <c r="B52" s="101" t="s">
        <v>242</v>
      </c>
      <c r="C52" s="102"/>
      <c r="D52" s="14" t="s">
        <v>246</v>
      </c>
      <c r="E52" s="12" t="s">
        <v>245</v>
      </c>
      <c r="F52" s="16" t="s">
        <v>247</v>
      </c>
      <c r="G52" s="101" t="s">
        <v>243</v>
      </c>
      <c r="H52" s="103"/>
      <c r="I52" s="12" t="s">
        <v>248</v>
      </c>
    </row>
    <row r="53" spans="1:9" x14ac:dyDescent="0.3">
      <c r="A53" s="49">
        <v>1</v>
      </c>
      <c r="B53" s="78" t="s">
        <v>218</v>
      </c>
      <c r="C53" s="82" t="s">
        <v>97</v>
      </c>
      <c r="D53" s="83">
        <v>31000</v>
      </c>
      <c r="E53" s="75">
        <f>SUM(I53)</f>
        <v>0</v>
      </c>
      <c r="F53" s="88">
        <f>D53-E53</f>
        <v>31000</v>
      </c>
      <c r="G53" s="55" t="s">
        <v>99</v>
      </c>
      <c r="H53" s="79" t="s">
        <v>98</v>
      </c>
      <c r="I53" s="37">
        <v>0</v>
      </c>
    </row>
    <row r="54" spans="1:9" x14ac:dyDescent="0.3">
      <c r="A54" s="49">
        <v>2</v>
      </c>
      <c r="B54" s="81" t="s">
        <v>102</v>
      </c>
      <c r="C54" s="82" t="s">
        <v>100</v>
      </c>
      <c r="D54" s="83">
        <v>20000</v>
      </c>
      <c r="E54" s="76">
        <f>SUM(I54)</f>
        <v>0</v>
      </c>
      <c r="F54" s="88">
        <f t="shared" ref="F54:F59" si="2">D54-E54</f>
        <v>20000</v>
      </c>
      <c r="G54" s="59" t="s">
        <v>102</v>
      </c>
      <c r="H54" s="79" t="s">
        <v>101</v>
      </c>
      <c r="I54" s="37">
        <v>0</v>
      </c>
    </row>
    <row r="55" spans="1:9" x14ac:dyDescent="0.3">
      <c r="A55" s="49">
        <v>3</v>
      </c>
      <c r="B55" s="81" t="s">
        <v>104</v>
      </c>
      <c r="C55" s="82" t="s">
        <v>103</v>
      </c>
      <c r="D55" s="83">
        <v>31000</v>
      </c>
      <c r="E55" s="76">
        <f>SUM(I55)</f>
        <v>0</v>
      </c>
      <c r="F55" s="88">
        <f t="shared" si="2"/>
        <v>31000</v>
      </c>
      <c r="G55" s="55" t="s">
        <v>104</v>
      </c>
      <c r="H55" s="82" t="s">
        <v>103</v>
      </c>
      <c r="I55" s="37">
        <v>0</v>
      </c>
    </row>
    <row r="56" spans="1:9" x14ac:dyDescent="0.3">
      <c r="A56" s="49">
        <v>4</v>
      </c>
      <c r="B56" s="161" t="s">
        <v>219</v>
      </c>
      <c r="C56" s="162" t="s">
        <v>105</v>
      </c>
      <c r="D56" s="163">
        <v>20000</v>
      </c>
      <c r="E56" s="108">
        <f>SUM(I56:I57)</f>
        <v>0</v>
      </c>
      <c r="F56" s="153">
        <f>D56-E56</f>
        <v>20000</v>
      </c>
      <c r="G56" s="55" t="s">
        <v>107</v>
      </c>
      <c r="H56" s="82" t="s">
        <v>106</v>
      </c>
      <c r="I56" s="37">
        <v>0</v>
      </c>
    </row>
    <row r="57" spans="1:9" x14ac:dyDescent="0.3">
      <c r="A57" s="49">
        <v>5</v>
      </c>
      <c r="B57" s="161"/>
      <c r="C57" s="162"/>
      <c r="D57" s="163"/>
      <c r="E57" s="110"/>
      <c r="F57" s="155"/>
      <c r="G57" s="55" t="s">
        <v>109</v>
      </c>
      <c r="H57" s="82" t="s">
        <v>108</v>
      </c>
      <c r="I57" s="37">
        <v>0</v>
      </c>
    </row>
    <row r="58" spans="1:9" x14ac:dyDescent="0.3">
      <c r="A58" s="49">
        <v>6</v>
      </c>
      <c r="B58" s="81" t="s">
        <v>112</v>
      </c>
      <c r="C58" s="82" t="s">
        <v>110</v>
      </c>
      <c r="D58" s="83">
        <v>20000</v>
      </c>
      <c r="E58" s="76">
        <f>SUM(I58)</f>
        <v>0</v>
      </c>
      <c r="F58" s="88">
        <f>D58-E58</f>
        <v>20000</v>
      </c>
      <c r="G58" s="59" t="s">
        <v>112</v>
      </c>
      <c r="H58" s="79" t="s">
        <v>111</v>
      </c>
      <c r="I58" s="37">
        <v>0</v>
      </c>
    </row>
    <row r="59" spans="1:9" x14ac:dyDescent="0.3">
      <c r="A59" s="49">
        <v>7</v>
      </c>
      <c r="B59" s="81" t="s">
        <v>114</v>
      </c>
      <c r="C59" s="82" t="s">
        <v>113</v>
      </c>
      <c r="D59" s="83">
        <v>10000</v>
      </c>
      <c r="E59" s="76">
        <f>SUM(I59)</f>
        <v>0</v>
      </c>
      <c r="F59" s="88">
        <f t="shared" si="2"/>
        <v>10000</v>
      </c>
      <c r="G59" s="55" t="s">
        <v>114</v>
      </c>
      <c r="H59" s="82" t="s">
        <v>113</v>
      </c>
      <c r="I59" s="37">
        <v>0</v>
      </c>
    </row>
    <row r="60" spans="1:9" x14ac:dyDescent="0.3">
      <c r="A60" s="49">
        <v>8</v>
      </c>
      <c r="B60" s="164" t="s">
        <v>220</v>
      </c>
      <c r="C60" s="162" t="s">
        <v>115</v>
      </c>
      <c r="D60" s="163">
        <v>10000</v>
      </c>
      <c r="E60" s="127">
        <f>SUM(I60:I61)</f>
        <v>0</v>
      </c>
      <c r="F60" s="165">
        <f>D60-E60</f>
        <v>10000</v>
      </c>
      <c r="G60" s="59" t="s">
        <v>117</v>
      </c>
      <c r="H60" s="82" t="s">
        <v>116</v>
      </c>
      <c r="I60" s="37">
        <v>0</v>
      </c>
    </row>
    <row r="61" spans="1:9" x14ac:dyDescent="0.3">
      <c r="A61" s="49">
        <v>9</v>
      </c>
      <c r="B61" s="164"/>
      <c r="C61" s="162"/>
      <c r="D61" s="163"/>
      <c r="E61" s="127"/>
      <c r="F61" s="165"/>
      <c r="G61" s="82" t="s">
        <v>213</v>
      </c>
      <c r="H61" s="82" t="s">
        <v>212</v>
      </c>
      <c r="I61" s="37">
        <v>0</v>
      </c>
    </row>
    <row r="62" spans="1:9" x14ac:dyDescent="0.3">
      <c r="A62" s="49">
        <v>10</v>
      </c>
      <c r="B62" s="81" t="s">
        <v>119</v>
      </c>
      <c r="C62" s="82" t="s">
        <v>118</v>
      </c>
      <c r="D62" s="83">
        <v>10000</v>
      </c>
      <c r="E62" s="76">
        <f>SUM(I62)</f>
        <v>0</v>
      </c>
      <c r="F62" s="84">
        <f>D62-E62</f>
        <v>10000</v>
      </c>
      <c r="G62" s="59" t="s">
        <v>119</v>
      </c>
      <c r="H62" s="79" t="s">
        <v>118</v>
      </c>
      <c r="I62" s="37">
        <v>0</v>
      </c>
    </row>
    <row r="63" spans="1:9" x14ac:dyDescent="0.3">
      <c r="A63" s="49">
        <v>11</v>
      </c>
      <c r="B63" s="81" t="s">
        <v>121</v>
      </c>
      <c r="C63" s="82" t="s">
        <v>120</v>
      </c>
      <c r="D63" s="83">
        <v>10000</v>
      </c>
      <c r="E63" s="76">
        <f>SUM(I63)</f>
        <v>0</v>
      </c>
      <c r="F63" s="84">
        <f t="shared" ref="F63:F64" si="3">D63-E63</f>
        <v>10000</v>
      </c>
      <c r="G63" s="55" t="s">
        <v>121</v>
      </c>
      <c r="H63" s="82" t="s">
        <v>233</v>
      </c>
      <c r="I63" s="37">
        <v>0</v>
      </c>
    </row>
    <row r="64" spans="1:9" x14ac:dyDescent="0.3">
      <c r="A64" s="49">
        <v>12</v>
      </c>
      <c r="B64" s="81" t="s">
        <v>123</v>
      </c>
      <c r="C64" s="82" t="s">
        <v>122</v>
      </c>
      <c r="D64" s="83">
        <v>10000</v>
      </c>
      <c r="E64" s="76">
        <f>SUM(I64)</f>
        <v>0</v>
      </c>
      <c r="F64" s="84">
        <f t="shared" si="3"/>
        <v>10000</v>
      </c>
      <c r="G64" s="59" t="s">
        <v>123</v>
      </c>
      <c r="H64" s="79" t="s">
        <v>234</v>
      </c>
      <c r="I64" s="37">
        <v>0</v>
      </c>
    </row>
    <row r="65" spans="1:9" x14ac:dyDescent="0.3">
      <c r="A65" s="49">
        <v>13</v>
      </c>
      <c r="B65" s="161" t="s">
        <v>221</v>
      </c>
      <c r="C65" s="162" t="s">
        <v>124</v>
      </c>
      <c r="D65" s="163">
        <v>21000</v>
      </c>
      <c r="E65" s="127">
        <f>SUM(I65:I67)</f>
        <v>0</v>
      </c>
      <c r="F65" s="165">
        <f>D65-E65</f>
        <v>21000</v>
      </c>
      <c r="G65" s="55" t="s">
        <v>126</v>
      </c>
      <c r="H65" s="82" t="s">
        <v>125</v>
      </c>
      <c r="I65" s="37">
        <v>0</v>
      </c>
    </row>
    <row r="66" spans="1:9" x14ac:dyDescent="0.3">
      <c r="A66" s="49">
        <v>14</v>
      </c>
      <c r="B66" s="161"/>
      <c r="C66" s="162"/>
      <c r="D66" s="163"/>
      <c r="E66" s="127"/>
      <c r="F66" s="165"/>
      <c r="G66" s="55" t="s">
        <v>215</v>
      </c>
      <c r="H66" s="82" t="s">
        <v>214</v>
      </c>
      <c r="I66" s="37">
        <v>0</v>
      </c>
    </row>
    <row r="67" spans="1:9" x14ac:dyDescent="0.3">
      <c r="A67" s="49">
        <v>15</v>
      </c>
      <c r="B67" s="161"/>
      <c r="C67" s="162"/>
      <c r="D67" s="163"/>
      <c r="E67" s="127"/>
      <c r="F67" s="165"/>
      <c r="G67" s="55" t="s">
        <v>217</v>
      </c>
      <c r="H67" s="82" t="s">
        <v>216</v>
      </c>
      <c r="I67" s="37">
        <v>0</v>
      </c>
    </row>
    <row r="68" spans="1:9" x14ac:dyDescent="0.3">
      <c r="A68" s="49">
        <v>16</v>
      </c>
      <c r="B68" s="166" t="s">
        <v>222</v>
      </c>
      <c r="C68" s="169" t="s">
        <v>127</v>
      </c>
      <c r="D68" s="172">
        <v>20000</v>
      </c>
      <c r="E68" s="108">
        <f>SUM(I68:I70)</f>
        <v>0</v>
      </c>
      <c r="F68" s="175">
        <f>D68-E68</f>
        <v>20000</v>
      </c>
      <c r="G68" s="55" t="s">
        <v>129</v>
      </c>
      <c r="H68" s="82" t="s">
        <v>128</v>
      </c>
      <c r="I68" s="37">
        <v>0</v>
      </c>
    </row>
    <row r="69" spans="1:9" x14ac:dyDescent="0.3">
      <c r="A69" s="49">
        <v>17</v>
      </c>
      <c r="B69" s="167"/>
      <c r="C69" s="170"/>
      <c r="D69" s="173"/>
      <c r="E69" s="109"/>
      <c r="F69" s="176"/>
      <c r="G69" s="55" t="s">
        <v>131</v>
      </c>
      <c r="H69" s="82" t="s">
        <v>130</v>
      </c>
      <c r="I69" s="37">
        <v>0</v>
      </c>
    </row>
    <row r="70" spans="1:9" x14ac:dyDescent="0.3">
      <c r="A70" s="49">
        <v>18</v>
      </c>
      <c r="B70" s="168"/>
      <c r="C70" s="171"/>
      <c r="D70" s="174"/>
      <c r="E70" s="110"/>
      <c r="F70" s="177"/>
      <c r="G70" s="55" t="s">
        <v>133</v>
      </c>
      <c r="H70" s="82" t="s">
        <v>132</v>
      </c>
      <c r="I70" s="37">
        <v>0</v>
      </c>
    </row>
    <row r="71" spans="1:9" x14ac:dyDescent="0.3">
      <c r="A71" s="49">
        <v>19</v>
      </c>
      <c r="B71" s="161" t="s">
        <v>223</v>
      </c>
      <c r="C71" s="162" t="s">
        <v>228</v>
      </c>
      <c r="D71" s="163">
        <v>3000</v>
      </c>
      <c r="E71" s="127">
        <f>SUM(I71:I74)</f>
        <v>0</v>
      </c>
      <c r="F71" s="165">
        <f>D71-E71</f>
        <v>3000</v>
      </c>
      <c r="G71" s="55" t="s">
        <v>135</v>
      </c>
      <c r="H71" s="82" t="s">
        <v>134</v>
      </c>
      <c r="I71" s="37">
        <v>0</v>
      </c>
    </row>
    <row r="72" spans="1:9" x14ac:dyDescent="0.3">
      <c r="A72" s="49">
        <v>20</v>
      </c>
      <c r="B72" s="161"/>
      <c r="C72" s="162"/>
      <c r="D72" s="163"/>
      <c r="E72" s="127"/>
      <c r="F72" s="165"/>
      <c r="G72" s="55" t="s">
        <v>137</v>
      </c>
      <c r="H72" s="82" t="s">
        <v>136</v>
      </c>
      <c r="I72" s="37">
        <v>0</v>
      </c>
    </row>
    <row r="73" spans="1:9" x14ac:dyDescent="0.3">
      <c r="A73" s="49">
        <v>21</v>
      </c>
      <c r="B73" s="161"/>
      <c r="C73" s="162"/>
      <c r="D73" s="163"/>
      <c r="E73" s="127"/>
      <c r="F73" s="165"/>
      <c r="G73" s="55" t="s">
        <v>139</v>
      </c>
      <c r="H73" s="82" t="s">
        <v>138</v>
      </c>
      <c r="I73" s="37">
        <v>0</v>
      </c>
    </row>
    <row r="74" spans="1:9" x14ac:dyDescent="0.3">
      <c r="A74" s="49">
        <v>22</v>
      </c>
      <c r="B74" s="161"/>
      <c r="C74" s="162"/>
      <c r="D74" s="163"/>
      <c r="E74" s="127"/>
      <c r="F74" s="165"/>
      <c r="G74" s="55" t="s">
        <v>141</v>
      </c>
      <c r="H74" s="82" t="s">
        <v>140</v>
      </c>
      <c r="I74" s="37">
        <v>0</v>
      </c>
    </row>
    <row r="75" spans="1:9" x14ac:dyDescent="0.3">
      <c r="A75" s="49">
        <v>23</v>
      </c>
      <c r="B75" s="161" t="s">
        <v>224</v>
      </c>
      <c r="C75" s="162" t="s">
        <v>229</v>
      </c>
      <c r="D75" s="163">
        <v>10000</v>
      </c>
      <c r="E75" s="127">
        <f>SUM(I75:I78)</f>
        <v>0</v>
      </c>
      <c r="F75" s="165">
        <f>D75-E75</f>
        <v>10000</v>
      </c>
      <c r="G75" s="55" t="s">
        <v>180</v>
      </c>
      <c r="H75" s="82" t="s">
        <v>142</v>
      </c>
      <c r="I75" s="37">
        <v>0</v>
      </c>
    </row>
    <row r="76" spans="1:9" x14ac:dyDescent="0.3">
      <c r="A76" s="49">
        <v>24</v>
      </c>
      <c r="B76" s="161"/>
      <c r="C76" s="162"/>
      <c r="D76" s="163"/>
      <c r="E76" s="127"/>
      <c r="F76" s="165"/>
      <c r="G76" s="55" t="s">
        <v>181</v>
      </c>
      <c r="H76" s="82" t="s">
        <v>143</v>
      </c>
      <c r="I76" s="37">
        <v>0</v>
      </c>
    </row>
    <row r="77" spans="1:9" x14ac:dyDescent="0.3">
      <c r="A77" s="49">
        <v>25</v>
      </c>
      <c r="B77" s="161"/>
      <c r="C77" s="162"/>
      <c r="D77" s="163"/>
      <c r="E77" s="127"/>
      <c r="F77" s="165"/>
      <c r="G77" s="55" t="s">
        <v>182</v>
      </c>
      <c r="H77" s="80" t="s">
        <v>144</v>
      </c>
      <c r="I77" s="37">
        <v>0</v>
      </c>
    </row>
    <row r="78" spans="1:9" x14ac:dyDescent="0.3">
      <c r="A78" s="49">
        <v>26</v>
      </c>
      <c r="B78" s="161"/>
      <c r="C78" s="162"/>
      <c r="D78" s="163"/>
      <c r="E78" s="127"/>
      <c r="F78" s="165"/>
      <c r="G78" s="55" t="s">
        <v>183</v>
      </c>
      <c r="H78" s="82" t="s">
        <v>145</v>
      </c>
      <c r="I78" s="37">
        <v>0</v>
      </c>
    </row>
    <row r="79" spans="1:9" x14ac:dyDescent="0.3">
      <c r="A79" s="49">
        <v>27</v>
      </c>
      <c r="B79" s="161" t="s">
        <v>225</v>
      </c>
      <c r="C79" s="162" t="s">
        <v>146</v>
      </c>
      <c r="D79" s="163">
        <v>10000</v>
      </c>
      <c r="E79" s="127">
        <f>SUM(I79:I84)</f>
        <v>0</v>
      </c>
      <c r="F79" s="165">
        <f>D79-E79</f>
        <v>10000</v>
      </c>
      <c r="G79" s="55" t="s">
        <v>148</v>
      </c>
      <c r="H79" s="82" t="s">
        <v>147</v>
      </c>
      <c r="I79" s="37">
        <v>0</v>
      </c>
    </row>
    <row r="80" spans="1:9" x14ac:dyDescent="0.3">
      <c r="A80" s="49">
        <v>28</v>
      </c>
      <c r="B80" s="161"/>
      <c r="C80" s="162"/>
      <c r="D80" s="163"/>
      <c r="E80" s="127"/>
      <c r="F80" s="165"/>
      <c r="G80" s="55" t="s">
        <v>150</v>
      </c>
      <c r="H80" s="82" t="s">
        <v>149</v>
      </c>
      <c r="I80" s="37">
        <v>0</v>
      </c>
    </row>
    <row r="81" spans="1:9" ht="27" x14ac:dyDescent="0.3">
      <c r="A81" s="49">
        <v>29</v>
      </c>
      <c r="B81" s="161"/>
      <c r="C81" s="162"/>
      <c r="D81" s="163"/>
      <c r="E81" s="127"/>
      <c r="F81" s="165"/>
      <c r="G81" s="55" t="s">
        <v>152</v>
      </c>
      <c r="H81" s="82" t="s">
        <v>151</v>
      </c>
      <c r="I81" s="37">
        <v>0</v>
      </c>
    </row>
    <row r="82" spans="1:9" x14ac:dyDescent="0.3">
      <c r="A82" s="49">
        <v>30</v>
      </c>
      <c r="B82" s="161"/>
      <c r="C82" s="162"/>
      <c r="D82" s="163"/>
      <c r="E82" s="127"/>
      <c r="F82" s="165"/>
      <c r="G82" s="55" t="s">
        <v>154</v>
      </c>
      <c r="H82" s="82" t="s">
        <v>153</v>
      </c>
      <c r="I82" s="37">
        <v>0</v>
      </c>
    </row>
    <row r="83" spans="1:9" x14ac:dyDescent="0.3">
      <c r="A83" s="49">
        <v>31</v>
      </c>
      <c r="B83" s="161"/>
      <c r="C83" s="162"/>
      <c r="D83" s="163"/>
      <c r="E83" s="127"/>
      <c r="F83" s="165"/>
      <c r="G83" s="55" t="s">
        <v>156</v>
      </c>
      <c r="H83" s="82" t="s">
        <v>155</v>
      </c>
      <c r="I83" s="37">
        <v>0</v>
      </c>
    </row>
    <row r="84" spans="1:9" x14ac:dyDescent="0.3">
      <c r="A84" s="49">
        <v>32</v>
      </c>
      <c r="B84" s="161"/>
      <c r="C84" s="162"/>
      <c r="D84" s="163"/>
      <c r="E84" s="127"/>
      <c r="F84" s="165"/>
      <c r="G84" s="55" t="s">
        <v>308</v>
      </c>
      <c r="H84" s="82" t="s">
        <v>307</v>
      </c>
      <c r="I84" s="37">
        <v>0</v>
      </c>
    </row>
    <row r="85" spans="1:9" x14ac:dyDescent="0.3">
      <c r="A85" s="49">
        <v>33</v>
      </c>
      <c r="B85" s="81" t="s">
        <v>159</v>
      </c>
      <c r="C85" s="82" t="s">
        <v>157</v>
      </c>
      <c r="D85" s="83">
        <v>5000</v>
      </c>
      <c r="E85" s="76">
        <f>SUM(I85)</f>
        <v>0</v>
      </c>
      <c r="F85" s="84">
        <f>D85-E85</f>
        <v>5000</v>
      </c>
      <c r="G85" s="55" t="s">
        <v>159</v>
      </c>
      <c r="H85" s="82" t="s">
        <v>158</v>
      </c>
      <c r="I85" s="37">
        <v>0</v>
      </c>
    </row>
    <row r="86" spans="1:9" x14ac:dyDescent="0.3">
      <c r="A86" s="49">
        <v>34</v>
      </c>
      <c r="B86" s="166" t="s">
        <v>226</v>
      </c>
      <c r="C86" s="169" t="s">
        <v>230</v>
      </c>
      <c r="D86" s="172">
        <v>10000</v>
      </c>
      <c r="E86" s="108">
        <f>SUM(I86:I88)</f>
        <v>0</v>
      </c>
      <c r="F86" s="175">
        <f>D86-E86</f>
        <v>10000</v>
      </c>
      <c r="G86" s="55" t="s">
        <v>161</v>
      </c>
      <c r="H86" s="82" t="s">
        <v>160</v>
      </c>
      <c r="I86" s="37">
        <v>0</v>
      </c>
    </row>
    <row r="87" spans="1:9" x14ac:dyDescent="0.3">
      <c r="A87" s="49">
        <v>35</v>
      </c>
      <c r="B87" s="167"/>
      <c r="C87" s="170"/>
      <c r="D87" s="173"/>
      <c r="E87" s="109"/>
      <c r="F87" s="176"/>
      <c r="G87" s="55" t="s">
        <v>163</v>
      </c>
      <c r="H87" s="82" t="s">
        <v>162</v>
      </c>
      <c r="I87" s="37">
        <v>0</v>
      </c>
    </row>
    <row r="88" spans="1:9" x14ac:dyDescent="0.3">
      <c r="A88" s="49">
        <v>36</v>
      </c>
      <c r="B88" s="168"/>
      <c r="C88" s="171"/>
      <c r="D88" s="174"/>
      <c r="E88" s="110"/>
      <c r="F88" s="177"/>
      <c r="G88" s="55" t="s">
        <v>165</v>
      </c>
      <c r="H88" s="82" t="s">
        <v>164</v>
      </c>
      <c r="I88" s="37">
        <v>0</v>
      </c>
    </row>
    <row r="89" spans="1:9" x14ac:dyDescent="0.3">
      <c r="A89" s="49">
        <v>37</v>
      </c>
      <c r="B89" s="81" t="s">
        <v>167</v>
      </c>
      <c r="C89" s="82" t="s">
        <v>231</v>
      </c>
      <c r="D89" s="83">
        <v>10000</v>
      </c>
      <c r="E89" s="76">
        <f t="shared" ref="E89:E95" si="4">SUM(I89)</f>
        <v>0</v>
      </c>
      <c r="F89" s="84">
        <f>D89-E89</f>
        <v>10000</v>
      </c>
      <c r="G89" s="55" t="s">
        <v>167</v>
      </c>
      <c r="H89" s="82" t="s">
        <v>166</v>
      </c>
      <c r="I89" s="37">
        <v>0</v>
      </c>
    </row>
    <row r="90" spans="1:9" x14ac:dyDescent="0.3">
      <c r="A90" s="49">
        <v>38</v>
      </c>
      <c r="B90" s="81" t="s">
        <v>227</v>
      </c>
      <c r="C90" s="82" t="s">
        <v>232</v>
      </c>
      <c r="D90" s="83">
        <v>10000</v>
      </c>
      <c r="E90" s="76">
        <f t="shared" si="4"/>
        <v>0</v>
      </c>
      <c r="F90" s="84">
        <f t="shared" ref="F90:F95" si="5">D90-E90</f>
        <v>10000</v>
      </c>
      <c r="G90" s="55" t="s">
        <v>169</v>
      </c>
      <c r="H90" s="82" t="s">
        <v>168</v>
      </c>
      <c r="I90" s="37">
        <v>0</v>
      </c>
    </row>
    <row r="91" spans="1:9" ht="27" x14ac:dyDescent="0.3">
      <c r="A91" s="49">
        <v>39</v>
      </c>
      <c r="B91" s="81" t="s">
        <v>171</v>
      </c>
      <c r="C91" s="82" t="s">
        <v>170</v>
      </c>
      <c r="D91" s="83">
        <v>3000</v>
      </c>
      <c r="E91" s="76">
        <f t="shared" si="4"/>
        <v>0</v>
      </c>
      <c r="F91" s="84">
        <f t="shared" si="5"/>
        <v>3000</v>
      </c>
      <c r="G91" s="55" t="s">
        <v>171</v>
      </c>
      <c r="H91" s="82" t="s">
        <v>170</v>
      </c>
      <c r="I91" s="37">
        <v>0</v>
      </c>
    </row>
    <row r="92" spans="1:9" ht="27" x14ac:dyDescent="0.3">
      <c r="A92" s="49">
        <v>40</v>
      </c>
      <c r="B92" s="81" t="s">
        <v>173</v>
      </c>
      <c r="C92" s="82" t="s">
        <v>172</v>
      </c>
      <c r="D92" s="83">
        <v>10000</v>
      </c>
      <c r="E92" s="76">
        <f t="shared" si="4"/>
        <v>0</v>
      </c>
      <c r="F92" s="84">
        <f t="shared" si="5"/>
        <v>10000</v>
      </c>
      <c r="G92" s="59" t="s">
        <v>173</v>
      </c>
      <c r="H92" s="82" t="s">
        <v>172</v>
      </c>
      <c r="I92" s="37">
        <v>0</v>
      </c>
    </row>
    <row r="93" spans="1:9" x14ac:dyDescent="0.3">
      <c r="A93" s="49">
        <v>41</v>
      </c>
      <c r="B93" s="81" t="s">
        <v>175</v>
      </c>
      <c r="C93" s="82" t="s">
        <v>174</v>
      </c>
      <c r="D93" s="83">
        <v>3000</v>
      </c>
      <c r="E93" s="76">
        <f t="shared" si="4"/>
        <v>0</v>
      </c>
      <c r="F93" s="84">
        <f t="shared" si="5"/>
        <v>3000</v>
      </c>
      <c r="G93" s="55" t="s">
        <v>175</v>
      </c>
      <c r="H93" s="82" t="s">
        <v>174</v>
      </c>
      <c r="I93" s="37">
        <v>0</v>
      </c>
    </row>
    <row r="94" spans="1:9" x14ac:dyDescent="0.3">
      <c r="A94" s="49">
        <v>42</v>
      </c>
      <c r="B94" s="81" t="s">
        <v>177</v>
      </c>
      <c r="C94" s="82" t="s">
        <v>176</v>
      </c>
      <c r="D94" s="83">
        <v>10000</v>
      </c>
      <c r="E94" s="76">
        <f t="shared" si="4"/>
        <v>0</v>
      </c>
      <c r="F94" s="84">
        <f t="shared" si="5"/>
        <v>10000</v>
      </c>
      <c r="G94" s="55" t="s">
        <v>177</v>
      </c>
      <c r="H94" s="82" t="s">
        <v>176</v>
      </c>
      <c r="I94" s="37">
        <v>0</v>
      </c>
    </row>
    <row r="95" spans="1:9" ht="36" customHeight="1" x14ac:dyDescent="0.3">
      <c r="A95" s="49">
        <v>43</v>
      </c>
      <c r="B95" s="81" t="s">
        <v>179</v>
      </c>
      <c r="C95" s="82" t="s">
        <v>178</v>
      </c>
      <c r="D95" s="83">
        <v>3000</v>
      </c>
      <c r="E95" s="76">
        <f t="shared" si="4"/>
        <v>0</v>
      </c>
      <c r="F95" s="84">
        <f t="shared" si="5"/>
        <v>3000</v>
      </c>
      <c r="G95" s="55" t="s">
        <v>179</v>
      </c>
      <c r="H95" s="82" t="s">
        <v>178</v>
      </c>
      <c r="I95" s="37">
        <v>0</v>
      </c>
    </row>
    <row r="96" spans="1:9" x14ac:dyDescent="0.3">
      <c r="A96" s="129" t="s">
        <v>240</v>
      </c>
      <c r="B96" s="129"/>
      <c r="C96" s="130"/>
      <c r="D96" s="9">
        <f>SUM(D53:D95)</f>
        <v>300000</v>
      </c>
      <c r="E96" s="9">
        <f>SUM(E53:E95)</f>
        <v>0</v>
      </c>
      <c r="F96" s="9">
        <f>SUM(F53:F95)</f>
        <v>300000</v>
      </c>
      <c r="G96" s="131">
        <f>SUM(I53:I95)</f>
        <v>0</v>
      </c>
      <c r="H96" s="132"/>
      <c r="I96" s="133"/>
    </row>
    <row r="97" spans="8:8" x14ac:dyDescent="0.3">
      <c r="H97" s="1"/>
    </row>
    <row r="98" spans="8:8" x14ac:dyDescent="0.3">
      <c r="H98" s="1"/>
    </row>
    <row r="99" spans="8:8" x14ac:dyDescent="0.3">
      <c r="H99" s="1"/>
    </row>
    <row r="100" spans="8:8" x14ac:dyDescent="0.3">
      <c r="H100" s="1"/>
    </row>
    <row r="101" spans="8:8" x14ac:dyDescent="0.3">
      <c r="H101" s="1"/>
    </row>
    <row r="102" spans="8:8" x14ac:dyDescent="0.3">
      <c r="H102" s="1"/>
    </row>
  </sheetData>
  <mergeCells count="126">
    <mergeCell ref="G96:I96"/>
    <mergeCell ref="B86:B88"/>
    <mergeCell ref="C86:C88"/>
    <mergeCell ref="D86:D88"/>
    <mergeCell ref="E86:E88"/>
    <mergeCell ref="F86:F88"/>
    <mergeCell ref="A96:C96"/>
    <mergeCell ref="B75:B78"/>
    <mergeCell ref="C75:C78"/>
    <mergeCell ref="D75:D78"/>
    <mergeCell ref="E75:E78"/>
    <mergeCell ref="F75:F78"/>
    <mergeCell ref="B79:B84"/>
    <mergeCell ref="C79:C84"/>
    <mergeCell ref="D79:D84"/>
    <mergeCell ref="E79:E84"/>
    <mergeCell ref="F79:F84"/>
    <mergeCell ref="B68:B70"/>
    <mergeCell ref="C68:C70"/>
    <mergeCell ref="D68:D70"/>
    <mergeCell ref="E68:E70"/>
    <mergeCell ref="F68:F70"/>
    <mergeCell ref="B71:B74"/>
    <mergeCell ref="C71:C74"/>
    <mergeCell ref="D71:D74"/>
    <mergeCell ref="E71:E74"/>
    <mergeCell ref="F71:F74"/>
    <mergeCell ref="B60:B61"/>
    <mergeCell ref="C60:C61"/>
    <mergeCell ref="D60:D61"/>
    <mergeCell ref="E60:E61"/>
    <mergeCell ref="F60:F61"/>
    <mergeCell ref="B65:B67"/>
    <mergeCell ref="C65:C67"/>
    <mergeCell ref="D65:D67"/>
    <mergeCell ref="E65:E67"/>
    <mergeCell ref="F65:F67"/>
    <mergeCell ref="A50:C50"/>
    <mergeCell ref="G50:I50"/>
    <mergeCell ref="A51:I51"/>
    <mergeCell ref="B52:C52"/>
    <mergeCell ref="G52:H52"/>
    <mergeCell ref="B56:B57"/>
    <mergeCell ref="C56:C57"/>
    <mergeCell ref="D56:D57"/>
    <mergeCell ref="E56:E57"/>
    <mergeCell ref="F56:F57"/>
    <mergeCell ref="B39:B40"/>
    <mergeCell ref="C39:C40"/>
    <mergeCell ref="D39:D40"/>
    <mergeCell ref="E39:E40"/>
    <mergeCell ref="F39:F40"/>
    <mergeCell ref="B42:B43"/>
    <mergeCell ref="C42:C43"/>
    <mergeCell ref="D42:D43"/>
    <mergeCell ref="E42:E43"/>
    <mergeCell ref="F42:F43"/>
    <mergeCell ref="B34:B35"/>
    <mergeCell ref="C34:C35"/>
    <mergeCell ref="D34:D35"/>
    <mergeCell ref="E34:E35"/>
    <mergeCell ref="F34:F35"/>
    <mergeCell ref="B36:B37"/>
    <mergeCell ref="C36:C37"/>
    <mergeCell ref="D36:D37"/>
    <mergeCell ref="E36:E37"/>
    <mergeCell ref="F36:F37"/>
    <mergeCell ref="B30:B31"/>
    <mergeCell ref="C30:C31"/>
    <mergeCell ref="D30:D31"/>
    <mergeCell ref="E30:E31"/>
    <mergeCell ref="F30:F31"/>
    <mergeCell ref="B32:B33"/>
    <mergeCell ref="C32:C33"/>
    <mergeCell ref="D32:D33"/>
    <mergeCell ref="E32:E33"/>
    <mergeCell ref="F32:F33"/>
    <mergeCell ref="B24:B25"/>
    <mergeCell ref="C24:C25"/>
    <mergeCell ref="D24:D25"/>
    <mergeCell ref="E24:E25"/>
    <mergeCell ref="F24:F25"/>
    <mergeCell ref="B26:B29"/>
    <mergeCell ref="C26:C29"/>
    <mergeCell ref="D26:D29"/>
    <mergeCell ref="E26:E29"/>
    <mergeCell ref="F26:F29"/>
    <mergeCell ref="B17:B20"/>
    <mergeCell ref="C17:C20"/>
    <mergeCell ref="D17:D20"/>
    <mergeCell ref="E17:E20"/>
    <mergeCell ref="F17:F20"/>
    <mergeCell ref="B22:B23"/>
    <mergeCell ref="C22:C23"/>
    <mergeCell ref="D22:D23"/>
    <mergeCell ref="E22:E23"/>
    <mergeCell ref="F22:F23"/>
    <mergeCell ref="B13:B14"/>
    <mergeCell ref="C13:C14"/>
    <mergeCell ref="D13:D14"/>
    <mergeCell ref="E13:E14"/>
    <mergeCell ref="F13:F14"/>
    <mergeCell ref="B15:B16"/>
    <mergeCell ref="C15:C16"/>
    <mergeCell ref="D15:D16"/>
    <mergeCell ref="E15:E16"/>
    <mergeCell ref="F15:F16"/>
    <mergeCell ref="B9:B10"/>
    <mergeCell ref="C9:C10"/>
    <mergeCell ref="D9:D10"/>
    <mergeCell ref="E9:E10"/>
    <mergeCell ref="F9:F10"/>
    <mergeCell ref="B11:B12"/>
    <mergeCell ref="C11:C12"/>
    <mergeCell ref="D11:D12"/>
    <mergeCell ref="E11:E12"/>
    <mergeCell ref="F11:F12"/>
    <mergeCell ref="A1:I1"/>
    <mergeCell ref="A2:I2"/>
    <mergeCell ref="B3:C3"/>
    <mergeCell ref="G3:H3"/>
    <mergeCell ref="B4:B8"/>
    <mergeCell ref="C4:C8"/>
    <mergeCell ref="D4:D8"/>
    <mergeCell ref="E4:E8"/>
    <mergeCell ref="F4:F8"/>
  </mergeCells>
  <phoneticPr fontId="1" type="noConversion"/>
  <pageMargins left="0.70866141732283472" right="0.70866141732283472" top="0.74803149606299213" bottom="0.74803149606299213" header="0.31496062992125984" footer="0.31496062992125984"/>
  <pageSetup paperSize="8" scale="10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4345-E989-4A9E-BB58-1F6ECA154A6F}">
  <dimension ref="A1:J103"/>
  <sheetViews>
    <sheetView zoomScale="85" zoomScaleNormal="85" zoomScaleSheetLayoutView="85" workbookViewId="0">
      <selection activeCell="A2" sqref="A2:XFD2"/>
    </sheetView>
  </sheetViews>
  <sheetFormatPr defaultRowHeight="16.5" x14ac:dyDescent="0.3"/>
  <cols>
    <col min="1" max="1" width="4.25" style="1" bestFit="1" customWidth="1"/>
    <col min="2" max="2" width="14.75" style="1" bestFit="1" customWidth="1"/>
    <col min="3" max="3" width="19.25" style="1" bestFit="1" customWidth="1"/>
    <col min="4" max="4" width="10.375" style="1" customWidth="1"/>
    <col min="5" max="5" width="10" style="13" customWidth="1"/>
    <col min="6" max="6" width="10" style="7" customWidth="1"/>
    <col min="7" max="7" width="22.5" style="7" customWidth="1"/>
    <col min="8" max="8" width="26.5" style="29" bestFit="1" customWidth="1"/>
    <col min="9" max="9" width="26.5" style="29" customWidth="1"/>
    <col min="10" max="10" width="10.75" style="1" customWidth="1"/>
    <col min="11" max="16384" width="9" style="1"/>
  </cols>
  <sheetData>
    <row r="1" spans="1:10" ht="42.75" customHeight="1" x14ac:dyDescent="0.3">
      <c r="A1" s="97" t="s">
        <v>294</v>
      </c>
      <c r="B1" s="98"/>
      <c r="C1" s="98"/>
      <c r="D1" s="98"/>
      <c r="E1" s="98"/>
      <c r="F1" s="98"/>
      <c r="G1" s="98"/>
      <c r="H1" s="98"/>
      <c r="I1" s="98"/>
      <c r="J1" s="98"/>
    </row>
    <row r="2" spans="1:10" ht="16.5" customHeight="1" x14ac:dyDescent="0.3">
      <c r="A2" s="114" t="s">
        <v>309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0" s="15" customFormat="1" ht="37.5" customHeight="1" x14ac:dyDescent="0.3">
      <c r="A3" s="99" t="s">
        <v>210</v>
      </c>
      <c r="B3" s="100"/>
      <c r="C3" s="100"/>
      <c r="D3" s="100"/>
      <c r="E3" s="100"/>
      <c r="F3" s="100"/>
      <c r="G3" s="100"/>
      <c r="H3" s="100"/>
      <c r="I3" s="100"/>
      <c r="J3" s="100"/>
    </row>
    <row r="4" spans="1:10" s="8" customFormat="1" ht="49.5" x14ac:dyDescent="0.3">
      <c r="A4" s="10" t="s">
        <v>241</v>
      </c>
      <c r="B4" s="101" t="s">
        <v>242</v>
      </c>
      <c r="C4" s="102"/>
      <c r="D4" s="33" t="s">
        <v>293</v>
      </c>
      <c r="E4" s="33" t="s">
        <v>292</v>
      </c>
      <c r="F4" s="12" t="s">
        <v>245</v>
      </c>
      <c r="G4" s="16" t="s">
        <v>304</v>
      </c>
      <c r="H4" s="101" t="s">
        <v>243</v>
      </c>
      <c r="I4" s="103"/>
      <c r="J4" s="12" t="s">
        <v>248</v>
      </c>
    </row>
    <row r="5" spans="1:10" x14ac:dyDescent="0.3">
      <c r="A5" s="3">
        <v>1</v>
      </c>
      <c r="B5" s="104" t="s">
        <v>184</v>
      </c>
      <c r="C5" s="104" t="s">
        <v>208</v>
      </c>
      <c r="D5" s="105"/>
      <c r="E5" s="105"/>
      <c r="F5" s="108">
        <f>SUM(J5:J9)</f>
        <v>0</v>
      </c>
      <c r="G5" s="111">
        <f>D5-F5</f>
        <v>0</v>
      </c>
      <c r="H5" s="23" t="s">
        <v>13</v>
      </c>
      <c r="I5" s="23" t="s">
        <v>9</v>
      </c>
      <c r="J5" s="37">
        <v>0</v>
      </c>
    </row>
    <row r="6" spans="1:10" x14ac:dyDescent="0.3">
      <c r="A6" s="3">
        <v>2</v>
      </c>
      <c r="B6" s="104"/>
      <c r="C6" s="104"/>
      <c r="D6" s="106"/>
      <c r="E6" s="106"/>
      <c r="F6" s="109"/>
      <c r="G6" s="112"/>
      <c r="H6" s="23" t="s">
        <v>14</v>
      </c>
      <c r="I6" s="23" t="s">
        <v>0</v>
      </c>
      <c r="J6" s="37">
        <v>0</v>
      </c>
    </row>
    <row r="7" spans="1:10" x14ac:dyDescent="0.3">
      <c r="A7" s="3">
        <v>3</v>
      </c>
      <c r="B7" s="104"/>
      <c r="C7" s="104"/>
      <c r="D7" s="106"/>
      <c r="E7" s="106"/>
      <c r="F7" s="109"/>
      <c r="G7" s="112"/>
      <c r="H7" s="23" t="s">
        <v>15</v>
      </c>
      <c r="I7" s="23" t="s">
        <v>1</v>
      </c>
      <c r="J7" s="37">
        <v>0</v>
      </c>
    </row>
    <row r="8" spans="1:10" ht="16.5" customHeight="1" x14ac:dyDescent="0.3">
      <c r="A8" s="3">
        <v>4</v>
      </c>
      <c r="B8" s="104"/>
      <c r="C8" s="104"/>
      <c r="D8" s="106"/>
      <c r="E8" s="106"/>
      <c r="F8" s="109"/>
      <c r="G8" s="112"/>
      <c r="H8" s="23" t="s">
        <v>16</v>
      </c>
      <c r="I8" s="23" t="s">
        <v>2</v>
      </c>
      <c r="J8" s="37">
        <v>0</v>
      </c>
    </row>
    <row r="9" spans="1:10" x14ac:dyDescent="0.3">
      <c r="A9" s="3">
        <v>5</v>
      </c>
      <c r="B9" s="104"/>
      <c r="C9" s="104"/>
      <c r="D9" s="107"/>
      <c r="E9" s="107"/>
      <c r="F9" s="110"/>
      <c r="G9" s="113"/>
      <c r="H9" s="23" t="s">
        <v>17</v>
      </c>
      <c r="I9" s="23" t="s">
        <v>8</v>
      </c>
      <c r="J9" s="37">
        <v>0</v>
      </c>
    </row>
    <row r="10" spans="1:10" x14ac:dyDescent="0.3">
      <c r="A10" s="3">
        <v>6</v>
      </c>
      <c r="B10" s="104" t="s">
        <v>185</v>
      </c>
      <c r="C10" s="115" t="s">
        <v>199</v>
      </c>
      <c r="D10" s="116"/>
      <c r="E10" s="116"/>
      <c r="F10" s="118">
        <f>SUM(J10:J11)</f>
        <v>0</v>
      </c>
      <c r="G10" s="120">
        <f>D10-F10</f>
        <v>0</v>
      </c>
      <c r="H10" s="23" t="s">
        <v>46</v>
      </c>
      <c r="I10" s="23" t="s">
        <v>237</v>
      </c>
      <c r="J10" s="37">
        <v>0</v>
      </c>
    </row>
    <row r="11" spans="1:10" x14ac:dyDescent="0.3">
      <c r="A11" s="3">
        <v>7</v>
      </c>
      <c r="B11" s="104"/>
      <c r="C11" s="104"/>
      <c r="D11" s="117"/>
      <c r="E11" s="117"/>
      <c r="F11" s="119"/>
      <c r="G11" s="121"/>
      <c r="H11" s="23" t="s">
        <v>38</v>
      </c>
      <c r="I11" s="23" t="s">
        <v>238</v>
      </c>
      <c r="J11" s="37">
        <v>0</v>
      </c>
    </row>
    <row r="12" spans="1:10" x14ac:dyDescent="0.3">
      <c r="A12" s="3">
        <v>8</v>
      </c>
      <c r="B12" s="104" t="s">
        <v>186</v>
      </c>
      <c r="C12" s="115" t="s">
        <v>200</v>
      </c>
      <c r="D12" s="116"/>
      <c r="E12" s="116"/>
      <c r="F12" s="118">
        <f>SUM(J12:J13)</f>
        <v>0</v>
      </c>
      <c r="G12" s="120">
        <f>D12-F12</f>
        <v>0</v>
      </c>
      <c r="H12" s="23" t="s">
        <v>47</v>
      </c>
      <c r="I12" s="23" t="s">
        <v>76</v>
      </c>
      <c r="J12" s="37">
        <v>0</v>
      </c>
    </row>
    <row r="13" spans="1:10" x14ac:dyDescent="0.3">
      <c r="A13" s="3">
        <v>9</v>
      </c>
      <c r="B13" s="104"/>
      <c r="C13" s="104"/>
      <c r="D13" s="117"/>
      <c r="E13" s="117"/>
      <c r="F13" s="119"/>
      <c r="G13" s="121"/>
      <c r="H13" s="23" t="s">
        <v>48</v>
      </c>
      <c r="I13" s="23" t="s">
        <v>77</v>
      </c>
      <c r="J13" s="37">
        <v>0</v>
      </c>
    </row>
    <row r="14" spans="1:10" x14ac:dyDescent="0.3">
      <c r="A14" s="3">
        <v>10</v>
      </c>
      <c r="B14" s="104" t="s">
        <v>187</v>
      </c>
      <c r="C14" s="104" t="s">
        <v>78</v>
      </c>
      <c r="D14" s="116"/>
      <c r="E14" s="116"/>
      <c r="F14" s="118">
        <f>SUM(J14:J15)</f>
        <v>0</v>
      </c>
      <c r="G14" s="120">
        <f>D14-F14</f>
        <v>0</v>
      </c>
      <c r="H14" s="23" t="s">
        <v>49</v>
      </c>
      <c r="I14" s="23" t="s">
        <v>22</v>
      </c>
      <c r="J14" s="37">
        <v>0</v>
      </c>
    </row>
    <row r="15" spans="1:10" x14ac:dyDescent="0.3">
      <c r="A15" s="3">
        <v>11</v>
      </c>
      <c r="B15" s="104"/>
      <c r="C15" s="104"/>
      <c r="D15" s="117"/>
      <c r="E15" s="117"/>
      <c r="F15" s="119"/>
      <c r="G15" s="121"/>
      <c r="H15" s="23" t="s">
        <v>50</v>
      </c>
      <c r="I15" s="23" t="s">
        <v>79</v>
      </c>
      <c r="J15" s="37">
        <v>0</v>
      </c>
    </row>
    <row r="16" spans="1:10" x14ac:dyDescent="0.3">
      <c r="A16" s="3">
        <v>12</v>
      </c>
      <c r="B16" s="104" t="s">
        <v>188</v>
      </c>
      <c r="C16" s="104" t="s">
        <v>87</v>
      </c>
      <c r="D16" s="116"/>
      <c r="E16" s="116"/>
      <c r="F16" s="118">
        <f>SUM(J16:J17)</f>
        <v>0</v>
      </c>
      <c r="G16" s="120">
        <f>D16-F16</f>
        <v>0</v>
      </c>
      <c r="H16" s="23" t="s">
        <v>51</v>
      </c>
      <c r="I16" s="24" t="s">
        <v>20</v>
      </c>
      <c r="J16" s="37">
        <v>0</v>
      </c>
    </row>
    <row r="17" spans="1:10" x14ac:dyDescent="0.3">
      <c r="A17" s="3">
        <v>13</v>
      </c>
      <c r="B17" s="104"/>
      <c r="C17" s="104"/>
      <c r="D17" s="117"/>
      <c r="E17" s="117"/>
      <c r="F17" s="119"/>
      <c r="G17" s="121"/>
      <c r="H17" s="23" t="s">
        <v>52</v>
      </c>
      <c r="I17" s="23" t="s">
        <v>21</v>
      </c>
      <c r="J17" s="37">
        <v>0</v>
      </c>
    </row>
    <row r="18" spans="1:10" x14ac:dyDescent="0.3">
      <c r="A18" s="3">
        <v>14</v>
      </c>
      <c r="B18" s="104" t="s">
        <v>189</v>
      </c>
      <c r="C18" s="115" t="s">
        <v>201</v>
      </c>
      <c r="D18" s="116"/>
      <c r="E18" s="116"/>
      <c r="F18" s="118">
        <f>SUM(J18:J21)</f>
        <v>0</v>
      </c>
      <c r="G18" s="120">
        <f>D18-F18</f>
        <v>0</v>
      </c>
      <c r="H18" s="23" t="s">
        <v>53</v>
      </c>
      <c r="I18" s="23" t="s">
        <v>26</v>
      </c>
      <c r="J18" s="37">
        <v>0</v>
      </c>
    </row>
    <row r="19" spans="1:10" x14ac:dyDescent="0.3">
      <c r="A19" s="3">
        <v>15</v>
      </c>
      <c r="B19" s="104"/>
      <c r="C19" s="115"/>
      <c r="D19" s="116"/>
      <c r="E19" s="116"/>
      <c r="F19" s="118"/>
      <c r="G19" s="120"/>
      <c r="H19" s="23" t="s">
        <v>54</v>
      </c>
      <c r="I19" s="23" t="s">
        <v>74</v>
      </c>
      <c r="J19" s="37">
        <v>0</v>
      </c>
    </row>
    <row r="20" spans="1:10" x14ac:dyDescent="0.3">
      <c r="A20" s="3">
        <v>16</v>
      </c>
      <c r="B20" s="104"/>
      <c r="C20" s="115"/>
      <c r="D20" s="116"/>
      <c r="E20" s="116"/>
      <c r="F20" s="118"/>
      <c r="G20" s="120"/>
      <c r="H20" s="23" t="s">
        <v>55</v>
      </c>
      <c r="I20" s="23" t="s">
        <v>239</v>
      </c>
      <c r="J20" s="37">
        <v>0</v>
      </c>
    </row>
    <row r="21" spans="1:10" x14ac:dyDescent="0.3">
      <c r="A21" s="3">
        <v>17</v>
      </c>
      <c r="B21" s="104"/>
      <c r="C21" s="115"/>
      <c r="D21" s="116"/>
      <c r="E21" s="116"/>
      <c r="F21" s="118"/>
      <c r="G21" s="120"/>
      <c r="H21" s="23" t="s">
        <v>56</v>
      </c>
      <c r="I21" s="23" t="s">
        <v>75</v>
      </c>
      <c r="J21" s="37">
        <v>0</v>
      </c>
    </row>
    <row r="22" spans="1:10" x14ac:dyDescent="0.3">
      <c r="A22" s="3">
        <v>18</v>
      </c>
      <c r="B22" s="23" t="s">
        <v>36</v>
      </c>
      <c r="C22" s="23" t="s">
        <v>88</v>
      </c>
      <c r="D22" s="41"/>
      <c r="E22" s="41"/>
      <c r="F22" s="48">
        <f>SUM(J22)</f>
        <v>0</v>
      </c>
      <c r="G22" s="38">
        <f>D22-F22</f>
        <v>0</v>
      </c>
      <c r="H22" s="23" t="s">
        <v>36</v>
      </c>
      <c r="I22" s="23" t="s">
        <v>23</v>
      </c>
      <c r="J22" s="37">
        <v>0</v>
      </c>
    </row>
    <row r="23" spans="1:10" x14ac:dyDescent="0.3">
      <c r="A23" s="3">
        <v>19</v>
      </c>
      <c r="B23" s="104" t="s">
        <v>190</v>
      </c>
      <c r="C23" s="115" t="s">
        <v>202</v>
      </c>
      <c r="D23" s="116"/>
      <c r="E23" s="116"/>
      <c r="F23" s="118">
        <f>SUM(J23:J24)</f>
        <v>0</v>
      </c>
      <c r="G23" s="120">
        <f>D23-F23</f>
        <v>0</v>
      </c>
      <c r="H23" s="23" t="s">
        <v>39</v>
      </c>
      <c r="I23" s="23" t="s">
        <v>27</v>
      </c>
      <c r="J23" s="37">
        <v>0</v>
      </c>
    </row>
    <row r="24" spans="1:10" x14ac:dyDescent="0.3">
      <c r="A24" s="3">
        <v>20</v>
      </c>
      <c r="B24" s="104"/>
      <c r="C24" s="115"/>
      <c r="D24" s="116"/>
      <c r="E24" s="116"/>
      <c r="F24" s="118"/>
      <c r="G24" s="120"/>
      <c r="H24" s="23" t="s">
        <v>40</v>
      </c>
      <c r="I24" s="23" t="s">
        <v>80</v>
      </c>
      <c r="J24" s="37">
        <v>0</v>
      </c>
    </row>
    <row r="25" spans="1:10" x14ac:dyDescent="0.3">
      <c r="A25" s="3">
        <v>21</v>
      </c>
      <c r="B25" s="104" t="s">
        <v>191</v>
      </c>
      <c r="C25" s="115" t="s">
        <v>203</v>
      </c>
      <c r="D25" s="116"/>
      <c r="E25" s="116"/>
      <c r="F25" s="118">
        <f>SUM(J25:J26)</f>
        <v>0</v>
      </c>
      <c r="G25" s="120">
        <f>D25-F25</f>
        <v>0</v>
      </c>
      <c r="H25" s="23" t="s">
        <v>57</v>
      </c>
      <c r="I25" s="23" t="s">
        <v>10</v>
      </c>
      <c r="J25" s="37">
        <v>0</v>
      </c>
    </row>
    <row r="26" spans="1:10" x14ac:dyDescent="0.3">
      <c r="A26" s="3">
        <v>22</v>
      </c>
      <c r="B26" s="104"/>
      <c r="C26" s="104"/>
      <c r="D26" s="117"/>
      <c r="E26" s="117"/>
      <c r="F26" s="119"/>
      <c r="G26" s="121"/>
      <c r="H26" s="23" t="s">
        <v>41</v>
      </c>
      <c r="I26" s="23" t="s">
        <v>28</v>
      </c>
      <c r="J26" s="37">
        <v>0</v>
      </c>
    </row>
    <row r="27" spans="1:10" x14ac:dyDescent="0.3">
      <c r="A27" s="3">
        <v>23</v>
      </c>
      <c r="B27" s="104" t="s">
        <v>192</v>
      </c>
      <c r="C27" s="104" t="s">
        <v>31</v>
      </c>
      <c r="D27" s="116"/>
      <c r="E27" s="116"/>
      <c r="F27" s="118">
        <f>SUM(J27:J30)</f>
        <v>0</v>
      </c>
      <c r="G27" s="120">
        <f>D27-F27</f>
        <v>0</v>
      </c>
      <c r="H27" s="23" t="s">
        <v>42</v>
      </c>
      <c r="I27" s="23" t="s">
        <v>3</v>
      </c>
      <c r="J27" s="37">
        <v>0</v>
      </c>
    </row>
    <row r="28" spans="1:10" x14ac:dyDescent="0.3">
      <c r="A28" s="3">
        <v>24</v>
      </c>
      <c r="B28" s="104"/>
      <c r="C28" s="104"/>
      <c r="D28" s="117"/>
      <c r="E28" s="117"/>
      <c r="F28" s="119"/>
      <c r="G28" s="121"/>
      <c r="H28" s="23" t="s">
        <v>58</v>
      </c>
      <c r="I28" s="23" t="s">
        <v>11</v>
      </c>
      <c r="J28" s="37">
        <v>0</v>
      </c>
    </row>
    <row r="29" spans="1:10" x14ac:dyDescent="0.3">
      <c r="A29" s="3">
        <v>25</v>
      </c>
      <c r="B29" s="104"/>
      <c r="C29" s="104"/>
      <c r="D29" s="117"/>
      <c r="E29" s="117"/>
      <c r="F29" s="119"/>
      <c r="G29" s="121"/>
      <c r="H29" s="23" t="s">
        <v>59</v>
      </c>
      <c r="I29" s="23" t="s">
        <v>29</v>
      </c>
      <c r="J29" s="37">
        <v>0</v>
      </c>
    </row>
    <row r="30" spans="1:10" x14ac:dyDescent="0.3">
      <c r="A30" s="3">
        <v>26</v>
      </c>
      <c r="B30" s="104"/>
      <c r="C30" s="104"/>
      <c r="D30" s="117"/>
      <c r="E30" s="117"/>
      <c r="F30" s="119"/>
      <c r="G30" s="121"/>
      <c r="H30" s="23" t="s">
        <v>60</v>
      </c>
      <c r="I30" s="23" t="s">
        <v>30</v>
      </c>
      <c r="J30" s="37">
        <v>0</v>
      </c>
    </row>
    <row r="31" spans="1:10" x14ac:dyDescent="0.3">
      <c r="A31" s="3">
        <v>27</v>
      </c>
      <c r="B31" s="104" t="s">
        <v>193</v>
      </c>
      <c r="C31" s="115" t="s">
        <v>204</v>
      </c>
      <c r="D31" s="116"/>
      <c r="E31" s="116"/>
      <c r="F31" s="118">
        <f>SUM(J31:J32)</f>
        <v>0</v>
      </c>
      <c r="G31" s="120">
        <f>D31-F31</f>
        <v>0</v>
      </c>
      <c r="H31" s="23" t="s">
        <v>61</v>
      </c>
      <c r="I31" s="23" t="s">
        <v>32</v>
      </c>
      <c r="J31" s="37">
        <v>0</v>
      </c>
    </row>
    <row r="32" spans="1:10" x14ac:dyDescent="0.3">
      <c r="A32" s="3">
        <v>28</v>
      </c>
      <c r="B32" s="104"/>
      <c r="C32" s="115"/>
      <c r="D32" s="116"/>
      <c r="E32" s="116"/>
      <c r="F32" s="118"/>
      <c r="G32" s="120"/>
      <c r="H32" s="23" t="s">
        <v>37</v>
      </c>
      <c r="I32" s="23" t="s">
        <v>33</v>
      </c>
      <c r="J32" s="37">
        <v>0</v>
      </c>
    </row>
    <row r="33" spans="1:10" x14ac:dyDescent="0.3">
      <c r="A33" s="3">
        <v>29</v>
      </c>
      <c r="B33" s="104" t="s">
        <v>194</v>
      </c>
      <c r="C33" s="104" t="s">
        <v>89</v>
      </c>
      <c r="D33" s="116"/>
      <c r="E33" s="116"/>
      <c r="F33" s="118">
        <f>SUM(J33:J34)</f>
        <v>0</v>
      </c>
      <c r="G33" s="120">
        <f>D33-F33</f>
        <v>0</v>
      </c>
      <c r="H33" s="23" t="s">
        <v>62</v>
      </c>
      <c r="I33" s="23" t="s">
        <v>24</v>
      </c>
      <c r="J33" s="37">
        <v>0</v>
      </c>
    </row>
    <row r="34" spans="1:10" x14ac:dyDescent="0.3">
      <c r="A34" s="3">
        <v>30</v>
      </c>
      <c r="B34" s="104"/>
      <c r="C34" s="104"/>
      <c r="D34" s="117"/>
      <c r="E34" s="117"/>
      <c r="F34" s="119"/>
      <c r="G34" s="121"/>
      <c r="H34" s="23" t="s">
        <v>63</v>
      </c>
      <c r="I34" s="23" t="s">
        <v>25</v>
      </c>
      <c r="J34" s="37">
        <v>0</v>
      </c>
    </row>
    <row r="35" spans="1:10" x14ac:dyDescent="0.3">
      <c r="A35" s="3">
        <v>31</v>
      </c>
      <c r="B35" s="104" t="s">
        <v>195</v>
      </c>
      <c r="C35" s="115" t="s">
        <v>205</v>
      </c>
      <c r="D35" s="116"/>
      <c r="E35" s="116"/>
      <c r="F35" s="118">
        <f>SUM(J35:J36)</f>
        <v>0</v>
      </c>
      <c r="G35" s="120">
        <f>D35-F35</f>
        <v>0</v>
      </c>
      <c r="H35" s="23" t="s">
        <v>64</v>
      </c>
      <c r="I35" s="23" t="s">
        <v>81</v>
      </c>
      <c r="J35" s="37">
        <v>0</v>
      </c>
    </row>
    <row r="36" spans="1:10" x14ac:dyDescent="0.3">
      <c r="A36" s="3">
        <v>32</v>
      </c>
      <c r="B36" s="104"/>
      <c r="C36" s="104"/>
      <c r="D36" s="117"/>
      <c r="E36" s="117"/>
      <c r="F36" s="119"/>
      <c r="G36" s="121"/>
      <c r="H36" s="23" t="s">
        <v>18</v>
      </c>
      <c r="I36" s="23" t="s">
        <v>34</v>
      </c>
      <c r="J36" s="37">
        <v>0</v>
      </c>
    </row>
    <row r="37" spans="1:10" ht="16.5" customHeight="1" x14ac:dyDescent="0.3">
      <c r="A37" s="3">
        <v>33</v>
      </c>
      <c r="B37" s="122" t="s">
        <v>196</v>
      </c>
      <c r="C37" s="122" t="s">
        <v>90</v>
      </c>
      <c r="D37" s="116"/>
      <c r="E37" s="116"/>
      <c r="F37" s="118">
        <f>SUM(J37:J38)</f>
        <v>0</v>
      </c>
      <c r="G37" s="120">
        <f>D37-F37</f>
        <v>0</v>
      </c>
      <c r="H37" s="23" t="s">
        <v>65</v>
      </c>
      <c r="I37" s="23" t="s">
        <v>82</v>
      </c>
      <c r="J37" s="37">
        <v>0</v>
      </c>
    </row>
    <row r="38" spans="1:10" x14ac:dyDescent="0.3">
      <c r="A38" s="3">
        <v>34</v>
      </c>
      <c r="B38" s="123"/>
      <c r="C38" s="123"/>
      <c r="D38" s="117"/>
      <c r="E38" s="117"/>
      <c r="F38" s="119"/>
      <c r="G38" s="121"/>
      <c r="H38" s="23" t="s">
        <v>236</v>
      </c>
      <c r="I38" s="23" t="s">
        <v>235</v>
      </c>
      <c r="J38" s="37">
        <v>0</v>
      </c>
    </row>
    <row r="39" spans="1:10" x14ac:dyDescent="0.3">
      <c r="A39" s="3">
        <v>35</v>
      </c>
      <c r="B39" s="23" t="s">
        <v>43</v>
      </c>
      <c r="C39" s="24" t="s">
        <v>206</v>
      </c>
      <c r="D39" s="41"/>
      <c r="E39" s="41"/>
      <c r="F39" s="48">
        <f>SUM(J39)</f>
        <v>0</v>
      </c>
      <c r="G39" s="38">
        <f>D39-F39</f>
        <v>0</v>
      </c>
      <c r="H39" s="23" t="s">
        <v>43</v>
      </c>
      <c r="I39" s="23" t="s">
        <v>83</v>
      </c>
      <c r="J39" s="37">
        <v>0</v>
      </c>
    </row>
    <row r="40" spans="1:10" x14ac:dyDescent="0.3">
      <c r="A40" s="3">
        <v>36</v>
      </c>
      <c r="B40" s="104" t="s">
        <v>197</v>
      </c>
      <c r="C40" s="104" t="s">
        <v>91</v>
      </c>
      <c r="D40" s="116"/>
      <c r="E40" s="116"/>
      <c r="F40" s="118">
        <f>SUM(J40:J41)</f>
        <v>0</v>
      </c>
      <c r="G40" s="120">
        <f>D40-F40</f>
        <v>0</v>
      </c>
      <c r="H40" s="23" t="s">
        <v>209</v>
      </c>
      <c r="I40" s="23" t="s">
        <v>12</v>
      </c>
      <c r="J40" s="37">
        <v>0</v>
      </c>
    </row>
    <row r="41" spans="1:10" x14ac:dyDescent="0.3">
      <c r="A41" s="3">
        <v>37</v>
      </c>
      <c r="B41" s="104"/>
      <c r="C41" s="104"/>
      <c r="D41" s="117"/>
      <c r="E41" s="117"/>
      <c r="F41" s="119"/>
      <c r="G41" s="121"/>
      <c r="H41" s="23" t="s">
        <v>19</v>
      </c>
      <c r="I41" s="23" t="s">
        <v>84</v>
      </c>
      <c r="J41" s="37">
        <v>0</v>
      </c>
    </row>
    <row r="42" spans="1:10" x14ac:dyDescent="0.3">
      <c r="A42" s="3">
        <v>38</v>
      </c>
      <c r="B42" s="23" t="s">
        <v>45</v>
      </c>
      <c r="C42" s="23" t="s">
        <v>44</v>
      </c>
      <c r="D42" s="41"/>
      <c r="E42" s="41"/>
      <c r="F42" s="48">
        <f>SUM(J42)</f>
        <v>0</v>
      </c>
      <c r="G42" s="38">
        <f>D42-F42</f>
        <v>0</v>
      </c>
      <c r="H42" s="23" t="s">
        <v>45</v>
      </c>
      <c r="I42" s="23" t="s">
        <v>44</v>
      </c>
      <c r="J42" s="37">
        <v>0</v>
      </c>
    </row>
    <row r="43" spans="1:10" x14ac:dyDescent="0.3">
      <c r="A43" s="3">
        <v>39</v>
      </c>
      <c r="B43" s="104" t="s">
        <v>198</v>
      </c>
      <c r="C43" s="115" t="s">
        <v>35</v>
      </c>
      <c r="D43" s="116"/>
      <c r="E43" s="116"/>
      <c r="F43" s="118">
        <f>SUM(J43:J44)</f>
        <v>0</v>
      </c>
      <c r="G43" s="120">
        <f>D43-F43</f>
        <v>0</v>
      </c>
      <c r="H43" s="23" t="s">
        <v>66</v>
      </c>
      <c r="I43" s="23" t="s">
        <v>85</v>
      </c>
      <c r="J43" s="37">
        <v>0</v>
      </c>
    </row>
    <row r="44" spans="1:10" x14ac:dyDescent="0.3">
      <c r="A44" s="3">
        <v>40</v>
      </c>
      <c r="B44" s="104"/>
      <c r="C44" s="104"/>
      <c r="D44" s="117"/>
      <c r="E44" s="117"/>
      <c r="F44" s="119"/>
      <c r="G44" s="121"/>
      <c r="H44" s="23" t="s">
        <v>67</v>
      </c>
      <c r="I44" s="23" t="s">
        <v>86</v>
      </c>
      <c r="J44" s="37">
        <v>0</v>
      </c>
    </row>
    <row r="45" spans="1:10" x14ac:dyDescent="0.3">
      <c r="A45" s="3">
        <v>41</v>
      </c>
      <c r="B45" s="23" t="s">
        <v>68</v>
      </c>
      <c r="C45" s="23" t="s">
        <v>92</v>
      </c>
      <c r="D45" s="41"/>
      <c r="E45" s="41"/>
      <c r="F45" s="48">
        <f t="shared" ref="F45:F50" si="0">SUM(J45)</f>
        <v>0</v>
      </c>
      <c r="G45" s="38">
        <f t="shared" ref="G45:G50" si="1">D45-F45</f>
        <v>0</v>
      </c>
      <c r="H45" s="23" t="s">
        <v>68</v>
      </c>
      <c r="I45" s="23" t="s">
        <v>4</v>
      </c>
      <c r="J45" s="37">
        <v>0</v>
      </c>
    </row>
    <row r="46" spans="1:10" x14ac:dyDescent="0.3">
      <c r="A46" s="3">
        <v>42</v>
      </c>
      <c r="B46" s="23" t="s">
        <v>69</v>
      </c>
      <c r="C46" s="24" t="s">
        <v>207</v>
      </c>
      <c r="D46" s="41"/>
      <c r="E46" s="41"/>
      <c r="F46" s="48">
        <f t="shared" si="0"/>
        <v>0</v>
      </c>
      <c r="G46" s="38">
        <f t="shared" si="1"/>
        <v>0</v>
      </c>
      <c r="H46" s="23" t="s">
        <v>69</v>
      </c>
      <c r="I46" s="23" t="s">
        <v>5</v>
      </c>
      <c r="J46" s="37">
        <v>0</v>
      </c>
    </row>
    <row r="47" spans="1:10" x14ac:dyDescent="0.3">
      <c r="A47" s="3">
        <v>43</v>
      </c>
      <c r="B47" s="23" t="s">
        <v>70</v>
      </c>
      <c r="C47" s="23" t="s">
        <v>93</v>
      </c>
      <c r="D47" s="41"/>
      <c r="E47" s="41"/>
      <c r="F47" s="48">
        <f t="shared" si="0"/>
        <v>0</v>
      </c>
      <c r="G47" s="38">
        <f t="shared" si="1"/>
        <v>0</v>
      </c>
      <c r="H47" s="23" t="s">
        <v>70</v>
      </c>
      <c r="I47" s="23" t="s">
        <v>6</v>
      </c>
      <c r="J47" s="37">
        <v>0</v>
      </c>
    </row>
    <row r="48" spans="1:10" x14ac:dyDescent="0.3">
      <c r="A48" s="3">
        <v>44</v>
      </c>
      <c r="B48" s="23" t="s">
        <v>71</v>
      </c>
      <c r="C48" s="24" t="s">
        <v>94</v>
      </c>
      <c r="D48" s="41"/>
      <c r="E48" s="41"/>
      <c r="F48" s="48">
        <f t="shared" si="0"/>
        <v>0</v>
      </c>
      <c r="G48" s="38">
        <f t="shared" si="1"/>
        <v>0</v>
      </c>
      <c r="H48" s="23" t="s">
        <v>71</v>
      </c>
      <c r="I48" s="24" t="s">
        <v>94</v>
      </c>
      <c r="J48" s="37">
        <v>0</v>
      </c>
    </row>
    <row r="49" spans="1:10" x14ac:dyDescent="0.3">
      <c r="A49" s="3">
        <v>45</v>
      </c>
      <c r="B49" s="23" t="s">
        <v>72</v>
      </c>
      <c r="C49" s="23" t="s">
        <v>95</v>
      </c>
      <c r="D49" s="41"/>
      <c r="E49" s="41"/>
      <c r="F49" s="48">
        <f t="shared" si="0"/>
        <v>0</v>
      </c>
      <c r="G49" s="38">
        <f t="shared" si="1"/>
        <v>0</v>
      </c>
      <c r="H49" s="23" t="s">
        <v>72</v>
      </c>
      <c r="I49" s="23" t="s">
        <v>95</v>
      </c>
      <c r="J49" s="37">
        <v>0</v>
      </c>
    </row>
    <row r="50" spans="1:10" x14ac:dyDescent="0.3">
      <c r="A50" s="3">
        <v>46</v>
      </c>
      <c r="B50" s="23" t="s">
        <v>73</v>
      </c>
      <c r="C50" s="23" t="s">
        <v>96</v>
      </c>
      <c r="D50" s="41"/>
      <c r="E50" s="41"/>
      <c r="F50" s="48">
        <f t="shared" si="0"/>
        <v>0</v>
      </c>
      <c r="G50" s="38">
        <f t="shared" si="1"/>
        <v>0</v>
      </c>
      <c r="H50" s="23" t="s">
        <v>73</v>
      </c>
      <c r="I50" s="23" t="s">
        <v>7</v>
      </c>
      <c r="J50" s="37">
        <v>0</v>
      </c>
    </row>
    <row r="51" spans="1:10" ht="42.75" customHeight="1" x14ac:dyDescent="0.3">
      <c r="A51" s="129" t="s">
        <v>240</v>
      </c>
      <c r="B51" s="129"/>
      <c r="C51" s="130"/>
      <c r="D51" s="25">
        <f>SUM(D5:D50)</f>
        <v>0</v>
      </c>
      <c r="E51" s="9">
        <f>SUM(E5:E50)</f>
        <v>0</v>
      </c>
      <c r="F51" s="9">
        <f>SUM(F5:F50)</f>
        <v>0</v>
      </c>
      <c r="G51" s="9">
        <f>SUM(G5:G50)</f>
        <v>0</v>
      </c>
      <c r="H51" s="131">
        <f>SUM(J5:J50)</f>
        <v>0</v>
      </c>
      <c r="I51" s="132"/>
      <c r="J51" s="133"/>
    </row>
    <row r="52" spans="1:10" ht="42.75" customHeight="1" x14ac:dyDescent="0.3">
      <c r="A52" s="99" t="s">
        <v>211</v>
      </c>
      <c r="B52" s="100"/>
      <c r="C52" s="100"/>
      <c r="D52" s="100"/>
      <c r="E52" s="100"/>
      <c r="F52" s="100"/>
      <c r="G52" s="100"/>
      <c r="H52" s="100"/>
      <c r="I52" s="100"/>
      <c r="J52" s="100"/>
    </row>
    <row r="53" spans="1:10" ht="33" x14ac:dyDescent="0.3">
      <c r="A53" s="10" t="s">
        <v>241</v>
      </c>
      <c r="B53" s="101" t="s">
        <v>242</v>
      </c>
      <c r="C53" s="102"/>
      <c r="D53" s="33" t="s">
        <v>293</v>
      </c>
      <c r="E53" s="26" t="s">
        <v>244</v>
      </c>
      <c r="F53" s="12" t="s">
        <v>245</v>
      </c>
      <c r="G53" s="16" t="s">
        <v>247</v>
      </c>
      <c r="H53" s="101" t="s">
        <v>243</v>
      </c>
      <c r="I53" s="103"/>
      <c r="J53" s="12" t="s">
        <v>248</v>
      </c>
    </row>
    <row r="54" spans="1:10" ht="16.5" customHeight="1" x14ac:dyDescent="0.3">
      <c r="A54" s="6">
        <v>1</v>
      </c>
      <c r="B54" s="18" t="s">
        <v>218</v>
      </c>
      <c r="C54" s="22" t="s">
        <v>97</v>
      </c>
      <c r="D54" s="43"/>
      <c r="E54" s="43"/>
      <c r="F54" s="53">
        <f>SUM(J54)</f>
        <v>0</v>
      </c>
      <c r="G54" s="17">
        <f>D54-F54</f>
        <v>0</v>
      </c>
      <c r="H54" s="4" t="s">
        <v>99</v>
      </c>
      <c r="I54" s="19" t="s">
        <v>98</v>
      </c>
      <c r="J54" s="37">
        <v>0</v>
      </c>
    </row>
    <row r="55" spans="1:10" x14ac:dyDescent="0.3">
      <c r="A55" s="6">
        <v>2</v>
      </c>
      <c r="B55" s="21" t="s">
        <v>102</v>
      </c>
      <c r="C55" s="22" t="s">
        <v>100</v>
      </c>
      <c r="D55" s="43"/>
      <c r="E55" s="43"/>
      <c r="F55" s="58">
        <f>SUM(J55)</f>
        <v>0</v>
      </c>
      <c r="G55" s="11">
        <f>D55-F55</f>
        <v>0</v>
      </c>
      <c r="H55" s="5" t="s">
        <v>102</v>
      </c>
      <c r="I55" s="19" t="s">
        <v>101</v>
      </c>
      <c r="J55" s="37">
        <v>0</v>
      </c>
    </row>
    <row r="56" spans="1:10" x14ac:dyDescent="0.3">
      <c r="A56" s="6">
        <v>3</v>
      </c>
      <c r="B56" s="21" t="s">
        <v>104</v>
      </c>
      <c r="C56" s="22" t="s">
        <v>103</v>
      </c>
      <c r="D56" s="43"/>
      <c r="E56" s="43"/>
      <c r="F56" s="58">
        <f>SUM(J56)</f>
        <v>0</v>
      </c>
      <c r="G56" s="11">
        <f>D56-F56</f>
        <v>0</v>
      </c>
      <c r="H56" s="4" t="s">
        <v>104</v>
      </c>
      <c r="I56" s="22" t="s">
        <v>103</v>
      </c>
      <c r="J56" s="37">
        <v>0</v>
      </c>
    </row>
    <row r="57" spans="1:10" x14ac:dyDescent="0.3">
      <c r="A57" s="6">
        <v>4</v>
      </c>
      <c r="B57" s="134" t="s">
        <v>219</v>
      </c>
      <c r="C57" s="125" t="s">
        <v>105</v>
      </c>
      <c r="D57" s="126"/>
      <c r="E57" s="126"/>
      <c r="F57" s="108">
        <f>SUM(J57:J58)</f>
        <v>0</v>
      </c>
      <c r="G57" s="111">
        <f>D57-F57</f>
        <v>0</v>
      </c>
      <c r="H57" s="4" t="s">
        <v>107</v>
      </c>
      <c r="I57" s="22" t="s">
        <v>106</v>
      </c>
      <c r="J57" s="37">
        <v>0</v>
      </c>
    </row>
    <row r="58" spans="1:10" x14ac:dyDescent="0.3">
      <c r="A58" s="6">
        <v>5</v>
      </c>
      <c r="B58" s="134"/>
      <c r="C58" s="125"/>
      <c r="D58" s="126"/>
      <c r="E58" s="126"/>
      <c r="F58" s="110"/>
      <c r="G58" s="113"/>
      <c r="H58" s="4" t="s">
        <v>109</v>
      </c>
      <c r="I58" s="22" t="s">
        <v>108</v>
      </c>
      <c r="J58" s="37">
        <v>0</v>
      </c>
    </row>
    <row r="59" spans="1:10" x14ac:dyDescent="0.3">
      <c r="A59" s="6">
        <v>6</v>
      </c>
      <c r="B59" s="21" t="s">
        <v>112</v>
      </c>
      <c r="C59" s="22" t="s">
        <v>110</v>
      </c>
      <c r="D59" s="43"/>
      <c r="E59" s="43"/>
      <c r="F59" s="58">
        <f>SUM(J59)</f>
        <v>0</v>
      </c>
      <c r="G59" s="39">
        <f>D59-F59</f>
        <v>0</v>
      </c>
      <c r="H59" s="5" t="s">
        <v>112</v>
      </c>
      <c r="I59" s="19" t="s">
        <v>111</v>
      </c>
      <c r="J59" s="37">
        <v>0</v>
      </c>
    </row>
    <row r="60" spans="1:10" x14ac:dyDescent="0.3">
      <c r="A60" s="6">
        <v>7</v>
      </c>
      <c r="B60" s="21" t="s">
        <v>114</v>
      </c>
      <c r="C60" s="22" t="s">
        <v>113</v>
      </c>
      <c r="D60" s="43"/>
      <c r="E60" s="43"/>
      <c r="F60" s="58">
        <f>SUM(J60)</f>
        <v>0</v>
      </c>
      <c r="G60" s="39">
        <f>D60-F60</f>
        <v>0</v>
      </c>
      <c r="H60" s="4" t="s">
        <v>114</v>
      </c>
      <c r="I60" s="22" t="s">
        <v>113</v>
      </c>
      <c r="J60" s="37">
        <v>0</v>
      </c>
    </row>
    <row r="61" spans="1:10" x14ac:dyDescent="0.3">
      <c r="A61" s="6">
        <v>8</v>
      </c>
      <c r="B61" s="124" t="s">
        <v>220</v>
      </c>
      <c r="C61" s="125" t="s">
        <v>115</v>
      </c>
      <c r="D61" s="126"/>
      <c r="E61" s="126"/>
      <c r="F61" s="127">
        <f>SUM(J61:J62)</f>
        <v>0</v>
      </c>
      <c r="G61" s="128">
        <f>D61-F61</f>
        <v>0</v>
      </c>
      <c r="H61" s="5" t="s">
        <v>117</v>
      </c>
      <c r="I61" s="22" t="s">
        <v>116</v>
      </c>
      <c r="J61" s="37">
        <v>0</v>
      </c>
    </row>
    <row r="62" spans="1:10" x14ac:dyDescent="0.3">
      <c r="A62" s="6">
        <v>9</v>
      </c>
      <c r="B62" s="124"/>
      <c r="C62" s="125"/>
      <c r="D62" s="126"/>
      <c r="E62" s="126"/>
      <c r="F62" s="127"/>
      <c r="G62" s="128"/>
      <c r="H62" s="22" t="s">
        <v>213</v>
      </c>
      <c r="I62" s="22" t="s">
        <v>212</v>
      </c>
      <c r="J62" s="37">
        <v>0</v>
      </c>
    </row>
    <row r="63" spans="1:10" x14ac:dyDescent="0.3">
      <c r="A63" s="6">
        <v>10</v>
      </c>
      <c r="B63" s="21" t="s">
        <v>119</v>
      </c>
      <c r="C63" s="22" t="s">
        <v>118</v>
      </c>
      <c r="D63" s="43"/>
      <c r="E63" s="43"/>
      <c r="F63" s="58">
        <f>SUM(J63)</f>
        <v>0</v>
      </c>
      <c r="G63" s="39">
        <f>D63-F63</f>
        <v>0</v>
      </c>
      <c r="H63" s="5" t="s">
        <v>119</v>
      </c>
      <c r="I63" s="19" t="s">
        <v>118</v>
      </c>
      <c r="J63" s="37">
        <v>0</v>
      </c>
    </row>
    <row r="64" spans="1:10" x14ac:dyDescent="0.3">
      <c r="A64" s="6">
        <v>11</v>
      </c>
      <c r="B64" s="21" t="s">
        <v>121</v>
      </c>
      <c r="C64" s="22" t="s">
        <v>120</v>
      </c>
      <c r="D64" s="43"/>
      <c r="E64" s="43"/>
      <c r="F64" s="58">
        <f>SUM(J64)</f>
        <v>0</v>
      </c>
      <c r="G64" s="39">
        <f>D64-F64</f>
        <v>0</v>
      </c>
      <c r="H64" s="4" t="s">
        <v>121</v>
      </c>
      <c r="I64" s="22" t="s">
        <v>233</v>
      </c>
      <c r="J64" s="37">
        <v>0</v>
      </c>
    </row>
    <row r="65" spans="1:10" x14ac:dyDescent="0.3">
      <c r="A65" s="6">
        <v>12</v>
      </c>
      <c r="B65" s="21" t="s">
        <v>123</v>
      </c>
      <c r="C65" s="22" t="s">
        <v>122</v>
      </c>
      <c r="D65" s="43"/>
      <c r="E65" s="43"/>
      <c r="F65" s="58">
        <f>SUM(J65)</f>
        <v>0</v>
      </c>
      <c r="G65" s="39">
        <f>D65-F65</f>
        <v>0</v>
      </c>
      <c r="H65" s="5" t="s">
        <v>123</v>
      </c>
      <c r="I65" s="19" t="s">
        <v>234</v>
      </c>
      <c r="J65" s="37">
        <v>0</v>
      </c>
    </row>
    <row r="66" spans="1:10" x14ac:dyDescent="0.3">
      <c r="A66" s="6">
        <v>13</v>
      </c>
      <c r="B66" s="134" t="s">
        <v>221</v>
      </c>
      <c r="C66" s="125" t="s">
        <v>124</v>
      </c>
      <c r="D66" s="126"/>
      <c r="E66" s="126"/>
      <c r="F66" s="127">
        <f>SUM(J66:J68)</f>
        <v>0</v>
      </c>
      <c r="G66" s="128">
        <f>D66-F66</f>
        <v>0</v>
      </c>
      <c r="H66" s="4" t="s">
        <v>126</v>
      </c>
      <c r="I66" s="22" t="s">
        <v>125</v>
      </c>
      <c r="J66" s="37">
        <v>0</v>
      </c>
    </row>
    <row r="67" spans="1:10" x14ac:dyDescent="0.3">
      <c r="A67" s="6">
        <v>14</v>
      </c>
      <c r="B67" s="134"/>
      <c r="C67" s="125"/>
      <c r="D67" s="126"/>
      <c r="E67" s="126"/>
      <c r="F67" s="127"/>
      <c r="G67" s="128"/>
      <c r="H67" s="4" t="s">
        <v>215</v>
      </c>
      <c r="I67" s="22" t="s">
        <v>214</v>
      </c>
      <c r="J67" s="37">
        <v>0</v>
      </c>
    </row>
    <row r="68" spans="1:10" x14ac:dyDescent="0.3">
      <c r="A68" s="6">
        <v>15</v>
      </c>
      <c r="B68" s="134"/>
      <c r="C68" s="125"/>
      <c r="D68" s="126"/>
      <c r="E68" s="126"/>
      <c r="F68" s="127"/>
      <c r="G68" s="128"/>
      <c r="H68" s="4" t="s">
        <v>217</v>
      </c>
      <c r="I68" s="22" t="s">
        <v>216</v>
      </c>
      <c r="J68" s="37">
        <v>0</v>
      </c>
    </row>
    <row r="69" spans="1:10" x14ac:dyDescent="0.3">
      <c r="A69" s="6">
        <v>16</v>
      </c>
      <c r="B69" s="135" t="s">
        <v>222</v>
      </c>
      <c r="C69" s="138" t="s">
        <v>127</v>
      </c>
      <c r="D69" s="141"/>
      <c r="E69" s="141"/>
      <c r="F69" s="108">
        <f>SUM(J69:J71)</f>
        <v>0</v>
      </c>
      <c r="G69" s="144">
        <f>D69-F69</f>
        <v>0</v>
      </c>
      <c r="H69" s="4" t="s">
        <v>129</v>
      </c>
      <c r="I69" s="22" t="s">
        <v>128</v>
      </c>
      <c r="J69" s="37">
        <v>0</v>
      </c>
    </row>
    <row r="70" spans="1:10" x14ac:dyDescent="0.3">
      <c r="A70" s="6">
        <v>17</v>
      </c>
      <c r="B70" s="136"/>
      <c r="C70" s="139"/>
      <c r="D70" s="142"/>
      <c r="E70" s="142"/>
      <c r="F70" s="109"/>
      <c r="G70" s="145"/>
      <c r="H70" s="4" t="s">
        <v>131</v>
      </c>
      <c r="I70" s="22" t="s">
        <v>130</v>
      </c>
      <c r="J70" s="37">
        <v>0</v>
      </c>
    </row>
    <row r="71" spans="1:10" x14ac:dyDescent="0.3">
      <c r="A71" s="6">
        <v>18</v>
      </c>
      <c r="B71" s="137"/>
      <c r="C71" s="140"/>
      <c r="D71" s="143"/>
      <c r="E71" s="143"/>
      <c r="F71" s="110"/>
      <c r="G71" s="146"/>
      <c r="H71" s="4" t="s">
        <v>133</v>
      </c>
      <c r="I71" s="22" t="s">
        <v>132</v>
      </c>
      <c r="J71" s="37">
        <v>0</v>
      </c>
    </row>
    <row r="72" spans="1:10" x14ac:dyDescent="0.3">
      <c r="A72" s="6">
        <v>19</v>
      </c>
      <c r="B72" s="134" t="s">
        <v>223</v>
      </c>
      <c r="C72" s="125" t="s">
        <v>228</v>
      </c>
      <c r="D72" s="126"/>
      <c r="E72" s="126"/>
      <c r="F72" s="127">
        <f>SUM(J72:J75)</f>
        <v>0</v>
      </c>
      <c r="G72" s="128">
        <f>D72-F72</f>
        <v>0</v>
      </c>
      <c r="H72" s="4" t="s">
        <v>135</v>
      </c>
      <c r="I72" s="22" t="s">
        <v>134</v>
      </c>
      <c r="J72" s="37">
        <v>0</v>
      </c>
    </row>
    <row r="73" spans="1:10" x14ac:dyDescent="0.3">
      <c r="A73" s="6">
        <v>20</v>
      </c>
      <c r="B73" s="134"/>
      <c r="C73" s="125"/>
      <c r="D73" s="126"/>
      <c r="E73" s="126"/>
      <c r="F73" s="127"/>
      <c r="G73" s="128"/>
      <c r="H73" s="4" t="s">
        <v>137</v>
      </c>
      <c r="I73" s="22" t="s">
        <v>136</v>
      </c>
      <c r="J73" s="37">
        <v>0</v>
      </c>
    </row>
    <row r="74" spans="1:10" x14ac:dyDescent="0.3">
      <c r="A74" s="6">
        <v>21</v>
      </c>
      <c r="B74" s="134"/>
      <c r="C74" s="125"/>
      <c r="D74" s="126"/>
      <c r="E74" s="126"/>
      <c r="F74" s="127"/>
      <c r="G74" s="128"/>
      <c r="H74" s="4" t="s">
        <v>139</v>
      </c>
      <c r="I74" s="22" t="s">
        <v>138</v>
      </c>
      <c r="J74" s="37">
        <v>0</v>
      </c>
    </row>
    <row r="75" spans="1:10" x14ac:dyDescent="0.3">
      <c r="A75" s="6">
        <v>22</v>
      </c>
      <c r="B75" s="134"/>
      <c r="C75" s="125"/>
      <c r="D75" s="126"/>
      <c r="E75" s="126"/>
      <c r="F75" s="127"/>
      <c r="G75" s="128"/>
      <c r="H75" s="4" t="s">
        <v>141</v>
      </c>
      <c r="I75" s="22" t="s">
        <v>140</v>
      </c>
      <c r="J75" s="37">
        <v>0</v>
      </c>
    </row>
    <row r="76" spans="1:10" x14ac:dyDescent="0.3">
      <c r="A76" s="6">
        <v>23</v>
      </c>
      <c r="B76" s="134" t="s">
        <v>224</v>
      </c>
      <c r="C76" s="125" t="s">
        <v>229</v>
      </c>
      <c r="D76" s="126"/>
      <c r="E76" s="126"/>
      <c r="F76" s="127">
        <f>SUM(J76:J79)</f>
        <v>0</v>
      </c>
      <c r="G76" s="128">
        <f>D76-F76</f>
        <v>0</v>
      </c>
      <c r="H76" s="4" t="s">
        <v>180</v>
      </c>
      <c r="I76" s="22" t="s">
        <v>142</v>
      </c>
      <c r="J76" s="37">
        <v>0</v>
      </c>
    </row>
    <row r="77" spans="1:10" x14ac:dyDescent="0.3">
      <c r="A77" s="6">
        <v>24</v>
      </c>
      <c r="B77" s="134"/>
      <c r="C77" s="125"/>
      <c r="D77" s="126"/>
      <c r="E77" s="126"/>
      <c r="F77" s="127"/>
      <c r="G77" s="128"/>
      <c r="H77" s="4" t="s">
        <v>181</v>
      </c>
      <c r="I77" s="22" t="s">
        <v>143</v>
      </c>
      <c r="J77" s="37">
        <v>0</v>
      </c>
    </row>
    <row r="78" spans="1:10" x14ac:dyDescent="0.3">
      <c r="A78" s="6">
        <v>25</v>
      </c>
      <c r="B78" s="134"/>
      <c r="C78" s="125"/>
      <c r="D78" s="126"/>
      <c r="E78" s="126"/>
      <c r="F78" s="127"/>
      <c r="G78" s="128"/>
      <c r="H78" s="4" t="s">
        <v>182</v>
      </c>
      <c r="I78" s="20" t="s">
        <v>144</v>
      </c>
      <c r="J78" s="37">
        <v>0</v>
      </c>
    </row>
    <row r="79" spans="1:10" x14ac:dyDescent="0.3">
      <c r="A79" s="6">
        <v>26</v>
      </c>
      <c r="B79" s="134"/>
      <c r="C79" s="125"/>
      <c r="D79" s="126"/>
      <c r="E79" s="126"/>
      <c r="F79" s="127"/>
      <c r="G79" s="128"/>
      <c r="H79" s="4" t="s">
        <v>183</v>
      </c>
      <c r="I79" s="22" t="s">
        <v>145</v>
      </c>
      <c r="J79" s="37">
        <v>0</v>
      </c>
    </row>
    <row r="80" spans="1:10" x14ac:dyDescent="0.3">
      <c r="A80" s="6">
        <v>27</v>
      </c>
      <c r="B80" s="134" t="s">
        <v>225</v>
      </c>
      <c r="C80" s="125" t="s">
        <v>146</v>
      </c>
      <c r="D80" s="126"/>
      <c r="E80" s="126"/>
      <c r="F80" s="127">
        <f>SUM(J80:J85)</f>
        <v>0</v>
      </c>
      <c r="G80" s="128">
        <f>D80-F80</f>
        <v>0</v>
      </c>
      <c r="H80" s="4" t="s">
        <v>148</v>
      </c>
      <c r="I80" s="22" t="s">
        <v>147</v>
      </c>
      <c r="J80" s="37">
        <v>0</v>
      </c>
    </row>
    <row r="81" spans="1:10" x14ac:dyDescent="0.3">
      <c r="A81" s="6">
        <v>28</v>
      </c>
      <c r="B81" s="134"/>
      <c r="C81" s="125"/>
      <c r="D81" s="126"/>
      <c r="E81" s="126"/>
      <c r="F81" s="127"/>
      <c r="G81" s="128"/>
      <c r="H81" s="4" t="s">
        <v>150</v>
      </c>
      <c r="I81" s="22" t="s">
        <v>149</v>
      </c>
      <c r="J81" s="37">
        <v>0</v>
      </c>
    </row>
    <row r="82" spans="1:10" ht="27" x14ac:dyDescent="0.3">
      <c r="A82" s="6">
        <v>29</v>
      </c>
      <c r="B82" s="134"/>
      <c r="C82" s="125"/>
      <c r="D82" s="126"/>
      <c r="E82" s="126"/>
      <c r="F82" s="127"/>
      <c r="G82" s="128"/>
      <c r="H82" s="4" t="s">
        <v>152</v>
      </c>
      <c r="I82" s="22" t="s">
        <v>151</v>
      </c>
      <c r="J82" s="37">
        <v>0</v>
      </c>
    </row>
    <row r="83" spans="1:10" x14ac:dyDescent="0.3">
      <c r="A83" s="6">
        <v>30</v>
      </c>
      <c r="B83" s="134"/>
      <c r="C83" s="125"/>
      <c r="D83" s="126"/>
      <c r="E83" s="126"/>
      <c r="F83" s="127"/>
      <c r="G83" s="128"/>
      <c r="H83" s="4" t="s">
        <v>154</v>
      </c>
      <c r="I83" s="22" t="s">
        <v>153</v>
      </c>
      <c r="J83" s="37">
        <v>0</v>
      </c>
    </row>
    <row r="84" spans="1:10" x14ac:dyDescent="0.3">
      <c r="A84" s="6">
        <v>31</v>
      </c>
      <c r="B84" s="134"/>
      <c r="C84" s="125"/>
      <c r="D84" s="126"/>
      <c r="E84" s="126"/>
      <c r="F84" s="127"/>
      <c r="G84" s="128"/>
      <c r="H84" s="4" t="s">
        <v>156</v>
      </c>
      <c r="I84" s="70" t="s">
        <v>155</v>
      </c>
      <c r="J84" s="37">
        <v>0</v>
      </c>
    </row>
    <row r="85" spans="1:10" x14ac:dyDescent="0.3">
      <c r="A85" s="6">
        <v>32</v>
      </c>
      <c r="B85" s="134"/>
      <c r="C85" s="125"/>
      <c r="D85" s="126"/>
      <c r="E85" s="126"/>
      <c r="F85" s="127"/>
      <c r="G85" s="128"/>
      <c r="H85" s="4" t="s">
        <v>308</v>
      </c>
      <c r="I85" s="22" t="s">
        <v>307</v>
      </c>
      <c r="J85" s="37">
        <v>0</v>
      </c>
    </row>
    <row r="86" spans="1:10" x14ac:dyDescent="0.3">
      <c r="A86" s="6">
        <v>33</v>
      </c>
      <c r="B86" s="21" t="s">
        <v>159</v>
      </c>
      <c r="C86" s="22" t="s">
        <v>157</v>
      </c>
      <c r="D86" s="43"/>
      <c r="E86" s="43"/>
      <c r="F86" s="58">
        <f>SUM(J86)</f>
        <v>0</v>
      </c>
      <c r="G86" s="39">
        <f>D86-F86</f>
        <v>0</v>
      </c>
      <c r="H86" s="4" t="s">
        <v>159</v>
      </c>
      <c r="I86" s="22" t="s">
        <v>158</v>
      </c>
      <c r="J86" s="37">
        <v>0</v>
      </c>
    </row>
    <row r="87" spans="1:10" x14ac:dyDescent="0.3">
      <c r="A87" s="6">
        <v>34</v>
      </c>
      <c r="B87" s="135" t="s">
        <v>226</v>
      </c>
      <c r="C87" s="138" t="s">
        <v>230</v>
      </c>
      <c r="D87" s="141"/>
      <c r="E87" s="141"/>
      <c r="F87" s="108">
        <f>SUM(J87:J89)</f>
        <v>0</v>
      </c>
      <c r="G87" s="144">
        <f>D87-F87</f>
        <v>0</v>
      </c>
      <c r="H87" s="4" t="s">
        <v>161</v>
      </c>
      <c r="I87" s="22" t="s">
        <v>160</v>
      </c>
      <c r="J87" s="37">
        <v>0</v>
      </c>
    </row>
    <row r="88" spans="1:10" x14ac:dyDescent="0.3">
      <c r="A88" s="6">
        <v>35</v>
      </c>
      <c r="B88" s="136"/>
      <c r="C88" s="139"/>
      <c r="D88" s="142"/>
      <c r="E88" s="142"/>
      <c r="F88" s="109"/>
      <c r="G88" s="145"/>
      <c r="H88" s="4" t="s">
        <v>163</v>
      </c>
      <c r="I88" s="22" t="s">
        <v>162</v>
      </c>
      <c r="J88" s="37">
        <v>0</v>
      </c>
    </row>
    <row r="89" spans="1:10" x14ac:dyDescent="0.3">
      <c r="A89" s="6">
        <v>36</v>
      </c>
      <c r="B89" s="137"/>
      <c r="C89" s="140"/>
      <c r="D89" s="143"/>
      <c r="E89" s="143"/>
      <c r="F89" s="110"/>
      <c r="G89" s="146"/>
      <c r="H89" s="4" t="s">
        <v>165</v>
      </c>
      <c r="I89" s="22" t="s">
        <v>164</v>
      </c>
      <c r="J89" s="37">
        <v>0</v>
      </c>
    </row>
    <row r="90" spans="1:10" x14ac:dyDescent="0.3">
      <c r="A90" s="6">
        <v>37</v>
      </c>
      <c r="B90" s="21" t="s">
        <v>167</v>
      </c>
      <c r="C90" s="22" t="s">
        <v>231</v>
      </c>
      <c r="D90" s="43"/>
      <c r="E90" s="43"/>
      <c r="F90" s="58">
        <f t="shared" ref="F90:F96" si="2">SUM(J90)</f>
        <v>0</v>
      </c>
      <c r="G90" s="39">
        <f t="shared" ref="G90:G96" si="3">D90-F90</f>
        <v>0</v>
      </c>
      <c r="H90" s="4" t="s">
        <v>167</v>
      </c>
      <c r="I90" s="22" t="s">
        <v>166</v>
      </c>
      <c r="J90" s="37">
        <v>0</v>
      </c>
    </row>
    <row r="91" spans="1:10" x14ac:dyDescent="0.3">
      <c r="A91" s="6">
        <v>38</v>
      </c>
      <c r="B91" s="21" t="s">
        <v>227</v>
      </c>
      <c r="C91" s="22" t="s">
        <v>232</v>
      </c>
      <c r="D91" s="43"/>
      <c r="E91" s="43"/>
      <c r="F91" s="58">
        <f t="shared" si="2"/>
        <v>0</v>
      </c>
      <c r="G91" s="39">
        <f t="shared" si="3"/>
        <v>0</v>
      </c>
      <c r="H91" s="4" t="s">
        <v>169</v>
      </c>
      <c r="I91" s="22" t="s">
        <v>168</v>
      </c>
      <c r="J91" s="37">
        <v>0</v>
      </c>
    </row>
    <row r="92" spans="1:10" ht="27" x14ac:dyDescent="0.3">
      <c r="A92" s="6">
        <v>39</v>
      </c>
      <c r="B92" s="21" t="s">
        <v>171</v>
      </c>
      <c r="C92" s="22" t="s">
        <v>170</v>
      </c>
      <c r="D92" s="43"/>
      <c r="E92" s="43"/>
      <c r="F92" s="58">
        <f t="shared" si="2"/>
        <v>0</v>
      </c>
      <c r="G92" s="39">
        <f t="shared" si="3"/>
        <v>0</v>
      </c>
      <c r="H92" s="4" t="s">
        <v>171</v>
      </c>
      <c r="I92" s="22" t="s">
        <v>170</v>
      </c>
      <c r="J92" s="37">
        <v>0</v>
      </c>
    </row>
    <row r="93" spans="1:10" ht="27" x14ac:dyDescent="0.3">
      <c r="A93" s="6">
        <v>40</v>
      </c>
      <c r="B93" s="21" t="s">
        <v>173</v>
      </c>
      <c r="C93" s="22" t="s">
        <v>172</v>
      </c>
      <c r="D93" s="43"/>
      <c r="E93" s="43"/>
      <c r="F93" s="58">
        <f t="shared" si="2"/>
        <v>0</v>
      </c>
      <c r="G93" s="39">
        <f t="shared" si="3"/>
        <v>0</v>
      </c>
      <c r="H93" s="5" t="s">
        <v>173</v>
      </c>
      <c r="I93" s="22" t="s">
        <v>172</v>
      </c>
      <c r="J93" s="37">
        <v>0</v>
      </c>
    </row>
    <row r="94" spans="1:10" x14ac:dyDescent="0.3">
      <c r="A94" s="6">
        <v>41</v>
      </c>
      <c r="B94" s="21" t="s">
        <v>175</v>
      </c>
      <c r="C94" s="22" t="s">
        <v>174</v>
      </c>
      <c r="D94" s="43"/>
      <c r="E94" s="43"/>
      <c r="F94" s="58">
        <f t="shared" si="2"/>
        <v>0</v>
      </c>
      <c r="G94" s="39">
        <f t="shared" si="3"/>
        <v>0</v>
      </c>
      <c r="H94" s="4" t="s">
        <v>175</v>
      </c>
      <c r="I94" s="22" t="s">
        <v>174</v>
      </c>
      <c r="J94" s="37">
        <v>0</v>
      </c>
    </row>
    <row r="95" spans="1:10" x14ac:dyDescent="0.3">
      <c r="A95" s="6">
        <v>42</v>
      </c>
      <c r="B95" s="21" t="s">
        <v>177</v>
      </c>
      <c r="C95" s="22" t="s">
        <v>176</v>
      </c>
      <c r="D95" s="43"/>
      <c r="E95" s="43"/>
      <c r="F95" s="58">
        <f t="shared" si="2"/>
        <v>0</v>
      </c>
      <c r="G95" s="39">
        <f t="shared" si="3"/>
        <v>0</v>
      </c>
      <c r="H95" s="4" t="s">
        <v>177</v>
      </c>
      <c r="I95" s="22" t="s">
        <v>176</v>
      </c>
      <c r="J95" s="37">
        <v>0</v>
      </c>
    </row>
    <row r="96" spans="1:10" x14ac:dyDescent="0.3">
      <c r="A96" s="6">
        <v>43</v>
      </c>
      <c r="B96" s="21" t="s">
        <v>179</v>
      </c>
      <c r="C96" s="22" t="s">
        <v>178</v>
      </c>
      <c r="D96" s="43"/>
      <c r="E96" s="43"/>
      <c r="F96" s="58">
        <f t="shared" si="2"/>
        <v>0</v>
      </c>
      <c r="G96" s="39">
        <f t="shared" si="3"/>
        <v>0</v>
      </c>
      <c r="H96" s="4" t="s">
        <v>179</v>
      </c>
      <c r="I96" s="22" t="s">
        <v>178</v>
      </c>
      <c r="J96" s="37">
        <v>0</v>
      </c>
    </row>
    <row r="97" spans="1:10" ht="36" customHeight="1" x14ac:dyDescent="0.3">
      <c r="A97" s="129" t="s">
        <v>240</v>
      </c>
      <c r="B97" s="129"/>
      <c r="C97" s="130"/>
      <c r="D97" s="25">
        <f>SUM(D54:D96)</f>
        <v>0</v>
      </c>
      <c r="E97" s="9">
        <f>SUM(E54:E96)</f>
        <v>0</v>
      </c>
      <c r="F97" s="9">
        <f>SUM(F54:F96)</f>
        <v>0</v>
      </c>
      <c r="G97" s="9">
        <f>SUM(G54:G96)</f>
        <v>0</v>
      </c>
      <c r="H97" s="131">
        <f>SUM(J54:J96)</f>
        <v>0</v>
      </c>
      <c r="I97" s="132"/>
      <c r="J97" s="133"/>
    </row>
    <row r="98" spans="1:10" x14ac:dyDescent="0.3">
      <c r="I98" s="1"/>
    </row>
    <row r="99" spans="1:10" x14ac:dyDescent="0.3">
      <c r="I99" s="1"/>
    </row>
    <row r="100" spans="1:10" x14ac:dyDescent="0.3">
      <c r="I100" s="1"/>
    </row>
    <row r="101" spans="1:10" x14ac:dyDescent="0.3">
      <c r="I101" s="1"/>
    </row>
    <row r="102" spans="1:10" x14ac:dyDescent="0.3">
      <c r="I102" s="1"/>
    </row>
    <row r="103" spans="1:10" x14ac:dyDescent="0.3">
      <c r="I103" s="1"/>
    </row>
  </sheetData>
  <mergeCells count="150">
    <mergeCell ref="A97:C97"/>
    <mergeCell ref="H97:J97"/>
    <mergeCell ref="B87:B89"/>
    <mergeCell ref="C87:C89"/>
    <mergeCell ref="D87:D89"/>
    <mergeCell ref="E87:E89"/>
    <mergeCell ref="F87:F89"/>
    <mergeCell ref="G87:G89"/>
    <mergeCell ref="B80:B85"/>
    <mergeCell ref="C80:C85"/>
    <mergeCell ref="D80:D85"/>
    <mergeCell ref="E80:E85"/>
    <mergeCell ref="F80:F85"/>
    <mergeCell ref="G80:G85"/>
    <mergeCell ref="B76:B79"/>
    <mergeCell ref="C76:C79"/>
    <mergeCell ref="D76:D79"/>
    <mergeCell ref="E76:E79"/>
    <mergeCell ref="F76:F79"/>
    <mergeCell ref="G76:G79"/>
    <mergeCell ref="B72:B75"/>
    <mergeCell ref="C72:C75"/>
    <mergeCell ref="D72:D75"/>
    <mergeCell ref="E72:E75"/>
    <mergeCell ref="F72:F75"/>
    <mergeCell ref="G72:G75"/>
    <mergeCell ref="B69:B71"/>
    <mergeCell ref="C69:C71"/>
    <mergeCell ref="D69:D71"/>
    <mergeCell ref="E69:E71"/>
    <mergeCell ref="F69:F71"/>
    <mergeCell ref="G69:G71"/>
    <mergeCell ref="B66:B68"/>
    <mergeCell ref="C66:C68"/>
    <mergeCell ref="D66:D68"/>
    <mergeCell ref="E66:E68"/>
    <mergeCell ref="F66:F68"/>
    <mergeCell ref="G66:G68"/>
    <mergeCell ref="B61:B62"/>
    <mergeCell ref="C61:C62"/>
    <mergeCell ref="D61:D62"/>
    <mergeCell ref="E61:E62"/>
    <mergeCell ref="F61:F62"/>
    <mergeCell ref="G61:G62"/>
    <mergeCell ref="A51:C51"/>
    <mergeCell ref="H51:J51"/>
    <mergeCell ref="A52:J52"/>
    <mergeCell ref="B53:C53"/>
    <mergeCell ref="H53:I53"/>
    <mergeCell ref="B57:B58"/>
    <mergeCell ref="C57:C58"/>
    <mergeCell ref="D57:D58"/>
    <mergeCell ref="E57:E58"/>
    <mergeCell ref="F57:F58"/>
    <mergeCell ref="G57:G58"/>
    <mergeCell ref="B43:B44"/>
    <mergeCell ref="C43:C44"/>
    <mergeCell ref="D43:D44"/>
    <mergeCell ref="E43:E44"/>
    <mergeCell ref="F43:F44"/>
    <mergeCell ref="G43:G44"/>
    <mergeCell ref="B40:B41"/>
    <mergeCell ref="C40:C41"/>
    <mergeCell ref="D40:D41"/>
    <mergeCell ref="E40:E41"/>
    <mergeCell ref="F40:F41"/>
    <mergeCell ref="G40:G41"/>
    <mergeCell ref="B37:B38"/>
    <mergeCell ref="C37:C38"/>
    <mergeCell ref="D37:D38"/>
    <mergeCell ref="E37:E38"/>
    <mergeCell ref="F37:F38"/>
    <mergeCell ref="G37:G38"/>
    <mergeCell ref="B35:B36"/>
    <mergeCell ref="C35:C36"/>
    <mergeCell ref="D35:D36"/>
    <mergeCell ref="E35:E36"/>
    <mergeCell ref="F35:F36"/>
    <mergeCell ref="G35:G36"/>
    <mergeCell ref="B33:B34"/>
    <mergeCell ref="C33:C34"/>
    <mergeCell ref="D33:D34"/>
    <mergeCell ref="E33:E34"/>
    <mergeCell ref="F33:F34"/>
    <mergeCell ref="G33:G34"/>
    <mergeCell ref="B31:B32"/>
    <mergeCell ref="C31:C32"/>
    <mergeCell ref="D31:D32"/>
    <mergeCell ref="E31:E32"/>
    <mergeCell ref="F31:F32"/>
    <mergeCell ref="G31:G32"/>
    <mergeCell ref="B27:B30"/>
    <mergeCell ref="C27:C30"/>
    <mergeCell ref="D27:D30"/>
    <mergeCell ref="E27:E30"/>
    <mergeCell ref="F27:F30"/>
    <mergeCell ref="G27:G30"/>
    <mergeCell ref="B25:B26"/>
    <mergeCell ref="C25:C26"/>
    <mergeCell ref="D25:D26"/>
    <mergeCell ref="E25:E26"/>
    <mergeCell ref="F25:F26"/>
    <mergeCell ref="G25:G26"/>
    <mergeCell ref="B23:B24"/>
    <mergeCell ref="C23:C24"/>
    <mergeCell ref="D23:D24"/>
    <mergeCell ref="E23:E24"/>
    <mergeCell ref="F23:F24"/>
    <mergeCell ref="G23:G24"/>
    <mergeCell ref="B18:B21"/>
    <mergeCell ref="C18:C21"/>
    <mergeCell ref="D18:D21"/>
    <mergeCell ref="E18:E21"/>
    <mergeCell ref="F18:F21"/>
    <mergeCell ref="G18:G21"/>
    <mergeCell ref="B16:B17"/>
    <mergeCell ref="C16:C17"/>
    <mergeCell ref="D16:D17"/>
    <mergeCell ref="E16:E17"/>
    <mergeCell ref="F16:F17"/>
    <mergeCell ref="G16:G17"/>
    <mergeCell ref="B14:B15"/>
    <mergeCell ref="C14:C15"/>
    <mergeCell ref="D14:D15"/>
    <mergeCell ref="E14:E15"/>
    <mergeCell ref="F14:F15"/>
    <mergeCell ref="G14:G15"/>
    <mergeCell ref="B12:B13"/>
    <mergeCell ref="C12:C13"/>
    <mergeCell ref="D12:D13"/>
    <mergeCell ref="E12:E13"/>
    <mergeCell ref="F12:F13"/>
    <mergeCell ref="G12:G13"/>
    <mergeCell ref="B10:B11"/>
    <mergeCell ref="C10:C11"/>
    <mergeCell ref="D10:D11"/>
    <mergeCell ref="E10:E11"/>
    <mergeCell ref="F10:F11"/>
    <mergeCell ref="G10:G11"/>
    <mergeCell ref="A1:J1"/>
    <mergeCell ref="A3:J3"/>
    <mergeCell ref="B4:C4"/>
    <mergeCell ref="H4:I4"/>
    <mergeCell ref="B5:B9"/>
    <mergeCell ref="C5:C9"/>
    <mergeCell ref="D5:D9"/>
    <mergeCell ref="E5:E9"/>
    <mergeCell ref="F5:F9"/>
    <mergeCell ref="G5:G9"/>
    <mergeCell ref="A2:J2"/>
  </mergeCells>
  <phoneticPr fontId="1" type="noConversion"/>
  <pageMargins left="0.70866141732283472" right="0.70866141732283472" top="0.74803149606299213" bottom="0.74803149606299213" header="0.31496062992125984" footer="0.31496062992125984"/>
  <pageSetup paperSize="8" scale="10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ADF5-DDD0-4DBF-A0AB-2073ED63144B}">
  <dimension ref="A1:J102"/>
  <sheetViews>
    <sheetView zoomScale="85" zoomScaleNormal="85" zoomScaleSheetLayoutView="85" workbookViewId="0">
      <selection activeCell="E86" sqref="E86:E88"/>
    </sheetView>
  </sheetViews>
  <sheetFormatPr defaultRowHeight="16.5" x14ac:dyDescent="0.3"/>
  <cols>
    <col min="1" max="1" width="4.25" style="1" bestFit="1" customWidth="1"/>
    <col min="2" max="2" width="14.75" style="1" bestFit="1" customWidth="1"/>
    <col min="3" max="3" width="19.25" style="1" bestFit="1" customWidth="1"/>
    <col min="4" max="4" width="10.375" style="1" customWidth="1"/>
    <col min="5" max="5" width="10" style="13" customWidth="1"/>
    <col min="6" max="6" width="10" style="7" customWidth="1"/>
    <col min="7" max="7" width="22.5" style="7" customWidth="1"/>
    <col min="8" max="8" width="26.5" style="2" bestFit="1" customWidth="1"/>
    <col min="9" max="9" width="26.5" style="2" customWidth="1"/>
    <col min="10" max="10" width="10.75" style="1" customWidth="1"/>
    <col min="11" max="16384" width="9" style="1"/>
  </cols>
  <sheetData>
    <row r="1" spans="1:10" ht="42.75" customHeight="1" x14ac:dyDescent="0.3">
      <c r="A1" s="97" t="s">
        <v>250</v>
      </c>
      <c r="B1" s="98"/>
      <c r="C1" s="98"/>
      <c r="D1" s="98"/>
      <c r="E1" s="98"/>
      <c r="F1" s="98"/>
      <c r="G1" s="98"/>
      <c r="H1" s="98"/>
      <c r="I1" s="98"/>
      <c r="J1" s="98"/>
    </row>
    <row r="2" spans="1:10" s="15" customFormat="1" ht="37.5" customHeight="1" x14ac:dyDescent="0.3">
      <c r="A2" s="99" t="s">
        <v>210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0" s="8" customFormat="1" ht="49.5" x14ac:dyDescent="0.3">
      <c r="A3" s="10" t="s">
        <v>241</v>
      </c>
      <c r="B3" s="101" t="s">
        <v>242</v>
      </c>
      <c r="C3" s="102"/>
      <c r="D3" s="33" t="s">
        <v>293</v>
      </c>
      <c r="E3" s="33" t="s">
        <v>292</v>
      </c>
      <c r="F3" s="12" t="s">
        <v>245</v>
      </c>
      <c r="G3" s="16" t="s">
        <v>303</v>
      </c>
      <c r="H3" s="101" t="s">
        <v>243</v>
      </c>
      <c r="I3" s="103"/>
      <c r="J3" s="12" t="s">
        <v>248</v>
      </c>
    </row>
    <row r="4" spans="1:10" x14ac:dyDescent="0.3">
      <c r="A4" s="44">
        <v>1</v>
      </c>
      <c r="B4" s="149" t="s">
        <v>184</v>
      </c>
      <c r="C4" s="149" t="s">
        <v>208</v>
      </c>
      <c r="D4" s="196"/>
      <c r="E4" s="196"/>
      <c r="F4" s="108">
        <f>SUM(J4:J8)</f>
        <v>0</v>
      </c>
      <c r="G4" s="194">
        <f>E4-F4</f>
        <v>0</v>
      </c>
      <c r="H4" s="45" t="s">
        <v>13</v>
      </c>
      <c r="I4" s="45" t="s">
        <v>9</v>
      </c>
      <c r="J4" s="37">
        <v>0</v>
      </c>
    </row>
    <row r="5" spans="1:10" x14ac:dyDescent="0.3">
      <c r="A5" s="44">
        <v>2</v>
      </c>
      <c r="B5" s="149"/>
      <c r="C5" s="149"/>
      <c r="D5" s="197"/>
      <c r="E5" s="197"/>
      <c r="F5" s="109"/>
      <c r="G5" s="199"/>
      <c r="H5" s="45" t="s">
        <v>14</v>
      </c>
      <c r="I5" s="45" t="s">
        <v>0</v>
      </c>
      <c r="J5" s="37">
        <v>0</v>
      </c>
    </row>
    <row r="6" spans="1:10" x14ac:dyDescent="0.3">
      <c r="A6" s="44">
        <v>3</v>
      </c>
      <c r="B6" s="149"/>
      <c r="C6" s="149"/>
      <c r="D6" s="197"/>
      <c r="E6" s="197"/>
      <c r="F6" s="109"/>
      <c r="G6" s="199"/>
      <c r="H6" s="45" t="s">
        <v>15</v>
      </c>
      <c r="I6" s="45" t="s">
        <v>1</v>
      </c>
      <c r="J6" s="37">
        <v>0</v>
      </c>
    </row>
    <row r="7" spans="1:10" ht="16.5" customHeight="1" x14ac:dyDescent="0.3">
      <c r="A7" s="44">
        <v>4</v>
      </c>
      <c r="B7" s="149"/>
      <c r="C7" s="149"/>
      <c r="D7" s="197"/>
      <c r="E7" s="197"/>
      <c r="F7" s="109"/>
      <c r="G7" s="199"/>
      <c r="H7" s="45" t="s">
        <v>16</v>
      </c>
      <c r="I7" s="45" t="s">
        <v>2</v>
      </c>
      <c r="J7" s="37">
        <v>0</v>
      </c>
    </row>
    <row r="8" spans="1:10" x14ac:dyDescent="0.3">
      <c r="A8" s="44">
        <v>5</v>
      </c>
      <c r="B8" s="149"/>
      <c r="C8" s="149"/>
      <c r="D8" s="198"/>
      <c r="E8" s="198"/>
      <c r="F8" s="110"/>
      <c r="G8" s="195"/>
      <c r="H8" s="45" t="s">
        <v>17</v>
      </c>
      <c r="I8" s="45" t="s">
        <v>8</v>
      </c>
      <c r="J8" s="37">
        <v>0</v>
      </c>
    </row>
    <row r="9" spans="1:10" x14ac:dyDescent="0.3">
      <c r="A9" s="44">
        <v>6</v>
      </c>
      <c r="B9" s="149" t="s">
        <v>185</v>
      </c>
      <c r="C9" s="156" t="s">
        <v>199</v>
      </c>
      <c r="D9" s="190"/>
      <c r="E9" s="190"/>
      <c r="F9" s="118">
        <f>SUM(J9:J10)</f>
        <v>0</v>
      </c>
      <c r="G9" s="192">
        <f>E9-F9</f>
        <v>0</v>
      </c>
      <c r="H9" s="45" t="s">
        <v>46</v>
      </c>
      <c r="I9" s="45" t="s">
        <v>305</v>
      </c>
      <c r="J9" s="37">
        <v>0</v>
      </c>
    </row>
    <row r="10" spans="1:10" x14ac:dyDescent="0.3">
      <c r="A10" s="44">
        <v>7</v>
      </c>
      <c r="B10" s="149"/>
      <c r="C10" s="149"/>
      <c r="D10" s="191"/>
      <c r="E10" s="191"/>
      <c r="F10" s="119"/>
      <c r="G10" s="193"/>
      <c r="H10" s="45" t="s">
        <v>38</v>
      </c>
      <c r="I10" s="45" t="s">
        <v>238</v>
      </c>
      <c r="J10" s="37">
        <v>0</v>
      </c>
    </row>
    <row r="11" spans="1:10" x14ac:dyDescent="0.3">
      <c r="A11" s="44">
        <v>8</v>
      </c>
      <c r="B11" s="149" t="s">
        <v>186</v>
      </c>
      <c r="C11" s="156" t="s">
        <v>200</v>
      </c>
      <c r="D11" s="190"/>
      <c r="E11" s="190"/>
      <c r="F11" s="118">
        <f>SUM(J11:J12)</f>
        <v>0</v>
      </c>
      <c r="G11" s="192">
        <f>E11-F11</f>
        <v>0</v>
      </c>
      <c r="H11" s="45" t="s">
        <v>47</v>
      </c>
      <c r="I11" s="45" t="s">
        <v>76</v>
      </c>
      <c r="J11" s="37">
        <v>0</v>
      </c>
    </row>
    <row r="12" spans="1:10" x14ac:dyDescent="0.3">
      <c r="A12" s="44">
        <v>9</v>
      </c>
      <c r="B12" s="149"/>
      <c r="C12" s="149"/>
      <c r="D12" s="191"/>
      <c r="E12" s="191"/>
      <c r="F12" s="119"/>
      <c r="G12" s="193"/>
      <c r="H12" s="45" t="s">
        <v>48</v>
      </c>
      <c r="I12" s="45" t="s">
        <v>77</v>
      </c>
      <c r="J12" s="37">
        <v>0</v>
      </c>
    </row>
    <row r="13" spans="1:10" x14ac:dyDescent="0.3">
      <c r="A13" s="44">
        <v>10</v>
      </c>
      <c r="B13" s="149" t="s">
        <v>187</v>
      </c>
      <c r="C13" s="149" t="s">
        <v>78</v>
      </c>
      <c r="D13" s="190"/>
      <c r="E13" s="190"/>
      <c r="F13" s="118">
        <f>SUM(J13:J14)</f>
        <v>0</v>
      </c>
      <c r="G13" s="192">
        <f>E13-F13</f>
        <v>0</v>
      </c>
      <c r="H13" s="45" t="s">
        <v>49</v>
      </c>
      <c r="I13" s="45" t="s">
        <v>22</v>
      </c>
      <c r="J13" s="37">
        <v>0</v>
      </c>
    </row>
    <row r="14" spans="1:10" x14ac:dyDescent="0.3">
      <c r="A14" s="44">
        <v>11</v>
      </c>
      <c r="B14" s="149"/>
      <c r="C14" s="149"/>
      <c r="D14" s="191"/>
      <c r="E14" s="191"/>
      <c r="F14" s="119"/>
      <c r="G14" s="193"/>
      <c r="H14" s="45" t="s">
        <v>50</v>
      </c>
      <c r="I14" s="45" t="s">
        <v>79</v>
      </c>
      <c r="J14" s="37">
        <v>0</v>
      </c>
    </row>
    <row r="15" spans="1:10" x14ac:dyDescent="0.3">
      <c r="A15" s="44">
        <v>12</v>
      </c>
      <c r="B15" s="149" t="s">
        <v>188</v>
      </c>
      <c r="C15" s="149" t="s">
        <v>87</v>
      </c>
      <c r="D15" s="190"/>
      <c r="E15" s="190"/>
      <c r="F15" s="118">
        <f>SUM(J15:J16)</f>
        <v>0</v>
      </c>
      <c r="G15" s="192">
        <f>E15-F15</f>
        <v>0</v>
      </c>
      <c r="H15" s="45" t="s">
        <v>51</v>
      </c>
      <c r="I15" s="46" t="s">
        <v>20</v>
      </c>
      <c r="J15" s="37">
        <v>0</v>
      </c>
    </row>
    <row r="16" spans="1:10" x14ac:dyDescent="0.3">
      <c r="A16" s="44">
        <v>13</v>
      </c>
      <c r="B16" s="149"/>
      <c r="C16" s="149"/>
      <c r="D16" s="191"/>
      <c r="E16" s="191"/>
      <c r="F16" s="119"/>
      <c r="G16" s="193"/>
      <c r="H16" s="45" t="s">
        <v>52</v>
      </c>
      <c r="I16" s="45" t="s">
        <v>21</v>
      </c>
      <c r="J16" s="37">
        <v>0</v>
      </c>
    </row>
    <row r="17" spans="1:10" x14ac:dyDescent="0.3">
      <c r="A17" s="44">
        <v>14</v>
      </c>
      <c r="B17" s="149" t="s">
        <v>189</v>
      </c>
      <c r="C17" s="156" t="s">
        <v>201</v>
      </c>
      <c r="D17" s="190"/>
      <c r="E17" s="190"/>
      <c r="F17" s="118">
        <f>SUM(J17:J20)</f>
        <v>0</v>
      </c>
      <c r="G17" s="192">
        <f>E17-F17</f>
        <v>0</v>
      </c>
      <c r="H17" s="45" t="s">
        <v>53</v>
      </c>
      <c r="I17" s="45" t="s">
        <v>26</v>
      </c>
      <c r="J17" s="37">
        <v>0</v>
      </c>
    </row>
    <row r="18" spans="1:10" x14ac:dyDescent="0.3">
      <c r="A18" s="44">
        <v>15</v>
      </c>
      <c r="B18" s="149"/>
      <c r="C18" s="156"/>
      <c r="D18" s="190"/>
      <c r="E18" s="190"/>
      <c r="F18" s="118"/>
      <c r="G18" s="192"/>
      <c r="H18" s="45" t="s">
        <v>54</v>
      </c>
      <c r="I18" s="45" t="s">
        <v>74</v>
      </c>
      <c r="J18" s="37">
        <v>0</v>
      </c>
    </row>
    <row r="19" spans="1:10" x14ac:dyDescent="0.3">
      <c r="A19" s="44">
        <v>16</v>
      </c>
      <c r="B19" s="149"/>
      <c r="C19" s="156"/>
      <c r="D19" s="190"/>
      <c r="E19" s="190"/>
      <c r="F19" s="118"/>
      <c r="G19" s="192"/>
      <c r="H19" s="45" t="s">
        <v>55</v>
      </c>
      <c r="I19" s="45" t="s">
        <v>239</v>
      </c>
      <c r="J19" s="37">
        <v>0</v>
      </c>
    </row>
    <row r="20" spans="1:10" x14ac:dyDescent="0.3">
      <c r="A20" s="44">
        <v>17</v>
      </c>
      <c r="B20" s="149"/>
      <c r="C20" s="156"/>
      <c r="D20" s="190"/>
      <c r="E20" s="190"/>
      <c r="F20" s="118"/>
      <c r="G20" s="192"/>
      <c r="H20" s="45" t="s">
        <v>56</v>
      </c>
      <c r="I20" s="45" t="s">
        <v>75</v>
      </c>
      <c r="J20" s="37">
        <v>0</v>
      </c>
    </row>
    <row r="21" spans="1:10" x14ac:dyDescent="0.3">
      <c r="A21" s="44">
        <v>18</v>
      </c>
      <c r="B21" s="45" t="s">
        <v>36</v>
      </c>
      <c r="C21" s="45" t="s">
        <v>88</v>
      </c>
      <c r="D21" s="40"/>
      <c r="E21" s="40"/>
      <c r="F21" s="48">
        <f>SUM(J21)</f>
        <v>0</v>
      </c>
      <c r="G21" s="63">
        <f>E21-F21</f>
        <v>0</v>
      </c>
      <c r="H21" s="45" t="s">
        <v>36</v>
      </c>
      <c r="I21" s="45" t="s">
        <v>23</v>
      </c>
      <c r="J21" s="37">
        <v>0</v>
      </c>
    </row>
    <row r="22" spans="1:10" x14ac:dyDescent="0.3">
      <c r="A22" s="44">
        <v>19</v>
      </c>
      <c r="B22" s="149" t="s">
        <v>190</v>
      </c>
      <c r="C22" s="156" t="s">
        <v>202</v>
      </c>
      <c r="D22" s="190"/>
      <c r="E22" s="190"/>
      <c r="F22" s="118">
        <f>SUM(J22:J23)</f>
        <v>0</v>
      </c>
      <c r="G22" s="192">
        <f>E22-F22</f>
        <v>0</v>
      </c>
      <c r="H22" s="45" t="s">
        <v>39</v>
      </c>
      <c r="I22" s="45" t="s">
        <v>27</v>
      </c>
      <c r="J22" s="37">
        <v>0</v>
      </c>
    </row>
    <row r="23" spans="1:10" x14ac:dyDescent="0.3">
      <c r="A23" s="44">
        <v>20</v>
      </c>
      <c r="B23" s="149"/>
      <c r="C23" s="156"/>
      <c r="D23" s="190"/>
      <c r="E23" s="190"/>
      <c r="F23" s="118"/>
      <c r="G23" s="192"/>
      <c r="H23" s="45" t="s">
        <v>40</v>
      </c>
      <c r="I23" s="45" t="s">
        <v>80</v>
      </c>
      <c r="J23" s="37">
        <v>0</v>
      </c>
    </row>
    <row r="24" spans="1:10" x14ac:dyDescent="0.3">
      <c r="A24" s="44">
        <v>21</v>
      </c>
      <c r="B24" s="149" t="s">
        <v>191</v>
      </c>
      <c r="C24" s="156" t="s">
        <v>203</v>
      </c>
      <c r="D24" s="190"/>
      <c r="E24" s="190"/>
      <c r="F24" s="118">
        <f>SUM(J24:J25)</f>
        <v>0</v>
      </c>
      <c r="G24" s="192">
        <f>E24-F24</f>
        <v>0</v>
      </c>
      <c r="H24" s="45" t="s">
        <v>57</v>
      </c>
      <c r="I24" s="45" t="s">
        <v>10</v>
      </c>
      <c r="J24" s="37">
        <v>0</v>
      </c>
    </row>
    <row r="25" spans="1:10" x14ac:dyDescent="0.3">
      <c r="A25" s="44">
        <v>22</v>
      </c>
      <c r="B25" s="149"/>
      <c r="C25" s="149"/>
      <c r="D25" s="191"/>
      <c r="E25" s="191"/>
      <c r="F25" s="119"/>
      <c r="G25" s="193"/>
      <c r="H25" s="45" t="s">
        <v>41</v>
      </c>
      <c r="I25" s="45" t="s">
        <v>28</v>
      </c>
      <c r="J25" s="37">
        <v>0</v>
      </c>
    </row>
    <row r="26" spans="1:10" x14ac:dyDescent="0.3">
      <c r="A26" s="44">
        <v>23</v>
      </c>
      <c r="B26" s="149" t="s">
        <v>192</v>
      </c>
      <c r="C26" s="149" t="s">
        <v>31</v>
      </c>
      <c r="D26" s="190"/>
      <c r="E26" s="190"/>
      <c r="F26" s="118">
        <f>SUM(J26:J29)</f>
        <v>0</v>
      </c>
      <c r="G26" s="192">
        <f>E26-F26</f>
        <v>0</v>
      </c>
      <c r="H26" s="45" t="s">
        <v>42</v>
      </c>
      <c r="I26" s="45" t="s">
        <v>3</v>
      </c>
      <c r="J26" s="37">
        <v>0</v>
      </c>
    </row>
    <row r="27" spans="1:10" x14ac:dyDescent="0.3">
      <c r="A27" s="44">
        <v>24</v>
      </c>
      <c r="B27" s="149"/>
      <c r="C27" s="149"/>
      <c r="D27" s="191"/>
      <c r="E27" s="191"/>
      <c r="F27" s="119"/>
      <c r="G27" s="193"/>
      <c r="H27" s="45" t="s">
        <v>58</v>
      </c>
      <c r="I27" s="45" t="s">
        <v>11</v>
      </c>
      <c r="J27" s="37">
        <v>0</v>
      </c>
    </row>
    <row r="28" spans="1:10" x14ac:dyDescent="0.3">
      <c r="A28" s="44">
        <v>25</v>
      </c>
      <c r="B28" s="149"/>
      <c r="C28" s="149"/>
      <c r="D28" s="191"/>
      <c r="E28" s="191"/>
      <c r="F28" s="119"/>
      <c r="G28" s="193"/>
      <c r="H28" s="45" t="s">
        <v>59</v>
      </c>
      <c r="I28" s="45" t="s">
        <v>29</v>
      </c>
      <c r="J28" s="37">
        <v>0</v>
      </c>
    </row>
    <row r="29" spans="1:10" x14ac:dyDescent="0.3">
      <c r="A29" s="44">
        <v>26</v>
      </c>
      <c r="B29" s="149"/>
      <c r="C29" s="149"/>
      <c r="D29" s="191"/>
      <c r="E29" s="191"/>
      <c r="F29" s="119"/>
      <c r="G29" s="193"/>
      <c r="H29" s="45" t="s">
        <v>60</v>
      </c>
      <c r="I29" s="45" t="s">
        <v>30</v>
      </c>
      <c r="J29" s="37">
        <v>0</v>
      </c>
    </row>
    <row r="30" spans="1:10" x14ac:dyDescent="0.3">
      <c r="A30" s="44">
        <v>27</v>
      </c>
      <c r="B30" s="149" t="s">
        <v>193</v>
      </c>
      <c r="C30" s="156" t="s">
        <v>204</v>
      </c>
      <c r="D30" s="190"/>
      <c r="E30" s="190"/>
      <c r="F30" s="118">
        <f>SUM(J30:J31)</f>
        <v>0</v>
      </c>
      <c r="G30" s="192">
        <f>E30-F30</f>
        <v>0</v>
      </c>
      <c r="H30" s="45" t="s">
        <v>61</v>
      </c>
      <c r="I30" s="45" t="s">
        <v>32</v>
      </c>
      <c r="J30" s="37">
        <v>0</v>
      </c>
    </row>
    <row r="31" spans="1:10" x14ac:dyDescent="0.3">
      <c r="A31" s="44">
        <v>28</v>
      </c>
      <c r="B31" s="149"/>
      <c r="C31" s="156"/>
      <c r="D31" s="190"/>
      <c r="E31" s="190"/>
      <c r="F31" s="118"/>
      <c r="G31" s="192"/>
      <c r="H31" s="45" t="s">
        <v>37</v>
      </c>
      <c r="I31" s="45" t="s">
        <v>33</v>
      </c>
      <c r="J31" s="37">
        <v>0</v>
      </c>
    </row>
    <row r="32" spans="1:10" x14ac:dyDescent="0.3">
      <c r="A32" s="44">
        <v>29</v>
      </c>
      <c r="B32" s="149" t="s">
        <v>194</v>
      </c>
      <c r="C32" s="149" t="s">
        <v>89</v>
      </c>
      <c r="D32" s="190"/>
      <c r="E32" s="190"/>
      <c r="F32" s="118">
        <f>SUM(J32:J33)</f>
        <v>0</v>
      </c>
      <c r="G32" s="192">
        <f>E32-F32</f>
        <v>0</v>
      </c>
      <c r="H32" s="45" t="s">
        <v>62</v>
      </c>
      <c r="I32" s="45" t="s">
        <v>24</v>
      </c>
      <c r="J32" s="37">
        <v>0</v>
      </c>
    </row>
    <row r="33" spans="1:10" x14ac:dyDescent="0.3">
      <c r="A33" s="44">
        <v>30</v>
      </c>
      <c r="B33" s="149"/>
      <c r="C33" s="149"/>
      <c r="D33" s="191"/>
      <c r="E33" s="191"/>
      <c r="F33" s="119"/>
      <c r="G33" s="193"/>
      <c r="H33" s="45" t="s">
        <v>63</v>
      </c>
      <c r="I33" s="45" t="s">
        <v>25</v>
      </c>
      <c r="J33" s="37">
        <v>0</v>
      </c>
    </row>
    <row r="34" spans="1:10" x14ac:dyDescent="0.3">
      <c r="A34" s="44">
        <v>31</v>
      </c>
      <c r="B34" s="149" t="s">
        <v>195</v>
      </c>
      <c r="C34" s="156" t="s">
        <v>205</v>
      </c>
      <c r="D34" s="190"/>
      <c r="E34" s="190"/>
      <c r="F34" s="118">
        <f>SUM(J34:J35)</f>
        <v>0</v>
      </c>
      <c r="G34" s="192">
        <f>E34-F34</f>
        <v>0</v>
      </c>
      <c r="H34" s="45" t="s">
        <v>64</v>
      </c>
      <c r="I34" s="45" t="s">
        <v>81</v>
      </c>
      <c r="J34" s="37">
        <v>0</v>
      </c>
    </row>
    <row r="35" spans="1:10" x14ac:dyDescent="0.3">
      <c r="A35" s="44">
        <v>32</v>
      </c>
      <c r="B35" s="149"/>
      <c r="C35" s="149"/>
      <c r="D35" s="191"/>
      <c r="E35" s="191"/>
      <c r="F35" s="119"/>
      <c r="G35" s="193"/>
      <c r="H35" s="45" t="s">
        <v>18</v>
      </c>
      <c r="I35" s="45" t="s">
        <v>34</v>
      </c>
      <c r="J35" s="37">
        <v>0</v>
      </c>
    </row>
    <row r="36" spans="1:10" ht="16.5" customHeight="1" x14ac:dyDescent="0.3">
      <c r="A36" s="44">
        <v>33</v>
      </c>
      <c r="B36" s="159" t="s">
        <v>196</v>
      </c>
      <c r="C36" s="159" t="s">
        <v>90</v>
      </c>
      <c r="D36" s="190"/>
      <c r="E36" s="190"/>
      <c r="F36" s="118">
        <f>SUM(J36:J37)</f>
        <v>0</v>
      </c>
      <c r="G36" s="192">
        <f>E36-F36</f>
        <v>0</v>
      </c>
      <c r="H36" s="45" t="s">
        <v>65</v>
      </c>
      <c r="I36" s="45" t="s">
        <v>82</v>
      </c>
      <c r="J36" s="37">
        <v>0</v>
      </c>
    </row>
    <row r="37" spans="1:10" x14ac:dyDescent="0.3">
      <c r="A37" s="44">
        <v>34</v>
      </c>
      <c r="B37" s="160"/>
      <c r="C37" s="160"/>
      <c r="D37" s="191"/>
      <c r="E37" s="191"/>
      <c r="F37" s="119"/>
      <c r="G37" s="193"/>
      <c r="H37" s="45" t="s">
        <v>236</v>
      </c>
      <c r="I37" s="45" t="s">
        <v>235</v>
      </c>
      <c r="J37" s="37">
        <v>0</v>
      </c>
    </row>
    <row r="38" spans="1:10" x14ac:dyDescent="0.3">
      <c r="A38" s="44">
        <v>35</v>
      </c>
      <c r="B38" s="45" t="s">
        <v>43</v>
      </c>
      <c r="C38" s="46" t="s">
        <v>206</v>
      </c>
      <c r="D38" s="40"/>
      <c r="E38" s="40"/>
      <c r="F38" s="48">
        <f>SUM(J38)</f>
        <v>0</v>
      </c>
      <c r="G38" s="63">
        <f>E38-F38</f>
        <v>0</v>
      </c>
      <c r="H38" s="45" t="s">
        <v>43</v>
      </c>
      <c r="I38" s="45" t="s">
        <v>83</v>
      </c>
      <c r="J38" s="37">
        <v>0</v>
      </c>
    </row>
    <row r="39" spans="1:10" x14ac:dyDescent="0.3">
      <c r="A39" s="44">
        <v>36</v>
      </c>
      <c r="B39" s="149" t="s">
        <v>197</v>
      </c>
      <c r="C39" s="149" t="s">
        <v>91</v>
      </c>
      <c r="D39" s="190"/>
      <c r="E39" s="190"/>
      <c r="F39" s="118">
        <f>SUM(J39:J40)</f>
        <v>0</v>
      </c>
      <c r="G39" s="192">
        <f>E39-F39</f>
        <v>0</v>
      </c>
      <c r="H39" s="45" t="s">
        <v>209</v>
      </c>
      <c r="I39" s="45" t="s">
        <v>12</v>
      </c>
      <c r="J39" s="37">
        <v>0</v>
      </c>
    </row>
    <row r="40" spans="1:10" x14ac:dyDescent="0.3">
      <c r="A40" s="44">
        <v>37</v>
      </c>
      <c r="B40" s="149"/>
      <c r="C40" s="149"/>
      <c r="D40" s="191"/>
      <c r="E40" s="191"/>
      <c r="F40" s="119"/>
      <c r="G40" s="193"/>
      <c r="H40" s="45" t="s">
        <v>19</v>
      </c>
      <c r="I40" s="45" t="s">
        <v>84</v>
      </c>
      <c r="J40" s="37">
        <v>0</v>
      </c>
    </row>
    <row r="41" spans="1:10" x14ac:dyDescent="0.3">
      <c r="A41" s="44">
        <v>38</v>
      </c>
      <c r="B41" s="45" t="s">
        <v>45</v>
      </c>
      <c r="C41" s="45" t="s">
        <v>44</v>
      </c>
      <c r="D41" s="40"/>
      <c r="E41" s="40"/>
      <c r="F41" s="48">
        <f>SUM(J41)</f>
        <v>0</v>
      </c>
      <c r="G41" s="63">
        <f>E41-F41</f>
        <v>0</v>
      </c>
      <c r="H41" s="45" t="s">
        <v>45</v>
      </c>
      <c r="I41" s="45" t="s">
        <v>44</v>
      </c>
      <c r="J41" s="37">
        <v>0</v>
      </c>
    </row>
    <row r="42" spans="1:10" x14ac:dyDescent="0.3">
      <c r="A42" s="44">
        <v>39</v>
      </c>
      <c r="B42" s="149" t="s">
        <v>198</v>
      </c>
      <c r="C42" s="156" t="s">
        <v>35</v>
      </c>
      <c r="D42" s="190"/>
      <c r="E42" s="190"/>
      <c r="F42" s="118">
        <f>SUM(J42:J43)</f>
        <v>0</v>
      </c>
      <c r="G42" s="192">
        <f>E42-F42</f>
        <v>0</v>
      </c>
      <c r="H42" s="45" t="s">
        <v>66</v>
      </c>
      <c r="I42" s="45" t="s">
        <v>85</v>
      </c>
      <c r="J42" s="37">
        <v>0</v>
      </c>
    </row>
    <row r="43" spans="1:10" x14ac:dyDescent="0.3">
      <c r="A43" s="44">
        <v>40</v>
      </c>
      <c r="B43" s="149"/>
      <c r="C43" s="149"/>
      <c r="D43" s="191"/>
      <c r="E43" s="191"/>
      <c r="F43" s="119"/>
      <c r="G43" s="193"/>
      <c r="H43" s="45" t="s">
        <v>67</v>
      </c>
      <c r="I43" s="45" t="s">
        <v>86</v>
      </c>
      <c r="J43" s="37">
        <v>0</v>
      </c>
    </row>
    <row r="44" spans="1:10" x14ac:dyDescent="0.3">
      <c r="A44" s="44">
        <v>41</v>
      </c>
      <c r="B44" s="45" t="s">
        <v>68</v>
      </c>
      <c r="C44" s="45" t="s">
        <v>92</v>
      </c>
      <c r="D44" s="40"/>
      <c r="E44" s="40"/>
      <c r="F44" s="48">
        <f t="shared" ref="F44:F49" si="0">SUM(J44)</f>
        <v>0</v>
      </c>
      <c r="G44" s="63">
        <f t="shared" ref="G44:G49" si="1">E44-F44</f>
        <v>0</v>
      </c>
      <c r="H44" s="45" t="s">
        <v>68</v>
      </c>
      <c r="I44" s="45" t="s">
        <v>4</v>
      </c>
      <c r="J44" s="37">
        <v>0</v>
      </c>
    </row>
    <row r="45" spans="1:10" x14ac:dyDescent="0.3">
      <c r="A45" s="44">
        <v>42</v>
      </c>
      <c r="B45" s="45" t="s">
        <v>69</v>
      </c>
      <c r="C45" s="46" t="s">
        <v>207</v>
      </c>
      <c r="D45" s="40"/>
      <c r="E45" s="40"/>
      <c r="F45" s="48">
        <f t="shared" si="0"/>
        <v>0</v>
      </c>
      <c r="G45" s="63">
        <f t="shared" si="1"/>
        <v>0</v>
      </c>
      <c r="H45" s="45" t="s">
        <v>69</v>
      </c>
      <c r="I45" s="45" t="s">
        <v>5</v>
      </c>
      <c r="J45" s="37">
        <v>0</v>
      </c>
    </row>
    <row r="46" spans="1:10" x14ac:dyDescent="0.3">
      <c r="A46" s="44">
        <v>43</v>
      </c>
      <c r="B46" s="45" t="s">
        <v>70</v>
      </c>
      <c r="C46" s="45" t="s">
        <v>93</v>
      </c>
      <c r="D46" s="40"/>
      <c r="E46" s="40"/>
      <c r="F46" s="48">
        <f t="shared" si="0"/>
        <v>0</v>
      </c>
      <c r="G46" s="63">
        <f t="shared" si="1"/>
        <v>0</v>
      </c>
      <c r="H46" s="45" t="s">
        <v>70</v>
      </c>
      <c r="I46" s="45" t="s">
        <v>6</v>
      </c>
      <c r="J46" s="37">
        <v>0</v>
      </c>
    </row>
    <row r="47" spans="1:10" x14ac:dyDescent="0.3">
      <c r="A47" s="44">
        <v>44</v>
      </c>
      <c r="B47" s="45" t="s">
        <v>71</v>
      </c>
      <c r="C47" s="46" t="s">
        <v>94</v>
      </c>
      <c r="D47" s="40"/>
      <c r="E47" s="40"/>
      <c r="F47" s="48">
        <f t="shared" si="0"/>
        <v>0</v>
      </c>
      <c r="G47" s="63">
        <f t="shared" si="1"/>
        <v>0</v>
      </c>
      <c r="H47" s="45" t="s">
        <v>71</v>
      </c>
      <c r="I47" s="46" t="s">
        <v>94</v>
      </c>
      <c r="J47" s="37">
        <v>0</v>
      </c>
    </row>
    <row r="48" spans="1:10" x14ac:dyDescent="0.3">
      <c r="A48" s="44">
        <v>45</v>
      </c>
      <c r="B48" s="45" t="s">
        <v>72</v>
      </c>
      <c r="C48" s="45" t="s">
        <v>95</v>
      </c>
      <c r="D48" s="40"/>
      <c r="E48" s="40"/>
      <c r="F48" s="48">
        <f t="shared" si="0"/>
        <v>0</v>
      </c>
      <c r="G48" s="63">
        <f t="shared" si="1"/>
        <v>0</v>
      </c>
      <c r="H48" s="45" t="s">
        <v>72</v>
      </c>
      <c r="I48" s="45" t="s">
        <v>95</v>
      </c>
      <c r="J48" s="37">
        <v>0</v>
      </c>
    </row>
    <row r="49" spans="1:10" x14ac:dyDescent="0.3">
      <c r="A49" s="44">
        <v>46</v>
      </c>
      <c r="B49" s="45" t="s">
        <v>73</v>
      </c>
      <c r="C49" s="45" t="s">
        <v>96</v>
      </c>
      <c r="D49" s="40"/>
      <c r="E49" s="40"/>
      <c r="F49" s="48">
        <f t="shared" si="0"/>
        <v>0</v>
      </c>
      <c r="G49" s="63">
        <f t="shared" si="1"/>
        <v>0</v>
      </c>
      <c r="H49" s="45" t="s">
        <v>73</v>
      </c>
      <c r="I49" s="45" t="s">
        <v>7</v>
      </c>
      <c r="J49" s="37">
        <v>0</v>
      </c>
    </row>
    <row r="50" spans="1:10" ht="42.75" customHeight="1" x14ac:dyDescent="0.3">
      <c r="A50" s="129" t="s">
        <v>240</v>
      </c>
      <c r="B50" s="129"/>
      <c r="C50" s="130"/>
      <c r="D50" s="25">
        <f>SUM(D4:D49)</f>
        <v>0</v>
      </c>
      <c r="E50" s="9">
        <f>SUM(E4:E49)</f>
        <v>0</v>
      </c>
      <c r="F50" s="9">
        <f>SUM(F4:F49)</f>
        <v>0</v>
      </c>
      <c r="G50" s="9">
        <f>SUM(G4:G49)</f>
        <v>0</v>
      </c>
      <c r="H50" s="131">
        <f>SUM(J4:J49)</f>
        <v>0</v>
      </c>
      <c r="I50" s="132"/>
      <c r="J50" s="133"/>
    </row>
    <row r="51" spans="1:10" ht="42.75" customHeight="1" x14ac:dyDescent="0.3">
      <c r="A51" s="99" t="s">
        <v>211</v>
      </c>
      <c r="B51" s="100"/>
      <c r="C51" s="100"/>
      <c r="D51" s="100"/>
      <c r="E51" s="100"/>
      <c r="F51" s="100"/>
      <c r="G51" s="100"/>
      <c r="H51" s="100"/>
      <c r="I51" s="100"/>
      <c r="J51" s="100"/>
    </row>
    <row r="52" spans="1:10" ht="33" x14ac:dyDescent="0.3">
      <c r="A52" s="10" t="s">
        <v>241</v>
      </c>
      <c r="B52" s="101" t="s">
        <v>242</v>
      </c>
      <c r="C52" s="102"/>
      <c r="D52" s="33" t="s">
        <v>293</v>
      </c>
      <c r="E52" s="26" t="s">
        <v>244</v>
      </c>
      <c r="F52" s="12" t="s">
        <v>245</v>
      </c>
      <c r="G52" s="16" t="s">
        <v>247</v>
      </c>
      <c r="H52" s="101" t="s">
        <v>243</v>
      </c>
      <c r="I52" s="103"/>
      <c r="J52" s="12" t="s">
        <v>248</v>
      </c>
    </row>
    <row r="53" spans="1:10" ht="16.5" customHeight="1" x14ac:dyDescent="0.3">
      <c r="A53" s="49">
        <v>1</v>
      </c>
      <c r="B53" s="50" t="s">
        <v>218</v>
      </c>
      <c r="C53" s="51" t="s">
        <v>97</v>
      </c>
      <c r="D53" s="42"/>
      <c r="E53" s="42"/>
      <c r="F53" s="64">
        <f>SUM(J53)</f>
        <v>0</v>
      </c>
      <c r="G53" s="65">
        <f>E53-F53</f>
        <v>0</v>
      </c>
      <c r="H53" s="55" t="s">
        <v>99</v>
      </c>
      <c r="I53" s="56" t="s">
        <v>98</v>
      </c>
      <c r="J53" s="37">
        <v>0</v>
      </c>
    </row>
    <row r="54" spans="1:10" x14ac:dyDescent="0.3">
      <c r="A54" s="49">
        <v>2</v>
      </c>
      <c r="B54" s="57" t="s">
        <v>102</v>
      </c>
      <c r="C54" s="51" t="s">
        <v>100</v>
      </c>
      <c r="D54" s="42"/>
      <c r="E54" s="42"/>
      <c r="F54" s="66">
        <f>SUM(J54)</f>
        <v>0</v>
      </c>
      <c r="G54" s="67">
        <f>E54-F54</f>
        <v>0</v>
      </c>
      <c r="H54" s="59" t="s">
        <v>102</v>
      </c>
      <c r="I54" s="56" t="s">
        <v>101</v>
      </c>
      <c r="J54" s="37">
        <v>0</v>
      </c>
    </row>
    <row r="55" spans="1:10" x14ac:dyDescent="0.3">
      <c r="A55" s="49">
        <v>3</v>
      </c>
      <c r="B55" s="57" t="s">
        <v>104</v>
      </c>
      <c r="C55" s="51" t="s">
        <v>103</v>
      </c>
      <c r="D55" s="42"/>
      <c r="E55" s="42"/>
      <c r="F55" s="66">
        <f>SUM(J55)</f>
        <v>0</v>
      </c>
      <c r="G55" s="67">
        <f>E55-F55</f>
        <v>0</v>
      </c>
      <c r="H55" s="55" t="s">
        <v>104</v>
      </c>
      <c r="I55" s="51" t="s">
        <v>103</v>
      </c>
      <c r="J55" s="37">
        <v>0</v>
      </c>
    </row>
    <row r="56" spans="1:10" x14ac:dyDescent="0.3">
      <c r="A56" s="49">
        <v>4</v>
      </c>
      <c r="B56" s="161" t="s">
        <v>219</v>
      </c>
      <c r="C56" s="162" t="s">
        <v>105</v>
      </c>
      <c r="D56" s="187"/>
      <c r="E56" s="187"/>
      <c r="F56" s="181">
        <f>SUM(J56:J57)</f>
        <v>0</v>
      </c>
      <c r="G56" s="194">
        <f>E56-F56</f>
        <v>0</v>
      </c>
      <c r="H56" s="55" t="s">
        <v>107</v>
      </c>
      <c r="I56" s="51" t="s">
        <v>106</v>
      </c>
      <c r="J56" s="37">
        <v>0</v>
      </c>
    </row>
    <row r="57" spans="1:10" x14ac:dyDescent="0.3">
      <c r="A57" s="49">
        <v>5</v>
      </c>
      <c r="B57" s="161"/>
      <c r="C57" s="162"/>
      <c r="D57" s="187"/>
      <c r="E57" s="187"/>
      <c r="F57" s="183"/>
      <c r="G57" s="195"/>
      <c r="H57" s="55" t="s">
        <v>109</v>
      </c>
      <c r="I57" s="51" t="s">
        <v>108</v>
      </c>
      <c r="J57" s="37">
        <v>0</v>
      </c>
    </row>
    <row r="58" spans="1:10" x14ac:dyDescent="0.3">
      <c r="A58" s="49">
        <v>6</v>
      </c>
      <c r="B58" s="57" t="s">
        <v>112</v>
      </c>
      <c r="C58" s="51" t="s">
        <v>110</v>
      </c>
      <c r="D58" s="42"/>
      <c r="E58" s="42"/>
      <c r="F58" s="66">
        <f>SUM(J58)</f>
        <v>0</v>
      </c>
      <c r="G58" s="62">
        <f>E58-F58</f>
        <v>0</v>
      </c>
      <c r="H58" s="59" t="s">
        <v>112</v>
      </c>
      <c r="I58" s="56" t="s">
        <v>111</v>
      </c>
      <c r="J58" s="37">
        <v>0</v>
      </c>
    </row>
    <row r="59" spans="1:10" x14ac:dyDescent="0.3">
      <c r="A59" s="49">
        <v>7</v>
      </c>
      <c r="B59" s="57" t="s">
        <v>114</v>
      </c>
      <c r="C59" s="51" t="s">
        <v>113</v>
      </c>
      <c r="D59" s="42"/>
      <c r="E59" s="42"/>
      <c r="F59" s="66">
        <f>SUM(J59)</f>
        <v>0</v>
      </c>
      <c r="G59" s="62">
        <f>E59-F59</f>
        <v>0</v>
      </c>
      <c r="H59" s="55" t="s">
        <v>114</v>
      </c>
      <c r="I59" s="51" t="s">
        <v>113</v>
      </c>
      <c r="J59" s="37">
        <v>0</v>
      </c>
    </row>
    <row r="60" spans="1:10" x14ac:dyDescent="0.3">
      <c r="A60" s="49">
        <v>8</v>
      </c>
      <c r="B60" s="164" t="s">
        <v>220</v>
      </c>
      <c r="C60" s="162" t="s">
        <v>115</v>
      </c>
      <c r="D60" s="187"/>
      <c r="E60" s="187"/>
      <c r="F60" s="188">
        <f>SUM(J60:J61)</f>
        <v>0</v>
      </c>
      <c r="G60" s="189">
        <f>E60-F60</f>
        <v>0</v>
      </c>
      <c r="H60" s="59" t="s">
        <v>117</v>
      </c>
      <c r="I60" s="51" t="s">
        <v>116</v>
      </c>
      <c r="J60" s="37">
        <v>0</v>
      </c>
    </row>
    <row r="61" spans="1:10" x14ac:dyDescent="0.3">
      <c r="A61" s="49">
        <v>9</v>
      </c>
      <c r="B61" s="164"/>
      <c r="C61" s="162"/>
      <c r="D61" s="187"/>
      <c r="E61" s="187"/>
      <c r="F61" s="188"/>
      <c r="G61" s="189"/>
      <c r="H61" s="51" t="s">
        <v>213</v>
      </c>
      <c r="I61" s="51" t="s">
        <v>212</v>
      </c>
      <c r="J61" s="37">
        <v>0</v>
      </c>
    </row>
    <row r="62" spans="1:10" x14ac:dyDescent="0.3">
      <c r="A62" s="49">
        <v>10</v>
      </c>
      <c r="B62" s="57" t="s">
        <v>119</v>
      </c>
      <c r="C62" s="51" t="s">
        <v>118</v>
      </c>
      <c r="D62" s="42"/>
      <c r="E62" s="42"/>
      <c r="F62" s="66">
        <f>SUM(J62)</f>
        <v>0</v>
      </c>
      <c r="G62" s="62">
        <f>E62-F62</f>
        <v>0</v>
      </c>
      <c r="H62" s="59" t="s">
        <v>119</v>
      </c>
      <c r="I62" s="56" t="s">
        <v>118</v>
      </c>
      <c r="J62" s="37">
        <v>0</v>
      </c>
    </row>
    <row r="63" spans="1:10" x14ac:dyDescent="0.3">
      <c r="A63" s="49">
        <v>11</v>
      </c>
      <c r="B63" s="57" t="s">
        <v>121</v>
      </c>
      <c r="C63" s="51" t="s">
        <v>120</v>
      </c>
      <c r="D63" s="42"/>
      <c r="E63" s="42"/>
      <c r="F63" s="66">
        <f>SUM(J63)</f>
        <v>0</v>
      </c>
      <c r="G63" s="62">
        <f>E63-F63</f>
        <v>0</v>
      </c>
      <c r="H63" s="55" t="s">
        <v>121</v>
      </c>
      <c r="I63" s="51" t="s">
        <v>233</v>
      </c>
      <c r="J63" s="37">
        <v>0</v>
      </c>
    </row>
    <row r="64" spans="1:10" x14ac:dyDescent="0.3">
      <c r="A64" s="49">
        <v>12</v>
      </c>
      <c r="B64" s="57" t="s">
        <v>123</v>
      </c>
      <c r="C64" s="51" t="s">
        <v>122</v>
      </c>
      <c r="D64" s="42"/>
      <c r="E64" s="42"/>
      <c r="F64" s="66">
        <f>SUM(J64)</f>
        <v>0</v>
      </c>
      <c r="G64" s="62">
        <f>E64-F64</f>
        <v>0</v>
      </c>
      <c r="H64" s="59" t="s">
        <v>123</v>
      </c>
      <c r="I64" s="56" t="s">
        <v>234</v>
      </c>
      <c r="J64" s="37">
        <v>0</v>
      </c>
    </row>
    <row r="65" spans="1:10" x14ac:dyDescent="0.3">
      <c r="A65" s="49">
        <v>13</v>
      </c>
      <c r="B65" s="161" t="s">
        <v>221</v>
      </c>
      <c r="C65" s="162" t="s">
        <v>124</v>
      </c>
      <c r="D65" s="187"/>
      <c r="E65" s="187"/>
      <c r="F65" s="188">
        <f>SUM(J65:J67)</f>
        <v>0</v>
      </c>
      <c r="G65" s="189">
        <f>E65-F65</f>
        <v>0</v>
      </c>
      <c r="H65" s="55" t="s">
        <v>126</v>
      </c>
      <c r="I65" s="51" t="s">
        <v>125</v>
      </c>
      <c r="J65" s="37">
        <v>0</v>
      </c>
    </row>
    <row r="66" spans="1:10" x14ac:dyDescent="0.3">
      <c r="A66" s="49">
        <v>14</v>
      </c>
      <c r="B66" s="161"/>
      <c r="C66" s="162"/>
      <c r="D66" s="187"/>
      <c r="E66" s="187"/>
      <c r="F66" s="188"/>
      <c r="G66" s="189"/>
      <c r="H66" s="55" t="s">
        <v>215</v>
      </c>
      <c r="I66" s="51" t="s">
        <v>214</v>
      </c>
      <c r="J66" s="37">
        <v>0</v>
      </c>
    </row>
    <row r="67" spans="1:10" x14ac:dyDescent="0.3">
      <c r="A67" s="49">
        <v>15</v>
      </c>
      <c r="B67" s="161"/>
      <c r="C67" s="162"/>
      <c r="D67" s="187"/>
      <c r="E67" s="187"/>
      <c r="F67" s="188"/>
      <c r="G67" s="189"/>
      <c r="H67" s="55" t="s">
        <v>217</v>
      </c>
      <c r="I67" s="51" t="s">
        <v>216</v>
      </c>
      <c r="J67" s="37">
        <v>0</v>
      </c>
    </row>
    <row r="68" spans="1:10" x14ac:dyDescent="0.3">
      <c r="A68" s="49">
        <v>16</v>
      </c>
      <c r="B68" s="166" t="s">
        <v>222</v>
      </c>
      <c r="C68" s="169" t="s">
        <v>127</v>
      </c>
      <c r="D68" s="178"/>
      <c r="E68" s="178"/>
      <c r="F68" s="181">
        <f>SUM(J68:J70)</f>
        <v>0</v>
      </c>
      <c r="G68" s="184">
        <f>E68-F68</f>
        <v>0</v>
      </c>
      <c r="H68" s="55" t="s">
        <v>129</v>
      </c>
      <c r="I68" s="51" t="s">
        <v>128</v>
      </c>
      <c r="J68" s="37">
        <v>0</v>
      </c>
    </row>
    <row r="69" spans="1:10" x14ac:dyDescent="0.3">
      <c r="A69" s="49">
        <v>17</v>
      </c>
      <c r="B69" s="167"/>
      <c r="C69" s="170"/>
      <c r="D69" s="179"/>
      <c r="E69" s="179"/>
      <c r="F69" s="182"/>
      <c r="G69" s="185"/>
      <c r="H69" s="55" t="s">
        <v>131</v>
      </c>
      <c r="I69" s="51" t="s">
        <v>130</v>
      </c>
      <c r="J69" s="37">
        <v>0</v>
      </c>
    </row>
    <row r="70" spans="1:10" x14ac:dyDescent="0.3">
      <c r="A70" s="49">
        <v>18</v>
      </c>
      <c r="B70" s="168"/>
      <c r="C70" s="171"/>
      <c r="D70" s="180"/>
      <c r="E70" s="180"/>
      <c r="F70" s="183"/>
      <c r="G70" s="186"/>
      <c r="H70" s="55" t="s">
        <v>133</v>
      </c>
      <c r="I70" s="51" t="s">
        <v>132</v>
      </c>
      <c r="J70" s="37">
        <v>0</v>
      </c>
    </row>
    <row r="71" spans="1:10" x14ac:dyDescent="0.3">
      <c r="A71" s="49">
        <v>19</v>
      </c>
      <c r="B71" s="161" t="s">
        <v>223</v>
      </c>
      <c r="C71" s="162" t="s">
        <v>228</v>
      </c>
      <c r="D71" s="187"/>
      <c r="E71" s="187"/>
      <c r="F71" s="188">
        <f>SUM(J71:J74)</f>
        <v>0</v>
      </c>
      <c r="G71" s="189">
        <f>E71-F71</f>
        <v>0</v>
      </c>
      <c r="H71" s="55" t="s">
        <v>135</v>
      </c>
      <c r="I71" s="51" t="s">
        <v>134</v>
      </c>
      <c r="J71" s="37">
        <v>0</v>
      </c>
    </row>
    <row r="72" spans="1:10" x14ac:dyDescent="0.3">
      <c r="A72" s="49">
        <v>20</v>
      </c>
      <c r="B72" s="161"/>
      <c r="C72" s="162"/>
      <c r="D72" s="187"/>
      <c r="E72" s="187"/>
      <c r="F72" s="188"/>
      <c r="G72" s="189"/>
      <c r="H72" s="55" t="s">
        <v>137</v>
      </c>
      <c r="I72" s="51" t="s">
        <v>136</v>
      </c>
      <c r="J72" s="37">
        <v>0</v>
      </c>
    </row>
    <row r="73" spans="1:10" x14ac:dyDescent="0.3">
      <c r="A73" s="49">
        <v>21</v>
      </c>
      <c r="B73" s="161"/>
      <c r="C73" s="162"/>
      <c r="D73" s="187"/>
      <c r="E73" s="187"/>
      <c r="F73" s="188"/>
      <c r="G73" s="189"/>
      <c r="H73" s="55" t="s">
        <v>139</v>
      </c>
      <c r="I73" s="51" t="s">
        <v>138</v>
      </c>
      <c r="J73" s="37">
        <v>0</v>
      </c>
    </row>
    <row r="74" spans="1:10" x14ac:dyDescent="0.3">
      <c r="A74" s="49">
        <v>22</v>
      </c>
      <c r="B74" s="161"/>
      <c r="C74" s="162"/>
      <c r="D74" s="187"/>
      <c r="E74" s="187"/>
      <c r="F74" s="188"/>
      <c r="G74" s="189"/>
      <c r="H74" s="55" t="s">
        <v>141</v>
      </c>
      <c r="I74" s="51" t="s">
        <v>140</v>
      </c>
      <c r="J74" s="37">
        <v>0</v>
      </c>
    </row>
    <row r="75" spans="1:10" x14ac:dyDescent="0.3">
      <c r="A75" s="49">
        <v>23</v>
      </c>
      <c r="B75" s="161" t="s">
        <v>224</v>
      </c>
      <c r="C75" s="162" t="s">
        <v>229</v>
      </c>
      <c r="D75" s="187"/>
      <c r="E75" s="187"/>
      <c r="F75" s="188">
        <f>SUM(J75:J78)</f>
        <v>0</v>
      </c>
      <c r="G75" s="189">
        <f>E75-F75</f>
        <v>0</v>
      </c>
      <c r="H75" s="55" t="s">
        <v>180</v>
      </c>
      <c r="I75" s="51" t="s">
        <v>142</v>
      </c>
      <c r="J75" s="37">
        <v>0</v>
      </c>
    </row>
    <row r="76" spans="1:10" x14ac:dyDescent="0.3">
      <c r="A76" s="49">
        <v>24</v>
      </c>
      <c r="B76" s="161"/>
      <c r="C76" s="162"/>
      <c r="D76" s="187"/>
      <c r="E76" s="187"/>
      <c r="F76" s="188"/>
      <c r="G76" s="189"/>
      <c r="H76" s="55" t="s">
        <v>181</v>
      </c>
      <c r="I76" s="51" t="s">
        <v>143</v>
      </c>
      <c r="J76" s="37">
        <v>0</v>
      </c>
    </row>
    <row r="77" spans="1:10" x14ac:dyDescent="0.3">
      <c r="A77" s="49">
        <v>25</v>
      </c>
      <c r="B77" s="161"/>
      <c r="C77" s="162"/>
      <c r="D77" s="187"/>
      <c r="E77" s="187"/>
      <c r="F77" s="188"/>
      <c r="G77" s="189"/>
      <c r="H77" s="55" t="s">
        <v>182</v>
      </c>
      <c r="I77" s="61" t="s">
        <v>144</v>
      </c>
      <c r="J77" s="37">
        <v>0</v>
      </c>
    </row>
    <row r="78" spans="1:10" x14ac:dyDescent="0.3">
      <c r="A78" s="49">
        <v>26</v>
      </c>
      <c r="B78" s="161"/>
      <c r="C78" s="162"/>
      <c r="D78" s="187"/>
      <c r="E78" s="187"/>
      <c r="F78" s="188"/>
      <c r="G78" s="189"/>
      <c r="H78" s="55" t="s">
        <v>183</v>
      </c>
      <c r="I78" s="51" t="s">
        <v>145</v>
      </c>
      <c r="J78" s="37">
        <v>0</v>
      </c>
    </row>
    <row r="79" spans="1:10" x14ac:dyDescent="0.3">
      <c r="A79" s="49">
        <v>27</v>
      </c>
      <c r="B79" s="161" t="s">
        <v>225</v>
      </c>
      <c r="C79" s="162" t="s">
        <v>146</v>
      </c>
      <c r="D79" s="187"/>
      <c r="E79" s="187"/>
      <c r="F79" s="188">
        <f>SUM(J79:J84)</f>
        <v>0</v>
      </c>
      <c r="G79" s="189">
        <f>E79-F79</f>
        <v>0</v>
      </c>
      <c r="H79" s="55" t="s">
        <v>148</v>
      </c>
      <c r="I79" s="51" t="s">
        <v>147</v>
      </c>
      <c r="J79" s="37">
        <v>0</v>
      </c>
    </row>
    <row r="80" spans="1:10" x14ac:dyDescent="0.3">
      <c r="A80" s="49">
        <v>28</v>
      </c>
      <c r="B80" s="161"/>
      <c r="C80" s="162"/>
      <c r="D80" s="187"/>
      <c r="E80" s="187"/>
      <c r="F80" s="188"/>
      <c r="G80" s="189"/>
      <c r="H80" s="55" t="s">
        <v>150</v>
      </c>
      <c r="I80" s="51" t="s">
        <v>149</v>
      </c>
      <c r="J80" s="37">
        <v>0</v>
      </c>
    </row>
    <row r="81" spans="1:10" ht="27" x14ac:dyDescent="0.3">
      <c r="A81" s="49">
        <v>29</v>
      </c>
      <c r="B81" s="161"/>
      <c r="C81" s="162"/>
      <c r="D81" s="187"/>
      <c r="E81" s="187"/>
      <c r="F81" s="188"/>
      <c r="G81" s="189"/>
      <c r="H81" s="55" t="s">
        <v>152</v>
      </c>
      <c r="I81" s="51" t="s">
        <v>151</v>
      </c>
      <c r="J81" s="37">
        <v>0</v>
      </c>
    </row>
    <row r="82" spans="1:10" x14ac:dyDescent="0.3">
      <c r="A82" s="49">
        <v>30</v>
      </c>
      <c r="B82" s="161"/>
      <c r="C82" s="162"/>
      <c r="D82" s="187"/>
      <c r="E82" s="187"/>
      <c r="F82" s="188"/>
      <c r="G82" s="189"/>
      <c r="H82" s="55" t="s">
        <v>154</v>
      </c>
      <c r="I82" s="51" t="s">
        <v>153</v>
      </c>
      <c r="J82" s="37">
        <v>0</v>
      </c>
    </row>
    <row r="83" spans="1:10" x14ac:dyDescent="0.3">
      <c r="A83" s="49">
        <v>31</v>
      </c>
      <c r="B83" s="161"/>
      <c r="C83" s="162"/>
      <c r="D83" s="187"/>
      <c r="E83" s="187"/>
      <c r="F83" s="188"/>
      <c r="G83" s="189"/>
      <c r="H83" s="55" t="s">
        <v>156</v>
      </c>
      <c r="I83" s="71" t="s">
        <v>155</v>
      </c>
      <c r="J83" s="37">
        <v>0</v>
      </c>
    </row>
    <row r="84" spans="1:10" x14ac:dyDescent="0.3">
      <c r="A84" s="49">
        <v>32</v>
      </c>
      <c r="B84" s="161"/>
      <c r="C84" s="162"/>
      <c r="D84" s="187"/>
      <c r="E84" s="187"/>
      <c r="F84" s="188"/>
      <c r="G84" s="189"/>
      <c r="H84" s="55" t="s">
        <v>308</v>
      </c>
      <c r="I84" s="51" t="s">
        <v>307</v>
      </c>
      <c r="J84" s="37">
        <v>0</v>
      </c>
    </row>
    <row r="85" spans="1:10" x14ac:dyDescent="0.3">
      <c r="A85" s="49">
        <v>33</v>
      </c>
      <c r="B85" s="57" t="s">
        <v>159</v>
      </c>
      <c r="C85" s="51" t="s">
        <v>157</v>
      </c>
      <c r="D85" s="42"/>
      <c r="E85" s="42"/>
      <c r="F85" s="66">
        <f>SUM(J85)</f>
        <v>0</v>
      </c>
      <c r="G85" s="62">
        <f>E85-F85</f>
        <v>0</v>
      </c>
      <c r="H85" s="55" t="s">
        <v>159</v>
      </c>
      <c r="I85" s="51" t="s">
        <v>158</v>
      </c>
      <c r="J85" s="37">
        <v>0</v>
      </c>
    </row>
    <row r="86" spans="1:10" x14ac:dyDescent="0.3">
      <c r="A86" s="49">
        <v>34</v>
      </c>
      <c r="B86" s="166" t="s">
        <v>226</v>
      </c>
      <c r="C86" s="169" t="s">
        <v>230</v>
      </c>
      <c r="D86" s="178"/>
      <c r="E86" s="178"/>
      <c r="F86" s="181">
        <f>SUM(J86:J88)</f>
        <v>0</v>
      </c>
      <c r="G86" s="184">
        <f>E86-F86</f>
        <v>0</v>
      </c>
      <c r="H86" s="55" t="s">
        <v>161</v>
      </c>
      <c r="I86" s="51" t="s">
        <v>160</v>
      </c>
      <c r="J86" s="37">
        <v>0</v>
      </c>
    </row>
    <row r="87" spans="1:10" x14ac:dyDescent="0.3">
      <c r="A87" s="49">
        <v>35</v>
      </c>
      <c r="B87" s="167"/>
      <c r="C87" s="170"/>
      <c r="D87" s="179"/>
      <c r="E87" s="179"/>
      <c r="F87" s="182"/>
      <c r="G87" s="185"/>
      <c r="H87" s="55" t="s">
        <v>163</v>
      </c>
      <c r="I87" s="51" t="s">
        <v>162</v>
      </c>
      <c r="J87" s="37">
        <v>0</v>
      </c>
    </row>
    <row r="88" spans="1:10" x14ac:dyDescent="0.3">
      <c r="A88" s="49">
        <v>36</v>
      </c>
      <c r="B88" s="168"/>
      <c r="C88" s="171"/>
      <c r="D88" s="180"/>
      <c r="E88" s="180"/>
      <c r="F88" s="183"/>
      <c r="G88" s="186"/>
      <c r="H88" s="55" t="s">
        <v>165</v>
      </c>
      <c r="I88" s="51" t="s">
        <v>164</v>
      </c>
      <c r="J88" s="37">
        <v>0</v>
      </c>
    </row>
    <row r="89" spans="1:10" x14ac:dyDescent="0.3">
      <c r="A89" s="49">
        <v>37</v>
      </c>
      <c r="B89" s="57" t="s">
        <v>167</v>
      </c>
      <c r="C89" s="51" t="s">
        <v>231</v>
      </c>
      <c r="D89" s="42"/>
      <c r="E89" s="42"/>
      <c r="F89" s="66">
        <f t="shared" ref="F89:F95" si="2">SUM(J89)</f>
        <v>0</v>
      </c>
      <c r="G89" s="62">
        <f t="shared" ref="G89:G95" si="3">E89-F89</f>
        <v>0</v>
      </c>
      <c r="H89" s="55" t="s">
        <v>167</v>
      </c>
      <c r="I89" s="51" t="s">
        <v>166</v>
      </c>
      <c r="J89" s="37">
        <v>0</v>
      </c>
    </row>
    <row r="90" spans="1:10" x14ac:dyDescent="0.3">
      <c r="A90" s="49">
        <v>38</v>
      </c>
      <c r="B90" s="57" t="s">
        <v>227</v>
      </c>
      <c r="C90" s="51" t="s">
        <v>232</v>
      </c>
      <c r="D90" s="42"/>
      <c r="E90" s="42"/>
      <c r="F90" s="66">
        <f t="shared" si="2"/>
        <v>0</v>
      </c>
      <c r="G90" s="62">
        <f t="shared" si="3"/>
        <v>0</v>
      </c>
      <c r="H90" s="55" t="s">
        <v>169</v>
      </c>
      <c r="I90" s="51" t="s">
        <v>168</v>
      </c>
      <c r="J90" s="37">
        <v>0</v>
      </c>
    </row>
    <row r="91" spans="1:10" ht="27" x14ac:dyDescent="0.3">
      <c r="A91" s="49">
        <v>39</v>
      </c>
      <c r="B91" s="57" t="s">
        <v>171</v>
      </c>
      <c r="C91" s="51" t="s">
        <v>170</v>
      </c>
      <c r="D91" s="42"/>
      <c r="E91" s="42"/>
      <c r="F91" s="66">
        <f t="shared" si="2"/>
        <v>0</v>
      </c>
      <c r="G91" s="62">
        <f t="shared" si="3"/>
        <v>0</v>
      </c>
      <c r="H91" s="55" t="s">
        <v>171</v>
      </c>
      <c r="I91" s="51" t="s">
        <v>170</v>
      </c>
      <c r="J91" s="37">
        <v>0</v>
      </c>
    </row>
    <row r="92" spans="1:10" ht="27" x14ac:dyDescent="0.3">
      <c r="A92" s="49">
        <v>40</v>
      </c>
      <c r="B92" s="57" t="s">
        <v>173</v>
      </c>
      <c r="C92" s="51" t="s">
        <v>172</v>
      </c>
      <c r="D92" s="42"/>
      <c r="E92" s="42"/>
      <c r="F92" s="66">
        <f t="shared" si="2"/>
        <v>0</v>
      </c>
      <c r="G92" s="62">
        <f t="shared" si="3"/>
        <v>0</v>
      </c>
      <c r="H92" s="59" t="s">
        <v>173</v>
      </c>
      <c r="I92" s="51" t="s">
        <v>172</v>
      </c>
      <c r="J92" s="37">
        <v>0</v>
      </c>
    </row>
    <row r="93" spans="1:10" x14ac:dyDescent="0.3">
      <c r="A93" s="49">
        <v>41</v>
      </c>
      <c r="B93" s="57" t="s">
        <v>175</v>
      </c>
      <c r="C93" s="51" t="s">
        <v>174</v>
      </c>
      <c r="D93" s="42"/>
      <c r="E93" s="42"/>
      <c r="F93" s="66">
        <f t="shared" si="2"/>
        <v>0</v>
      </c>
      <c r="G93" s="62">
        <f t="shared" si="3"/>
        <v>0</v>
      </c>
      <c r="H93" s="55" t="s">
        <v>175</v>
      </c>
      <c r="I93" s="51" t="s">
        <v>174</v>
      </c>
      <c r="J93" s="37">
        <v>0</v>
      </c>
    </row>
    <row r="94" spans="1:10" x14ac:dyDescent="0.3">
      <c r="A94" s="49">
        <v>42</v>
      </c>
      <c r="B94" s="57" t="s">
        <v>177</v>
      </c>
      <c r="C94" s="51" t="s">
        <v>176</v>
      </c>
      <c r="D94" s="42"/>
      <c r="E94" s="42"/>
      <c r="F94" s="66">
        <f t="shared" si="2"/>
        <v>0</v>
      </c>
      <c r="G94" s="62">
        <f t="shared" si="3"/>
        <v>0</v>
      </c>
      <c r="H94" s="55" t="s">
        <v>177</v>
      </c>
      <c r="I94" s="51" t="s">
        <v>176</v>
      </c>
      <c r="J94" s="37">
        <v>0</v>
      </c>
    </row>
    <row r="95" spans="1:10" x14ac:dyDescent="0.3">
      <c r="A95" s="49">
        <v>43</v>
      </c>
      <c r="B95" s="57" t="s">
        <v>179</v>
      </c>
      <c r="C95" s="51" t="s">
        <v>178</v>
      </c>
      <c r="D95" s="42"/>
      <c r="E95" s="42"/>
      <c r="F95" s="66">
        <f t="shared" si="2"/>
        <v>0</v>
      </c>
      <c r="G95" s="62">
        <f t="shared" si="3"/>
        <v>0</v>
      </c>
      <c r="H95" s="55" t="s">
        <v>179</v>
      </c>
      <c r="I95" s="51" t="s">
        <v>178</v>
      </c>
      <c r="J95" s="37">
        <v>0</v>
      </c>
    </row>
    <row r="96" spans="1:10" ht="36" customHeight="1" x14ac:dyDescent="0.3">
      <c r="A96" s="129" t="s">
        <v>240</v>
      </c>
      <c r="B96" s="129"/>
      <c r="C96" s="130"/>
      <c r="D96" s="25">
        <f>SUM(D53:D95)</f>
        <v>0</v>
      </c>
      <c r="E96" s="9">
        <f>SUM(E53:E95)</f>
        <v>0</v>
      </c>
      <c r="F96" s="9">
        <f t="shared" ref="F96:G96" si="4">SUM(F53:F95)</f>
        <v>0</v>
      </c>
      <c r="G96" s="9">
        <f t="shared" si="4"/>
        <v>0</v>
      </c>
      <c r="H96" s="131">
        <f>SUM(J53:J95)</f>
        <v>0</v>
      </c>
      <c r="I96" s="132"/>
      <c r="J96" s="133"/>
    </row>
    <row r="97" spans="9:9" x14ac:dyDescent="0.3">
      <c r="I97" s="1"/>
    </row>
    <row r="98" spans="9:9" x14ac:dyDescent="0.3">
      <c r="I98" s="1"/>
    </row>
    <row r="99" spans="9:9" x14ac:dyDescent="0.3">
      <c r="I99" s="1"/>
    </row>
    <row r="100" spans="9:9" x14ac:dyDescent="0.3">
      <c r="I100" s="1"/>
    </row>
    <row r="101" spans="9:9" x14ac:dyDescent="0.3">
      <c r="I101" s="1"/>
    </row>
    <row r="102" spans="9:9" x14ac:dyDescent="0.3">
      <c r="I102" s="1"/>
    </row>
  </sheetData>
  <mergeCells count="149">
    <mergeCell ref="A1:J1"/>
    <mergeCell ref="A2:J2"/>
    <mergeCell ref="B3:C3"/>
    <mergeCell ref="H3:I3"/>
    <mergeCell ref="B4:B8"/>
    <mergeCell ref="C4:C8"/>
    <mergeCell ref="E4:E8"/>
    <mergeCell ref="F4:F8"/>
    <mergeCell ref="G4:G8"/>
    <mergeCell ref="D4:D8"/>
    <mergeCell ref="B9:B10"/>
    <mergeCell ref="C9:C10"/>
    <mergeCell ref="E9:E10"/>
    <mergeCell ref="F9:F10"/>
    <mergeCell ref="G9:G10"/>
    <mergeCell ref="B11:B12"/>
    <mergeCell ref="C11:C12"/>
    <mergeCell ref="E11:E12"/>
    <mergeCell ref="F11:F12"/>
    <mergeCell ref="G11:G12"/>
    <mergeCell ref="D9:D10"/>
    <mergeCell ref="D11:D12"/>
    <mergeCell ref="B13:B14"/>
    <mergeCell ref="C13:C14"/>
    <mergeCell ref="E13:E14"/>
    <mergeCell ref="F13:F14"/>
    <mergeCell ref="G13:G14"/>
    <mergeCell ref="B15:B16"/>
    <mergeCell ref="C15:C16"/>
    <mergeCell ref="E15:E16"/>
    <mergeCell ref="F15:F16"/>
    <mergeCell ref="G15:G16"/>
    <mergeCell ref="D13:D14"/>
    <mergeCell ref="D15:D16"/>
    <mergeCell ref="B17:B20"/>
    <mergeCell ref="C17:C20"/>
    <mergeCell ref="E17:E20"/>
    <mergeCell ref="F17:F20"/>
    <mergeCell ref="G17:G20"/>
    <mergeCell ref="B22:B23"/>
    <mergeCell ref="C22:C23"/>
    <mergeCell ref="E22:E23"/>
    <mergeCell ref="F22:F23"/>
    <mergeCell ref="G22:G23"/>
    <mergeCell ref="D17:D20"/>
    <mergeCell ref="D22:D23"/>
    <mergeCell ref="B24:B25"/>
    <mergeCell ref="C24:C25"/>
    <mergeCell ref="E24:E25"/>
    <mergeCell ref="F24:F25"/>
    <mergeCell ref="G24:G25"/>
    <mergeCell ref="B26:B29"/>
    <mergeCell ref="C26:C29"/>
    <mergeCell ref="E26:E29"/>
    <mergeCell ref="F26:F29"/>
    <mergeCell ref="G26:G29"/>
    <mergeCell ref="D24:D25"/>
    <mergeCell ref="D26:D29"/>
    <mergeCell ref="B30:B31"/>
    <mergeCell ref="C30:C31"/>
    <mergeCell ref="E30:E31"/>
    <mergeCell ref="F30:F31"/>
    <mergeCell ref="G30:G31"/>
    <mergeCell ref="B32:B33"/>
    <mergeCell ref="C32:C33"/>
    <mergeCell ref="E32:E33"/>
    <mergeCell ref="F32:F33"/>
    <mergeCell ref="G32:G33"/>
    <mergeCell ref="D30:D31"/>
    <mergeCell ref="D32:D33"/>
    <mergeCell ref="B34:B35"/>
    <mergeCell ref="C34:C35"/>
    <mergeCell ref="E34:E35"/>
    <mergeCell ref="F34:F35"/>
    <mergeCell ref="G34:G35"/>
    <mergeCell ref="B36:B37"/>
    <mergeCell ref="C36:C37"/>
    <mergeCell ref="E36:E37"/>
    <mergeCell ref="F36:F37"/>
    <mergeCell ref="G36:G37"/>
    <mergeCell ref="D34:D35"/>
    <mergeCell ref="D36:D37"/>
    <mergeCell ref="A50:C50"/>
    <mergeCell ref="H50:J50"/>
    <mergeCell ref="A51:J51"/>
    <mergeCell ref="B52:C52"/>
    <mergeCell ref="H52:I52"/>
    <mergeCell ref="B56:B57"/>
    <mergeCell ref="C56:C57"/>
    <mergeCell ref="E56:E57"/>
    <mergeCell ref="B39:B40"/>
    <mergeCell ref="C39:C40"/>
    <mergeCell ref="E39:E40"/>
    <mergeCell ref="F39:F40"/>
    <mergeCell ref="G39:G40"/>
    <mergeCell ref="B42:B43"/>
    <mergeCell ref="C42:C43"/>
    <mergeCell ref="E42:E43"/>
    <mergeCell ref="F42:F43"/>
    <mergeCell ref="G42:G43"/>
    <mergeCell ref="D39:D40"/>
    <mergeCell ref="D42:D43"/>
    <mergeCell ref="D56:D57"/>
    <mergeCell ref="F56:F57"/>
    <mergeCell ref="G56:G57"/>
    <mergeCell ref="B60:B61"/>
    <mergeCell ref="C60:C61"/>
    <mergeCell ref="E60:E61"/>
    <mergeCell ref="F60:F61"/>
    <mergeCell ref="G60:G61"/>
    <mergeCell ref="B65:B67"/>
    <mergeCell ref="C65:C67"/>
    <mergeCell ref="E65:E67"/>
    <mergeCell ref="F65:F67"/>
    <mergeCell ref="G65:G67"/>
    <mergeCell ref="D60:D61"/>
    <mergeCell ref="D65:D67"/>
    <mergeCell ref="B68:B70"/>
    <mergeCell ref="C68:C70"/>
    <mergeCell ref="E68:E70"/>
    <mergeCell ref="F68:F70"/>
    <mergeCell ref="G68:G70"/>
    <mergeCell ref="B71:B74"/>
    <mergeCell ref="C71:C74"/>
    <mergeCell ref="E71:E74"/>
    <mergeCell ref="F71:F74"/>
    <mergeCell ref="G71:G74"/>
    <mergeCell ref="D68:D70"/>
    <mergeCell ref="D71:D74"/>
    <mergeCell ref="H96:J96"/>
    <mergeCell ref="B86:B88"/>
    <mergeCell ref="C86:C88"/>
    <mergeCell ref="E86:E88"/>
    <mergeCell ref="F86:F88"/>
    <mergeCell ref="G86:G88"/>
    <mergeCell ref="A96:C96"/>
    <mergeCell ref="B75:B78"/>
    <mergeCell ref="C75:C78"/>
    <mergeCell ref="E75:E78"/>
    <mergeCell ref="F75:F78"/>
    <mergeCell ref="G75:G78"/>
    <mergeCell ref="B79:B84"/>
    <mergeCell ref="C79:C84"/>
    <mergeCell ref="E79:E84"/>
    <mergeCell ref="F79:F84"/>
    <mergeCell ref="G79:G84"/>
    <mergeCell ref="D75:D78"/>
    <mergeCell ref="D79:D84"/>
    <mergeCell ref="D86:D88"/>
  </mergeCells>
  <phoneticPr fontId="1" type="noConversion"/>
  <pageMargins left="0.70866141732283472" right="0.70866141732283472" top="0.74803149606299213" bottom="0.74803149606299213" header="0.31496062992125984" footer="0.31496062992125984"/>
  <pageSetup paperSize="8" scale="1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4</vt:i4>
      </vt:variant>
    </vt:vector>
  </HeadingPairs>
  <TitlesOfParts>
    <vt:vector size="11" baseType="lpstr">
      <vt:lpstr>Day_Total_Form</vt:lpstr>
      <vt:lpstr>Rank_Total_Form</vt:lpstr>
      <vt:lpstr>Rank_Day_Form</vt:lpstr>
      <vt:lpstr>Total_Total_Form</vt:lpstr>
      <vt:lpstr>Total_Day_Form</vt:lpstr>
      <vt:lpstr>Id_Total_Form</vt:lpstr>
      <vt:lpstr>Id_Day_Form</vt:lpstr>
      <vt:lpstr>Id_Day_Form!Print_Area</vt:lpstr>
      <vt:lpstr>Id_Total_Form!Print_Area</vt:lpstr>
      <vt:lpstr>Total_Day_Form!Print_Area</vt:lpstr>
      <vt:lpstr>Total_Total_Form!Print_Area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CMH</dc:creator>
  <cp:lastModifiedBy>Gyeongseop Kim</cp:lastModifiedBy>
  <cp:lastPrinted>2020-10-15T13:33:34Z</cp:lastPrinted>
  <dcterms:created xsi:type="dcterms:W3CDTF">2015-06-05T18:19:34Z</dcterms:created>
  <dcterms:modified xsi:type="dcterms:W3CDTF">2020-10-27T03:04:27Z</dcterms:modified>
</cp:coreProperties>
</file>