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0" yWindow="465" windowWidth="23145" windowHeight="15195"/>
  </bookViews>
  <sheets>
    <sheet name="花名册" sheetId="6" r:id="rId1"/>
  </sheets>
  <externalReferences>
    <externalReference r:id="rId2"/>
    <externalReference r:id="rId3"/>
  </externalReferenc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" i="6" l="1"/>
  <c r="Z2" i="6"/>
  <c r="AA2" i="6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筛选：国盛/旺小宝/向源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筛选：男/女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可民族筛选；
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筛选：党员/预备党员/团员/群众/其他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筛选：已婚/未婚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筛选：已转正/未转正/实习生/待离职/已离职</t>
        </r>
      </text>
    </comment>
    <comment ref="X1" authorId="0">
      <text>
        <r>
          <rPr>
            <b/>
            <sz val="9"/>
            <color indexed="81"/>
            <rFont val="宋体"/>
            <family val="3"/>
            <charset val="134"/>
          </rPr>
          <t>wcb:</t>
        </r>
      </text>
    </comment>
    <comment ref="A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筛选：城镇/农村</t>
        </r>
      </text>
    </comment>
    <comment ref="A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筛选：省内、省外</t>
        </r>
      </text>
    </comment>
    <comment ref="AL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已购买、待购买、无需购买、已停缴、未停缴</t>
        </r>
      </text>
    </comment>
    <comment ref="AM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已购买、待购买、无需购买、已停缴、未停缴</t>
        </r>
      </text>
    </comment>
    <comment ref="AQ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可筛选：
个人原因、工作性质、职业发展、薪资福利、企业文化、劝退/开除、同事/上级相处、其他</t>
        </r>
      </text>
    </comment>
    <comment ref="AS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试用期内、试用期外</t>
        </r>
      </text>
    </comment>
    <comment ref="AT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主动、被动</t>
        </r>
      </text>
    </comment>
    <comment ref="AU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已办理、未办理、其他</t>
        </r>
      </text>
    </comment>
  </commentList>
</comments>
</file>

<file path=xl/sharedStrings.xml><?xml version="1.0" encoding="utf-8"?>
<sst xmlns="http://schemas.openxmlformats.org/spreadsheetml/2006/main" count="87" uniqueCount="86">
  <si>
    <t>国盛</t>
    <phoneticPr fontId="1" type="noConversion"/>
  </si>
  <si>
    <t xml:space="preserve">已婚 </t>
    <phoneticPr fontId="1" type="noConversion"/>
  </si>
  <si>
    <t>软件研发部</t>
    <phoneticPr fontId="1" type="noConversion"/>
  </si>
  <si>
    <t>ERP项目组</t>
    <phoneticPr fontId="1" type="noConversion"/>
  </si>
  <si>
    <t>未转正</t>
    <phoneticPr fontId="1" type="noConversion"/>
  </si>
  <si>
    <t>本科</t>
    <phoneticPr fontId="1" type="noConversion"/>
  </si>
  <si>
    <t>城镇</t>
    <phoneticPr fontId="1" type="noConversion"/>
  </si>
  <si>
    <t>成都</t>
    <phoneticPr fontId="1" type="noConversion"/>
  </si>
  <si>
    <t>四川</t>
    <phoneticPr fontId="1" type="noConversion"/>
  </si>
  <si>
    <t>省内</t>
    <phoneticPr fontId="1" type="noConversion"/>
  </si>
  <si>
    <t>序号</t>
  </si>
  <si>
    <t>归属</t>
  </si>
  <si>
    <t>工号</t>
  </si>
  <si>
    <t>拼音</t>
  </si>
  <si>
    <t>性别</t>
  </si>
  <si>
    <t>民族</t>
  </si>
  <si>
    <t>政治面貌</t>
  </si>
  <si>
    <t>婚姻
状况</t>
  </si>
  <si>
    <t>入职日期</t>
  </si>
  <si>
    <t>转正日期</t>
  </si>
  <si>
    <t>职位</t>
  </si>
  <si>
    <t>1级部门</t>
  </si>
  <si>
    <t>2级部门</t>
  </si>
  <si>
    <t>3级部门</t>
  </si>
  <si>
    <t>手机号码</t>
  </si>
  <si>
    <t>QQ号码</t>
  </si>
  <si>
    <t>紧急
联系人</t>
  </si>
  <si>
    <t>联系电话</t>
  </si>
  <si>
    <t>毕业时间</t>
  </si>
  <si>
    <t>毕业院校</t>
  </si>
  <si>
    <t>专业</t>
  </si>
  <si>
    <t>学历</t>
  </si>
  <si>
    <t>身份证号码</t>
  </si>
  <si>
    <t>出生日期</t>
  </si>
  <si>
    <t>生日月份</t>
  </si>
  <si>
    <t>年龄</t>
  </si>
  <si>
    <t>户籍性质</t>
  </si>
  <si>
    <t>身份证地址</t>
  </si>
  <si>
    <t>现住址</t>
  </si>
  <si>
    <t>个人银行账户</t>
  </si>
  <si>
    <t>个人开户行</t>
  </si>
  <si>
    <t>司龄</t>
  </si>
  <si>
    <t>驻地城市</t>
  </si>
  <si>
    <t>归属省</t>
  </si>
  <si>
    <t>省内/省外</t>
  </si>
  <si>
    <t>在职状态</t>
    <phoneticPr fontId="1" type="noConversion"/>
  </si>
  <si>
    <t>离职日期</t>
    <phoneticPr fontId="1" type="noConversion"/>
  </si>
  <si>
    <t>在职时长</t>
    <phoneticPr fontId="1" type="noConversion"/>
  </si>
  <si>
    <t>是否在试用期内</t>
    <phoneticPr fontId="1" type="noConversion"/>
  </si>
  <si>
    <t>离职意愿性</t>
    <phoneticPr fontId="1" type="noConversion"/>
  </si>
  <si>
    <t>离职手续办理</t>
    <phoneticPr fontId="1" type="noConversion"/>
  </si>
  <si>
    <t>社保缴纳详情</t>
    <phoneticPr fontId="1" type="noConversion"/>
  </si>
  <si>
    <t>公积金缴纳详情</t>
    <phoneticPr fontId="1" type="noConversion"/>
  </si>
  <si>
    <t>测试工程师</t>
    <phoneticPr fontId="1" type="noConversion"/>
  </si>
  <si>
    <t>毛四</t>
    <phoneticPr fontId="1" type="noConversion"/>
  </si>
  <si>
    <t>软件工程</t>
    <phoneticPr fontId="1" type="noConversion"/>
  </si>
  <si>
    <t>成都市锦江区橡树林路66号7栋1单元9874</t>
    <phoneticPr fontId="1" type="noConversion"/>
  </si>
  <si>
    <t>成都市锦江区橡树林路66号7栋1单元6789</t>
    <phoneticPr fontId="1" type="noConversion"/>
  </si>
  <si>
    <t>6521445658542563215</t>
    <phoneticPr fontId="1" type="noConversion"/>
  </si>
  <si>
    <t>个人原因</t>
    <phoneticPr fontId="1" type="noConversion"/>
  </si>
  <si>
    <t>离职面谈主要原因</t>
    <phoneticPr fontId="1" type="noConversion"/>
  </si>
  <si>
    <t>离职申请原因</t>
    <phoneticPr fontId="1" type="noConversion"/>
  </si>
  <si>
    <t>工作性质</t>
    <phoneticPr fontId="1" type="noConversion"/>
  </si>
  <si>
    <t>离职面谈详情</t>
    <phoneticPr fontId="1" type="noConversion"/>
  </si>
  <si>
    <t>离职面谈详情</t>
    <phoneticPr fontId="1" type="noConversion"/>
  </si>
  <si>
    <t>试用期内</t>
    <phoneticPr fontId="1" type="noConversion"/>
  </si>
  <si>
    <t>已购买</t>
    <phoneticPr fontId="1" type="noConversion"/>
  </si>
  <si>
    <t>待缴纳</t>
    <phoneticPr fontId="1" type="noConversion"/>
  </si>
  <si>
    <t>主动</t>
    <phoneticPr fontId="1" type="noConversion"/>
  </si>
  <si>
    <t>已办理</t>
    <phoneticPr fontId="1" type="noConversion"/>
  </si>
  <si>
    <t>备注1</t>
    <phoneticPr fontId="1" type="noConversion"/>
  </si>
  <si>
    <t>备注1</t>
    <phoneticPr fontId="1" type="noConversion"/>
  </si>
  <si>
    <t>备注2</t>
    <phoneticPr fontId="1" type="noConversion"/>
  </si>
  <si>
    <t>备注2</t>
    <phoneticPr fontId="1" type="noConversion"/>
  </si>
  <si>
    <t>备注3</t>
    <phoneticPr fontId="1" type="noConversion"/>
  </si>
  <si>
    <t>备注3</t>
    <phoneticPr fontId="1" type="noConversion"/>
  </si>
  <si>
    <t>maosi</t>
    <phoneticPr fontId="1" type="noConversion"/>
  </si>
  <si>
    <t>男</t>
    <phoneticPr fontId="1" type="noConversion"/>
  </si>
  <si>
    <t>建设银行</t>
    <phoneticPr fontId="1" type="noConversion"/>
  </si>
  <si>
    <t>四川大学成都学院</t>
    <phoneticPr fontId="1" type="noConversion"/>
  </si>
  <si>
    <t>姓名</t>
    <phoneticPr fontId="1" type="noConversion"/>
  </si>
  <si>
    <t>毛家二少</t>
    <phoneticPr fontId="1" type="noConversion"/>
  </si>
  <si>
    <t>团员</t>
    <phoneticPr fontId="1" type="noConversion"/>
  </si>
  <si>
    <t>藏族</t>
    <phoneticPr fontId="1" type="noConversion"/>
  </si>
  <si>
    <t>成都市锦江区橡树林路66号7栋1单元9874成都市锦江区橡树林路66号7栋1单元9874</t>
    <phoneticPr fontId="1" type="noConversion"/>
  </si>
  <si>
    <t>GS0805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</si>
</sst>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1">
    <font>
      <sz val="11"/>
      <color theme="1"/>
      <name val="DengXian"/>
      <family val="2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华文细黑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0000"/>
      <name val="华文细黑"/>
      <family val="3"/>
      <charset val="134"/>
    </font>
    <font>
      <b/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4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Fill="1" applyAlignment="1">
      <alignment horizontal="justify" vertical="center"/>
    </xf>
    <xf numFmtId="0" fontId="4" fillId="0" borderId="0" xfId="0" applyFont="1" applyFill="1" applyBorder="1" applyAlignment="1">
      <alignment horizontal="left" vertical="center" shrinkToFit="1"/>
    </xf>
    <xf numFmtId="49" fontId="4" fillId="0" borderId="0" xfId="0" applyNumberFormat="1" applyFont="1" applyAlignment="1">
      <alignment horizontal="left" vertical="center"/>
    </xf>
    <xf numFmtId="176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left" vertical="center" shrinkToFit="1"/>
    </xf>
    <xf numFmtId="0" fontId="4" fillId="0" borderId="0" xfId="0" applyFont="1" applyFill="1" applyAlignment="1">
      <alignment vertical="center"/>
    </xf>
    <xf numFmtId="49" fontId="4" fillId="0" borderId="0" xfId="0" quotePrefix="1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 shrinkToFit="1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shrinkToFit="1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shrinkToFit="1"/>
    </xf>
    <xf numFmtId="49" fontId="5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 shrinkToFit="1"/>
    </xf>
    <xf numFmtId="49" fontId="5" fillId="2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9" fillId="2" borderId="0" xfId="0" applyFont="1" applyFill="1" applyAlignment="1">
      <alignment horizontal="center" vertical="center" wrapText="1" shrinkToFit="1"/>
    </xf>
    <xf numFmtId="0" fontId="10" fillId="2" borderId="0" xfId="0" applyFont="1" applyFill="1" applyAlignment="1">
      <alignment horizontal="center" vertical="center" shrinkToFit="1"/>
    </xf>
    <xf numFmtId="14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left" vertical="center" shrinkToFit="1"/>
    </xf>
  </cellXfs>
  <cellStyles count="3">
    <cellStyle name="常规" xfId="0" builtinId="0"/>
    <cellStyle name="常规 2 22" xfId="2"/>
    <cellStyle name="常规 2 3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cb/Desktop/2017&#24180;&#21592;&#24037;&#22312;&#32844;&#30331;&#35760;&#34920;2017.09.18&#65288;&#26368;&#26032;)%25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cb/Desktop/&#26446;&#21016;&#27915;/&#24120;&#29992;/2017&#24180;&#21592;&#24037;&#22312;&#32844;&#30331;&#35760;&#34920;2017.08.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拼音字库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拼音字库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0"/>
  <sheetViews>
    <sheetView tabSelected="1" workbookViewId="0">
      <selection activeCell="C2" sqref="C2"/>
    </sheetView>
  </sheetViews>
  <sheetFormatPr defaultColWidth="8.875" defaultRowHeight="13.5"/>
  <cols>
    <col min="10" max="11" width="11" customWidth="1"/>
    <col min="17" max="17" width="17.125" customWidth="1"/>
    <col min="18" max="18" width="10.25" bestFit="1" customWidth="1"/>
    <col min="20" max="20" width="11.5" customWidth="1"/>
    <col min="21" max="21" width="20.125" customWidth="1"/>
    <col min="22" max="22" width="16.125" customWidth="1"/>
    <col min="25" max="25" width="24.625" customWidth="1"/>
    <col min="30" max="30" width="30" customWidth="1"/>
    <col min="31" max="31" width="27.875" customWidth="1"/>
    <col min="32" max="32" width="17.875" customWidth="1"/>
    <col min="38" max="38" width="14.125" customWidth="1"/>
    <col min="39" max="39" width="16.125" customWidth="1"/>
    <col min="41" max="41" width="12.125" customWidth="1"/>
    <col min="43" max="43" width="18.875" customWidth="1"/>
    <col min="44" max="44" width="24.375" customWidth="1"/>
    <col min="46" max="46" width="11.5" customWidth="1"/>
    <col min="47" max="47" width="13.625" customWidth="1"/>
    <col min="48" max="50" width="15.625" customWidth="1"/>
  </cols>
  <sheetData>
    <row r="1" spans="1:50" s="29" customFormat="1" ht="32.1" customHeight="1">
      <c r="A1" s="18" t="s">
        <v>10</v>
      </c>
      <c r="B1" s="18" t="s">
        <v>11</v>
      </c>
      <c r="C1" s="18" t="s">
        <v>12</v>
      </c>
      <c r="D1" s="18" t="s">
        <v>80</v>
      </c>
      <c r="E1" s="18" t="s">
        <v>13</v>
      </c>
      <c r="F1" s="18" t="s">
        <v>14</v>
      </c>
      <c r="G1" s="18" t="s">
        <v>15</v>
      </c>
      <c r="H1" s="19" t="s">
        <v>16</v>
      </c>
      <c r="I1" s="20" t="s">
        <v>17</v>
      </c>
      <c r="J1" s="18" t="s">
        <v>18</v>
      </c>
      <c r="K1" s="18" t="s">
        <v>19</v>
      </c>
      <c r="L1" s="18" t="s">
        <v>20</v>
      </c>
      <c r="M1" s="18" t="s">
        <v>21</v>
      </c>
      <c r="N1" s="18" t="s">
        <v>22</v>
      </c>
      <c r="O1" s="21" t="s">
        <v>23</v>
      </c>
      <c r="P1" s="31" t="s">
        <v>45</v>
      </c>
      <c r="Q1" s="22" t="s">
        <v>24</v>
      </c>
      <c r="R1" s="18" t="s">
        <v>25</v>
      </c>
      <c r="S1" s="19" t="s">
        <v>26</v>
      </c>
      <c r="T1" s="18" t="s">
        <v>27</v>
      </c>
      <c r="U1" s="23" t="s">
        <v>28</v>
      </c>
      <c r="V1" s="23" t="s">
        <v>29</v>
      </c>
      <c r="W1" s="23" t="s">
        <v>30</v>
      </c>
      <c r="X1" s="18" t="s">
        <v>31</v>
      </c>
      <c r="Y1" s="24" t="s">
        <v>32</v>
      </c>
      <c r="Z1" s="25" t="s">
        <v>33</v>
      </c>
      <c r="AA1" s="25" t="s">
        <v>34</v>
      </c>
      <c r="AB1" s="25" t="s">
        <v>35</v>
      </c>
      <c r="AC1" s="25" t="s">
        <v>36</v>
      </c>
      <c r="AD1" s="26" t="s">
        <v>37</v>
      </c>
      <c r="AE1" s="22" t="s">
        <v>38</v>
      </c>
      <c r="AF1" s="27" t="s">
        <v>39</v>
      </c>
      <c r="AG1" s="23" t="s">
        <v>40</v>
      </c>
      <c r="AH1" s="21" t="s">
        <v>41</v>
      </c>
      <c r="AI1" s="28" t="s">
        <v>42</v>
      </c>
      <c r="AJ1" s="28" t="s">
        <v>43</v>
      </c>
      <c r="AK1" s="28" t="s">
        <v>44</v>
      </c>
      <c r="AL1" s="30" t="s">
        <v>51</v>
      </c>
      <c r="AM1" s="30" t="s">
        <v>52</v>
      </c>
      <c r="AN1" s="30" t="s">
        <v>46</v>
      </c>
      <c r="AO1" s="30" t="s">
        <v>47</v>
      </c>
      <c r="AP1" s="30" t="s">
        <v>61</v>
      </c>
      <c r="AQ1" s="30" t="s">
        <v>60</v>
      </c>
      <c r="AR1" s="30" t="s">
        <v>63</v>
      </c>
      <c r="AS1" s="30" t="s">
        <v>48</v>
      </c>
      <c r="AT1" s="30" t="s">
        <v>49</v>
      </c>
      <c r="AU1" s="30" t="s">
        <v>50</v>
      </c>
      <c r="AV1" s="30" t="s">
        <v>70</v>
      </c>
      <c r="AW1" s="30" t="s">
        <v>72</v>
      </c>
      <c r="AX1" s="30" t="s">
        <v>74</v>
      </c>
    </row>
    <row r="2" spans="1:50" s="17" customFormat="1" ht="14.25">
      <c r="A2" s="1">
        <v>1</v>
      </c>
      <c r="B2" s="2" t="s">
        <v>0</v>
      </c>
      <c r="C2" s="3" t="s">
        <v>85</v>
      </c>
      <c r="D2" s="3" t="s">
        <v>81</v>
      </c>
      <c r="E2" s="1" t="s">
        <v>76</v>
      </c>
      <c r="F2" s="3" t="s">
        <v>77</v>
      </c>
      <c r="G2" s="3" t="s">
        <v>83</v>
      </c>
      <c r="H2" s="3" t="s">
        <v>82</v>
      </c>
      <c r="I2" s="1" t="s">
        <v>1</v>
      </c>
      <c r="J2" s="4">
        <v>42876</v>
      </c>
      <c r="K2" s="5">
        <v>42968</v>
      </c>
      <c r="L2" s="2" t="s">
        <v>53</v>
      </c>
      <c r="M2" s="6" t="s">
        <v>2</v>
      </c>
      <c r="N2" s="6" t="s">
        <v>2</v>
      </c>
      <c r="O2" s="2" t="s">
        <v>3</v>
      </c>
      <c r="P2" s="2" t="s">
        <v>4</v>
      </c>
      <c r="Q2" s="1">
        <v>18200358654</v>
      </c>
      <c r="R2" s="3">
        <v>8542122658</v>
      </c>
      <c r="S2" s="7" t="s">
        <v>54</v>
      </c>
      <c r="T2" s="7">
        <v>18988584485</v>
      </c>
      <c r="U2" s="33">
        <v>40787</v>
      </c>
      <c r="V2" s="8" t="s">
        <v>79</v>
      </c>
      <c r="W2" s="8" t="s">
        <v>55</v>
      </c>
      <c r="X2" s="2" t="s">
        <v>5</v>
      </c>
      <c r="Y2" s="9" t="s">
        <v>84</v>
      </c>
      <c r="Z2" s="10" t="str">
        <f ca="1">IF(Y2="","",IF(AND(LEN(Y2)&lt;&gt;15,LEN(Y2)&lt;&gt;18),"错误",IF(ISERROR(1*(TEXT(MID(Y2,7,6+(LEN(Y2)=18)*2),"#-00-00"))),"错误",IF(OR((1*(TEXT(MID(Y2,7,6+(LEN(Y2)=18)*2),"#-00-00")))&lt;VALUE("1905-01-01"),(1*(TEXT(MID(Y2,7,6+(LEN(Y2)=18)*2),"#-00-00")))&gt;TODAY()),"错误",VALUE(TEXT(MID(Y2,7,6+(LEN(Y2)=18)*2),"#年00月00日"))))))</f>
        <v>错误</v>
      </c>
      <c r="AA2" s="11" t="e">
        <f t="shared" ref="AA2" ca="1" si="0">MONTH(Z2)</f>
        <v>#VALUE!</v>
      </c>
      <c r="AB2" s="12" t="e">
        <f t="shared" ref="AB2" ca="1" si="1">YEAR(TODAY())-MID(Y2,7,4)</f>
        <v>#VALUE!</v>
      </c>
      <c r="AC2" s="12" t="s">
        <v>6</v>
      </c>
      <c r="AD2" s="13" t="s">
        <v>56</v>
      </c>
      <c r="AE2" s="14" t="s">
        <v>57</v>
      </c>
      <c r="AF2" s="15" t="s">
        <v>58</v>
      </c>
      <c r="AG2" s="16" t="s">
        <v>78</v>
      </c>
      <c r="AH2" s="3">
        <v>0</v>
      </c>
      <c r="AI2" s="3" t="s">
        <v>7</v>
      </c>
      <c r="AJ2" s="2" t="s">
        <v>8</v>
      </c>
      <c r="AK2" s="2" t="s">
        <v>9</v>
      </c>
      <c r="AL2" s="2" t="s">
        <v>66</v>
      </c>
      <c r="AM2" s="2" t="s">
        <v>67</v>
      </c>
      <c r="AN2" s="32">
        <v>43466</v>
      </c>
      <c r="AO2" s="2">
        <v>12</v>
      </c>
      <c r="AP2" s="2" t="s">
        <v>59</v>
      </c>
      <c r="AQ2" s="2" t="s">
        <v>62</v>
      </c>
      <c r="AR2" s="2" t="s">
        <v>64</v>
      </c>
      <c r="AS2" s="2" t="s">
        <v>65</v>
      </c>
      <c r="AT2" s="2" t="s">
        <v>68</v>
      </c>
      <c r="AU2" s="2" t="s">
        <v>69</v>
      </c>
      <c r="AV2" s="2" t="s">
        <v>71</v>
      </c>
      <c r="AW2" s="17" t="s">
        <v>73</v>
      </c>
      <c r="AX2" s="17" t="s">
        <v>75</v>
      </c>
    </row>
    <row r="10" spans="1:50" ht="14.25">
      <c r="J10" s="1"/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[1]拼音字库!#REF!</xm:f>
          </x14:formula1>
          <xm:sqref>B2 I2 X2 M2:N2</xm:sqref>
        </x14:dataValidation>
        <x14:dataValidation type="list" allowBlank="1" showInputMessage="1" showErrorMessage="1">
          <x14:formula1>
            <xm:f>[2]拼音字库!#REF!</xm:f>
          </x14:formula1>
          <xm:sqref>B1 X1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花名册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2017-12-14T09:34:15Z</dcterms:modified>
</cp:coreProperties>
</file>