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Stuff\George Brown\Year 3\2 Semester\CAPSTONE PROJECT 02\Github\CapStone-FA\FrontEnd\src\components\ServiceData\"/>
    </mc:Choice>
  </mc:AlternateContent>
  <xr:revisionPtr revIDLastSave="0" documentId="13_ncr:1_{3A6A488D-33AD-46D9-97BF-3D54049D3EF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6" i="1"/>
  <c r="C7" i="1"/>
  <c r="C8" i="1"/>
  <c r="C9" i="1"/>
  <c r="C10" i="1"/>
  <c r="C11" i="1"/>
  <c r="C12" i="1"/>
  <c r="C13" i="1"/>
  <c r="C14" i="1"/>
  <c r="C15" i="1"/>
  <c r="C16" i="1"/>
  <c r="C17" i="1"/>
  <c r="C18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</calcChain>
</file>

<file path=xl/sharedStrings.xml><?xml version="1.0" encoding="utf-8"?>
<sst xmlns="http://schemas.openxmlformats.org/spreadsheetml/2006/main" count="16" uniqueCount="16">
  <si>
    <t>Year</t>
  </si>
  <si>
    <t>Cash</t>
  </si>
  <si>
    <t>Accounts Receivable</t>
  </si>
  <si>
    <t>Prepaid expenses</t>
  </si>
  <si>
    <t>Inventory</t>
  </si>
  <si>
    <t>Property &amp; Equipment</t>
  </si>
  <si>
    <t>Goodwill</t>
  </si>
  <si>
    <t>Accounts Payable</t>
  </si>
  <si>
    <t>Accrued expenses</t>
  </si>
  <si>
    <t>Unearned revenue</t>
  </si>
  <si>
    <t>Long-term debt</t>
  </si>
  <si>
    <t>Other long-term liabilities</t>
  </si>
  <si>
    <t>Equity Capital</t>
  </si>
  <si>
    <t>Retained Earnings</t>
  </si>
  <si>
    <t>Balance Sheet</t>
  </si>
  <si>
    <t>Email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</si>
</sst>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7" sqref="G17"/>
    </sheetView>
  </sheetViews>
  <sheetFormatPr defaultRowHeight="14.4" x14ac:dyDescent="0.3"/>
  <cols>
    <col min="1" max="1" width="23.88671875" bestFit="1" customWidth="1"/>
    <col min="4" max="4" width="12" bestFit="1" customWidth="1"/>
  </cols>
  <sheetData>
    <row r="1" spans="1:6" x14ac:dyDescent="0.3">
      <c r="A1" t="s">
        <v>14</v>
      </c>
    </row>
    <row r="2" spans="1:6" x14ac:dyDescent="0.3">
      <c r="A2" s="1" t="s">
        <v>15</v>
      </c>
    </row>
    <row r="5" spans="1:6" x14ac:dyDescent="0.3">
      <c r="A5" t="s">
        <v>0</v>
      </c>
      <c r="B5">
        <v>2012</v>
      </c>
      <c r="C5">
        <v>2013</v>
      </c>
      <c r="D5">
        <v>2014</v>
      </c>
      <c r="E5">
        <v>2015</v>
      </c>
      <c r="F5">
        <v>2016</v>
      </c>
    </row>
    <row r="6" spans="1:6" x14ac:dyDescent="0.3">
      <c r="A6" t="s">
        <v>1</v>
      </c>
      <c r="B6">
        <f>$F6-($F6*23%)</f>
        <v>184453.13068119239</v>
      </c>
      <c r="C6">
        <f>$F6-($F6*45%)</f>
        <v>131752.23620085168</v>
      </c>
      <c r="D6">
        <f>$F6-($F6*30%)</f>
        <v>167684.66425562944</v>
      </c>
      <c r="E6">
        <f>$F6-($F6*15%)</f>
        <v>203617.09231040717</v>
      </c>
      <c r="F6">
        <v>239549.5203651849</v>
      </c>
    </row>
    <row r="7" spans="1:6" x14ac:dyDescent="0.3">
      <c r="A7" t="s">
        <v>2</v>
      </c>
      <c r="B7">
        <f t="shared" ref="B7:B18" si="0">$F7-($F7*23%)</f>
        <v>5804.7219999999998</v>
      </c>
      <c r="C7">
        <f t="shared" ref="B7:C18" si="1">$F7-($F7*45%)</f>
        <v>4146.2299999999996</v>
      </c>
      <c r="D7">
        <f t="shared" ref="C7:D18" si="2">$F7-($F7*30%)</f>
        <v>5277.02</v>
      </c>
      <c r="E7">
        <f t="shared" ref="E7:E18" si="3">$F7-($F7*15%)</f>
        <v>6407.81</v>
      </c>
      <c r="F7">
        <v>7538.6</v>
      </c>
    </row>
    <row r="8" spans="1:6" x14ac:dyDescent="0.3">
      <c r="A8" t="s">
        <v>3</v>
      </c>
      <c r="B8">
        <f t="shared" si="0"/>
        <v>4375.1399999999994</v>
      </c>
      <c r="C8">
        <f t="shared" si="1"/>
        <v>3125.1</v>
      </c>
      <c r="D8">
        <f t="shared" si="2"/>
        <v>3977.4</v>
      </c>
      <c r="E8">
        <f t="shared" si="3"/>
        <v>4829.7</v>
      </c>
      <c r="F8">
        <v>5682</v>
      </c>
    </row>
    <row r="9" spans="1:6" x14ac:dyDescent="0.3">
      <c r="A9" t="s">
        <v>4</v>
      </c>
      <c r="B9">
        <f t="shared" si="0"/>
        <v>8733.34</v>
      </c>
      <c r="C9">
        <f t="shared" si="1"/>
        <v>6238.0999999999995</v>
      </c>
      <c r="D9">
        <f t="shared" si="2"/>
        <v>7939.4</v>
      </c>
      <c r="E9">
        <f t="shared" si="3"/>
        <v>9640.7000000000007</v>
      </c>
      <c r="F9">
        <v>11342</v>
      </c>
    </row>
    <row r="10" spans="1:6" x14ac:dyDescent="0.3">
      <c r="A10" t="s">
        <v>5</v>
      </c>
      <c r="B10">
        <f t="shared" si="0"/>
        <v>28891.208500000001</v>
      </c>
      <c r="C10">
        <f t="shared" si="1"/>
        <v>20636.577499999999</v>
      </c>
      <c r="D10">
        <f t="shared" si="2"/>
        <v>26264.735000000001</v>
      </c>
      <c r="E10">
        <f t="shared" si="3"/>
        <v>31892.892500000002</v>
      </c>
      <c r="F10">
        <v>37521.050000000003</v>
      </c>
    </row>
    <row r="11" spans="1:6" x14ac:dyDescent="0.3">
      <c r="A11" t="s">
        <v>6</v>
      </c>
      <c r="B11">
        <f t="shared" si="0"/>
        <v>2964.5</v>
      </c>
      <c r="C11">
        <f t="shared" si="1"/>
        <v>2117.5</v>
      </c>
      <c r="D11">
        <f t="shared" si="2"/>
        <v>2695</v>
      </c>
      <c r="E11">
        <f t="shared" si="3"/>
        <v>3272.5</v>
      </c>
      <c r="F11">
        <v>3850</v>
      </c>
    </row>
    <row r="12" spans="1:6" x14ac:dyDescent="0.3">
      <c r="A12" t="s">
        <v>7</v>
      </c>
      <c r="B12">
        <f t="shared" si="0"/>
        <v>4366.67</v>
      </c>
      <c r="C12">
        <f t="shared" si="1"/>
        <v>3119.0499999999997</v>
      </c>
      <c r="D12">
        <f t="shared" si="2"/>
        <v>3969.7</v>
      </c>
      <c r="E12">
        <f t="shared" si="3"/>
        <v>4820.3500000000004</v>
      </c>
      <c r="F12">
        <v>5671</v>
      </c>
    </row>
    <row r="13" spans="1:6" x14ac:dyDescent="0.3">
      <c r="A13" t="s">
        <v>8</v>
      </c>
      <c r="B13">
        <f t="shared" si="0"/>
        <v>1462.23</v>
      </c>
      <c r="C13">
        <f t="shared" si="1"/>
        <v>1044.4499999999998</v>
      </c>
      <c r="D13">
        <f t="shared" si="2"/>
        <v>1329.3000000000002</v>
      </c>
      <c r="E13">
        <f t="shared" si="3"/>
        <v>1614.15</v>
      </c>
      <c r="F13">
        <v>1899</v>
      </c>
    </row>
    <row r="14" spans="1:6" x14ac:dyDescent="0.3">
      <c r="A14" t="s">
        <v>9</v>
      </c>
      <c r="B14">
        <f t="shared" si="0"/>
        <v>1327.48</v>
      </c>
      <c r="C14">
        <f t="shared" si="1"/>
        <v>948.19999999999993</v>
      </c>
      <c r="D14">
        <f t="shared" si="2"/>
        <v>1206.8000000000002</v>
      </c>
      <c r="E14">
        <f t="shared" si="3"/>
        <v>1465.4</v>
      </c>
      <c r="F14">
        <v>1724</v>
      </c>
    </row>
    <row r="15" spans="1:6" x14ac:dyDescent="0.3">
      <c r="A15" t="s">
        <v>10</v>
      </c>
      <c r="B15">
        <f t="shared" si="0"/>
        <v>23100</v>
      </c>
      <c r="C15">
        <f t="shared" si="1"/>
        <v>16500</v>
      </c>
      <c r="D15">
        <f t="shared" si="2"/>
        <v>21000</v>
      </c>
      <c r="E15">
        <f t="shared" si="3"/>
        <v>25500</v>
      </c>
      <c r="F15">
        <v>30000</v>
      </c>
    </row>
    <row r="16" spans="1:6" x14ac:dyDescent="0.3">
      <c r="A16" t="s">
        <v>11</v>
      </c>
      <c r="B16">
        <f t="shared" si="0"/>
        <v>4549.93</v>
      </c>
      <c r="C16">
        <f t="shared" si="1"/>
        <v>3249.95</v>
      </c>
      <c r="D16">
        <f t="shared" si="2"/>
        <v>4136.3</v>
      </c>
      <c r="E16">
        <f t="shared" si="3"/>
        <v>5022.6499999999996</v>
      </c>
      <c r="F16">
        <v>5909</v>
      </c>
    </row>
    <row r="17" spans="1:6" x14ac:dyDescent="0.3">
      <c r="A17" t="s">
        <v>12</v>
      </c>
      <c r="B17">
        <f t="shared" si="0"/>
        <v>130900</v>
      </c>
      <c r="C17">
        <f t="shared" si="1"/>
        <v>93500</v>
      </c>
      <c r="D17">
        <f t="shared" si="2"/>
        <v>119000</v>
      </c>
      <c r="E17">
        <f t="shared" si="3"/>
        <v>144500</v>
      </c>
      <c r="F17">
        <v>170000</v>
      </c>
    </row>
    <row r="18" spans="1:6" x14ac:dyDescent="0.3">
      <c r="A18" t="s">
        <v>13</v>
      </c>
      <c r="B18">
        <f t="shared" si="0"/>
        <v>69515.731181192372</v>
      </c>
      <c r="C18">
        <f t="shared" si="1"/>
        <v>49654.093700851692</v>
      </c>
      <c r="D18">
        <f t="shared" si="2"/>
        <v>63196.119255629426</v>
      </c>
      <c r="E18">
        <f t="shared" si="3"/>
        <v>76738.144810407161</v>
      </c>
      <c r="F18">
        <v>90280.170365184895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</dc:creator>
  <cp:lastModifiedBy>kanta</cp:lastModifiedBy>
  <dcterms:created xsi:type="dcterms:W3CDTF">2015-06-05T18:17:20Z</dcterms:created>
  <dcterms:modified xsi:type="dcterms:W3CDTF">2021-03-24T03:58:01Z</dcterms:modified>
</cp:coreProperties>
</file>