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suo\OneDrive\Máy tính\"/>
    </mc:Choice>
  </mc:AlternateContent>
  <xr:revisionPtr revIDLastSave="0" documentId="13_ncr:1_{F96EB6BE-C5CA-4281-84CF-6C41D7E5E8DF}" xr6:coauthVersionLast="46" xr6:coauthVersionMax="46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Cover" sheetId="1" r:id="rId1"/>
    <sheet name="Test case List" sheetId="2" r:id="rId2"/>
    <sheet name="My Profile Screen" sheetId="3" r:id="rId3"/>
    <sheet name="Feature2" sheetId="7" r:id="rId4"/>
    <sheet name="Test Report" sheetId="5" r:id="rId5"/>
  </sheets>
  <definedNames>
    <definedName name="_xlnm._FilterDatabase" localSheetId="3" hidden="1">Feature2!$A$8:$I$16</definedName>
    <definedName name="_xlnm._FilterDatabase" localSheetId="2" hidden="1">'My Profile Screen'!$A$8:$I$16</definedName>
    <definedName name="ACTION" localSheetId="3">#REF!</definedName>
    <definedName name="ACTION">#REF!</definedName>
  </definedNames>
  <calcPr calcId="191029"/>
</workbook>
</file>

<file path=xl/calcChain.xml><?xml version="1.0" encoding="utf-8"?>
<calcChain xmlns="http://schemas.openxmlformats.org/spreadsheetml/2006/main">
  <c r="A10" i="3" l="1"/>
  <c r="A21" i="3"/>
  <c r="A20" i="3"/>
  <c r="A19" i="3"/>
  <c r="A18" i="3"/>
  <c r="C12" i="5"/>
  <c r="A17" i="7"/>
  <c r="A15" i="7"/>
  <c r="A14" i="7"/>
  <c r="A12" i="7"/>
  <c r="A11" i="7"/>
  <c r="A10" i="7"/>
  <c r="D6" i="7"/>
  <c r="G12" i="5" s="1"/>
  <c r="B6" i="7"/>
  <c r="E12" i="5" s="1"/>
  <c r="A6" i="7"/>
  <c r="D12" i="5" s="1"/>
  <c r="E6" i="7" l="1"/>
  <c r="D6" i="3"/>
  <c r="G11" i="5" s="1"/>
  <c r="G14" i="5" s="1"/>
  <c r="B6" i="3"/>
  <c r="E11" i="5" s="1"/>
  <c r="A6" i="3"/>
  <c r="D11" i="5" s="1"/>
  <c r="C6" i="1"/>
  <c r="A11" i="3"/>
  <c r="A12" i="3"/>
  <c r="A14" i="3"/>
  <c r="A15" i="3"/>
  <c r="A17" i="3"/>
  <c r="D3" i="2"/>
  <c r="D4" i="2"/>
  <c r="C5" i="5"/>
  <c r="C11" i="5"/>
  <c r="C6" i="7" l="1"/>
  <c r="F12" i="5" s="1"/>
  <c r="H12" i="5"/>
  <c r="D14" i="5"/>
  <c r="E14" i="5"/>
  <c r="E6" i="3"/>
  <c r="C6" i="3" s="1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<sst xmlns="http://schemas.openxmlformats.org/spreadsheetml/2006/main" count="165" uniqueCount="97">
  <si>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</si>
  <si>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</si>
  <si>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</si>
  <si>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</si>
  <si>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</si>
  <si>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</si>
  <si>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</si>
  <si>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</si>
  <si>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</si>
  <si>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</si>
  <si>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</si>
  <si>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</si>
  <si>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</si>
  <si>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</si>
  <si>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</si>
  <si>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</si>
  <si>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</si>
  <si>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</si>
  <si>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</si>
  <si>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</si>
  <si>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</si>
  <si>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</si>
  <si>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</si>
  <si>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</si>
  <si>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</si>
  <si>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</si>
  <si>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</si>
  <si>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</si>
  <si>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</si>
  <si>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</si>
  <si>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</si>
  <si>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</si>
  <si>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</si>
  <si>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</si>
  <si>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</si>
  <si>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</si>
  <si>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</si>
  <si>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</si>
  <si>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</si>
  <si>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</si>
  <si>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</si>
  <si>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</si>
  <si>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</si>
  <si>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</si>
  <si>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</si>
  <si>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</si>
  <si>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</si>
  <si>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</si>
  <si>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</si>
  <si>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</si>
  <si>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</si>
  <si>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</si>
  <si>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</si>
  <si>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</si>
  <si>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</si>
  <si>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</si>
  <si>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</si>
  <si>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</si>
  <si>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</si>
  <si>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</si>
  <si>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</si>
  <si>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</si>
  <si>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</si>
  <si>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</si>
  <si>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</si>
  <si>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</si>
  <si>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</si>
  <si>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</si>
  <si>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</si>
  <si>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</si>
  <si>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</si>
  <si>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Feature1</t>
  </si>
  <si>
    <t>Feature2</t>
  </si>
  <si>
    <t>Feature</t>
  </si>
  <si>
    <t>&lt;Feature Name2&gt;</t>
  </si>
  <si>
    <t>Test viewing My Profile screen</t>
  </si>
  <si>
    <t>1. Login into SOFA with User role
2. Click "Account" icon in navigation
3. Click "Xem trang cá nhân của bạn"</t>
  </si>
  <si>
    <t>The "My Profile" view form is displayed with the following infomations:
- Avatar
- Name
- Number of Posts
- Number of Followers
- Address
- Date of birth
- Phone number
- Gender
- List fiirst image of Posts</t>
  </si>
  <si>
    <t xml:space="preserve">Test displaying Avatar of user </t>
  </si>
  <si>
    <t>Test displaying Name of user</t>
  </si>
  <si>
    <t>Round avatar is displayed at the top of the page and are horizontally centered on the screen</t>
  </si>
  <si>
    <t>User name is displayed horizontally centered on the screen, below the Avatar with Firstname standing before Lastname</t>
  </si>
  <si>
    <t>My Profile Screen</t>
  </si>
  <si>
    <t>Test displaying Number of Posts</t>
  </si>
  <si>
    <t>Test displaying Number of Followers</t>
  </si>
  <si>
    <t>Number of posts is displayed below username and standing on the left of Number of followers</t>
  </si>
  <si>
    <t>Number of followers is displayed below username and standing on the right of Number of posts</t>
  </si>
  <si>
    <t>Test displaying Information of User</t>
  </si>
  <si>
    <t>User Information is displayed below  Number of posts and Number of followers</t>
  </si>
  <si>
    <t>Test displaying List Image user Post</t>
  </si>
  <si>
    <t>List Image is displayed below  User Information with:
- Max 3 Images a row</t>
  </si>
  <si>
    <t>Test directing to List Followers Screen</t>
  </si>
  <si>
    <t>1. Login into SOFA with User role
2. Click "Account" icon in navigation
3. Click "Xem trang cá nhân của bạn"
4. Click Number of Followers</t>
  </si>
  <si>
    <t>Direct to List Followers Screen</t>
  </si>
  <si>
    <t>Test directing to Update Profile Screen</t>
  </si>
  <si>
    <t>1. Login into SOFA with User role
2. Click "Account" icon in navigation
3. Click "Xem trang cá nhân của bạn"
4. Click Icon "Sửa" on the Top Right Corner</t>
  </si>
  <si>
    <t>Direct to Update Profile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</si>
</sst>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1" xfId="5" applyFont="1" applyFill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5" xr:uid="{ABC93A90-4D1F-45FB-B81C-D6E59A147109}"/>
    <cellStyle name="Normal_Functional Test Case v1.0" xfId="2" xr:uid="{00000000-0005-0000-0000-000002000000}"/>
    <cellStyle name="Normal_Sheet1" xfId="3" xr:uid="{00000000-0005-0000-0000-000003000000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E3" sqref="E3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5"/>
      <c r="C2" s="136"/>
      <c r="D2" s="137"/>
      <c r="E2" s="138" t="s">
        <v>69</v>
      </c>
      <c r="F2" s="139"/>
      <c r="G2" s="140"/>
    </row>
    <row r="3" spans="1:7">
      <c r="B3" s="5"/>
      <c r="C3" s="6"/>
      <c r="F3" s="7"/>
    </row>
    <row r="4" spans="1:7" ht="14.25" customHeight="1">
      <c r="B4" s="8" t="s">
        <v>0</v>
      </c>
      <c r="C4" s="132" t="s">
        <v>1</v>
      </c>
      <c r="D4" s="132"/>
      <c r="E4" s="132"/>
      <c r="F4" s="8" t="s">
        <v>2</v>
      </c>
      <c r="G4" s="9"/>
    </row>
    <row r="5" spans="1:7" ht="14.25" customHeight="1">
      <c r="B5" s="8" t="s">
        <v>3</v>
      </c>
      <c r="C5" s="132" t="s">
        <v>4</v>
      </c>
      <c r="D5" s="132"/>
      <c r="E5" s="132"/>
      <c r="F5" s="8" t="s">
        <v>5</v>
      </c>
      <c r="G5" s="9"/>
    </row>
    <row r="6" spans="1:7" ht="15.75" customHeight="1">
      <c r="B6" s="133" t="s">
        <v>6</v>
      </c>
      <c r="C6" s="134" t="str">
        <f>C5&amp;"_"&amp;"XXX"&amp;"_"&amp;"vx.x"</f>
        <v>&lt;Project Code&gt;_XXX_vx.x</v>
      </c>
      <c r="D6" s="134"/>
      <c r="E6" s="134"/>
      <c r="F6" s="8" t="s">
        <v>7</v>
      </c>
      <c r="G6" s="11"/>
    </row>
    <row r="7" spans="1:7" ht="13.5" customHeight="1">
      <c r="B7" s="133"/>
      <c r="C7" s="134"/>
      <c r="D7" s="134"/>
      <c r="E7" s="134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25.5">
      <c r="B12" s="25" t="s">
        <v>15</v>
      </c>
      <c r="C12" s="26"/>
      <c r="D12" s="27"/>
      <c r="E12" s="27"/>
      <c r="F12" s="28"/>
      <c r="G12" s="29" t="s">
        <v>63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D14" sqref="D14"/>
    </sheetView>
  </sheetViews>
  <sheetFormatPr defaultColWidth="9"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3" t="s">
        <v>0</v>
      </c>
      <c r="C3" s="143"/>
      <c r="D3" s="144" t="str">
        <f>Cover!C4</f>
        <v>&lt;Project Name&gt;</v>
      </c>
      <c r="E3" s="144"/>
      <c r="F3" s="144"/>
    </row>
    <row r="4" spans="2:6">
      <c r="B4" s="143" t="s">
        <v>3</v>
      </c>
      <c r="C4" s="143"/>
      <c r="D4" s="144" t="str">
        <f>Cover!C5</f>
        <v>&lt;Project Code&gt;</v>
      </c>
      <c r="E4" s="144"/>
      <c r="F4" s="144"/>
    </row>
    <row r="5" spans="2:6" s="42" customFormat="1" ht="84.75" customHeight="1">
      <c r="B5" s="141" t="s">
        <v>17</v>
      </c>
      <c r="C5" s="141"/>
      <c r="D5" s="142" t="s">
        <v>18</v>
      </c>
      <c r="E5" s="142"/>
      <c r="F5" s="14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71</v>
      </c>
      <c r="E9" s="55"/>
      <c r="F9" s="56"/>
    </row>
    <row r="10" spans="2:6">
      <c r="B10" s="53">
        <v>2</v>
      </c>
      <c r="C10" s="54" t="s">
        <v>25</v>
      </c>
      <c r="D10" s="55" t="s">
        <v>71</v>
      </c>
      <c r="E10" s="55"/>
      <c r="F10" s="56"/>
    </row>
    <row r="11" spans="2:6">
      <c r="B11" s="53">
        <v>3</v>
      </c>
      <c r="C11" s="54" t="s">
        <v>26</v>
      </c>
      <c r="D11" s="55" t="s">
        <v>71</v>
      </c>
      <c r="E11" s="55"/>
      <c r="F11" s="56"/>
    </row>
    <row r="12" spans="2:6">
      <c r="B12" s="53">
        <v>4</v>
      </c>
      <c r="C12" s="54" t="s">
        <v>27</v>
      </c>
      <c r="D12" s="55" t="s">
        <v>72</v>
      </c>
      <c r="E12" s="55"/>
      <c r="F12" s="56"/>
    </row>
    <row r="13" spans="2:6">
      <c r="B13" s="53">
        <v>5</v>
      </c>
      <c r="C13" s="54" t="s">
        <v>28</v>
      </c>
      <c r="D13" s="55" t="s">
        <v>72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 xr:uid="{00000000-0004-0000-0100-000000000000}"/>
    <hyperlink ref="D10" location="Module1!B14" display="Module1" xr:uid="{00000000-0004-0000-0100-000001000000}"/>
    <hyperlink ref="D11" location="Module1!B17" display="Module1" xr:uid="{00000000-0004-0000-0100-000002000000}"/>
    <hyperlink ref="D12" location="Module2!B10" display="Module2" xr:uid="{00000000-0004-0000-0100-000003000000}"/>
    <hyperlink ref="D13" location="Module2!B14" display="Module2" xr:uid="{00000000-0004-0000-0100-000004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="85" zoomScaleNormal="85" workbookViewId="0">
      <pane ySplit="8" topLeftCell="A10" activePane="bottomLeft" state="frozen"/>
      <selection pane="bottomLeft" activeCell="H6" sqref="H6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82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12</v>
      </c>
      <c r="D6" s="129">
        <f>COUNTIF(G10:G998,"N/A")</f>
        <v>0</v>
      </c>
      <c r="E6" s="130">
        <f>COUNTA(A10:A998)</f>
        <v>12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[My Profile Screen-]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 ht="153">
      <c r="A11" s="75" t="str">
        <f>IF(OR(B11&lt;&gt;"",D11&lt;&gt;""),"["&amp;TEXT($B$2,"##")&amp;"-"&amp;TEXT(ROW()-10,"##")&amp;"]","")</f>
        <v>[My Profile Screen-1]</v>
      </c>
      <c r="B11" s="75" t="s">
        <v>75</v>
      </c>
      <c r="C11" s="75" t="s">
        <v>76</v>
      </c>
      <c r="D11" s="154" t="s">
        <v>77</v>
      </c>
      <c r="E11" s="81"/>
      <c r="F11" s="75"/>
      <c r="G11" s="75"/>
      <c r="H11" s="75"/>
      <c r="I11" s="78"/>
      <c r="K11" s="79"/>
    </row>
    <row r="12" spans="1:12" ht="63.75">
      <c r="A12" s="75" t="str">
        <f>IF(OR(B12&lt;&gt;"",D12&lt;&gt;""),"["&amp;TEXT($B$2,"##")&amp;"-"&amp;TEXT(ROW()-10,"##")&amp;"]","")</f>
        <v>[My Profile Screen-2]</v>
      </c>
      <c r="B12" s="75" t="s">
        <v>78</v>
      </c>
      <c r="C12" s="75" t="s">
        <v>76</v>
      </c>
      <c r="D12" s="154" t="s">
        <v>80</v>
      </c>
      <c r="E12" s="81"/>
      <c r="F12" s="75" t="s">
        <v>29</v>
      </c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 ht="63.75">
      <c r="A14" s="75" t="str">
        <f>IF(OR(B14&lt;&gt;"",D14&lt;&gt;""),"["&amp;TEXT($B$2,"##")&amp;"-"&amp;TEXT(ROW()-11,"##")&amp;"]","")</f>
        <v>[My Profile Screen-3]</v>
      </c>
      <c r="B14" s="75" t="s">
        <v>79</v>
      </c>
      <c r="C14" s="75" t="s">
        <v>76</v>
      </c>
      <c r="D14" s="75" t="s">
        <v>81</v>
      </c>
      <c r="E14" s="75"/>
      <c r="F14" s="75" t="s">
        <v>29</v>
      </c>
      <c r="G14" s="75"/>
      <c r="H14" s="75"/>
      <c r="I14" s="78"/>
      <c r="K14" s="79"/>
    </row>
    <row r="15" spans="1:12" ht="63.75">
      <c r="A15" s="75" t="str">
        <f>IF(OR(B15&lt;&gt;"",D15&lt;&gt;""),"["&amp;TEXT($B$2,"##")&amp;"-"&amp;TEXT(ROW()-11,"##")&amp;"]","")</f>
        <v>[My Profile Screen-4]</v>
      </c>
      <c r="B15" s="75" t="s">
        <v>83</v>
      </c>
      <c r="C15" s="75" t="s">
        <v>76</v>
      </c>
      <c r="D15" s="75" t="s">
        <v>85</v>
      </c>
      <c r="E15" s="75"/>
      <c r="F15" s="75" t="s">
        <v>29</v>
      </c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 ht="63.75">
      <c r="A17" s="75" t="str">
        <f>IF(OR(B17&lt;&gt;"",D17&lt;&gt;""),"["&amp;TEXT($B$2,"##")&amp;"-"&amp;TEXT(ROW()-12,"##")&amp;"]","")</f>
        <v>[My Profile Screen-5]</v>
      </c>
      <c r="B17" s="75" t="s">
        <v>84</v>
      </c>
      <c r="C17" s="75" t="s">
        <v>76</v>
      </c>
      <c r="D17" s="75" t="s">
        <v>86</v>
      </c>
      <c r="E17" s="75"/>
      <c r="F17" s="75" t="s">
        <v>29</v>
      </c>
      <c r="G17" s="75"/>
      <c r="H17" s="75"/>
      <c r="I17" s="78"/>
      <c r="K17" s="79"/>
    </row>
    <row r="18" spans="1:11" ht="63.75">
      <c r="A18" s="75" t="str">
        <f>IF(OR(B18&lt;&gt;"",D18&lt;&gt;""),"["&amp;TEXT($B$2,"##")&amp;"-"&amp;TEXT(ROW()-12,"##")&amp;"]","")</f>
        <v>[My Profile Screen-6]</v>
      </c>
      <c r="B18" s="75" t="s">
        <v>87</v>
      </c>
      <c r="C18" s="75" t="s">
        <v>76</v>
      </c>
      <c r="D18" s="75" t="s">
        <v>88</v>
      </c>
      <c r="E18" s="75"/>
      <c r="F18" s="75" t="s">
        <v>29</v>
      </c>
      <c r="G18" s="75"/>
      <c r="H18" s="75"/>
      <c r="I18" s="78"/>
      <c r="K18" s="79"/>
    </row>
    <row r="19" spans="1:11" ht="63.75">
      <c r="A19" s="75" t="str">
        <f>IF(OR(B19&lt;&gt;"",D19&lt;&gt;""),"["&amp;TEXT($B$2,"##")&amp;"-"&amp;TEXT(ROW()-12,"##")&amp;"]","")</f>
        <v>[My Profile Screen-7]</v>
      </c>
      <c r="B19" s="75" t="s">
        <v>89</v>
      </c>
      <c r="C19" s="75" t="s">
        <v>76</v>
      </c>
      <c r="D19" s="75" t="s">
        <v>90</v>
      </c>
      <c r="E19" s="75"/>
      <c r="F19" s="75" t="s">
        <v>29</v>
      </c>
      <c r="G19" s="75"/>
      <c r="H19" s="75"/>
      <c r="I19" s="78"/>
      <c r="K19" s="79"/>
    </row>
    <row r="20" spans="1:11" ht="76.5">
      <c r="A20" s="75" t="str">
        <f>IF(OR(B20&lt;&gt;"",D20&lt;&gt;""),"["&amp;TEXT($B$2,"##")&amp;"-"&amp;TEXT(ROW()-12,"##")&amp;"]","")</f>
        <v>[My Profile Screen-8]</v>
      </c>
      <c r="B20" s="75" t="s">
        <v>91</v>
      </c>
      <c r="C20" s="75" t="s">
        <v>92</v>
      </c>
      <c r="D20" s="75" t="s">
        <v>93</v>
      </c>
      <c r="E20" s="75"/>
      <c r="F20" s="75" t="s">
        <v>29</v>
      </c>
      <c r="G20" s="75"/>
      <c r="H20" s="75"/>
      <c r="I20" s="78"/>
      <c r="K20" s="79"/>
    </row>
    <row r="21" spans="1:11" ht="89.25">
      <c r="A21" s="75" t="str">
        <f>IF(OR(B21&lt;&gt;"",D21&lt;&gt;""),"["&amp;TEXT($B$2,"##")&amp;"-"&amp;TEXT(ROW()-12,"##")&amp;"]","")</f>
        <v>[My Profile Screen-9]</v>
      </c>
      <c r="B21" s="75" t="s">
        <v>94</v>
      </c>
      <c r="C21" s="75" t="s">
        <v>95</v>
      </c>
      <c r="D21" s="75" t="s">
        <v>96</v>
      </c>
      <c r="E21" s="75"/>
      <c r="F21" s="75" t="s">
        <v>29</v>
      </c>
      <c r="G21" s="75"/>
      <c r="H21" s="75"/>
      <c r="I21" s="78"/>
      <c r="K21" s="79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F8:F21 G7 G2:G3 G22:G145" xr:uid="{00000000-0002-0000-02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74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[&lt;Feature Name2&gt;-]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Name2&gt;-1]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Name2&gt;-2]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Name2&gt;-3]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Name2&gt;-4]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Name2&gt;-5]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 xr:uid="{00000000-0002-0000-03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H24" sqref="H24"/>
    </sheetView>
  </sheetViews>
  <sheetFormatPr defaultColWidth="9" defaultRowHeight="12.75"/>
  <cols>
    <col min="1" max="1" width="4.5" style="7" customWidth="1"/>
    <col min="2" max="2" width="13.5" style="7" customWidth="1"/>
    <col min="3" max="3" width="19.375" style="7" customWidth="1"/>
    <col min="4" max="6" width="11.625" style="7" customWidth="1"/>
    <col min="7" max="7" width="9" style="7"/>
    <col min="8" max="8" width="35.5" style="7" customWidth="1"/>
    <col min="9" max="9" width="33.125" style="7" customWidth="1"/>
    <col min="10" max="16384" width="9" style="7"/>
  </cols>
  <sheetData>
    <row r="1" spans="1:8" ht="25.5" customHeight="1">
      <c r="B1" s="153" t="s">
        <v>53</v>
      </c>
      <c r="C1" s="153"/>
      <c r="D1" s="153"/>
      <c r="E1" s="153"/>
      <c r="F1" s="153"/>
      <c r="G1" s="153"/>
      <c r="H1" s="153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4" t="s">
        <v>1</v>
      </c>
      <c r="D3" s="144"/>
      <c r="E3" s="151" t="s">
        <v>2</v>
      </c>
      <c r="F3" s="151"/>
      <c r="G3" s="88"/>
      <c r="H3" s="89"/>
    </row>
    <row r="4" spans="1:8" ht="12" customHeight="1">
      <c r="B4" s="10" t="s">
        <v>3</v>
      </c>
      <c r="C4" s="144" t="s">
        <v>4</v>
      </c>
      <c r="D4" s="144"/>
      <c r="E4" s="151" t="s">
        <v>5</v>
      </c>
      <c r="F4" s="151"/>
      <c r="G4" s="88"/>
      <c r="H4" s="89"/>
    </row>
    <row r="5" spans="1:8" ht="12" customHeight="1">
      <c r="B5" s="90" t="s">
        <v>6</v>
      </c>
      <c r="C5" s="144" t="str">
        <f>C4&amp;"_"&amp;"Test Report"&amp;"_"&amp;"vx.x"</f>
        <v>&lt;Project Code&gt;_Test Report_vx.x</v>
      </c>
      <c r="D5" s="144"/>
      <c r="E5" s="151" t="s">
        <v>7</v>
      </c>
      <c r="F5" s="151"/>
      <c r="G5" s="88"/>
      <c r="H5" s="91" t="s">
        <v>54</v>
      </c>
    </row>
    <row r="6" spans="1:8" ht="21.75" customHeight="1">
      <c r="A6" s="85"/>
      <c r="B6" s="90" t="s">
        <v>55</v>
      </c>
      <c r="C6" s="152" t="s">
        <v>56</v>
      </c>
      <c r="D6" s="152"/>
      <c r="E6" s="152"/>
      <c r="F6" s="152"/>
      <c r="G6" s="152"/>
      <c r="H6" s="152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57</v>
      </c>
      <c r="D10" s="98" t="s">
        <v>29</v>
      </c>
      <c r="E10" s="97" t="s">
        <v>32</v>
      </c>
      <c r="F10" s="97" t="s">
        <v>34</v>
      </c>
      <c r="G10" s="99" t="s">
        <v>35</v>
      </c>
      <c r="H10" s="100" t="s">
        <v>58</v>
      </c>
    </row>
    <row r="11" spans="1:8">
      <c r="A11" s="101"/>
      <c r="B11" s="102">
        <v>1</v>
      </c>
      <c r="C11" s="103" t="str">
        <f>'My Profile Screen'!B2</f>
        <v>My Profile Screen</v>
      </c>
      <c r="D11" s="104">
        <f>'My Profile Screen'!A6</f>
        <v>0</v>
      </c>
      <c r="E11" s="104">
        <f>'My Profile Screen'!B6</f>
        <v>0</v>
      </c>
      <c r="F11" s="104">
        <f>'My Profile Screen'!C6</f>
        <v>12</v>
      </c>
      <c r="G11" s="105">
        <f>'My Profile Screen'!D6</f>
        <v>0</v>
      </c>
      <c r="H11" s="106">
        <f>'My Profile Screen'!E6</f>
        <v>12</v>
      </c>
    </row>
    <row r="12" spans="1:8">
      <c r="A12" s="101"/>
      <c r="B12" s="102">
        <v>2</v>
      </c>
      <c r="C12" s="103" t="str">
        <f>Feature2!B2</f>
        <v>&lt;Feature Name2&gt;</v>
      </c>
      <c r="D12" s="104">
        <f>Feature2!A6</f>
        <v>0</v>
      </c>
      <c r="E12" s="104">
        <f>Feature2!B6</f>
        <v>0</v>
      </c>
      <c r="F12" s="104">
        <f>Feature2!C6</f>
        <v>8</v>
      </c>
      <c r="G12" s="104">
        <f>Feature2!D6</f>
        <v>0</v>
      </c>
      <c r="H12" s="104">
        <f>Feature2!E6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59</v>
      </c>
      <c r="D14" s="109">
        <f>SUM(D9:D13)</f>
        <v>0</v>
      </c>
      <c r="E14" s="109">
        <f>SUM(E9:E13)</f>
        <v>0</v>
      </c>
      <c r="F14" s="109">
        <f>SUM(F9:F13)</f>
        <v>20</v>
      </c>
      <c r="G14" s="109">
        <f>SUM(G9:G13)</f>
        <v>0</v>
      </c>
      <c r="H14" s="110">
        <f>SUM(H9:H13)</f>
        <v>20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60</v>
      </c>
      <c r="D16" s="94"/>
      <c r="E16" s="115">
        <f>(D14+E14)*100/(H14-G14)</f>
        <v>0</v>
      </c>
      <c r="F16" s="94" t="s">
        <v>61</v>
      </c>
      <c r="G16" s="94"/>
      <c r="H16" s="69"/>
    </row>
    <row r="17" spans="1:8">
      <c r="A17" s="94"/>
      <c r="B17" s="94"/>
      <c r="C17" s="114" t="s">
        <v>62</v>
      </c>
      <c r="D17" s="94"/>
      <c r="E17" s="115">
        <f>D14*100/(H14-G14)</f>
        <v>0</v>
      </c>
      <c r="F17" s="94" t="s">
        <v>61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My Profile Screen</vt:lpstr>
      <vt:lpstr>Feature2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Yasuo</cp:lastModifiedBy>
  <cp:lastPrinted>2010-11-12T10:33:20Z</cp:lastPrinted>
  <dcterms:created xsi:type="dcterms:W3CDTF">2020-03-17T17:34:29Z</dcterms:created>
  <dcterms:modified xsi:type="dcterms:W3CDTF">2021-04-01T16:17:40Z</dcterms:modified>
  <cp:category>BM</cp:category>
</cp:coreProperties>
</file>