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dows10-Pro\Desktop\"/>
    </mc:Choice>
  </mc:AlternateContent>
  <bookViews>
    <workbookView xWindow="0" yWindow="0" windowWidth="15480" windowHeight="8196" tabRatio="821" activeTab="2"/>
  </bookViews>
  <sheets>
    <sheet name="Cover" sheetId="1" r:id="rId1"/>
    <sheet name="Test case List" sheetId="2" r:id="rId2"/>
    <sheet name="Feature1" sheetId="3" r:id="rId3"/>
    <sheet name="Feature2" sheetId="7" r:id="rId4"/>
    <sheet name="Test Report" sheetId="5" r:id="rId5"/>
  </sheets>
  <definedNames>
    <definedName name="_xlnm._FilterDatabase" localSheetId="2" hidden="1">Feature1!$A$8:$I$23</definedName>
    <definedName name="_xlnm._FilterDatabase" localSheetId="3" hidden="1">Feature2!$A$8:$I$16</definedName>
    <definedName name="ACTION" localSheetId="3">#REF!</definedName>
    <definedName name="ACTION">#REF!</definedName>
  </definedNames>
  <calcPr calcId="162913"/>
</workbook>
</file>

<file path=xl/calcChain.xml><?xml version="1.0" encoding="utf-8"?>
<calcChain xmlns="http://schemas.openxmlformats.org/spreadsheetml/2006/main">
  <c r="C12" i="5" l="1"/>
  <c r="A17" i="7"/>
  <c r="A15" i="7"/>
  <c r="A14" i="7"/>
  <c r="A12" i="7"/>
  <c r="A11" i="7"/>
  <c r="A10" i="7"/>
  <c r="D6" i="7"/>
  <c r="G12" i="5" s="1"/>
  <c r="B6" i="7"/>
  <c r="E12" i="5" s="1"/>
  <c r="A6" i="7"/>
  <c r="D12" i="5" s="1"/>
  <c r="E6" i="7" l="1"/>
  <c r="D6" i="3"/>
  <c r="G11" i="5" s="1"/>
  <c r="G14" i="5" s="1"/>
  <c r="B6" i="3"/>
  <c r="E11" i="5" s="1"/>
  <c r="A6" i="3"/>
  <c r="D11" i="5" s="1"/>
  <c r="C6" i="1"/>
  <c r="A10" i="3"/>
  <c r="A24" i="3"/>
  <c r="D3" i="2"/>
  <c r="D4" i="2"/>
  <c r="C5" i="5"/>
  <c r="C11" i="5"/>
  <c r="C6" i="7" l="1"/>
  <c r="F12" i="5" s="1"/>
  <c r="H12" i="5"/>
  <c r="D14" i="5"/>
  <c r="E14" i="5"/>
  <c r="E6" i="3"/>
  <c r="C6" i="3" s="1"/>
  <c r="F11" i="5" s="1"/>
  <c r="H11" i="5" l="1"/>
  <c r="H14" i="5" s="1"/>
  <c r="E16" i="5" s="1"/>
  <c r="F14" i="5"/>
  <c r="E1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<sst xmlns="http://schemas.openxmlformats.org/spreadsheetml/2006/main" count="196" uniqueCount="92">
  <si>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</si>
  <si>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</si>
  <si>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</si>
  <si>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</si>
  <si>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</si>
  <si>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</si>
  <si>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</si>
  <si>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</si>
  <si>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</si>
  <si>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</si>
  <si>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</si>
  <si>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</si>
  <si>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</si>
  <si>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</si>
  <si>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</si>
  <si>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</si>
  <si>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</si>
  <si>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</si>
  <si>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&lt;List enviroment requires in this system
1. Server
2. Database
3. Web Browser
...
&gt;</t>
  </si>
  <si>
    <t>No</t>
  </si>
  <si>
    <t>Function Name</t>
  </si>
  <si>
    <t>Sheet Name</t>
  </si>
  <si>
    <t>Description</t>
  </si>
  <si>
    <t>Pre-Condition</t>
  </si>
  <si>
    <t>Function A</t>
  </si>
  <si>
    <t>Function B</t>
  </si>
  <si>
    <t>Function C</t>
  </si>
  <si>
    <t>Function D</t>
  </si>
  <si>
    <t>Function E</t>
  </si>
  <si>
    <t>Pass</t>
  </si>
  <si>
    <t>Test requirement</t>
  </si>
  <si>
    <t>&lt;Brief description about requirements which are tested in this sheet&gt;</t>
  </si>
  <si>
    <t>Fail</t>
  </si>
  <si>
    <t>Tester</t>
  </si>
  <si>
    <t>Untested</t>
  </si>
  <si>
    <t>N/A</t>
  </si>
  <si>
    <t>Number of Test cases</t>
  </si>
  <si>
    <t>Untesed</t>
  </si>
  <si>
    <t>ID</t>
  </si>
  <si>
    <t>Test Case Description</t>
  </si>
  <si>
    <t>Inter-test case Dependence</t>
  </si>
  <si>
    <t>Result</t>
  </si>
  <si>
    <t>Test date</t>
  </si>
  <si>
    <t>Note</t>
  </si>
  <si>
    <r>
      <t xml:space="preserve">&lt;Brief description of this case: what is tested?&gt;
</t>
    </r>
    <r>
      <rPr>
        <sz val="10"/>
        <rFont val="Tahoma"/>
        <family val="2"/>
      </rPr>
      <t>Ex: Test viewing "Company" form.</t>
    </r>
  </si>
  <si>
    <r>
      <t xml:space="preserve">&lt;Describe steps to perform this case&gt;
</t>
    </r>
    <r>
      <rPr>
        <sz val="10"/>
        <rFont val="Tahoma"/>
        <family val="2"/>
      </rPr>
      <t>Ex:
1. Login the system with Manager role.
2. Click "Company" tab in the left menu.</t>
    </r>
  </si>
  <si>
    <r>
      <t xml:space="preserve">&lt;Describe results which meet customer's requirement&gt;
</t>
    </r>
    <r>
      <rPr>
        <sz val="10"/>
        <color indexed="8"/>
        <rFont val="Tahoma"/>
        <family val="2"/>
      </rPr>
      <t>Ex:
The "Company" view form is displayed with the folowing informations:
- Company name
- Company address
- Phone
- Fax</t>
    </r>
  </si>
  <si>
    <t xml:space="preserve">&lt;List all test cases or conditions that must be done before performing this case&gt;
</t>
  </si>
  <si>
    <t>&lt;Test case 2&gt;</t>
  </si>
  <si>
    <t>&lt;Test case 3&gt;</t>
  </si>
  <si>
    <t>&lt;Test case 4&gt;</t>
  </si>
  <si>
    <t>&lt;Test case 5&gt;</t>
  </si>
  <si>
    <t>&lt;Test case 6&gt;</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</si>
  <si>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</si>
  <si>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</si>
  <si>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</si>
  <si>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</si>
  <si>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</si>
  <si>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</si>
  <si>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</si>
  <si>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</si>
  <si>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</si>
  <si>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</si>
  <si>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</si>
  <si>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Expected Results</t>
  </si>
  <si>
    <t>Reference Document</t>
  </si>
  <si>
    <t>Function A (each function includes multiple test cases to check User Interface (GUI), Data Validation (GUI), Functionality, Non-Functionality,..)</t>
  </si>
  <si>
    <t>Function B (each function includes multiple test cases to check User Interface (GUI), Data Validation (GUI), Functionality, Non-Functionality,..)</t>
  </si>
  <si>
    <t>Function C (each function includes multiple test cases to check User Interface (GUI), Data Validation (GUI), Functionality, Non-Functionality,..)</t>
  </si>
  <si>
    <t>SYSTEM TEST CASE</t>
  </si>
  <si>
    <t>Test Case Procedure</t>
  </si>
  <si>
    <t>Feature1</t>
  </si>
  <si>
    <t>Feature2</t>
  </si>
  <si>
    <t>Feature</t>
  </si>
  <si>
    <t>&lt;Feature Name1&gt;</t>
  </si>
  <si>
    <t>&lt;Feature Name2&gt;</t>
  </si>
  <si>
    <t>View list Notification</t>
  </si>
  <si>
    <t>Test viewing list "Notification"</t>
  </si>
  <si>
    <t>1. Login the system with User role
2. Click "Notification" icon in the right corner of the screen</t>
  </si>
  <si>
    <t>BVA</t>
  </si>
  <si>
    <t>Nguyễn Huy Hoàng</t>
  </si>
  <si>
    <t>If the notification is unread, its background will be blue.
If the notification is read, its background will be white</t>
  </si>
  <si>
    <t>The list "Notification" will be displayed order descending by the date created</t>
  </si>
  <si>
    <t>The notification will display exactly the from User and the to User</t>
  </si>
  <si>
    <t>The notification will display the time from the created date to the present time</t>
  </si>
  <si>
    <t>Test click on the notification</t>
  </si>
  <si>
    <t>1. Login the system with User role
2. Click "Notification" icon in the right corner of the screen
3. Click on one of the notification</t>
  </si>
  <si>
    <t>The screen navigate to the post that have the notification</t>
  </si>
  <si>
    <t>The list "Notification" is displayed and update the notification is read and its background turn to white</t>
  </si>
  <si>
    <t>The list "Notification" is displayed with the following informations:
- The From Account Avatar
- From Account Name
- To Account Name
- Date Created
- Type of notification</t>
  </si>
  <si>
    <t>1. Login the system with User role
2. Click "Notification" icon in the right corner of the screen
3. Click on one of the notification to navigate to the post
4. Click "Back" button</t>
  </si>
  <si>
    <t>Click on the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</si>
</sst>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3">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b/>
      <i/>
      <sz val="1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s>
  <borders count="37">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4">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1" xfId="0" applyFont="1" applyFill="1" applyBorder="1" applyAlignment="1">
      <alignment horizontal="left"/>
    </xf>
    <xf numFmtId="0" fontId="2" fillId="0" borderId="2" xfId="0" applyFont="1" applyBorder="1" applyAlignment="1"/>
    <xf numFmtId="0" fontId="6" fillId="2" borderId="1" xfId="0" applyFont="1" applyFill="1" applyBorder="1" applyAlignment="1">
      <alignment horizontal="left" vertical="center"/>
    </xf>
    <xf numFmtId="0" fontId="7" fillId="0" borderId="2"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3"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2" fillId="0" borderId="0" xfId="0" applyFont="1" applyAlignment="1">
      <alignment vertical="top"/>
    </xf>
    <xf numFmtId="0" fontId="7" fillId="0" borderId="6" xfId="0" applyFont="1" applyBorder="1" applyAlignment="1">
      <alignment vertical="top" wrapText="1"/>
    </xf>
    <xf numFmtId="49" fontId="2" fillId="0" borderId="7" xfId="0" applyNumberFormat="1" applyFont="1" applyBorder="1" applyAlignment="1">
      <alignment vertical="top"/>
    </xf>
    <xf numFmtId="0" fontId="2" fillId="0" borderId="7" xfId="0" applyFont="1" applyBorder="1" applyAlignment="1">
      <alignment vertical="top"/>
    </xf>
    <xf numFmtId="15" fontId="2" fillId="0" borderId="7" xfId="0" applyNumberFormat="1" applyFont="1" applyBorder="1" applyAlignment="1">
      <alignment vertical="top"/>
    </xf>
    <xf numFmtId="0" fontId="7" fillId="0" borderId="8" xfId="0" applyFont="1" applyBorder="1" applyAlignment="1">
      <alignment vertical="top" wrapText="1"/>
    </xf>
    <xf numFmtId="164" fontId="2" fillId="0" borderId="6" xfId="0" applyNumberFormat="1" applyFont="1" applyBorder="1" applyAlignment="1">
      <alignment vertical="top"/>
    </xf>
    <xf numFmtId="0" fontId="2" fillId="0" borderId="8" xfId="0" applyFont="1" applyBorder="1" applyAlignment="1">
      <alignment vertical="top"/>
    </xf>
    <xf numFmtId="164" fontId="2" fillId="0" borderId="9" xfId="0" applyNumberFormat="1" applyFont="1" applyBorder="1" applyAlignment="1">
      <alignment vertical="top"/>
    </xf>
    <xf numFmtId="49" fontId="2" fillId="0" borderId="10" xfId="0" applyNumberFormat="1"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3"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5" xfId="0" applyFont="1" applyFill="1" applyBorder="1" applyAlignment="1">
      <alignment horizontal="center" vertical="center"/>
    </xf>
    <xf numFmtId="1" fontId="2" fillId="2" borderId="6" xfId="0" applyNumberFormat="1" applyFont="1" applyFill="1" applyBorder="1" applyAlignment="1">
      <alignment vertical="center"/>
    </xf>
    <xf numFmtId="49" fontId="2" fillId="2" borderId="7" xfId="0" applyNumberFormat="1" applyFont="1" applyFill="1" applyBorder="1" applyAlignment="1">
      <alignment horizontal="left" vertical="center"/>
    </xf>
    <xf numFmtId="0" fontId="14"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1" fontId="2" fillId="2" borderId="9" xfId="0" applyNumberFormat="1" applyFont="1" applyFill="1" applyBorder="1" applyAlignment="1">
      <alignment vertical="center"/>
    </xf>
    <xf numFmtId="49" fontId="2" fillId="2" borderId="10" xfId="0" applyNumberFormat="1"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2" fillId="2" borderId="0" xfId="0" applyFont="1" applyFill="1" applyAlignment="1"/>
    <xf numFmtId="0" fontId="16" fillId="2" borderId="0" xfId="0" applyFont="1" applyFill="1"/>
    <xf numFmtId="0" fontId="16" fillId="2" borderId="0" xfId="0" applyFont="1" applyFill="1" applyAlignment="1">
      <alignment wrapText="1"/>
    </xf>
    <xf numFmtId="0" fontId="17" fillId="2" borderId="0" xfId="0" applyFont="1" applyFill="1" applyAlignment="1"/>
    <xf numFmtId="0" fontId="2" fillId="2" borderId="0" xfId="0" applyFont="1" applyFill="1" applyAlignment="1" applyProtection="1">
      <alignment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0" xfId="0" applyFont="1" applyFill="1" applyBorder="1" applyAlignment="1">
      <alignment horizontal="center" wrapText="1"/>
    </xf>
    <xf numFmtId="0" fontId="12" fillId="2" borderId="0" xfId="3" applyFont="1" applyFill="1" applyBorder="1" applyAlignment="1">
      <alignment horizontal="center" vertical="center" wrapText="1"/>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12" fillId="2" borderId="0" xfId="3" applyFont="1" applyFill="1" applyBorder="1" applyAlignment="1">
      <alignment horizontal="left" vertical="center"/>
    </xf>
    <xf numFmtId="0" fontId="2" fillId="2" borderId="1" xfId="3" applyFont="1" applyFill="1" applyBorder="1" applyAlignment="1">
      <alignment vertical="top" wrapText="1"/>
    </xf>
    <xf numFmtId="0" fontId="7" fillId="2" borderId="1" xfId="3" applyFont="1" applyFill="1" applyBorder="1" applyAlignment="1">
      <alignment vertical="top" wrapText="1"/>
    </xf>
    <xf numFmtId="0" fontId="7" fillId="2" borderId="1" xfId="0" applyFont="1" applyFill="1" applyBorder="1" applyAlignment="1">
      <alignment horizontal="left" vertical="top" wrapText="1"/>
    </xf>
    <xf numFmtId="0" fontId="2" fillId="2" borderId="1"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1" xfId="0" applyFont="1" applyFill="1" applyBorder="1" applyAlignment="1">
      <alignment horizontal="left" vertical="top" wrapText="1"/>
    </xf>
    <xf numFmtId="0" fontId="2" fillId="2" borderId="1" xfId="0" applyFont="1" applyFill="1" applyBorder="1" applyAlignment="1"/>
    <xf numFmtId="0" fontId="2" fillId="2" borderId="1" xfId="0" applyFont="1" applyFill="1" applyBorder="1"/>
    <xf numFmtId="0" fontId="16" fillId="2" borderId="0" xfId="0" applyFont="1" applyFill="1" applyBorder="1"/>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horizontal="left"/>
    </xf>
    <xf numFmtId="0" fontId="2" fillId="2" borderId="2" xfId="0" applyFont="1" applyFill="1" applyBorder="1" applyAlignment="1">
      <alignment vertical="top"/>
    </xf>
    <xf numFmtId="0" fontId="6" fillId="2" borderId="1" xfId="0" applyFont="1" applyFill="1" applyBorder="1" applyAlignment="1">
      <alignment vertical="center"/>
    </xf>
    <xf numFmtId="0" fontId="7" fillId="2" borderId="2"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15" xfId="0" applyFont="1" applyFill="1" applyBorder="1" applyAlignment="1"/>
    <xf numFmtId="0" fontId="8" fillId="3" borderId="16" xfId="0" applyNumberFormat="1" applyFont="1" applyFill="1" applyBorder="1" applyAlignment="1">
      <alignment horizontal="center"/>
    </xf>
    <xf numFmtId="0" fontId="8" fillId="3" borderId="4" xfId="0" applyNumberFormat="1" applyFont="1" applyFill="1" applyBorder="1" applyAlignment="1">
      <alignment horizontal="center"/>
    </xf>
    <xf numFmtId="0" fontId="8" fillId="3" borderId="4" xfId="0" applyNumberFormat="1" applyFont="1" applyFill="1" applyBorder="1" applyAlignment="1">
      <alignment horizontal="center" wrapText="1"/>
    </xf>
    <xf numFmtId="0" fontId="8" fillId="3" borderId="12" xfId="0" applyNumberFormat="1" applyFont="1" applyFill="1" applyBorder="1" applyAlignment="1">
      <alignment horizontal="center"/>
    </xf>
    <xf numFmtId="0" fontId="8" fillId="3" borderId="17" xfId="0" applyNumberFormat="1" applyFont="1" applyFill="1" applyBorder="1" applyAlignment="1">
      <alignment horizontal="center" wrapText="1"/>
    </xf>
    <xf numFmtId="0" fontId="2" fillId="2" borderId="15" xfId="0" applyFont="1" applyFill="1" applyBorder="1"/>
    <xf numFmtId="0" fontId="2" fillId="2" borderId="18" xfId="0" applyNumberFormat="1" applyFont="1" applyFill="1" applyBorder="1" applyAlignment="1">
      <alignment horizontal="center"/>
    </xf>
    <xf numFmtId="0" fontId="2" fillId="2" borderId="7" xfId="0" applyNumberFormat="1" applyFont="1" applyFill="1" applyBorder="1"/>
    <xf numFmtId="0" fontId="2" fillId="2" borderId="7" xfId="0" applyNumberFormat="1" applyFont="1" applyFill="1" applyBorder="1" applyAlignment="1">
      <alignment horizontal="center"/>
    </xf>
    <xf numFmtId="0" fontId="2" fillId="2" borderId="19" xfId="0" applyNumberFormat="1" applyFont="1" applyFill="1" applyBorder="1" applyAlignment="1">
      <alignment horizontal="center"/>
    </xf>
    <xf numFmtId="0" fontId="2" fillId="2" borderId="20" xfId="0" applyNumberFormat="1" applyFont="1" applyFill="1" applyBorder="1" applyAlignment="1">
      <alignment horizontal="center"/>
    </xf>
    <xf numFmtId="0" fontId="19" fillId="3" borderId="21"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19" fillId="3" borderId="22"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7" fillId="2" borderId="0" xfId="3" applyFont="1" applyFill="1" applyBorder="1" applyAlignment="1">
      <alignment horizontal="left" wrapText="1"/>
    </xf>
    <xf numFmtId="0" fontId="11" fillId="2" borderId="0"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3" fillId="5" borderId="23" xfId="3" applyFont="1" applyFill="1" applyBorder="1" applyAlignment="1">
      <alignment horizontal="left" vertical="center"/>
    </xf>
    <xf numFmtId="0" fontId="13" fillId="5" borderId="24" xfId="3" applyFont="1" applyFill="1" applyBorder="1" applyAlignment="1">
      <alignment horizontal="left" vertical="center"/>
    </xf>
    <xf numFmtId="0" fontId="13" fillId="5" borderId="25" xfId="3" applyFont="1" applyFill="1" applyBorder="1" applyAlignment="1">
      <alignment horizontal="left" vertical="center"/>
    </xf>
    <xf numFmtId="0" fontId="7" fillId="2" borderId="0" xfId="3" applyFont="1" applyFill="1" applyBorder="1" applyAlignment="1">
      <alignment wrapText="1"/>
    </xf>
    <xf numFmtId="0" fontId="22" fillId="2" borderId="1" xfId="3" applyFont="1" applyFill="1" applyBorder="1" applyAlignment="1">
      <alignment horizontal="center" vertical="top" wrapText="1"/>
    </xf>
    <xf numFmtId="0" fontId="13" fillId="2" borderId="27" xfId="3" applyFont="1" applyFill="1" applyBorder="1" applyAlignment="1">
      <alignment vertical="top" wrapText="1"/>
    </xf>
    <xf numFmtId="0" fontId="13" fillId="2" borderId="31" xfId="3" applyFont="1" applyFill="1" applyBorder="1" applyAlignment="1">
      <alignment vertical="top" wrapText="1"/>
    </xf>
    <xf numFmtId="0" fontId="22" fillId="2" borderId="31" xfId="3" applyFont="1" applyFill="1" applyBorder="1" applyAlignment="1">
      <alignment horizontal="center" vertical="top" wrapText="1"/>
    </xf>
    <xf numFmtId="0" fontId="22" fillId="2" borderId="33" xfId="3" applyFont="1" applyFill="1" applyBorder="1" applyAlignment="1">
      <alignment horizontal="center" vertical="top" wrapText="1"/>
    </xf>
    <xf numFmtId="0" fontId="2" fillId="2" borderId="34" xfId="3" applyFont="1" applyFill="1" applyBorder="1" applyAlignment="1">
      <alignment horizontal="center" vertical="top" wrapText="1"/>
    </xf>
    <xf numFmtId="0" fontId="2" fillId="2" borderId="35" xfId="3" applyFont="1" applyFill="1" applyBorder="1" applyAlignment="1">
      <alignment horizontal="center" vertical="top" wrapText="1"/>
    </xf>
    <xf numFmtId="0" fontId="2" fillId="2" borderId="36" xfId="3" applyFont="1" applyFill="1" applyBorder="1" applyAlignment="1">
      <alignment horizontal="center" vertical="top" wrapText="1"/>
    </xf>
    <xf numFmtId="0" fontId="8" fillId="6" borderId="26" xfId="3" applyFont="1" applyFill="1" applyBorder="1" applyAlignment="1">
      <alignment horizontal="center" vertical="center" wrapText="1"/>
    </xf>
    <xf numFmtId="0" fontId="7" fillId="0" borderId="1" xfId="0" applyFont="1" applyBorder="1" applyAlignment="1">
      <alignment horizontal="left"/>
    </xf>
    <xf numFmtId="0" fontId="6" fillId="2" borderId="1" xfId="0" applyFont="1" applyFill="1" applyBorder="1" applyAlignment="1">
      <alignment horizontal="left" vertical="center"/>
    </xf>
    <xf numFmtId="0" fontId="7" fillId="0" borderId="1" xfId="0" applyFont="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2" xfId="0" applyFont="1" applyBorder="1" applyAlignment="1">
      <alignment horizontal="center"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2" xfId="0" applyFont="1" applyBorder="1" applyAlignment="1">
      <alignment horizontal="left" vertical="center"/>
    </xf>
    <xf numFmtId="1" fontId="6" fillId="2" borderId="1" xfId="0" applyNumberFormat="1" applyFont="1" applyFill="1" applyBorder="1" applyAlignment="1">
      <alignment vertical="center" wrapText="1"/>
    </xf>
    <xf numFmtId="0" fontId="7" fillId="2" borderId="1" xfId="0" applyFont="1" applyFill="1" applyBorder="1" applyAlignment="1">
      <alignment vertical="top" wrapText="1"/>
    </xf>
    <xf numFmtId="1" fontId="6" fillId="2" borderId="13" xfId="0" applyNumberFormat="1" applyFont="1" applyFill="1" applyBorder="1" applyAlignment="1"/>
    <xf numFmtId="0" fontId="7" fillId="2" borderId="1" xfId="0" applyFont="1" applyFill="1" applyBorder="1" applyAlignment="1">
      <alignment horizontal="left"/>
    </xf>
    <xf numFmtId="0" fontId="2" fillId="2" borderId="28" xfId="3" applyFont="1" applyFill="1" applyBorder="1" applyAlignment="1">
      <alignment horizontal="left" vertical="top" wrapText="1"/>
    </xf>
    <xf numFmtId="0" fontId="2" fillId="2" borderId="29" xfId="3" applyFont="1" applyFill="1" applyBorder="1" applyAlignment="1">
      <alignment horizontal="left" vertical="top" wrapText="1"/>
    </xf>
    <xf numFmtId="0" fontId="2" fillId="2" borderId="30" xfId="3" applyFont="1" applyFill="1" applyBorder="1" applyAlignment="1">
      <alignment horizontal="left" vertical="top" wrapText="1"/>
    </xf>
    <xf numFmtId="0" fontId="2" fillId="2" borderId="13" xfId="3" applyFont="1" applyFill="1" applyBorder="1" applyAlignment="1">
      <alignment horizontal="left" vertical="top" wrapText="1"/>
    </xf>
    <xf numFmtId="0" fontId="2" fillId="2" borderId="14" xfId="3" applyFont="1" applyFill="1" applyBorder="1" applyAlignment="1">
      <alignment horizontal="left" vertical="top" wrapText="1"/>
    </xf>
    <xf numFmtId="0" fontId="2" fillId="2" borderId="32" xfId="3" applyFont="1" applyFill="1" applyBorder="1" applyAlignment="1">
      <alignment horizontal="left" vertical="top" wrapText="1"/>
    </xf>
    <xf numFmtId="0" fontId="6" fillId="2" borderId="1" xfId="0" applyFont="1" applyFill="1" applyBorder="1" applyAlignment="1">
      <alignment horizontal="left"/>
    </xf>
    <xf numFmtId="0" fontId="7" fillId="2" borderId="1"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525780</xdr:colOff>
      <xdr:row>1</xdr:row>
      <xdr:rowOff>99060</xdr:rowOff>
    </xdr:from>
    <xdr:to>
      <xdr:col>3</xdr:col>
      <xdr:colOff>464820</xdr:colOff>
      <xdr:row>1</xdr:row>
      <xdr:rowOff>800100</xdr:rowOff>
    </xdr:to>
    <xdr:pic>
      <xdr:nvPicPr>
        <xdr:cNvPr id="105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 y="266700"/>
          <a:ext cx="192024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3" sqref="E3"/>
    </sheetView>
  </sheetViews>
  <sheetFormatPr defaultColWidth="9" defaultRowHeight="13.2"/>
  <cols>
    <col min="1" max="1" width="2.21875" style="1" customWidth="1"/>
    <col min="2" max="2" width="19.6640625" style="2" customWidth="1"/>
    <col min="3" max="3" width="9.21875" style="1" customWidth="1"/>
    <col min="4" max="4" width="14.44140625" style="1" customWidth="1"/>
    <col min="5" max="5" width="8" style="1" customWidth="1"/>
    <col min="6" max="6" width="31.109375" style="1" customWidth="1"/>
    <col min="7" max="7" width="31" style="1" customWidth="1"/>
    <col min="8" max="16384" width="9" style="1"/>
  </cols>
  <sheetData>
    <row r="2" spans="1:7" s="4" customFormat="1" ht="75.75" customHeight="1">
      <c r="A2" s="3"/>
      <c r="B2" s="135"/>
      <c r="C2" s="136"/>
      <c r="D2" s="137"/>
      <c r="E2" s="138" t="s">
        <v>69</v>
      </c>
      <c r="F2" s="139"/>
      <c r="G2" s="140"/>
    </row>
    <row r="3" spans="1:7">
      <c r="B3" s="5"/>
      <c r="C3" s="6"/>
      <c r="F3" s="7"/>
    </row>
    <row r="4" spans="1:7" ht="14.25" customHeight="1">
      <c r="B4" s="8" t="s">
        <v>0</v>
      </c>
      <c r="C4" s="132" t="s">
        <v>1</v>
      </c>
      <c r="D4" s="132"/>
      <c r="E4" s="132"/>
      <c r="F4" s="8" t="s">
        <v>2</v>
      </c>
      <c r="G4" s="9"/>
    </row>
    <row r="5" spans="1:7" ht="14.25" customHeight="1">
      <c r="B5" s="8" t="s">
        <v>3</v>
      </c>
      <c r="C5" s="132" t="s">
        <v>4</v>
      </c>
      <c r="D5" s="132"/>
      <c r="E5" s="132"/>
      <c r="F5" s="8" t="s">
        <v>5</v>
      </c>
      <c r="G5" s="9"/>
    </row>
    <row r="6" spans="1:7" ht="15.75" customHeight="1">
      <c r="B6" s="133" t="s">
        <v>6</v>
      </c>
      <c r="C6" s="134" t="str">
        <f>C5&amp;"_"&amp;"XXX"&amp;"_"&amp;"vx.x"</f>
        <v>&lt;Project Code&gt;_XXX_vx.x</v>
      </c>
      <c r="D6" s="134"/>
      <c r="E6" s="134"/>
      <c r="F6" s="8" t="s">
        <v>7</v>
      </c>
      <c r="G6" s="11"/>
    </row>
    <row r="7" spans="1:7" ht="13.5" customHeight="1">
      <c r="B7" s="133"/>
      <c r="C7" s="134"/>
      <c r="D7" s="134"/>
      <c r="E7" s="134"/>
      <c r="F7" s="8" t="s">
        <v>8</v>
      </c>
      <c r="G7" s="11"/>
    </row>
    <row r="8" spans="1:7">
      <c r="B8" s="12"/>
      <c r="C8" s="13"/>
      <c r="D8" s="14"/>
      <c r="E8" s="14"/>
      <c r="F8" s="15"/>
      <c r="G8" s="16"/>
    </row>
    <row r="9" spans="1:7">
      <c r="B9" s="17"/>
      <c r="C9" s="18"/>
      <c r="D9" s="18"/>
      <c r="E9" s="18"/>
      <c r="F9" s="18"/>
    </row>
    <row r="10" spans="1:7">
      <c r="B10" s="19" t="s">
        <v>9</v>
      </c>
    </row>
    <row r="11" spans="1:7" s="20" customFormat="1">
      <c r="B11" s="21" t="s">
        <v>10</v>
      </c>
      <c r="C11" s="22" t="s">
        <v>8</v>
      </c>
      <c r="D11" s="22" t="s">
        <v>11</v>
      </c>
      <c r="E11" s="22" t="s">
        <v>12</v>
      </c>
      <c r="F11" s="22" t="s">
        <v>13</v>
      </c>
      <c r="G11" s="23" t="s">
        <v>14</v>
      </c>
    </row>
    <row r="12" spans="1:7" s="24" customFormat="1" ht="39.6">
      <c r="B12" s="25" t="s">
        <v>15</v>
      </c>
      <c r="C12" s="26"/>
      <c r="D12" s="27"/>
      <c r="E12" s="27"/>
      <c r="F12" s="28"/>
      <c r="G12" s="29" t="s">
        <v>63</v>
      </c>
    </row>
    <row r="13" spans="1:7" s="24" customFormat="1" ht="21.75" customHeight="1">
      <c r="B13" s="30"/>
      <c r="C13" s="26"/>
      <c r="D13" s="27"/>
      <c r="E13" s="27"/>
      <c r="F13" s="27"/>
      <c r="G13" s="31"/>
    </row>
    <row r="14" spans="1:7" s="24" customFormat="1" ht="19.5" customHeight="1">
      <c r="B14" s="30"/>
      <c r="C14" s="26"/>
      <c r="D14" s="27"/>
      <c r="E14" s="27"/>
      <c r="F14" s="27"/>
      <c r="G14" s="31"/>
    </row>
    <row r="15" spans="1:7" s="24" customFormat="1" ht="21.75" customHeight="1">
      <c r="B15" s="30"/>
      <c r="C15" s="26"/>
      <c r="D15" s="27"/>
      <c r="E15" s="27"/>
      <c r="F15" s="27"/>
      <c r="G15" s="31"/>
    </row>
    <row r="16" spans="1:7" s="24" customFormat="1" ht="19.5" customHeight="1">
      <c r="B16" s="30"/>
      <c r="C16" s="26"/>
      <c r="D16" s="27"/>
      <c r="E16" s="27"/>
      <c r="F16" s="27"/>
      <c r="G16" s="31"/>
    </row>
    <row r="17" spans="2:7" s="24" customFormat="1" ht="21.75" customHeight="1">
      <c r="B17" s="30"/>
      <c r="C17" s="26"/>
      <c r="D17" s="27"/>
      <c r="E17" s="27"/>
      <c r="F17" s="27"/>
      <c r="G17" s="31"/>
    </row>
    <row r="18" spans="2:7" s="24" customFormat="1" ht="19.5" customHeight="1">
      <c r="B18" s="32"/>
      <c r="C18" s="33"/>
      <c r="D18" s="34"/>
      <c r="E18" s="34"/>
      <c r="F18" s="34"/>
      <c r="G18" s="35"/>
    </row>
  </sheetData>
  <mergeCells count="6">
    <mergeCell ref="C4:E4"/>
    <mergeCell ref="C5:E5"/>
    <mergeCell ref="B6:B7"/>
    <mergeCell ref="C6:E7"/>
    <mergeCell ref="B2:D2"/>
    <mergeCell ref="E2:G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4" sqref="D14"/>
    </sheetView>
  </sheetViews>
  <sheetFormatPr defaultColWidth="9" defaultRowHeight="13.2"/>
  <cols>
    <col min="1" max="1" width="1.33203125" style="7" customWidth="1"/>
    <col min="2" max="2" width="11.77734375" style="36" customWidth="1"/>
    <col min="3" max="3" width="26.44140625" style="37" customWidth="1"/>
    <col min="4" max="4" width="17.109375" style="37" customWidth="1"/>
    <col min="5" max="5" width="28.109375" style="37" customWidth="1"/>
    <col min="6" max="6" width="30.6640625" style="37" customWidth="1"/>
    <col min="7" max="16384" width="9" style="7"/>
  </cols>
  <sheetData>
    <row r="1" spans="2:6" ht="24.6">
      <c r="B1" s="38"/>
      <c r="D1" s="39" t="s">
        <v>16</v>
      </c>
      <c r="E1" s="40"/>
    </row>
    <row r="2" spans="2:6" ht="13.5" customHeight="1">
      <c r="B2" s="38"/>
      <c r="D2" s="41"/>
      <c r="E2" s="41"/>
    </row>
    <row r="3" spans="2:6">
      <c r="B3" s="143" t="s">
        <v>0</v>
      </c>
      <c r="C3" s="143"/>
      <c r="D3" s="144" t="str">
        <f>Cover!C4</f>
        <v>&lt;Project Name&gt;</v>
      </c>
      <c r="E3" s="144"/>
      <c r="F3" s="144"/>
    </row>
    <row r="4" spans="2:6">
      <c r="B4" s="143" t="s">
        <v>3</v>
      </c>
      <c r="C4" s="143"/>
      <c r="D4" s="144" t="str">
        <f>Cover!C5</f>
        <v>&lt;Project Code&gt;</v>
      </c>
      <c r="E4" s="144"/>
      <c r="F4" s="144"/>
    </row>
    <row r="5" spans="2:6" s="42" customFormat="1" ht="84.75" customHeight="1">
      <c r="B5" s="141" t="s">
        <v>17</v>
      </c>
      <c r="C5" s="141"/>
      <c r="D5" s="142" t="s">
        <v>18</v>
      </c>
      <c r="E5" s="142"/>
      <c r="F5" s="142"/>
    </row>
    <row r="6" spans="2:6">
      <c r="B6" s="43"/>
      <c r="C6" s="44"/>
      <c r="D6" s="44"/>
      <c r="E6" s="44"/>
      <c r="F6" s="44"/>
    </row>
    <row r="7" spans="2:6" s="45" customFormat="1">
      <c r="B7" s="46"/>
      <c r="C7" s="47"/>
      <c r="D7" s="47"/>
      <c r="E7" s="47"/>
      <c r="F7" s="47"/>
    </row>
    <row r="8" spans="2:6" s="48" customFormat="1" ht="21" customHeight="1">
      <c r="B8" s="49" t="s">
        <v>19</v>
      </c>
      <c r="C8" s="50" t="s">
        <v>20</v>
      </c>
      <c r="D8" s="50" t="s">
        <v>21</v>
      </c>
      <c r="E8" s="51" t="s">
        <v>22</v>
      </c>
      <c r="F8" s="52" t="s">
        <v>23</v>
      </c>
    </row>
    <row r="9" spans="2:6">
      <c r="B9" s="53">
        <v>1</v>
      </c>
      <c r="C9" s="54" t="s">
        <v>24</v>
      </c>
      <c r="D9" s="55" t="s">
        <v>71</v>
      </c>
      <c r="E9" s="55"/>
      <c r="F9" s="56"/>
    </row>
    <row r="10" spans="2:6">
      <c r="B10" s="53">
        <v>2</v>
      </c>
      <c r="C10" s="54" t="s">
        <v>25</v>
      </c>
      <c r="D10" s="55" t="s">
        <v>71</v>
      </c>
      <c r="E10" s="55"/>
      <c r="F10" s="56"/>
    </row>
    <row r="11" spans="2:6">
      <c r="B11" s="53">
        <v>3</v>
      </c>
      <c r="C11" s="54" t="s">
        <v>26</v>
      </c>
      <c r="D11" s="55" t="s">
        <v>71</v>
      </c>
      <c r="E11" s="55"/>
      <c r="F11" s="56"/>
    </row>
    <row r="12" spans="2:6">
      <c r="B12" s="53">
        <v>4</v>
      </c>
      <c r="C12" s="54" t="s">
        <v>27</v>
      </c>
      <c r="D12" s="55" t="s">
        <v>72</v>
      </c>
      <c r="E12" s="55"/>
      <c r="F12" s="56"/>
    </row>
    <row r="13" spans="2:6">
      <c r="B13" s="53">
        <v>5</v>
      </c>
      <c r="C13" s="54" t="s">
        <v>28</v>
      </c>
      <c r="D13" s="55" t="s">
        <v>72</v>
      </c>
      <c r="E13" s="55"/>
      <c r="F13" s="56"/>
    </row>
    <row r="14" spans="2:6">
      <c r="B14" s="53"/>
      <c r="C14" s="54"/>
      <c r="D14" s="57"/>
      <c r="E14" s="57"/>
      <c r="F14" s="56"/>
    </row>
    <row r="15" spans="2:6">
      <c r="B15" s="53"/>
      <c r="C15" s="54"/>
      <c r="D15" s="57"/>
      <c r="E15" s="57"/>
      <c r="F15" s="56"/>
    </row>
    <row r="16" spans="2:6">
      <c r="B16" s="53"/>
      <c r="C16" s="54"/>
      <c r="D16" s="57"/>
      <c r="E16" s="57"/>
      <c r="F16" s="56"/>
    </row>
    <row r="17" spans="2:6">
      <c r="B17" s="53"/>
      <c r="C17" s="54"/>
      <c r="D17" s="57"/>
      <c r="E17" s="57"/>
      <c r="F17" s="56"/>
    </row>
    <row r="18" spans="2:6">
      <c r="B18" s="53"/>
      <c r="C18" s="54"/>
      <c r="D18" s="57"/>
      <c r="E18" s="57"/>
      <c r="F18" s="56"/>
    </row>
    <row r="19" spans="2:6">
      <c r="B19" s="53"/>
      <c r="C19" s="54"/>
      <c r="D19" s="57"/>
      <c r="E19" s="57"/>
      <c r="F19" s="56"/>
    </row>
    <row r="20" spans="2:6">
      <c r="B20" s="53"/>
      <c r="C20" s="54"/>
      <c r="D20" s="57"/>
      <c r="E20" s="57"/>
      <c r="F20" s="56"/>
    </row>
    <row r="21" spans="2:6">
      <c r="B21" s="58"/>
      <c r="C21" s="59"/>
      <c r="D21" s="60"/>
      <c r="E21" s="60"/>
      <c r="F21" s="61"/>
    </row>
  </sheetData>
  <mergeCells count="6">
    <mergeCell ref="B5:C5"/>
    <mergeCell ref="D5:F5"/>
    <mergeCell ref="B3:C3"/>
    <mergeCell ref="D3:F3"/>
    <mergeCell ref="B4:C4"/>
    <mergeCell ref="D4:F4"/>
  </mergeCells>
  <phoneticPr fontId="0" type="noConversion"/>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
  <sheetViews>
    <sheetView tabSelected="1" zoomScale="85" zoomScaleNormal="85" workbookViewId="0">
      <pane ySplit="8" topLeftCell="A9" activePane="bottomLeft" state="frozen"/>
      <selection pane="bottomLeft" activeCell="B18" sqref="B18"/>
    </sheetView>
  </sheetViews>
  <sheetFormatPr defaultColWidth="9" defaultRowHeight="13.2"/>
  <cols>
    <col min="1" max="1" width="20.109375" style="7" customWidth="1"/>
    <col min="2" max="2" width="19.109375" style="7" customWidth="1"/>
    <col min="3" max="4" width="25.6640625" style="7" customWidth="1"/>
    <col min="5" max="5" width="28.44140625" style="7" customWidth="1"/>
    <col min="6" max="6" width="11.21875" style="7" customWidth="1"/>
    <col min="7" max="7" width="10.6640625" style="7" customWidth="1"/>
    <col min="8" max="8" width="18.33203125" style="62" customWidth="1"/>
    <col min="9" max="9" width="23.109375" style="62" customWidth="1"/>
    <col min="10" max="10" width="37.21875" style="7" customWidth="1"/>
    <col min="11" max="11" width="8.21875" style="63" customWidth="1"/>
    <col min="12" max="12" width="9.77734375" style="7" hidden="1" customWidth="1"/>
    <col min="13" max="16384" width="9" style="7"/>
  </cols>
  <sheetData>
    <row r="1" spans="1:12" ht="13.8" thickBot="1"/>
    <row r="2" spans="1:12" s="65" customFormat="1" ht="15" customHeight="1">
      <c r="A2" s="124" t="s">
        <v>73</v>
      </c>
      <c r="B2" s="145" t="s">
        <v>74</v>
      </c>
      <c r="C2" s="146"/>
      <c r="D2" s="146"/>
      <c r="E2" s="147"/>
      <c r="F2" s="122"/>
      <c r="G2" s="116"/>
      <c r="H2" s="66"/>
      <c r="I2" s="66"/>
      <c r="J2" s="42"/>
      <c r="K2" s="64"/>
      <c r="L2" s="65" t="s">
        <v>29</v>
      </c>
    </row>
    <row r="3" spans="1:12" s="65" customFormat="1">
      <c r="A3" s="125" t="s">
        <v>30</v>
      </c>
      <c r="B3" s="148" t="s">
        <v>31</v>
      </c>
      <c r="C3" s="149"/>
      <c r="D3" s="149"/>
      <c r="E3" s="150"/>
      <c r="F3" s="122"/>
      <c r="G3" s="116"/>
      <c r="H3" s="66"/>
      <c r="I3" s="66"/>
      <c r="J3" s="42"/>
      <c r="K3" s="64"/>
      <c r="L3" s="65" t="s">
        <v>32</v>
      </c>
    </row>
    <row r="4" spans="1:12" s="65" customFormat="1" ht="18" customHeight="1">
      <c r="A4" s="125" t="s">
        <v>65</v>
      </c>
      <c r="B4" s="148"/>
      <c r="C4" s="149"/>
      <c r="D4" s="149"/>
      <c r="E4" s="150"/>
      <c r="F4" s="122"/>
      <c r="G4" s="116"/>
      <c r="H4" s="66"/>
      <c r="I4" s="66"/>
      <c r="J4" s="42"/>
      <c r="K4" s="64"/>
      <c r="L4" s="65" t="s">
        <v>37</v>
      </c>
    </row>
    <row r="5" spans="1:12" s="65" customFormat="1" ht="19.5" customHeight="1">
      <c r="A5" s="126" t="s">
        <v>29</v>
      </c>
      <c r="B5" s="123" t="s">
        <v>32</v>
      </c>
      <c r="C5" s="123" t="s">
        <v>34</v>
      </c>
      <c r="D5" s="123" t="s">
        <v>35</v>
      </c>
      <c r="E5" s="127" t="s">
        <v>36</v>
      </c>
      <c r="F5" s="117"/>
      <c r="G5" s="117"/>
      <c r="H5" s="67"/>
      <c r="I5" s="67"/>
      <c r="J5" s="67"/>
      <c r="K5" s="68"/>
      <c r="L5" s="65" t="s">
        <v>35</v>
      </c>
    </row>
    <row r="6" spans="1:12" s="65" customFormat="1" ht="15" customHeight="1" thickBot="1">
      <c r="A6" s="128">
        <f>COUNTIF(G10:G1005,"Pass")</f>
        <v>0</v>
      </c>
      <c r="B6" s="129">
        <f>COUNTIF(G10:G1005,"Fail")</f>
        <v>0</v>
      </c>
      <c r="C6" s="129">
        <f>E6-D6-B6-A6</f>
        <v>12</v>
      </c>
      <c r="D6" s="129">
        <f>COUNTIF(G10:G1005,"N/A")</f>
        <v>0</v>
      </c>
      <c r="E6" s="130">
        <f>COUNTA(A10:A1005)</f>
        <v>12</v>
      </c>
      <c r="F6" s="118"/>
      <c r="G6" s="118"/>
      <c r="H6" s="67"/>
      <c r="I6" s="67"/>
      <c r="J6" s="67"/>
      <c r="K6" s="68"/>
    </row>
    <row r="7" spans="1:12" s="65" customFormat="1" ht="15" customHeight="1">
      <c r="A7" s="67"/>
      <c r="B7" s="67"/>
      <c r="C7" s="67"/>
      <c r="D7" s="67"/>
      <c r="E7" s="67"/>
      <c r="F7" s="69"/>
      <c r="G7" s="67"/>
      <c r="H7" s="67"/>
      <c r="I7" s="67"/>
      <c r="J7" s="67"/>
      <c r="K7" s="68"/>
    </row>
    <row r="8" spans="1:12" s="65" customFormat="1" ht="25.5" customHeight="1">
      <c r="A8" s="131" t="s">
        <v>38</v>
      </c>
      <c r="B8" s="131" t="s">
        <v>39</v>
      </c>
      <c r="C8" s="131" t="s">
        <v>70</v>
      </c>
      <c r="D8" s="131" t="s">
        <v>64</v>
      </c>
      <c r="E8" s="131" t="s">
        <v>40</v>
      </c>
      <c r="F8" s="131" t="s">
        <v>41</v>
      </c>
      <c r="G8" s="131" t="s">
        <v>42</v>
      </c>
      <c r="H8" s="131" t="s">
        <v>33</v>
      </c>
      <c r="I8" s="131" t="s">
        <v>43</v>
      </c>
      <c r="K8" s="70"/>
    </row>
    <row r="9" spans="1:12" s="65" customFormat="1" ht="15.75" customHeight="1">
      <c r="A9" s="119" t="s">
        <v>66</v>
      </c>
      <c r="B9" s="119"/>
      <c r="C9" s="120"/>
      <c r="D9" s="120"/>
      <c r="E9" s="120"/>
      <c r="F9" s="120"/>
      <c r="G9" s="120"/>
      <c r="H9" s="120"/>
      <c r="I9" s="121"/>
      <c r="K9" s="74"/>
    </row>
    <row r="10" spans="1:12" s="80" customFormat="1" ht="120.9" customHeight="1">
      <c r="A10" s="75" t="str">
        <f>IF(OR(B10&lt;&gt;"",D10&lt;&gt;""),"["&amp;TEXT($B$2,"##")&amp;"-"&amp;TEXT(ROW()-10,"##")&amp;"]","")</f>
        <v>[&lt;Feature Name1&gt;-]</v>
      </c>
      <c r="B10" s="76" t="s">
        <v>44</v>
      </c>
      <c r="C10" s="76" t="s">
        <v>45</v>
      </c>
      <c r="D10" s="77" t="s">
        <v>46</v>
      </c>
      <c r="E10" s="77" t="s">
        <v>47</v>
      </c>
      <c r="F10" s="75" t="s">
        <v>29</v>
      </c>
      <c r="G10" s="75"/>
      <c r="H10" s="75"/>
      <c r="I10" s="78"/>
      <c r="K10" s="79"/>
    </row>
    <row r="11" spans="1:12" ht="105.6">
      <c r="A11" s="75" t="s">
        <v>76</v>
      </c>
      <c r="B11" s="75" t="s">
        <v>77</v>
      </c>
      <c r="C11" s="75" t="s">
        <v>78</v>
      </c>
      <c r="D11" s="81" t="s">
        <v>89</v>
      </c>
      <c r="E11" s="81"/>
      <c r="F11" s="75" t="s">
        <v>37</v>
      </c>
      <c r="G11" s="75"/>
      <c r="H11" s="75" t="s">
        <v>80</v>
      </c>
      <c r="I11" s="78" t="s">
        <v>79</v>
      </c>
      <c r="K11" s="79"/>
    </row>
    <row r="12" spans="1:12" ht="52.8">
      <c r="A12" s="75" t="s">
        <v>76</v>
      </c>
      <c r="B12" s="75" t="s">
        <v>77</v>
      </c>
      <c r="C12" s="75" t="s">
        <v>78</v>
      </c>
      <c r="D12" s="81" t="s">
        <v>81</v>
      </c>
      <c r="E12" s="81"/>
      <c r="F12" s="75" t="s">
        <v>37</v>
      </c>
      <c r="G12" s="75"/>
      <c r="H12" s="75" t="s">
        <v>80</v>
      </c>
      <c r="I12" s="78" t="s">
        <v>79</v>
      </c>
      <c r="K12" s="79"/>
    </row>
    <row r="13" spans="1:12" ht="52.8">
      <c r="A13" s="75" t="s">
        <v>76</v>
      </c>
      <c r="B13" s="75" t="s">
        <v>77</v>
      </c>
      <c r="C13" s="75" t="s">
        <v>78</v>
      </c>
      <c r="D13" s="81" t="s">
        <v>81</v>
      </c>
      <c r="E13" s="81"/>
      <c r="F13" s="75" t="s">
        <v>37</v>
      </c>
      <c r="G13" s="75"/>
      <c r="H13" s="75" t="s">
        <v>80</v>
      </c>
      <c r="I13" s="78" t="s">
        <v>79</v>
      </c>
      <c r="K13" s="79"/>
    </row>
    <row r="14" spans="1:12" ht="52.8">
      <c r="A14" s="75" t="s">
        <v>76</v>
      </c>
      <c r="B14" s="75" t="s">
        <v>77</v>
      </c>
      <c r="C14" s="75" t="s">
        <v>78</v>
      </c>
      <c r="D14" s="81" t="s">
        <v>82</v>
      </c>
      <c r="E14" s="81"/>
      <c r="F14" s="75" t="s">
        <v>37</v>
      </c>
      <c r="G14" s="75"/>
      <c r="H14" s="75" t="s">
        <v>80</v>
      </c>
      <c r="I14" s="78" t="s">
        <v>79</v>
      </c>
      <c r="K14" s="79"/>
    </row>
    <row r="15" spans="1:12" ht="52.8">
      <c r="A15" s="75" t="s">
        <v>76</v>
      </c>
      <c r="B15" s="75" t="s">
        <v>77</v>
      </c>
      <c r="C15" s="75" t="s">
        <v>78</v>
      </c>
      <c r="D15" s="81" t="s">
        <v>83</v>
      </c>
      <c r="E15" s="81"/>
      <c r="F15" s="75" t="s">
        <v>37</v>
      </c>
      <c r="G15" s="75"/>
      <c r="H15" s="75" t="s">
        <v>80</v>
      </c>
      <c r="I15" s="78" t="s">
        <v>79</v>
      </c>
      <c r="K15" s="79"/>
    </row>
    <row r="16" spans="1:12" ht="52.8">
      <c r="A16" s="75" t="s">
        <v>76</v>
      </c>
      <c r="B16" s="75" t="s">
        <v>77</v>
      </c>
      <c r="C16" s="75" t="s">
        <v>78</v>
      </c>
      <c r="D16" s="81" t="s">
        <v>84</v>
      </c>
      <c r="E16" s="81"/>
      <c r="F16" s="75" t="s">
        <v>37</v>
      </c>
      <c r="G16" s="75"/>
      <c r="H16" s="75" t="s">
        <v>80</v>
      </c>
      <c r="I16" s="78" t="s">
        <v>79</v>
      </c>
      <c r="K16" s="79"/>
    </row>
    <row r="17" spans="1:11" s="65" customFormat="1" ht="15.75" customHeight="1">
      <c r="A17" s="119" t="s">
        <v>67</v>
      </c>
      <c r="B17" s="71"/>
      <c r="C17" s="72"/>
      <c r="D17" s="72"/>
      <c r="E17" s="72"/>
      <c r="F17" s="72"/>
      <c r="G17" s="72"/>
      <c r="H17" s="72"/>
      <c r="I17" s="73"/>
      <c r="K17" s="74"/>
    </row>
    <row r="18" spans="1:11" ht="79.2">
      <c r="A18" s="75" t="s">
        <v>91</v>
      </c>
      <c r="B18" s="75" t="s">
        <v>85</v>
      </c>
      <c r="C18" s="75" t="s">
        <v>86</v>
      </c>
      <c r="D18" s="75" t="s">
        <v>87</v>
      </c>
      <c r="E18" s="75"/>
      <c r="F18" s="75" t="s">
        <v>37</v>
      </c>
      <c r="G18" s="75"/>
      <c r="H18" s="75" t="s">
        <v>80</v>
      </c>
      <c r="I18" s="78" t="s">
        <v>79</v>
      </c>
      <c r="K18" s="79"/>
    </row>
    <row r="19" spans="1:11" ht="105.6">
      <c r="A19" s="75" t="s">
        <v>91</v>
      </c>
      <c r="B19" s="75" t="s">
        <v>85</v>
      </c>
      <c r="C19" s="75" t="s">
        <v>90</v>
      </c>
      <c r="D19" s="75" t="s">
        <v>88</v>
      </c>
      <c r="E19" s="75"/>
      <c r="F19" s="75" t="s">
        <v>37</v>
      </c>
      <c r="G19" s="75"/>
      <c r="H19" s="75" t="s">
        <v>80</v>
      </c>
      <c r="I19" s="78" t="s">
        <v>79</v>
      </c>
      <c r="K19" s="84"/>
    </row>
    <row r="20" spans="1:11">
      <c r="A20" s="75"/>
      <c r="B20" s="75"/>
      <c r="C20" s="75"/>
      <c r="D20" s="75"/>
      <c r="E20" s="75"/>
      <c r="F20" s="75" t="s">
        <v>37</v>
      </c>
      <c r="G20" s="75"/>
      <c r="H20" s="75" t="s">
        <v>80</v>
      </c>
      <c r="I20" s="78" t="s">
        <v>79</v>
      </c>
      <c r="K20" s="84"/>
    </row>
    <row r="21" spans="1:11">
      <c r="A21" s="75"/>
      <c r="B21" s="75"/>
      <c r="C21" s="75"/>
      <c r="D21" s="75"/>
      <c r="E21" s="75"/>
      <c r="F21" s="75" t="s">
        <v>37</v>
      </c>
      <c r="G21" s="75"/>
      <c r="H21" s="75" t="s">
        <v>80</v>
      </c>
      <c r="I21" s="78" t="s">
        <v>79</v>
      </c>
      <c r="K21" s="84"/>
    </row>
    <row r="22" spans="1:11">
      <c r="A22" s="75"/>
      <c r="B22" s="75"/>
      <c r="C22" s="75"/>
      <c r="D22" s="75"/>
      <c r="E22" s="75"/>
      <c r="F22" s="75" t="s">
        <v>37</v>
      </c>
      <c r="G22" s="75"/>
      <c r="H22" s="75" t="s">
        <v>80</v>
      </c>
      <c r="I22" s="78" t="s">
        <v>79</v>
      </c>
      <c r="K22" s="84"/>
    </row>
    <row r="23" spans="1:11" s="65" customFormat="1" ht="15.75" customHeight="1">
      <c r="A23" s="119" t="s">
        <v>68</v>
      </c>
      <c r="B23" s="71"/>
      <c r="C23" s="72"/>
      <c r="D23" s="72"/>
      <c r="E23" s="72"/>
      <c r="F23" s="72"/>
      <c r="G23" s="72"/>
      <c r="H23" s="72"/>
      <c r="I23" s="73"/>
      <c r="K23" s="74"/>
    </row>
    <row r="24" spans="1:11">
      <c r="A24" s="75" t="str">
        <f>IF(OR(B24&lt;&gt;"",D24&lt;&gt;""),"["&amp;TEXT($B$2,"##")&amp;"-"&amp;TEXT(ROW()-12,"##")&amp;"]","")</f>
        <v>[&lt;Feature Name1&gt;-12]</v>
      </c>
      <c r="B24" s="75" t="s">
        <v>52</v>
      </c>
      <c r="C24" s="75"/>
      <c r="D24" s="75"/>
      <c r="E24" s="75"/>
      <c r="F24" s="75"/>
      <c r="G24" s="75"/>
      <c r="H24" s="75"/>
      <c r="I24" s="78"/>
      <c r="K24" s="79"/>
    </row>
  </sheetData>
  <mergeCells count="3">
    <mergeCell ref="B2:E2"/>
    <mergeCell ref="B4:E4"/>
    <mergeCell ref="B3:E3"/>
  </mergeCells>
  <phoneticPr fontId="0" type="noConversion"/>
  <dataValidations count="1">
    <dataValidation type="list" allowBlank="1" showErrorMessage="1" sqref="G2:G3 G7 G25:G152 F8:F24">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zoomScale="85" zoomScaleNormal="85" workbookViewId="0">
      <pane ySplit="8" topLeftCell="A9" activePane="bottomLeft" state="frozen"/>
      <selection pane="bottomLeft" activeCell="B10" sqref="B10"/>
    </sheetView>
  </sheetViews>
  <sheetFormatPr defaultColWidth="9" defaultRowHeight="13.2"/>
  <cols>
    <col min="1" max="1" width="20.109375" style="7" customWidth="1"/>
    <col min="2" max="2" width="19.109375" style="7" customWidth="1"/>
    <col min="3" max="4" width="25.6640625" style="7" customWidth="1"/>
    <col min="5" max="5" width="28.44140625" style="7" customWidth="1"/>
    <col min="6" max="6" width="11.21875" style="7" customWidth="1"/>
    <col min="7" max="7" width="10.6640625" style="7" customWidth="1"/>
    <col min="8" max="8" width="9" style="62"/>
    <col min="9" max="9" width="23.109375" style="62" customWidth="1"/>
    <col min="10" max="10" width="37.21875" style="7" customWidth="1"/>
    <col min="11" max="11" width="8.21875" style="63" customWidth="1"/>
    <col min="12" max="12" width="9.77734375" style="7" hidden="1" customWidth="1"/>
    <col min="13" max="16384" width="9" style="7"/>
  </cols>
  <sheetData>
    <row r="1" spans="1:12" ht="13.8" thickBot="1"/>
    <row r="2" spans="1:12" s="65" customFormat="1" ht="15" customHeight="1">
      <c r="A2" s="124" t="s">
        <v>73</v>
      </c>
      <c r="B2" s="145" t="s">
        <v>75</v>
      </c>
      <c r="C2" s="146"/>
      <c r="D2" s="146"/>
      <c r="E2" s="147"/>
      <c r="F2" s="122"/>
      <c r="G2" s="116"/>
      <c r="H2" s="66"/>
      <c r="I2" s="66"/>
      <c r="J2" s="42"/>
      <c r="K2" s="64"/>
      <c r="L2" s="65" t="s">
        <v>29</v>
      </c>
    </row>
    <row r="3" spans="1:12" s="65" customFormat="1">
      <c r="A3" s="125" t="s">
        <v>30</v>
      </c>
      <c r="B3" s="148" t="s">
        <v>31</v>
      </c>
      <c r="C3" s="149"/>
      <c r="D3" s="149"/>
      <c r="E3" s="150"/>
      <c r="F3" s="122"/>
      <c r="G3" s="116"/>
      <c r="H3" s="66"/>
      <c r="I3" s="66"/>
      <c r="J3" s="42"/>
      <c r="K3" s="64"/>
      <c r="L3" s="65" t="s">
        <v>32</v>
      </c>
    </row>
    <row r="4" spans="1:12" s="65" customFormat="1" ht="18" customHeight="1">
      <c r="A4" s="125" t="s">
        <v>65</v>
      </c>
      <c r="B4" s="148"/>
      <c r="C4" s="149"/>
      <c r="D4" s="149"/>
      <c r="E4" s="150"/>
      <c r="F4" s="122"/>
      <c r="G4" s="116"/>
      <c r="H4" s="66"/>
      <c r="I4" s="66"/>
      <c r="J4" s="42"/>
      <c r="K4" s="64"/>
      <c r="L4" s="65" t="s">
        <v>37</v>
      </c>
    </row>
    <row r="5" spans="1:12" s="65" customFormat="1" ht="19.5" customHeight="1">
      <c r="A5" s="126" t="s">
        <v>29</v>
      </c>
      <c r="B5" s="123" t="s">
        <v>32</v>
      </c>
      <c r="C5" s="123" t="s">
        <v>34</v>
      </c>
      <c r="D5" s="123" t="s">
        <v>35</v>
      </c>
      <c r="E5" s="127" t="s">
        <v>36</v>
      </c>
      <c r="F5" s="117"/>
      <c r="G5" s="117"/>
      <c r="H5" s="67"/>
      <c r="I5" s="67"/>
      <c r="J5" s="67"/>
      <c r="K5" s="68"/>
      <c r="L5" s="65" t="s">
        <v>35</v>
      </c>
    </row>
    <row r="6" spans="1:12" s="65" customFormat="1" ht="15" customHeight="1" thickBot="1">
      <c r="A6" s="128">
        <f>COUNTIF(G10:G998,"Pass")</f>
        <v>0</v>
      </c>
      <c r="B6" s="129">
        <f>COUNTIF(G10:G998,"Fail")</f>
        <v>0</v>
      </c>
      <c r="C6" s="129">
        <f>E6-D6-B6-A6</f>
        <v>8</v>
      </c>
      <c r="D6" s="129">
        <f>COUNTIF(G10:G998,"N/A")</f>
        <v>0</v>
      </c>
      <c r="E6" s="130">
        <f>COUNTA(A10:A998)</f>
        <v>8</v>
      </c>
      <c r="F6" s="118"/>
      <c r="G6" s="118"/>
      <c r="H6" s="67"/>
      <c r="I6" s="67"/>
      <c r="J6" s="67"/>
      <c r="K6" s="68"/>
    </row>
    <row r="7" spans="1:12" s="65" customFormat="1" ht="15" customHeight="1">
      <c r="A7" s="67"/>
      <c r="B7" s="67"/>
      <c r="C7" s="67"/>
      <c r="D7" s="67"/>
      <c r="E7" s="67"/>
      <c r="F7" s="69"/>
      <c r="G7" s="67"/>
      <c r="H7" s="67"/>
      <c r="I7" s="67"/>
      <c r="J7" s="67"/>
      <c r="K7" s="68"/>
    </row>
    <row r="8" spans="1:12" s="65" customFormat="1" ht="25.5" customHeight="1">
      <c r="A8" s="131" t="s">
        <v>38</v>
      </c>
      <c r="B8" s="131" t="s">
        <v>39</v>
      </c>
      <c r="C8" s="131" t="s">
        <v>70</v>
      </c>
      <c r="D8" s="131" t="s">
        <v>64</v>
      </c>
      <c r="E8" s="131" t="s">
        <v>40</v>
      </c>
      <c r="F8" s="131" t="s">
        <v>41</v>
      </c>
      <c r="G8" s="131" t="s">
        <v>42</v>
      </c>
      <c r="H8" s="131" t="s">
        <v>33</v>
      </c>
      <c r="I8" s="131" t="s">
        <v>43</v>
      </c>
      <c r="K8" s="70"/>
    </row>
    <row r="9" spans="1:12" s="65" customFormat="1" ht="15.75" customHeight="1">
      <c r="A9" s="119" t="s">
        <v>66</v>
      </c>
      <c r="B9" s="119"/>
      <c r="C9" s="120"/>
      <c r="D9" s="120"/>
      <c r="E9" s="120"/>
      <c r="F9" s="120"/>
      <c r="G9" s="120"/>
      <c r="H9" s="120"/>
      <c r="I9" s="121"/>
      <c r="K9" s="74"/>
    </row>
    <row r="10" spans="1:12" s="80" customFormat="1" ht="120.9" customHeight="1">
      <c r="A10" s="75" t="str">
        <f>IF(OR(B10&lt;&gt;"",D10&lt;&gt;""),"["&amp;TEXT($B$2,"##")&amp;"-"&amp;TEXT(ROW()-10,"##")&amp;"]","")</f>
        <v>[&lt;Feature Name2&gt;-]</v>
      </c>
      <c r="B10" s="76" t="s">
        <v>44</v>
      </c>
      <c r="C10" s="76" t="s">
        <v>45</v>
      </c>
      <c r="D10" s="77" t="s">
        <v>46</v>
      </c>
      <c r="E10" s="77" t="s">
        <v>47</v>
      </c>
      <c r="F10" s="75" t="s">
        <v>29</v>
      </c>
      <c r="G10" s="75"/>
      <c r="H10" s="75"/>
      <c r="I10" s="78"/>
      <c r="K10" s="79"/>
    </row>
    <row r="11" spans="1:12">
      <c r="A11" s="75" t="str">
        <f>IF(OR(B11&lt;&gt;"",D11&lt;&gt;""),"["&amp;TEXT($B$2,"##")&amp;"-"&amp;TEXT(ROW()-10,"##")&amp;"]","")</f>
        <v>[&lt;Feature Name2&gt;-1]</v>
      </c>
      <c r="B11" s="75" t="s">
        <v>48</v>
      </c>
      <c r="C11" s="75"/>
      <c r="D11" s="81"/>
      <c r="E11" s="81"/>
      <c r="F11" s="75"/>
      <c r="G11" s="75"/>
      <c r="H11" s="75"/>
      <c r="I11" s="78"/>
      <c r="K11" s="79"/>
    </row>
    <row r="12" spans="1:12">
      <c r="A12" s="75" t="str">
        <f>IF(OR(B12&lt;&gt;"",D12&lt;&gt;""),"["&amp;TEXT($B$2,"##")&amp;"-"&amp;TEXT(ROW()-10,"##")&amp;"]","")</f>
        <v>[&lt;Feature Name2&gt;-2]</v>
      </c>
      <c r="B12" s="75" t="s">
        <v>49</v>
      </c>
      <c r="C12" s="75"/>
      <c r="D12" s="81"/>
      <c r="E12" s="81"/>
      <c r="F12" s="75"/>
      <c r="G12" s="75"/>
      <c r="H12" s="75"/>
      <c r="I12" s="78"/>
      <c r="K12" s="79"/>
    </row>
    <row r="13" spans="1:12" s="65" customFormat="1" ht="15.75" customHeight="1">
      <c r="A13" s="119" t="s">
        <v>67</v>
      </c>
      <c r="B13" s="71"/>
      <c r="C13" s="72"/>
      <c r="D13" s="72"/>
      <c r="E13" s="72"/>
      <c r="F13" s="72"/>
      <c r="G13" s="72"/>
      <c r="H13" s="72"/>
      <c r="I13" s="73"/>
      <c r="K13" s="74"/>
    </row>
    <row r="14" spans="1:12">
      <c r="A14" s="75" t="str">
        <f>IF(OR(B14&lt;&gt;"",D14&lt;&gt;""),"["&amp;TEXT($B$2,"##")&amp;"-"&amp;TEXT(ROW()-11,"##")&amp;"]","")</f>
        <v>[&lt;Feature Name2&gt;-3]</v>
      </c>
      <c r="B14" s="75" t="s">
        <v>50</v>
      </c>
      <c r="C14" s="75"/>
      <c r="D14" s="75"/>
      <c r="E14" s="75"/>
      <c r="F14" s="75"/>
      <c r="G14" s="75"/>
      <c r="H14" s="75"/>
      <c r="I14" s="78"/>
      <c r="K14" s="79"/>
    </row>
    <row r="15" spans="1:12">
      <c r="A15" s="75" t="str">
        <f>IF(OR(B15&lt;&gt;"",D15&lt;&gt;""),"["&amp;TEXT($B$2,"##")&amp;"-"&amp;TEXT(ROW()-11,"##")&amp;"]","")</f>
        <v>[&lt;Feature Name2&gt;-4]</v>
      </c>
      <c r="B15" s="75" t="s">
        <v>51</v>
      </c>
      <c r="C15" s="75"/>
      <c r="D15" s="75"/>
      <c r="E15" s="75"/>
      <c r="F15" s="75"/>
      <c r="G15" s="82"/>
      <c r="H15" s="82"/>
      <c r="I15" s="83"/>
      <c r="K15" s="84"/>
    </row>
    <row r="16" spans="1:12" s="65" customFormat="1" ht="15.75" customHeight="1">
      <c r="A16" s="119" t="s">
        <v>68</v>
      </c>
      <c r="B16" s="71"/>
      <c r="C16" s="72"/>
      <c r="D16" s="72"/>
      <c r="E16" s="72"/>
      <c r="F16" s="72"/>
      <c r="G16" s="72"/>
      <c r="H16" s="72"/>
      <c r="I16" s="73"/>
      <c r="K16" s="74"/>
    </row>
    <row r="17" spans="1:11">
      <c r="A17" s="75" t="str">
        <f>IF(OR(B17&lt;&gt;"",D17&lt;&gt;""),"["&amp;TEXT($B$2,"##")&amp;"-"&amp;TEXT(ROW()-12,"##")&amp;"]","")</f>
        <v>[&lt;Feature Name2&gt;-5]</v>
      </c>
      <c r="B17" s="75" t="s">
        <v>52</v>
      </c>
      <c r="C17" s="75"/>
      <c r="D17" s="75"/>
      <c r="E17" s="75"/>
      <c r="F17" s="75"/>
      <c r="G17" s="75"/>
      <c r="H17" s="75"/>
      <c r="I17" s="78"/>
      <c r="K17" s="79"/>
    </row>
  </sheetData>
  <mergeCells count="3">
    <mergeCell ref="B2:E2"/>
    <mergeCell ref="B3:E3"/>
    <mergeCell ref="B4:E4"/>
  </mergeCells>
  <dataValidations count="1">
    <dataValidation type="list" allowBlank="1" showErrorMessage="1" sqref="F8:F17 G7 G18:G145 G2:G3">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4" sqref="H24"/>
    </sheetView>
  </sheetViews>
  <sheetFormatPr defaultColWidth="9" defaultRowHeight="13.2"/>
  <cols>
    <col min="1" max="1" width="4.44140625" style="7" customWidth="1"/>
    <col min="2" max="2" width="13.44140625" style="7" customWidth="1"/>
    <col min="3" max="3" width="19.33203125" style="7" customWidth="1"/>
    <col min="4" max="6" width="11.6640625" style="7" customWidth="1"/>
    <col min="7" max="7" width="9" style="7"/>
    <col min="8" max="8" width="35.44140625" style="7" customWidth="1"/>
    <col min="9" max="9" width="33.109375" style="7" customWidth="1"/>
    <col min="10" max="16384" width="9" style="7"/>
  </cols>
  <sheetData>
    <row r="1" spans="1:8" ht="25.5" customHeight="1">
      <c r="B1" s="153" t="s">
        <v>53</v>
      </c>
      <c r="C1" s="153"/>
      <c r="D1" s="153"/>
      <c r="E1" s="153"/>
      <c r="F1" s="153"/>
      <c r="G1" s="153"/>
      <c r="H1" s="153"/>
    </row>
    <row r="2" spans="1:8" ht="14.25" customHeight="1">
      <c r="A2" s="85"/>
      <c r="B2" s="85"/>
      <c r="C2" s="86"/>
      <c r="D2" s="86"/>
      <c r="E2" s="86"/>
      <c r="F2" s="86"/>
      <c r="G2" s="86"/>
      <c r="H2" s="87"/>
    </row>
    <row r="3" spans="1:8" ht="12" customHeight="1">
      <c r="B3" s="10" t="s">
        <v>0</v>
      </c>
      <c r="C3" s="144" t="s">
        <v>1</v>
      </c>
      <c r="D3" s="144"/>
      <c r="E3" s="151" t="s">
        <v>2</v>
      </c>
      <c r="F3" s="151"/>
      <c r="G3" s="88"/>
      <c r="H3" s="89"/>
    </row>
    <row r="4" spans="1:8" ht="12" customHeight="1">
      <c r="B4" s="10" t="s">
        <v>3</v>
      </c>
      <c r="C4" s="144" t="s">
        <v>4</v>
      </c>
      <c r="D4" s="144"/>
      <c r="E4" s="151" t="s">
        <v>5</v>
      </c>
      <c r="F4" s="151"/>
      <c r="G4" s="88"/>
      <c r="H4" s="89"/>
    </row>
    <row r="5" spans="1:8" ht="12" customHeight="1">
      <c r="B5" s="90" t="s">
        <v>6</v>
      </c>
      <c r="C5" s="144" t="str">
        <f>C4&amp;"_"&amp;"Test Report"&amp;"_"&amp;"vx.x"</f>
        <v>&lt;Project Code&gt;_Test Report_vx.x</v>
      </c>
      <c r="D5" s="144"/>
      <c r="E5" s="151" t="s">
        <v>7</v>
      </c>
      <c r="F5" s="151"/>
      <c r="G5" s="88"/>
      <c r="H5" s="91" t="s">
        <v>54</v>
      </c>
    </row>
    <row r="6" spans="1:8" ht="21.75" customHeight="1">
      <c r="A6" s="85"/>
      <c r="B6" s="90" t="s">
        <v>55</v>
      </c>
      <c r="C6" s="152" t="s">
        <v>56</v>
      </c>
      <c r="D6" s="152"/>
      <c r="E6" s="152"/>
      <c r="F6" s="152"/>
      <c r="G6" s="152"/>
      <c r="H6" s="152"/>
    </row>
    <row r="7" spans="1:8" ht="14.25" customHeight="1">
      <c r="A7" s="85"/>
      <c r="B7" s="92"/>
      <c r="C7" s="93"/>
      <c r="D7" s="86"/>
      <c r="E7" s="86"/>
      <c r="F7" s="86"/>
      <c r="G7" s="86"/>
      <c r="H7" s="87"/>
    </row>
    <row r="8" spans="1:8">
      <c r="B8" s="92"/>
      <c r="C8" s="93"/>
      <c r="D8" s="86"/>
      <c r="E8" s="86"/>
      <c r="F8" s="86"/>
      <c r="G8" s="86"/>
      <c r="H8" s="87"/>
    </row>
    <row r="9" spans="1:8">
      <c r="A9" s="94"/>
      <c r="B9" s="94"/>
      <c r="C9" s="94"/>
      <c r="D9" s="94"/>
      <c r="E9" s="94"/>
      <c r="F9" s="94"/>
      <c r="G9" s="94"/>
      <c r="H9" s="94"/>
    </row>
    <row r="10" spans="1:8">
      <c r="A10" s="95"/>
      <c r="B10" s="96" t="s">
        <v>19</v>
      </c>
      <c r="C10" s="97" t="s">
        <v>57</v>
      </c>
      <c r="D10" s="98" t="s">
        <v>29</v>
      </c>
      <c r="E10" s="97" t="s">
        <v>32</v>
      </c>
      <c r="F10" s="97" t="s">
        <v>34</v>
      </c>
      <c r="G10" s="99" t="s">
        <v>35</v>
      </c>
      <c r="H10" s="100" t="s">
        <v>58</v>
      </c>
    </row>
    <row r="11" spans="1:8">
      <c r="A11" s="101"/>
      <c r="B11" s="102">
        <v>1</v>
      </c>
      <c r="C11" s="103" t="str">
        <f>Feature1!B2</f>
        <v>&lt;Feature Name1&gt;</v>
      </c>
      <c r="D11" s="104">
        <f>Feature1!A6</f>
        <v>0</v>
      </c>
      <c r="E11" s="104">
        <f>Feature1!B6</f>
        <v>0</v>
      </c>
      <c r="F11" s="104">
        <f>Feature1!C6</f>
        <v>12</v>
      </c>
      <c r="G11" s="105">
        <f>Feature1!D6</f>
        <v>0</v>
      </c>
      <c r="H11" s="106">
        <f>Feature1!E6</f>
        <v>12</v>
      </c>
    </row>
    <row r="12" spans="1:8">
      <c r="A12" s="101"/>
      <c r="B12" s="102">
        <v>2</v>
      </c>
      <c r="C12" s="103" t="str">
        <f>Feature2!B2</f>
        <v>&lt;Feature Name2&gt;</v>
      </c>
      <c r="D12" s="104">
        <f>Feature2!A6</f>
        <v>0</v>
      </c>
      <c r="E12" s="104">
        <f>Feature2!B6</f>
        <v>0</v>
      </c>
      <c r="F12" s="104">
        <f>Feature2!C6</f>
        <v>8</v>
      </c>
      <c r="G12" s="104">
        <f>Feature2!D6</f>
        <v>0</v>
      </c>
      <c r="H12" s="104">
        <f>Feature2!E6</f>
        <v>8</v>
      </c>
    </row>
    <row r="13" spans="1:8">
      <c r="A13" s="101"/>
      <c r="B13" s="102"/>
      <c r="C13" s="103"/>
      <c r="D13" s="104"/>
      <c r="E13" s="104"/>
      <c r="F13" s="104"/>
      <c r="G13" s="105"/>
      <c r="H13" s="106"/>
    </row>
    <row r="14" spans="1:8">
      <c r="A14" s="101"/>
      <c r="B14" s="107"/>
      <c r="C14" s="108" t="s">
        <v>59</v>
      </c>
      <c r="D14" s="109">
        <f>SUM(D9:D13)</f>
        <v>0</v>
      </c>
      <c r="E14" s="109">
        <f>SUM(E9:E13)</f>
        <v>0</v>
      </c>
      <c r="F14" s="109">
        <f>SUM(F9:F13)</f>
        <v>20</v>
      </c>
      <c r="G14" s="109">
        <f>SUM(G9:G13)</f>
        <v>0</v>
      </c>
      <c r="H14" s="110">
        <f>SUM(H9:H13)</f>
        <v>20</v>
      </c>
    </row>
    <row r="15" spans="1:8">
      <c r="A15" s="94"/>
      <c r="B15" s="111"/>
      <c r="C15" s="94"/>
      <c r="D15" s="112"/>
      <c r="E15" s="113"/>
      <c r="F15" s="113"/>
      <c r="G15" s="113"/>
      <c r="H15" s="113"/>
    </row>
    <row r="16" spans="1:8">
      <c r="A16" s="94"/>
      <c r="B16" s="94"/>
      <c r="C16" s="114" t="s">
        <v>60</v>
      </c>
      <c r="D16" s="94"/>
      <c r="E16" s="115">
        <f>(D14+E14)*100/(H14-G14)</f>
        <v>0</v>
      </c>
      <c r="F16" s="94" t="s">
        <v>61</v>
      </c>
      <c r="G16" s="94"/>
      <c r="H16" s="69"/>
    </row>
    <row r="17" spans="1:8">
      <c r="A17" s="94"/>
      <c r="B17" s="94"/>
      <c r="C17" s="114" t="s">
        <v>62</v>
      </c>
      <c r="D17" s="94"/>
      <c r="E17" s="115">
        <f>D14*100/(H14-G14)</f>
        <v>0</v>
      </c>
      <c r="F17" s="94" t="s">
        <v>61</v>
      </c>
      <c r="G17" s="94"/>
      <c r="H17" s="69"/>
    </row>
    <row r="18" spans="1:8">
      <c r="C18" s="94"/>
      <c r="D18" s="94"/>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Feature1</vt:lpstr>
      <vt:lpstr>Feature2</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Windows10-Pro</cp:lastModifiedBy>
  <cp:lastPrinted>2010-11-12T10:33:20Z</cp:lastPrinted>
  <dcterms:created xsi:type="dcterms:W3CDTF">2020-03-17T17:34:29Z</dcterms:created>
  <dcterms:modified xsi:type="dcterms:W3CDTF">2021-04-01T23:11:08Z</dcterms:modified>
  <cp:category>BM</cp:category>
</cp:coreProperties>
</file>