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F10" i="1"/>
  <c r="E10" i="1"/>
  <c r="F15" i="1"/>
  <c r="E15" i="1"/>
  <c r="F13" i="1"/>
  <c r="E13" i="1"/>
</calcChain>
</file>

<file path=xl/sharedStrings.xml><?xml version="1.0" encoding="utf-8"?>
<sst xmlns="http://schemas.openxmlformats.org/spreadsheetml/2006/main" count="95" uniqueCount="87">
  <si>
    <t>117站点HG</t>
    <phoneticPr fontId="1" type="noConversion"/>
  </si>
  <si>
    <t>106站点HG</t>
    <phoneticPr fontId="1" type="noConversion"/>
  </si>
  <si>
    <t>北广场西门HG</t>
    <phoneticPr fontId="1" type="noConversion"/>
  </si>
  <si>
    <t>列表名</t>
    <phoneticPr fontId="1" type="noConversion"/>
  </si>
  <si>
    <t>图片标注名</t>
    <phoneticPr fontId="1" type="noConversion"/>
  </si>
  <si>
    <t>中兴路1666号HG</t>
    <phoneticPr fontId="1" type="noConversion"/>
  </si>
  <si>
    <t>北广场进口HG</t>
    <phoneticPr fontId="1" type="noConversion"/>
  </si>
  <si>
    <t>北广场西北角HG</t>
    <phoneticPr fontId="1" type="noConversion"/>
  </si>
  <si>
    <t>北广场东北角HG</t>
    <phoneticPr fontId="1" type="noConversion"/>
  </si>
  <si>
    <t>西北出口</t>
    <phoneticPr fontId="1" type="noConversion"/>
  </si>
  <si>
    <t>北广场西进口</t>
    <phoneticPr fontId="1" type="noConversion"/>
  </si>
  <si>
    <t>北广场进站口HG</t>
    <phoneticPr fontId="1" type="noConversion"/>
  </si>
  <si>
    <t>恒丰北路/中兴路HG</t>
    <phoneticPr fontId="1" type="noConversion"/>
  </si>
  <si>
    <t>大统路地道西侧HG</t>
    <phoneticPr fontId="1" type="noConversion"/>
  </si>
  <si>
    <t>大统路地道东侧HG</t>
    <phoneticPr fontId="1" type="noConversion"/>
  </si>
  <si>
    <t>中兴路1662号HG</t>
    <phoneticPr fontId="1" type="noConversion"/>
  </si>
  <si>
    <t>恒丰路桥下西侧HG</t>
    <phoneticPr fontId="1" type="noConversion"/>
  </si>
  <si>
    <t>北广场出租站点HG</t>
    <phoneticPr fontId="1" type="noConversion"/>
  </si>
  <si>
    <t>大统路永兴路口HG</t>
    <phoneticPr fontId="1" type="noConversion"/>
  </si>
  <si>
    <t>大统路地道南侧HG</t>
    <phoneticPr fontId="1" type="noConversion"/>
  </si>
  <si>
    <t>大统路地道交通路HG</t>
    <phoneticPr fontId="1" type="noConversion"/>
  </si>
  <si>
    <t>大统路地道太阳山路HG</t>
    <phoneticPr fontId="1" type="noConversion"/>
  </si>
  <si>
    <t>大统路地道永兴路HG</t>
    <phoneticPr fontId="1" type="noConversion"/>
  </si>
  <si>
    <t>大统路地道中华新路进口HG</t>
    <phoneticPr fontId="1" type="noConversion"/>
  </si>
  <si>
    <t>经度</t>
    <phoneticPr fontId="1" type="noConversion"/>
  </si>
  <si>
    <t>纬度</t>
    <phoneticPr fontId="1" type="noConversion"/>
  </si>
  <si>
    <t>高度1</t>
    <phoneticPr fontId="1" type="noConversion"/>
  </si>
  <si>
    <t>高度2</t>
    <phoneticPr fontId="1" type="noConversion"/>
  </si>
  <si>
    <t>水平方向</t>
    <phoneticPr fontId="1" type="noConversion"/>
  </si>
  <si>
    <t>117公交终点站HG</t>
    <phoneticPr fontId="1" type="noConversion"/>
  </si>
  <si>
    <t>西北出口HG</t>
    <phoneticPr fontId="1" type="noConversion"/>
  </si>
  <si>
    <t>北广场西进口HG</t>
    <phoneticPr fontId="1" type="noConversion"/>
  </si>
  <si>
    <t>总站真功夫HG</t>
    <phoneticPr fontId="1" type="noConversion"/>
  </si>
  <si>
    <t>眼科医院正门HG</t>
    <phoneticPr fontId="1" type="noConversion"/>
  </si>
  <si>
    <t>115下客区HG</t>
    <phoneticPr fontId="1" type="noConversion"/>
  </si>
  <si>
    <t>大统路700号HG</t>
    <phoneticPr fontId="1" type="noConversion"/>
  </si>
  <si>
    <t>中兴路1662号朝东HG</t>
    <phoneticPr fontId="1" type="noConversion"/>
  </si>
  <si>
    <t>大统路地道太阳山路北HG</t>
    <phoneticPr fontId="1" type="noConversion"/>
  </si>
  <si>
    <t>大统路地道太阳山路南HG</t>
    <phoneticPr fontId="1" type="noConversion"/>
  </si>
  <si>
    <t>大统地道中兴路南HG</t>
    <phoneticPr fontId="1" type="noConversion"/>
  </si>
  <si>
    <t>大统地道中兴路北HG</t>
    <phoneticPr fontId="1" type="noConversion"/>
  </si>
  <si>
    <t>117终点站南</t>
    <phoneticPr fontId="1" type="noConversion"/>
  </si>
  <si>
    <t>大统地道秣陵路北1HG</t>
    <phoneticPr fontId="1" type="noConversion"/>
  </si>
  <si>
    <t>大统地道秣陵路北2HG</t>
    <phoneticPr fontId="1" type="noConversion"/>
  </si>
  <si>
    <t>东偏北4°</t>
    <phoneticPr fontId="1" type="noConversion"/>
  </si>
  <si>
    <t>西偏北23°</t>
    <phoneticPr fontId="1" type="noConversion"/>
  </si>
  <si>
    <t>东偏南35°</t>
    <phoneticPr fontId="1" type="noConversion"/>
  </si>
  <si>
    <t>西偏北3°</t>
    <phoneticPr fontId="1" type="noConversion"/>
  </si>
  <si>
    <t>北偏东26°</t>
    <phoneticPr fontId="1" type="noConversion"/>
  </si>
  <si>
    <t>南偏西28°</t>
    <phoneticPr fontId="1" type="noConversion"/>
  </si>
  <si>
    <t>北偏东25</t>
    <phoneticPr fontId="1" type="noConversion"/>
  </si>
  <si>
    <t>北偏西42°</t>
    <phoneticPr fontId="1" type="noConversion"/>
  </si>
  <si>
    <t>东偏北35°</t>
    <phoneticPr fontId="1" type="noConversion"/>
  </si>
  <si>
    <t>南偏西22°</t>
    <phoneticPr fontId="1" type="noConversion"/>
  </si>
  <si>
    <t>东偏北45°</t>
    <phoneticPr fontId="1" type="noConversion"/>
  </si>
  <si>
    <t>东偏南18</t>
    <phoneticPr fontId="1" type="noConversion"/>
  </si>
  <si>
    <t>南偏东16</t>
    <phoneticPr fontId="1" type="noConversion"/>
  </si>
  <si>
    <t>南偏西40</t>
    <phoneticPr fontId="1" type="noConversion"/>
  </si>
  <si>
    <t>南偏东36</t>
    <phoneticPr fontId="1" type="noConversion"/>
  </si>
  <si>
    <t>南偏西43</t>
    <phoneticPr fontId="1" type="noConversion"/>
  </si>
  <si>
    <t>北广场进站口</t>
    <phoneticPr fontId="1" type="noConversion"/>
  </si>
  <si>
    <t>西偏北23</t>
    <phoneticPr fontId="1" type="noConversion"/>
  </si>
  <si>
    <t>东偏北23</t>
    <phoneticPr fontId="1" type="noConversion"/>
  </si>
  <si>
    <t>北偏西29</t>
    <phoneticPr fontId="1" type="noConversion"/>
  </si>
  <si>
    <t>东偏西23</t>
    <phoneticPr fontId="1" type="noConversion"/>
  </si>
  <si>
    <t>南偏西23</t>
    <phoneticPr fontId="1" type="noConversion"/>
  </si>
  <si>
    <t>华康路</t>
    <phoneticPr fontId="1" type="noConversion"/>
  </si>
  <si>
    <t>西偏北5</t>
    <phoneticPr fontId="1" type="noConversion"/>
  </si>
  <si>
    <t>摄像机编号</t>
    <phoneticPr fontId="1" type="noConversion"/>
  </si>
  <si>
    <t>备注</t>
    <phoneticPr fontId="1" type="noConversion"/>
  </si>
  <si>
    <t>无影相</t>
    <phoneticPr fontId="1" type="noConversion"/>
  </si>
  <si>
    <t>北广场西北角HG</t>
    <phoneticPr fontId="1" type="noConversion"/>
  </si>
  <si>
    <t>天目路/大统路HG</t>
    <phoneticPr fontId="1" type="noConversion"/>
  </si>
  <si>
    <t>942终点站HG</t>
    <phoneticPr fontId="1" type="noConversion"/>
  </si>
  <si>
    <t>北广场公厕</t>
    <phoneticPr fontId="1" type="noConversion"/>
  </si>
  <si>
    <t>天目路/大统路3HG</t>
    <phoneticPr fontId="1" type="noConversion"/>
  </si>
  <si>
    <t>总站后麦当劳HG</t>
    <phoneticPr fontId="1" type="noConversion"/>
  </si>
  <si>
    <t>环龙南门HG</t>
    <phoneticPr fontId="1" type="noConversion"/>
  </si>
  <si>
    <t>北广场西南角1HG</t>
    <phoneticPr fontId="1" type="noConversion"/>
  </si>
  <si>
    <t>北广场西南角HG</t>
    <phoneticPr fontId="1" type="noConversion"/>
  </si>
  <si>
    <t>白玉兰广场（南）1HG</t>
    <phoneticPr fontId="1" type="noConversion"/>
  </si>
  <si>
    <t>北广场东北角HG</t>
    <phoneticPr fontId="1" type="noConversion"/>
  </si>
  <si>
    <t>白玉兰广场出口</t>
    <phoneticPr fontId="1" type="noConversion"/>
  </si>
  <si>
    <t>北广场西南角2HG</t>
    <phoneticPr fontId="1" type="noConversion"/>
  </si>
  <si>
    <t>秣陵/华康HG</t>
    <phoneticPr fontId="1" type="noConversion"/>
  </si>
  <si>
    <t>公交115站点HG</t>
    <phoneticPr fontId="1" type="noConversion"/>
  </si>
  <si>
    <t>公交109站点HG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</si>
</sst>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NumberFormat="1"/>
    <xf numFmtId="0" fontId="2" fillId="0" borderId="0" xfId="0" applyNumberFormat="1" applyFont="1"/>
    <xf numFmtId="0" fontId="3" fillId="2" borderId="0" xfId="0" applyNumberFormat="1" applyFont="1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4" sqref="I14"/>
    </sheetView>
  </sheetViews>
  <sheetFormatPr defaultRowHeight="14.25" x14ac:dyDescent="0.2"/>
  <cols>
    <col min="1" max="1" width="26.25" bestFit="1" customWidth="1"/>
    <col min="2" max="2" width="23.75" customWidth="1"/>
    <col min="3" max="3" width="19.75" style="4" customWidth="1"/>
    <col min="4" max="4" width="10.625" bestFit="1" customWidth="1"/>
    <col min="7" max="7" width="14.5" customWidth="1"/>
    <col min="8" max="8" width="9.5" bestFit="1" customWidth="1"/>
    <col min="9" max="9" width="24.875" customWidth="1"/>
  </cols>
  <sheetData>
    <row r="1" spans="1:9" s="1" customFormat="1" x14ac:dyDescent="0.2">
      <c r="A1" s="1" t="s">
        <v>3</v>
      </c>
      <c r="B1" s="1" t="s">
        <v>4</v>
      </c>
      <c r="C1" s="5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68</v>
      </c>
      <c r="I1" s="1" t="s">
        <v>69</v>
      </c>
    </row>
    <row r="2" spans="1:9" s="2" customFormat="1" x14ac:dyDescent="0.2">
      <c r="A2" s="2" t="s">
        <v>0</v>
      </c>
      <c r="B2" s="2" t="s">
        <v>29</v>
      </c>
      <c r="C2" s="6">
        <v>121.455181863851</v>
      </c>
      <c r="D2" s="2">
        <v>31.251305928454101</v>
      </c>
      <c r="E2" s="2">
        <v>2.8740000000000001</v>
      </c>
      <c r="F2" s="2">
        <v>2.8490000000000002</v>
      </c>
      <c r="G2" s="2" t="s">
        <v>47</v>
      </c>
      <c r="H2" s="2">
        <v>58120003</v>
      </c>
      <c r="I2"/>
    </row>
    <row r="3" spans="1:9" s="3" customFormat="1" x14ac:dyDescent="0.2">
      <c r="A3" s="3" t="s">
        <v>1</v>
      </c>
      <c r="B3" s="3" t="s">
        <v>0</v>
      </c>
      <c r="C3" s="7">
        <v>121.45522675450999</v>
      </c>
      <c r="D3" s="3">
        <v>31.2513218428928</v>
      </c>
      <c r="E3" s="3">
        <v>3.097</v>
      </c>
      <c r="F3" s="3">
        <v>3.0230000000000001</v>
      </c>
      <c r="G3" s="3" t="s">
        <v>48</v>
      </c>
      <c r="H3" s="3">
        <v>58120004</v>
      </c>
      <c r="I3"/>
    </row>
    <row r="4" spans="1:9" s="3" customFormat="1" x14ac:dyDescent="0.2">
      <c r="A4" s="3" t="s">
        <v>2</v>
      </c>
      <c r="B4" s="3" t="s">
        <v>1</v>
      </c>
      <c r="C4" s="7">
        <v>121.45535842080299</v>
      </c>
      <c r="D4" s="3">
        <v>31.251224528059598</v>
      </c>
      <c r="E4" s="3">
        <v>2.5449999999999999</v>
      </c>
      <c r="F4" s="3">
        <v>2.5129999999999999</v>
      </c>
      <c r="G4" s="3" t="s">
        <v>46</v>
      </c>
      <c r="H4" s="3">
        <v>58120005</v>
      </c>
      <c r="I4"/>
    </row>
    <row r="5" spans="1:9" s="3" customFormat="1" x14ac:dyDescent="0.2">
      <c r="A5" s="3" t="s">
        <v>5</v>
      </c>
      <c r="B5" s="3" t="s">
        <v>30</v>
      </c>
      <c r="C5" s="7">
        <v>121.455403337294</v>
      </c>
      <c r="D5" s="3">
        <v>31.251542575286901</v>
      </c>
      <c r="E5" s="3">
        <v>2.823</v>
      </c>
      <c r="F5" s="3">
        <v>2.9470000000000001</v>
      </c>
      <c r="G5" s="3" t="s">
        <v>53</v>
      </c>
      <c r="H5" s="3">
        <v>58120006</v>
      </c>
      <c r="I5"/>
    </row>
    <row r="6" spans="1:9" x14ac:dyDescent="0.2">
      <c r="A6" t="s">
        <v>6</v>
      </c>
      <c r="B6" t="s">
        <v>31</v>
      </c>
      <c r="C6" s="4">
        <v>121.45559385270001</v>
      </c>
      <c r="D6">
        <v>31.251401118071001</v>
      </c>
      <c r="E6">
        <v>4.2939999999999996</v>
      </c>
      <c r="F6">
        <v>4.3899999999999997</v>
      </c>
      <c r="G6" t="s">
        <v>55</v>
      </c>
      <c r="H6" s="3">
        <v>58120008</v>
      </c>
    </row>
    <row r="7" spans="1:9" x14ac:dyDescent="0.2">
      <c r="A7" t="s">
        <v>7</v>
      </c>
      <c r="B7" t="s">
        <v>71</v>
      </c>
      <c r="C7" s="4">
        <v>121.456473740878</v>
      </c>
      <c r="D7">
        <v>31.254327314855001</v>
      </c>
      <c r="E7">
        <v>4.7249999999999996</v>
      </c>
      <c r="F7">
        <v>4.8099999999999996</v>
      </c>
      <c r="G7" t="s">
        <v>56</v>
      </c>
      <c r="H7" s="3">
        <v>58120009</v>
      </c>
    </row>
    <row r="8" spans="1:9" x14ac:dyDescent="0.2">
      <c r="A8" t="s">
        <v>8</v>
      </c>
      <c r="B8" t="s">
        <v>8</v>
      </c>
      <c r="C8" s="4">
        <v>121.45698344858999</v>
      </c>
      <c r="D8">
        <v>31.252408642123498</v>
      </c>
      <c r="E8">
        <v>3.3079999999999998</v>
      </c>
      <c r="F8">
        <v>3.29</v>
      </c>
      <c r="G8" t="s">
        <v>59</v>
      </c>
      <c r="H8" s="3">
        <v>58120010</v>
      </c>
    </row>
    <row r="9" spans="1:9" s="3" customFormat="1" x14ac:dyDescent="0.2">
      <c r="A9" s="3" t="s">
        <v>9</v>
      </c>
      <c r="B9" s="3" t="s">
        <v>32</v>
      </c>
      <c r="C9" s="4">
        <v>121.455449272114</v>
      </c>
      <c r="D9" s="3">
        <v>31.2521017263328</v>
      </c>
      <c r="E9" s="3">
        <v>4.66</v>
      </c>
      <c r="F9" s="3">
        <v>4.7720000000000002</v>
      </c>
      <c r="G9" s="3" t="s">
        <v>49</v>
      </c>
      <c r="H9" s="3">
        <v>58120023</v>
      </c>
      <c r="I9"/>
    </row>
    <row r="10" spans="1:9" s="3" customFormat="1" x14ac:dyDescent="0.2">
      <c r="A10" s="3" t="s">
        <v>10</v>
      </c>
      <c r="B10" s="3" t="s">
        <v>33</v>
      </c>
      <c r="C10" s="7">
        <v>121.455427329328</v>
      </c>
      <c r="D10" s="3">
        <v>31.2521347863118</v>
      </c>
      <c r="E10" s="3">
        <f>4.392+2.011</f>
        <v>6.4030000000000005</v>
      </c>
      <c r="F10" s="3">
        <f>4.383+2.011</f>
        <v>6.3940000000000001</v>
      </c>
      <c r="G10" s="3" t="s">
        <v>50</v>
      </c>
      <c r="H10" s="3">
        <v>58120024</v>
      </c>
      <c r="I10"/>
    </row>
    <row r="11" spans="1:9" x14ac:dyDescent="0.2">
      <c r="A11" t="s">
        <v>11</v>
      </c>
      <c r="B11" t="s">
        <v>34</v>
      </c>
      <c r="C11" s="7">
        <v>121.458027707108</v>
      </c>
      <c r="D11">
        <v>31.251667077353702</v>
      </c>
      <c r="E11">
        <v>4.6020000000000003</v>
      </c>
      <c r="F11">
        <v>4.54</v>
      </c>
      <c r="G11" t="s">
        <v>58</v>
      </c>
      <c r="H11" s="3">
        <v>58120033</v>
      </c>
    </row>
    <row r="12" spans="1:9" s="2" customFormat="1" x14ac:dyDescent="0.2">
      <c r="A12" s="2" t="s">
        <v>12</v>
      </c>
      <c r="B12" s="2" t="s">
        <v>12</v>
      </c>
      <c r="C12" s="4">
        <v>121.45180204103499</v>
      </c>
      <c r="D12" s="2">
        <v>31.252375157591999</v>
      </c>
      <c r="E12" s="2">
        <v>6.4859999999999998</v>
      </c>
      <c r="F12" s="2">
        <v>6.54</v>
      </c>
      <c r="G12" s="2" t="s">
        <v>45</v>
      </c>
      <c r="H12" s="3">
        <v>58120039</v>
      </c>
      <c r="I12"/>
    </row>
    <row r="13" spans="1:9" s="3" customFormat="1" x14ac:dyDescent="0.2">
      <c r="A13" s="3" t="s">
        <v>8</v>
      </c>
      <c r="B13" s="3" t="s">
        <v>35</v>
      </c>
      <c r="C13" s="6">
        <v>121.459073859104</v>
      </c>
      <c r="D13" s="3">
        <v>31.250272181908802</v>
      </c>
      <c r="E13" s="3">
        <f>3.905+2.102</f>
        <v>6.0069999999999997</v>
      </c>
      <c r="F13" s="3">
        <f>3.873+2.102</f>
        <v>5.9749999999999996</v>
      </c>
      <c r="G13" s="3" t="s">
        <v>51</v>
      </c>
      <c r="H13" s="3">
        <v>58120045</v>
      </c>
      <c r="I13"/>
    </row>
    <row r="14" spans="1:9" s="3" customFormat="1" x14ac:dyDescent="0.2">
      <c r="A14" s="3" t="s">
        <v>15</v>
      </c>
      <c r="B14" s="3" t="s">
        <v>36</v>
      </c>
      <c r="C14" s="7">
        <v>121.45161360293</v>
      </c>
      <c r="D14" s="3">
        <v>31.2513380274562</v>
      </c>
      <c r="E14" s="3">
        <f>6.242+0.665</f>
        <v>6.907</v>
      </c>
      <c r="F14" s="3">
        <f>6.176+0.665</f>
        <v>6.8410000000000002</v>
      </c>
      <c r="G14" s="3" t="s">
        <v>44</v>
      </c>
      <c r="H14" s="3">
        <v>58120046</v>
      </c>
      <c r="I14"/>
    </row>
    <row r="15" spans="1:9" s="3" customFormat="1" x14ac:dyDescent="0.2">
      <c r="A15" s="3" t="s">
        <v>18</v>
      </c>
      <c r="B15" s="3" t="s">
        <v>18</v>
      </c>
      <c r="C15" s="7">
        <v>121.458732855465</v>
      </c>
      <c r="D15" s="3">
        <v>31.2514544508287</v>
      </c>
      <c r="E15" s="3">
        <f>4.615+2.085</f>
        <v>6.7</v>
      </c>
      <c r="F15" s="3">
        <f>4.574+2.085</f>
        <v>6.6589999999999998</v>
      </c>
      <c r="G15" s="3" t="s">
        <v>52</v>
      </c>
      <c r="H15" s="3">
        <v>58120070</v>
      </c>
      <c r="I15"/>
    </row>
    <row r="16" spans="1:9" s="3" customFormat="1" x14ac:dyDescent="0.2">
      <c r="A16" s="3" t="s">
        <v>22</v>
      </c>
      <c r="B16" s="3" t="s">
        <v>40</v>
      </c>
      <c r="C16" s="7">
        <v>121.459024025608</v>
      </c>
      <c r="D16" s="3">
        <v>31.250682472522598</v>
      </c>
      <c r="E16" s="3">
        <v>2.4710000000000001</v>
      </c>
      <c r="F16" s="3">
        <v>2.3980000000000001</v>
      </c>
      <c r="G16" s="3" t="s">
        <v>54</v>
      </c>
      <c r="H16" s="3">
        <v>58120074</v>
      </c>
      <c r="I16"/>
    </row>
    <row r="17" spans="1:9" x14ac:dyDescent="0.2">
      <c r="A17" t="s">
        <v>23</v>
      </c>
      <c r="B17" t="s">
        <v>41</v>
      </c>
      <c r="C17" s="7">
        <v>121.45545320823901</v>
      </c>
      <c r="D17">
        <v>31.251478443790401</v>
      </c>
      <c r="E17">
        <v>3.8879999999999999</v>
      </c>
      <c r="F17">
        <v>4.0069999999999997</v>
      </c>
      <c r="G17" t="s">
        <v>57</v>
      </c>
      <c r="H17" s="3">
        <v>58120075</v>
      </c>
    </row>
    <row r="18" spans="1:9" x14ac:dyDescent="0.2">
      <c r="A18" t="s">
        <v>82</v>
      </c>
      <c r="B18" t="s">
        <v>81</v>
      </c>
      <c r="C18" s="4">
        <v>121.45720083592801</v>
      </c>
      <c r="D18">
        <v>31.251727879745602</v>
      </c>
      <c r="E18">
        <v>1.621</v>
      </c>
      <c r="F18">
        <v>1.7</v>
      </c>
      <c r="G18" t="s">
        <v>61</v>
      </c>
      <c r="H18">
        <v>58120036</v>
      </c>
    </row>
    <row r="19" spans="1:9" x14ac:dyDescent="0.2">
      <c r="A19" t="s">
        <v>80</v>
      </c>
      <c r="B19" t="s">
        <v>78</v>
      </c>
      <c r="C19" s="4">
        <v>121.45351991437001</v>
      </c>
      <c r="D19">
        <v>31.251787704042599</v>
      </c>
      <c r="E19">
        <v>2.2069999999999999</v>
      </c>
      <c r="F19">
        <v>2.2469999999999999</v>
      </c>
      <c r="G19" t="s">
        <v>62</v>
      </c>
      <c r="H19">
        <v>58120035</v>
      </c>
    </row>
    <row r="20" spans="1:9" x14ac:dyDescent="0.2">
      <c r="A20" t="s">
        <v>84</v>
      </c>
      <c r="B20" t="s">
        <v>83</v>
      </c>
      <c r="C20" s="4">
        <v>121.457328475396</v>
      </c>
      <c r="D20">
        <v>31.251329431691602</v>
      </c>
      <c r="E20">
        <v>1.637</v>
      </c>
      <c r="F20">
        <v>1.68</v>
      </c>
      <c r="G20" t="s">
        <v>63</v>
      </c>
      <c r="H20">
        <v>58120041</v>
      </c>
    </row>
    <row r="21" spans="1:9" x14ac:dyDescent="0.2">
      <c r="A21" t="s">
        <v>77</v>
      </c>
      <c r="B21" t="s">
        <v>79</v>
      </c>
      <c r="C21" s="4">
        <v>121.456124542788</v>
      </c>
      <c r="D21">
        <v>31.2515610816973</v>
      </c>
      <c r="E21">
        <v>3.5529999999999999</v>
      </c>
      <c r="F21">
        <v>3.63</v>
      </c>
      <c r="G21" t="s">
        <v>64</v>
      </c>
      <c r="H21">
        <v>58120034</v>
      </c>
    </row>
    <row r="22" spans="1:9" x14ac:dyDescent="0.2">
      <c r="A22" t="s">
        <v>86</v>
      </c>
      <c r="B22" t="s">
        <v>85</v>
      </c>
      <c r="C22" s="4">
        <v>121.457467098552</v>
      </c>
      <c r="D22">
        <v>31.251075022909099</v>
      </c>
      <c r="E22">
        <v>1.377</v>
      </c>
      <c r="F22">
        <v>1.337</v>
      </c>
      <c r="G22" t="s">
        <v>65</v>
      </c>
      <c r="H22">
        <v>58120066</v>
      </c>
    </row>
    <row r="23" spans="1:9" x14ac:dyDescent="0.2">
      <c r="A23" t="s">
        <v>66</v>
      </c>
      <c r="B23" t="s">
        <v>60</v>
      </c>
      <c r="C23" s="4">
        <v>121.45982327775</v>
      </c>
      <c r="D23">
        <v>31.2509840172034</v>
      </c>
      <c r="E23">
        <v>2.2690000000000001</v>
      </c>
      <c r="F23">
        <v>2.3380000000000001</v>
      </c>
      <c r="G23" t="s">
        <v>67</v>
      </c>
      <c r="H23">
        <v>58120032</v>
      </c>
    </row>
    <row r="24" spans="1:9" x14ac:dyDescent="0.2">
      <c r="A24" t="s">
        <v>72</v>
      </c>
      <c r="B24" t="s">
        <v>73</v>
      </c>
      <c r="H24">
        <v>58120025</v>
      </c>
    </row>
    <row r="25" spans="1:9" x14ac:dyDescent="0.2">
      <c r="A25" t="s">
        <v>72</v>
      </c>
      <c r="B25" t="s">
        <v>74</v>
      </c>
      <c r="H25">
        <v>58120026</v>
      </c>
    </row>
    <row r="26" spans="1:9" x14ac:dyDescent="0.2">
      <c r="A26" t="s">
        <v>75</v>
      </c>
      <c r="B26" t="s">
        <v>76</v>
      </c>
      <c r="H26">
        <v>58120027</v>
      </c>
    </row>
    <row r="27" spans="1:9" x14ac:dyDescent="0.2">
      <c r="A27" t="s">
        <v>16</v>
      </c>
      <c r="I27" t="s">
        <v>70</v>
      </c>
    </row>
    <row r="28" spans="1:9" x14ac:dyDescent="0.2">
      <c r="A28" t="s">
        <v>17</v>
      </c>
      <c r="I28" t="s">
        <v>70</v>
      </c>
    </row>
    <row r="29" spans="1:9" x14ac:dyDescent="0.2">
      <c r="A29" t="s">
        <v>19</v>
      </c>
      <c r="B29" t="s">
        <v>37</v>
      </c>
    </row>
    <row r="30" spans="1:9" x14ac:dyDescent="0.2">
      <c r="A30" t="s">
        <v>20</v>
      </c>
      <c r="B30" t="s">
        <v>38</v>
      </c>
    </row>
    <row r="31" spans="1:9" x14ac:dyDescent="0.2">
      <c r="A31" t="s">
        <v>21</v>
      </c>
      <c r="B31" t="s">
        <v>39</v>
      </c>
    </row>
    <row r="32" spans="1:9" x14ac:dyDescent="0.2">
      <c r="A32" t="s">
        <v>13</v>
      </c>
      <c r="B32" t="s">
        <v>42</v>
      </c>
    </row>
    <row r="33" spans="1:2" x14ac:dyDescent="0.2">
      <c r="A33" t="s">
        <v>14</v>
      </c>
      <c r="B3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2017-12-23T06:04:07Z</dcterms:modified>
</cp:coreProperties>
</file>