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autoCompressPictures="0"/>
  <mc:AlternateContent xmlns:mc="http://schemas.openxmlformats.org/markup-compatibility/2006">
    <mc:Choice Requires="x15">
      <x15ac:absPath xmlns:x15ac="http://schemas.microsoft.com/office/spreadsheetml/2010/11/ac" url="/Users/euer/Downloads/"/>
    </mc:Choice>
  </mc:AlternateContent>
  <xr:revisionPtr revIDLastSave="0" documentId="13_ncr:1_{F0CF0423-149F-8D4C-AB7C-9212254DD931}" xr6:coauthVersionLast="47" xr6:coauthVersionMax="47" xr10:uidLastSave="{00000000-0000-0000-0000-000000000000}"/>
  <bookViews>
    <workbookView xWindow="0" yWindow="500" windowWidth="28800" windowHeight="16320" tabRatio="500" activeTab="2" xr2:uid="{00000000-000D-0000-FFFF-FFFF00000000}"/>
  </bookViews>
  <sheets>
    <sheet name="Dashboard" sheetId="1" r:id="rId1"/>
    <sheet name="Data" sheetId="6" r:id="rId2"/>
    <sheet name="raw_data" sheetId="8" r:id="rId3"/>
    <sheet name="Analyses" sheetId="3" r:id="rId4"/>
    <sheet name="Sheet1" sheetId="7" r:id="rId5"/>
  </sheet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6" i="7" l="1"/>
  <c r="I17" i="7"/>
  <c r="I15" i="7"/>
  <c r="H16" i="7"/>
  <c r="H17" i="7"/>
  <c r="H15" i="7"/>
  <c r="O16" i="7"/>
  <c r="O17" i="7"/>
  <c r="O15" i="7"/>
  <c r="M16" i="7"/>
  <c r="M17" i="7"/>
  <c r="M15" i="7"/>
  <c r="N16" i="7"/>
  <c r="N17" i="7"/>
  <c r="N15" i="7"/>
  <c r="K16" i="7"/>
  <c r="L16" i="7" s="1"/>
  <c r="K17" i="7"/>
  <c r="L17" i="7" s="1"/>
  <c r="K15" i="7"/>
  <c r="L15" i="7" s="1"/>
  <c r="J16" i="7"/>
  <c r="J17" i="7"/>
  <c r="J15" i="7"/>
</calcChain>
</file>

<file path=xl/sharedStrings.xml><?xml version="1.0" encoding="utf-8"?>
<sst xmlns="http://schemas.openxmlformats.org/spreadsheetml/2006/main" count="599" uniqueCount="318">
  <si>
    <t>Date Due:</t>
  </si>
  <si>
    <t>Time Due:</t>
  </si>
  <si>
    <t>Instructions</t>
  </si>
  <si>
    <t>ride</t>
  </si>
  <si>
    <t>gmv</t>
  </si>
  <si>
    <t>Objective :  Sustainably maximized Grab Revenue</t>
  </si>
  <si>
    <t>Monthly Data</t>
  </si>
  <si>
    <t>Merchants</t>
  </si>
  <si>
    <t>Branches</t>
  </si>
  <si>
    <t>Eaters</t>
  </si>
  <si>
    <t>BTR</t>
  </si>
  <si>
    <t>request</t>
  </si>
  <si>
    <t>promo_ride</t>
  </si>
  <si>
    <t>promo_gmv</t>
  </si>
  <si>
    <t>promo_cost</t>
  </si>
  <si>
    <t>% Deal</t>
  </si>
  <si>
    <t>Delivery fee</t>
  </si>
  <si>
    <t>Derive as many key insights as you can from the data available. You may present them in the tab "Analyses".
Include metrics and implications that you think matter to Grab. A very basic example: its possible implications.
Feel free to raise questions that assess the robustness of the data and factors that may affect its accuracy.
We encourage you to include the following where they are applicable:
1. Graphs and computations
2. Insights
3. Clearly state your assumption
4. Additional data view/metrics required that will better analyse this data set
5. Points for further discussion
You are free to be creative with your output. The purpose of this is to understand the way you think and the process by which you arrive at your proposal/conclusions.</t>
  </si>
  <si>
    <t>Revenue</t>
  </si>
  <si>
    <t>BTR = Request / Number of merchants menu view</t>
  </si>
  <si>
    <t>Deal = Price promotion created by merchants</t>
  </si>
  <si>
    <t>% Deal = Deal order / Total order</t>
  </si>
  <si>
    <t>Definition</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</si>
  <si>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</si>
  <si>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</si>
  <si>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</si>
  <si>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</si>
  <si>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</si>
  <si>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</si>
  <si>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</si>
  <si>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</si>
  <si>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</si>
  <si>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</si>
  <si>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</si>
  <si>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</si>
  <si>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</si>
  <si>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</si>
  <si>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</si>
  <si>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</si>
  <si>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</si>
  <si>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</si>
  <si>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</si>
  <si>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</si>
  <si>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</si>
  <si>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</si>
  <si>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</si>
  <si>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</si>
  <si>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</si>
  <si>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</si>
  <si>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</si>
  <si>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</si>
  <si>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</si>
  <si>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</si>
  <si>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</si>
  <si>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</si>
  <si>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</si>
  <si>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</si>
  <si>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</si>
  <si>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</si>
  <si>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</si>
  <si>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</si>
  <si>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</si>
  <si>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</si>
  <si>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</si>
  <si>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</si>
  <si>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</si>
  <si>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</si>
  <si>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</si>
  <si>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</si>
  <si>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</si>
  <si>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</si>
  <si>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</si>
  <si>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</si>
  <si>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</si>
  <si>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</si>
  <si>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</si>
  <si>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</si>
  <si>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</si>
  <si>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</si>
  <si>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</si>
  <si>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</si>
  <si>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</si>
  <si>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</si>
  <si>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</si>
  <si>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</si>
  <si>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</si>
  <si>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</si>
  <si>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</si>
  <si>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</si>
  <si>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</si>
  <si>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</si>
  <si>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</si>
  <si>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</si>
  <si>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</si>
  <si>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</si>
  <si>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</si>
  <si>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</si>
  <si>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</si>
  <si>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</si>
  <si>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</si>
  <si>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</si>
  <si>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</si>
  <si>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</si>
  <si>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</si>
  <si>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</si>
  <si>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</si>
  <si>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</si>
  <si>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</si>
  <si>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</si>
  <si>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</si>
  <si>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</si>
  <si>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</si>
  <si>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</si>
  <si>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</si>
  <si>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</si>
  <si>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</si>
  <si>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A94</t>
  </si>
  <si>
    <t>A95</t>
  </si>
  <si>
    <t>A96</t>
  </si>
  <si>
    <t>A97</t>
  </si>
  <si>
    <t>A98</t>
  </si>
  <si>
    <t>A99</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</si>
  <si>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</si>
  <si>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</si>
  <si>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</si>
  <si>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</si>
  <si>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</si>
  <si>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</si>
  <si>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</si>
  <si>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</si>
  <si>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</si>
  <si>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</si>
  <si>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</si>
  <si>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</si>
  <si>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</si>
  <si>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</si>
  <si>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</si>
  <si>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</si>
  <si>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</si>
  <si>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</si>
  <si>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</si>
  <si>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</si>
  <si>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</si>
  <si>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</si>
  <si>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</si>
  <si>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</si>
  <si>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</si>
  <si>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</si>
  <si>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</si>
  <si>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</si>
  <si>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</si>
  <si>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</si>
  <si>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</si>
  <si>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</si>
  <si>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</si>
  <si>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</si>
  <si>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</si>
  <si>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</si>
  <si>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</si>
  <si>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</si>
  <si>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</si>
  <si>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</si>
  <si>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</si>
  <si>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</si>
  <si>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</si>
  <si>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</si>
  <si>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</si>
  <si>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</si>
  <si>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</si>
  <si>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</si>
  <si>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</si>
  <si>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</si>
  <si>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</si>
  <si>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</si>
  <si>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</si>
  <si>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</si>
  <si>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</si>
  <si>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</si>
  <si>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</si>
  <si>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</si>
  <si>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</si>
  <si>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</si>
  <si>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</si>
  <si>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</si>
  <si>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</si>
  <si>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</si>
  <si>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</si>
  <si>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</si>
  <si>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</si>
  <si>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</si>
  <si>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</si>
  <si>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</si>
  <si>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</si>
  <si>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</si>
  <si>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</si>
  <si>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</si>
  <si>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</si>
  <si>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</si>
  <si>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</si>
  <si>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</si>
  <si>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</si>
  <si>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</si>
  <si>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</si>
  <si>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</si>
  <si>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</si>
  <si>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</si>
  <si>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</si>
  <si>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</si>
  <si>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</si>
  <si>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</si>
  <si>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</si>
  <si>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</si>
  <si>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</si>
  <si>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</si>
  <si>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</si>
  <si>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</si>
  <si>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</si>
  <si>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</si>
  <si>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</si>
  <si>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</si>
  <si>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</si>
  <si>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</si>
  <si>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</si>
  <si>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</si>
  <si>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</si>
  <si>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</si>
  <si>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</si>
  <si>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</si>
  <si>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</si>
  <si>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</si>
  <si>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</si>
  <si>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</si>
  <si>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</si>
  <si>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</si>
  <si>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</si>
  <si>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</si>
  <si>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</si>
  <si>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</si>
  <si>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</si>
  <si>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</si>
  <si>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</si>
  <si>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</si>
  <si>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</si>
  <si>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</si>
  <si>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</si>
  <si>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</si>
  <si>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</si>
  <si>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</si>
  <si>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</si>
  <si>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</si>
  <si>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</si>
  <si>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</si>
  <si>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</si>
  <si>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</si>
  <si>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</si>
  <si>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</si>
  <si>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</si>
  <si>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</si>
  <si>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</si>
  <si>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</si>
  <si>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</si>
  <si>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</si>
  <si>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</si>
  <si>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</si>
  <si>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</si>
  <si>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</si>
  <si>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</si>
  <si>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</si>
  <si>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</si>
  <si>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</si>
  <si>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</si>
  <si>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</si>
  <si>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</si>
  <si>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A251</t>
  </si>
  <si>
    <t>A252</t>
  </si>
  <si>
    <t>A253</t>
  </si>
  <si>
    <t>A254</t>
  </si>
  <si>
    <t>A255</t>
  </si>
  <si>
    <t>A256</t>
  </si>
  <si>
    <t>A257</t>
  </si>
  <si>
    <r>
      <t xml:space="preserve">1. Please derive as many insights as possible from the data available here : </t>
    </r>
    <r>
      <rPr>
        <b/>
        <sz val="11"/>
        <color rgb="FFFF0000"/>
        <rFont val="Calibri"/>
        <family val="2"/>
        <scheme val="minor"/>
      </rPr>
      <t>in Analyses tab</t>
    </r>
    <r>
      <rPr>
        <b/>
        <sz val="11"/>
        <color theme="1"/>
        <rFont val="Calibri"/>
        <family val="2"/>
        <scheme val="minor"/>
      </rPr>
      <t xml:space="preserve">
2. Please come up with a new merchant segmentation and in app Grab ranking proposal to serve our key objective :</t>
    </r>
    <r>
      <rPr>
        <b/>
        <sz val="11"/>
        <color rgb="FFFF0000"/>
        <rFont val="Calibri"/>
        <family val="2"/>
        <scheme val="minor"/>
      </rPr>
      <t xml:space="preserve"> In Google Slide format</t>
    </r>
  </si>
  <si>
    <t>Metrics</t>
  </si>
  <si>
    <t>City A</t>
  </si>
  <si>
    <t>City B</t>
  </si>
  <si>
    <t>City C</t>
  </si>
  <si>
    <t>No. Completed Trips</t>
  </si>
  <si>
    <t>Np. Of Booking Requests</t>
  </si>
  <si>
    <t>No. Online Drivers</t>
  </si>
  <si>
    <t>Avg. ETA per ride (mins)</t>
  </si>
  <si>
    <t>Analyss</t>
  </si>
  <si>
    <t>Completed trips rate (complete / request)</t>
  </si>
  <si>
    <t>Avg trip/driver</t>
  </si>
  <si>
    <t>avg min spend / driver</t>
  </si>
  <si>
    <t>Total time for all market (min)</t>
  </si>
  <si>
    <t>Revenue per min</t>
  </si>
  <si>
    <t>Gap to fulfill time</t>
  </si>
  <si>
    <t>Daily</t>
  </si>
  <si>
    <t>Big city with lots of people</t>
  </si>
  <si>
    <t>Small city</t>
  </si>
  <si>
    <t>Middle city</t>
  </si>
  <si>
    <t>Maximum revenue</t>
  </si>
  <si>
    <t>80% Revenue</t>
  </si>
  <si>
    <t>State Environment &amp; Opportunity</t>
  </si>
  <si>
    <t xml:space="preserve">In terms of </t>
  </si>
  <si>
    <t>Because</t>
  </si>
  <si>
    <t>1. Revenue</t>
  </si>
  <si>
    <t>Remark</t>
  </si>
  <si>
    <t>50% gap ( $12k)</t>
  </si>
  <si>
    <t>Description</t>
  </si>
  <si>
    <t>No. Of Booking Requests</t>
  </si>
  <si>
    <t>DATA APPROACH</t>
  </si>
  <si>
    <t>80% benchmark
A : $12000
B : 0
C : $3168</t>
  </si>
  <si>
    <t>Root Cause</t>
  </si>
  <si>
    <t>1. Limited Online driver</t>
  </si>
  <si>
    <t>mentioned table indicated that City A has max utilized the drivers in every dimension, 
more avg trip/day , more time spent 
but still low return and high cancelled rate</t>
  </si>
  <si>
    <t>Solution proposal (ans the questions)</t>
  </si>
  <si>
    <t>City A should be the first priority in this case due to the demand that can be referred by the total request. 
There is now not enough drivers so somehow we need to gain more drivers as supply to meet the demand in order to close the gap</t>
  </si>
  <si>
    <t>Let's assume that when hiring more drivers, the new drivers will not cannibalize the existing driver 
and the capacity of the drivers grow linearly. To gain 80% of the requested, we need to hire 240 more drivers to city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</si>
</sst>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4">
    <font>
      <sz val="12"/>
      <color rgb="FF000000"/>
      <name val="Calibri"/>
    </font>
    <font>
      <b/>
      <sz val="12"/>
      <color rgb="FF000000"/>
      <name val="Calibri"/>
    </font>
    <font>
      <sz val="12"/>
      <name val="Calibri"/>
    </font>
    <font>
      <u/>
      <sz val="12"/>
      <color theme="10"/>
      <name val="Calibri"/>
    </font>
    <font>
      <u/>
      <sz val="12"/>
      <color theme="11"/>
      <name val="Calibri"/>
    </font>
    <font>
      <sz val="12"/>
      <color rgb="FF000000"/>
      <name val="Calibri"/>
    </font>
    <font>
      <b/>
      <sz val="11"/>
      <color theme="0"/>
      <name val="Calibri"/>
      <family val="2"/>
      <scheme val="minor"/>
    </font>
    <font>
      <sz val="11"/>
      <color rgb="FFFF0000"/>
      <name val="Calibri"/>
      <family val="2"/>
      <scheme val="minor"/>
    </font>
    <font>
      <b/>
      <sz val="11"/>
      <color theme="1"/>
      <name val="Calibri"/>
      <family val="2"/>
      <scheme val="minor"/>
    </font>
    <font>
      <b/>
      <u/>
      <sz val="11"/>
      <color rgb="FFFF0000"/>
      <name val="Calibri"/>
      <family val="2"/>
      <scheme val="minor"/>
    </font>
    <font>
      <sz val="12"/>
      <color rgb="FFFF0000"/>
      <name val="Calibri"/>
      <family val="2"/>
    </font>
    <font>
      <b/>
      <sz val="11"/>
      <color rgb="FFFF0000"/>
      <name val="Calibri"/>
      <family val="2"/>
      <scheme val="minor"/>
    </font>
    <font>
      <sz val="12"/>
      <color rgb="FF000000"/>
      <name val="Calibri"/>
      <family val="2"/>
    </font>
    <font>
      <b/>
      <sz val="11"/>
      <color rgb="FF000000"/>
      <name val="Calibri"/>
      <family val="2"/>
    </font>
  </fonts>
  <fills count="8">
    <fill>
      <patternFill patternType="none"/>
    </fill>
    <fill>
      <patternFill patternType="gray125"/>
    </fill>
    <fill>
      <patternFill patternType="solid">
        <fgColor rgb="FFF2DBDB"/>
        <bgColor rgb="FFF2DBDB"/>
      </patternFill>
    </fill>
    <fill>
      <patternFill patternType="solid">
        <fgColor rgb="FFDBE5F1"/>
        <bgColor rgb="FFDBE5F1"/>
      </patternFill>
    </fill>
    <fill>
      <patternFill patternType="solid">
        <fgColor theme="3"/>
        <bgColor indexed="64"/>
      </patternFill>
    </fill>
    <fill>
      <patternFill patternType="solid">
        <fgColor theme="4" tint="0.59999389629810485"/>
        <bgColor indexed="64"/>
      </patternFill>
    </fill>
    <fill>
      <patternFill patternType="solid">
        <fgColor theme="6"/>
        <bgColor indexed="64"/>
      </patternFill>
    </fill>
    <fill>
      <patternFill patternType="solid">
        <fgColor rgb="FFB8CCE4"/>
        <bgColor rgb="FF000000"/>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5" fillId="0" borderId="0" applyFont="0" applyFill="0" applyBorder="0" applyAlignment="0" applyProtection="0"/>
    <xf numFmtId="9" fontId="5" fillId="0" borderId="0" applyFont="0" applyFill="0" applyBorder="0" applyAlignment="0" applyProtection="0"/>
  </cellStyleXfs>
  <cellXfs count="37">
    <xf numFmtId="0" fontId="0" fillId="0" borderId="0" xfId="0" applyFont="1" applyAlignment="1"/>
    <xf numFmtId="0" fontId="0" fillId="0" borderId="0" xfId="0" applyFont="1"/>
    <xf numFmtId="0" fontId="1" fillId="2" borderId="1" xfId="0" applyFont="1" applyFill="1" applyBorder="1"/>
    <xf numFmtId="0" fontId="1" fillId="2" borderId="2" xfId="0" applyFont="1" applyFill="1" applyBorder="1"/>
    <xf numFmtId="0" fontId="1" fillId="0" borderId="0" xfId="0" applyFont="1" applyAlignment="1">
      <alignment horizontal="center"/>
    </xf>
    <xf numFmtId="0" fontId="0" fillId="0" borderId="0" xfId="0" applyFont="1" applyAlignment="1">
      <alignment horizontal="left" vertical="top" wrapText="1"/>
    </xf>
    <xf numFmtId="0" fontId="0" fillId="0" borderId="0" xfId="0" applyFont="1" applyAlignment="1"/>
    <xf numFmtId="0" fontId="6" fillId="4" borderId="0" xfId="0" applyFont="1" applyFill="1"/>
    <xf numFmtId="0" fontId="8" fillId="5" borderId="0" xfId="0" applyFont="1" applyFill="1"/>
    <xf numFmtId="0" fontId="0" fillId="0" borderId="0" xfId="0"/>
    <xf numFmtId="9" fontId="0" fillId="0" borderId="0" xfId="6" applyFont="1"/>
    <xf numFmtId="164" fontId="0" fillId="0" borderId="0" xfId="5" applyNumberFormat="1" applyFont="1"/>
    <xf numFmtId="0" fontId="8" fillId="6" borderId="0" xfId="0" applyFont="1" applyFill="1"/>
    <xf numFmtId="0" fontId="0" fillId="6" borderId="0" xfId="0" applyFill="1"/>
    <xf numFmtId="0" fontId="8" fillId="0" borderId="0" xfId="0" applyFont="1" applyFill="1" applyAlignment="1"/>
    <xf numFmtId="0" fontId="9" fillId="0" borderId="0" xfId="0" applyFont="1" applyFill="1" applyAlignment="1"/>
    <xf numFmtId="0" fontId="7" fillId="0" borderId="0" xfId="0" applyFont="1" applyFill="1" applyAlignment="1"/>
    <xf numFmtId="0" fontId="10" fillId="0" borderId="0" xfId="0" applyFont="1" applyAlignment="1"/>
    <xf numFmtId="0" fontId="0" fillId="0" borderId="0" xfId="0" applyFont="1" applyFill="1" applyAlignment="1"/>
    <xf numFmtId="0" fontId="1" fillId="3" borderId="3" xfId="0" applyFont="1" applyFill="1" applyBorder="1" applyAlignment="1">
      <alignment horizontal="center"/>
    </xf>
    <xf numFmtId="0" fontId="2" fillId="0" borderId="4" xfId="0" applyFont="1" applyBorder="1"/>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8" fillId="0" borderId="0" xfId="0" applyFont="1" applyAlignment="1">
      <alignment horizontal="left" vertical="center" wrapText="1"/>
    </xf>
    <xf numFmtId="0" fontId="12" fillId="0" borderId="0" xfId="0" applyFont="1" applyAlignment="1"/>
    <xf numFmtId="0" fontId="12" fillId="0" borderId="0" xfId="0" applyFont="1" applyAlignment="1">
      <alignment vertical="center"/>
    </xf>
    <xf numFmtId="0" fontId="0" fillId="0" borderId="0" xfId="0" applyFont="1" applyAlignment="1">
      <alignment vertical="center"/>
    </xf>
    <xf numFmtId="0" fontId="12" fillId="0" borderId="0" xfId="0" applyFont="1" applyAlignment="1">
      <alignment vertical="center" wrapText="1"/>
    </xf>
    <xf numFmtId="9" fontId="0" fillId="0" borderId="0" xfId="6" applyFont="1" applyAlignment="1">
      <alignment vertical="center"/>
    </xf>
    <xf numFmtId="0" fontId="12" fillId="0" borderId="0" xfId="0" applyFont="1" applyFill="1" applyAlignment="1"/>
    <xf numFmtId="0" fontId="13" fillId="7" borderId="0" xfId="0" applyFont="1" applyFill="1" applyAlignment="1"/>
    <xf numFmtId="9" fontId="12" fillId="0" borderId="0" xfId="0" applyNumberFormat="1" applyFont="1" applyAlignment="1"/>
    <xf numFmtId="164" fontId="12" fillId="0" borderId="0" xfId="0" applyNumberFormat="1" applyFont="1" applyAlignment="1"/>
  </cellXfs>
  <cellStyles count="7">
    <cellStyle name="Comma" xfId="5" builtinId="3"/>
    <cellStyle name="Followed Hyperlink" xfId="4" builtinId="9" hidden="1"/>
    <cellStyle name="Followed Hyperlink" xfId="2" builtinId="9" hidden="1"/>
    <cellStyle name="Hyperlink" xfId="3" builtinId="8" hidden="1"/>
    <cellStyle name="Hyperlink" xfId="1" builtinId="8" hidden="1"/>
    <cellStyle name="Normal" xfId="0" builtinId="0"/>
    <cellStyle name="Percent" xfId="6" builtinId="5"/>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596900</xdr:colOff>
      <xdr:row>26</xdr:row>
      <xdr:rowOff>12700</xdr:rowOff>
    </xdr:from>
    <xdr:to>
      <xdr:col>23</xdr:col>
      <xdr:colOff>558800</xdr:colOff>
      <xdr:row>51</xdr:row>
      <xdr:rowOff>49575</xdr:rowOff>
    </xdr:to>
    <xdr:pic>
      <xdr:nvPicPr>
        <xdr:cNvPr id="2" name="Picture 1">
          <a:extLst>
            <a:ext uri="{FF2B5EF4-FFF2-40B4-BE49-F238E27FC236}">
              <a16:creationId xmlns:a16="http://schemas.microsoft.com/office/drawing/2014/main" id="{2CAFABC2-BECA-0C40-A67D-2ABA3D7E55D8}"/>
            </a:ext>
          </a:extLst>
        </xdr:cNvPr>
        <xdr:cNvPicPr>
          <a:picLocks noChangeAspect="1"/>
        </xdr:cNvPicPr>
      </xdr:nvPicPr>
      <xdr:blipFill>
        <a:blip xmlns:r="http://schemas.openxmlformats.org/officeDocument/2006/relationships" r:embed="rId1"/>
        <a:stretch>
          <a:fillRect/>
        </a:stretch>
      </xdr:blipFill>
      <xdr:spPr>
        <a:xfrm>
          <a:off x="12877800" y="5295900"/>
          <a:ext cx="7772400" cy="5993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989"/>
  <sheetViews>
    <sheetView showGridLines="0" workbookViewId="0">
      <selection activeCell="B9" sqref="B9:C25"/>
    </sheetView>
  </sheetViews>
  <sheetFormatPr baseColWidth="10" defaultColWidth="13.5" defaultRowHeight="15" customHeight="1"/>
  <cols>
    <col min="1" max="1" width="10.5" customWidth="1"/>
    <col min="2" max="2" width="33.33203125" customWidth="1"/>
    <col min="3" max="3" width="77" customWidth="1"/>
    <col min="4" max="6" width="10.5" customWidth="1"/>
    <col min="7" max="7" width="12.33203125" customWidth="1"/>
    <col min="8" max="25" width="10.5" customWidth="1"/>
  </cols>
  <sheetData>
    <row r="1" spans="2:7" ht="16">
      <c r="B1" s="1"/>
      <c r="C1" s="1"/>
      <c r="G1" s="1"/>
    </row>
    <row r="2" spans="2:7" ht="16">
      <c r="B2" s="1"/>
      <c r="C2" s="1"/>
      <c r="G2" s="1"/>
    </row>
    <row r="3" spans="2:7" ht="16">
      <c r="B3" s="2" t="s">
        <v>0</v>
      </c>
      <c r="C3" s="1"/>
      <c r="G3" s="1"/>
    </row>
    <row r="4" spans="2:7" ht="16">
      <c r="B4" s="3" t="s">
        <v>1</v>
      </c>
      <c r="C4" s="1"/>
      <c r="G4" s="1"/>
    </row>
    <row r="5" spans="2:7" ht="16">
      <c r="B5" s="1"/>
      <c r="C5" s="1"/>
      <c r="G5" s="1"/>
    </row>
    <row r="6" spans="2:7" ht="16">
      <c r="B6" s="1"/>
      <c r="C6" s="1"/>
    </row>
    <row r="7" spans="2:7" ht="16">
      <c r="B7" s="1"/>
    </row>
    <row r="8" spans="2:7" ht="16">
      <c r="B8" s="19" t="s">
        <v>2</v>
      </c>
      <c r="C8" s="20"/>
      <c r="D8" s="4"/>
    </row>
    <row r="9" spans="2:7" ht="15" customHeight="1">
      <c r="B9" s="21" t="s">
        <v>17</v>
      </c>
      <c r="C9" s="22"/>
      <c r="D9" s="5"/>
    </row>
    <row r="10" spans="2:7" ht="16">
      <c r="B10" s="23"/>
      <c r="C10" s="24"/>
      <c r="D10" s="5"/>
    </row>
    <row r="11" spans="2:7" ht="16">
      <c r="B11" s="23"/>
      <c r="C11" s="24"/>
      <c r="D11" s="5"/>
    </row>
    <row r="12" spans="2:7" ht="16">
      <c r="B12" s="23"/>
      <c r="C12" s="24"/>
      <c r="D12" s="5"/>
    </row>
    <row r="13" spans="2:7" ht="16">
      <c r="B13" s="23"/>
      <c r="C13" s="24"/>
      <c r="D13" s="5"/>
    </row>
    <row r="14" spans="2:7" ht="16">
      <c r="B14" s="23"/>
      <c r="C14" s="24"/>
      <c r="D14" s="5"/>
    </row>
    <row r="15" spans="2:7" ht="16">
      <c r="B15" s="23"/>
      <c r="C15" s="24"/>
      <c r="D15" s="5"/>
    </row>
    <row r="16" spans="2:7" ht="16">
      <c r="B16" s="23"/>
      <c r="C16" s="24"/>
      <c r="D16" s="5"/>
    </row>
    <row r="17" spans="2:7" ht="16">
      <c r="B17" s="23"/>
      <c r="C17" s="24"/>
      <c r="D17" s="5"/>
    </row>
    <row r="18" spans="2:7" ht="16">
      <c r="B18" s="23"/>
      <c r="C18" s="24"/>
      <c r="D18" s="5"/>
    </row>
    <row r="19" spans="2:7" ht="16">
      <c r="B19" s="23"/>
      <c r="C19" s="24"/>
      <c r="D19" s="5"/>
    </row>
    <row r="20" spans="2:7" ht="16">
      <c r="B20" s="23"/>
      <c r="C20" s="24"/>
      <c r="D20" s="5"/>
    </row>
    <row r="21" spans="2:7" ht="16">
      <c r="B21" s="23"/>
      <c r="C21" s="24"/>
      <c r="D21" s="5"/>
    </row>
    <row r="22" spans="2:7" ht="16">
      <c r="B22" s="23"/>
      <c r="C22" s="24"/>
      <c r="D22" s="5"/>
    </row>
    <row r="23" spans="2:7" ht="16">
      <c r="B23" s="23"/>
      <c r="C23" s="24"/>
      <c r="D23" s="5"/>
      <c r="G23" s="1"/>
    </row>
    <row r="24" spans="2:7" ht="16">
      <c r="B24" s="23"/>
      <c r="C24" s="24"/>
      <c r="D24" s="5"/>
      <c r="G24" s="1"/>
    </row>
    <row r="25" spans="2:7" ht="16">
      <c r="B25" s="25"/>
      <c r="C25" s="26"/>
      <c r="D25" s="5"/>
      <c r="G25" s="1"/>
    </row>
    <row r="26" spans="2:7" ht="16">
      <c r="B26" s="5"/>
      <c r="C26" s="5"/>
      <c r="D26" s="5"/>
      <c r="G26" s="1"/>
    </row>
    <row r="27" spans="2:7" ht="16">
      <c r="B27" s="5"/>
      <c r="C27" s="5"/>
      <c r="D27" s="5"/>
      <c r="G27" s="1"/>
    </row>
    <row r="28" spans="2:7" ht="16">
      <c r="B28" s="5"/>
      <c r="C28" s="5"/>
      <c r="D28" s="5"/>
      <c r="G28" s="1"/>
    </row>
    <row r="29" spans="2:7" ht="16">
      <c r="B29" s="5"/>
      <c r="C29" s="5"/>
      <c r="D29" s="5"/>
      <c r="G29" s="1"/>
    </row>
    <row r="30" spans="2:7" ht="16">
      <c r="B30" s="5"/>
      <c r="C30" s="5"/>
      <c r="D30" s="5"/>
      <c r="G30" s="1"/>
    </row>
    <row r="31" spans="2:7" ht="16">
      <c r="B31" s="5"/>
      <c r="C31" s="5"/>
      <c r="D31" s="5"/>
      <c r="G31" s="1"/>
    </row>
    <row r="32" spans="2:7" ht="16">
      <c r="B32" s="5"/>
      <c r="C32" s="5"/>
      <c r="D32" s="5"/>
      <c r="G32" s="1"/>
    </row>
    <row r="33" spans="2:7" ht="16">
      <c r="B33" s="5"/>
      <c r="C33" s="5"/>
      <c r="D33" s="5"/>
      <c r="G33" s="1"/>
    </row>
    <row r="34" spans="2:7" ht="16">
      <c r="B34" s="1"/>
      <c r="C34" s="1"/>
      <c r="G34" s="1"/>
    </row>
    <row r="35" spans="2:7" ht="16">
      <c r="B35" s="1"/>
      <c r="C35" s="1"/>
      <c r="G35" s="1"/>
    </row>
    <row r="36" spans="2:7" ht="16">
      <c r="B36" s="1"/>
      <c r="C36" s="1"/>
      <c r="G36" s="1"/>
    </row>
    <row r="37" spans="2:7" ht="16">
      <c r="B37" s="1"/>
      <c r="C37" s="1"/>
      <c r="G37" s="1"/>
    </row>
    <row r="38" spans="2:7" ht="16">
      <c r="B38" s="1"/>
      <c r="C38" s="1"/>
      <c r="G38" s="1"/>
    </row>
    <row r="39" spans="2:7" ht="16">
      <c r="B39" s="1"/>
      <c r="C39" s="1"/>
      <c r="G39" s="1"/>
    </row>
    <row r="40" spans="2:7" ht="16">
      <c r="B40" s="1"/>
      <c r="C40" s="1"/>
      <c r="G40" s="1"/>
    </row>
    <row r="41" spans="2:7" ht="16">
      <c r="B41" s="1"/>
      <c r="C41" s="1"/>
      <c r="G41" s="1"/>
    </row>
    <row r="42" spans="2:7" ht="16">
      <c r="B42" s="1"/>
      <c r="C42" s="1"/>
      <c r="G42" s="1"/>
    </row>
    <row r="43" spans="2:7" ht="16">
      <c r="B43" s="1"/>
      <c r="C43" s="1"/>
      <c r="G43" s="1"/>
    </row>
    <row r="44" spans="2:7" ht="16">
      <c r="B44" s="1"/>
      <c r="C44" s="1"/>
      <c r="G44" s="1"/>
    </row>
    <row r="45" spans="2:7" ht="16">
      <c r="B45" s="1"/>
      <c r="C45" s="1"/>
      <c r="G45" s="1"/>
    </row>
    <row r="46" spans="2:7" ht="16">
      <c r="B46" s="1"/>
      <c r="C46" s="1"/>
      <c r="G46" s="1"/>
    </row>
    <row r="47" spans="2:7" ht="16">
      <c r="B47" s="1"/>
      <c r="C47" s="1"/>
      <c r="G47" s="1"/>
    </row>
    <row r="48" spans="2:7" ht="16">
      <c r="B48" s="1"/>
      <c r="C48" s="1"/>
      <c r="G48" s="1"/>
    </row>
    <row r="49" spans="2:7" ht="16">
      <c r="B49" s="1"/>
      <c r="C49" s="1"/>
      <c r="G49" s="1"/>
    </row>
    <row r="50" spans="2:7" ht="16">
      <c r="B50" s="1"/>
      <c r="C50" s="1"/>
      <c r="G50" s="1"/>
    </row>
    <row r="51" spans="2:7" ht="16">
      <c r="B51" s="1"/>
      <c r="C51" s="1"/>
      <c r="G51" s="1"/>
    </row>
    <row r="52" spans="2:7" ht="16">
      <c r="B52" s="1"/>
      <c r="C52" s="1"/>
      <c r="G52" s="1"/>
    </row>
    <row r="53" spans="2:7" ht="16">
      <c r="B53" s="1"/>
      <c r="C53" s="1"/>
      <c r="G53" s="1"/>
    </row>
    <row r="54" spans="2:7" ht="16">
      <c r="B54" s="1"/>
      <c r="C54" s="1"/>
      <c r="G54" s="1"/>
    </row>
    <row r="55" spans="2:7" ht="16">
      <c r="B55" s="1"/>
      <c r="C55" s="1"/>
      <c r="G55" s="1"/>
    </row>
    <row r="56" spans="2:7" ht="16">
      <c r="B56" s="1"/>
      <c r="C56" s="1"/>
      <c r="G56" s="1"/>
    </row>
    <row r="57" spans="2:7" ht="16">
      <c r="B57" s="1"/>
      <c r="C57" s="1"/>
      <c r="G57" s="1"/>
    </row>
    <row r="58" spans="2:7" ht="16">
      <c r="B58" s="1"/>
      <c r="C58" s="1"/>
      <c r="G58" s="1"/>
    </row>
    <row r="59" spans="2:7" ht="16">
      <c r="B59" s="1"/>
      <c r="C59" s="1"/>
      <c r="G59" s="1"/>
    </row>
    <row r="60" spans="2:7" ht="16">
      <c r="B60" s="1"/>
      <c r="C60" s="1"/>
      <c r="G60" s="1"/>
    </row>
    <row r="61" spans="2:7" ht="16">
      <c r="B61" s="1"/>
      <c r="C61" s="1"/>
      <c r="G61" s="1"/>
    </row>
    <row r="62" spans="2:7" ht="16">
      <c r="B62" s="1"/>
      <c r="C62" s="1"/>
      <c r="G62" s="1"/>
    </row>
    <row r="63" spans="2:7" ht="16">
      <c r="B63" s="1"/>
      <c r="C63" s="1"/>
      <c r="G63" s="1"/>
    </row>
    <row r="64" spans="2:7" ht="16">
      <c r="B64" s="1"/>
      <c r="C64" s="1"/>
      <c r="G64" s="1"/>
    </row>
    <row r="65" spans="2:7" ht="16">
      <c r="B65" s="1"/>
      <c r="C65" s="1"/>
      <c r="G65" s="1"/>
    </row>
    <row r="66" spans="2:7" ht="16">
      <c r="B66" s="1"/>
      <c r="C66" s="1"/>
      <c r="G66" s="1"/>
    </row>
    <row r="67" spans="2:7" ht="16">
      <c r="B67" s="1"/>
      <c r="C67" s="1"/>
      <c r="G67" s="1"/>
    </row>
    <row r="68" spans="2:7" ht="16">
      <c r="B68" s="1"/>
      <c r="C68" s="1"/>
      <c r="G68" s="1"/>
    </row>
    <row r="69" spans="2:7" ht="16">
      <c r="B69" s="1"/>
      <c r="C69" s="1"/>
      <c r="G69" s="1"/>
    </row>
    <row r="70" spans="2:7" ht="16">
      <c r="B70" s="1"/>
      <c r="C70" s="1"/>
      <c r="G70" s="1"/>
    </row>
    <row r="71" spans="2:7" ht="16">
      <c r="B71" s="1"/>
      <c r="C71" s="1"/>
      <c r="G71" s="1"/>
    </row>
    <row r="72" spans="2:7" ht="16">
      <c r="B72" s="1"/>
      <c r="C72" s="1"/>
      <c r="G72" s="1"/>
    </row>
    <row r="73" spans="2:7" ht="16">
      <c r="B73" s="1"/>
      <c r="C73" s="1"/>
      <c r="G73" s="1"/>
    </row>
    <row r="74" spans="2:7" ht="16">
      <c r="B74" s="1"/>
      <c r="C74" s="1"/>
      <c r="G74" s="1"/>
    </row>
    <row r="75" spans="2:7" ht="16">
      <c r="B75" s="1"/>
      <c r="C75" s="1"/>
      <c r="G75" s="1"/>
    </row>
    <row r="76" spans="2:7" ht="16">
      <c r="B76" s="1"/>
      <c r="C76" s="1"/>
      <c r="G76" s="1"/>
    </row>
    <row r="77" spans="2:7" ht="16">
      <c r="B77" s="1"/>
      <c r="C77" s="1"/>
      <c r="G77" s="1"/>
    </row>
    <row r="78" spans="2:7" ht="16">
      <c r="B78" s="1"/>
      <c r="C78" s="1"/>
      <c r="G78" s="1"/>
    </row>
    <row r="79" spans="2:7" ht="16">
      <c r="B79" s="1"/>
      <c r="C79" s="1"/>
      <c r="G79" s="1"/>
    </row>
    <row r="80" spans="2:7" ht="16">
      <c r="B80" s="1"/>
      <c r="C80" s="1"/>
      <c r="G80" s="1"/>
    </row>
    <row r="81" spans="2:7" ht="16">
      <c r="B81" s="1"/>
      <c r="C81" s="1"/>
      <c r="G81" s="1"/>
    </row>
    <row r="82" spans="2:7" ht="16">
      <c r="B82" s="1"/>
      <c r="C82" s="1"/>
      <c r="G82" s="1"/>
    </row>
    <row r="83" spans="2:7" ht="16">
      <c r="B83" s="1"/>
      <c r="C83" s="1"/>
      <c r="G83" s="1"/>
    </row>
    <row r="84" spans="2:7" ht="16">
      <c r="B84" s="1"/>
      <c r="C84" s="1"/>
      <c r="G84" s="1"/>
    </row>
    <row r="85" spans="2:7" ht="16">
      <c r="B85" s="1"/>
      <c r="C85" s="1"/>
      <c r="G85" s="1"/>
    </row>
    <row r="86" spans="2:7" ht="16">
      <c r="B86" s="1"/>
      <c r="C86" s="1"/>
      <c r="G86" s="1"/>
    </row>
    <row r="87" spans="2:7" ht="16">
      <c r="B87" s="1"/>
      <c r="C87" s="1"/>
      <c r="G87" s="1"/>
    </row>
    <row r="88" spans="2:7" ht="16">
      <c r="B88" s="1"/>
      <c r="C88" s="1"/>
      <c r="G88" s="1"/>
    </row>
    <row r="89" spans="2:7" ht="16">
      <c r="B89" s="1"/>
      <c r="C89" s="1"/>
      <c r="G89" s="1"/>
    </row>
    <row r="90" spans="2:7" ht="16">
      <c r="B90" s="1"/>
      <c r="C90" s="1"/>
      <c r="G90" s="1"/>
    </row>
    <row r="91" spans="2:7" ht="16">
      <c r="B91" s="1"/>
      <c r="C91" s="1"/>
      <c r="G91" s="1"/>
    </row>
    <row r="92" spans="2:7" ht="16">
      <c r="B92" s="1"/>
      <c r="C92" s="1"/>
      <c r="G92" s="1"/>
    </row>
    <row r="93" spans="2:7" ht="16">
      <c r="B93" s="1"/>
      <c r="C93" s="1"/>
      <c r="G93" s="1"/>
    </row>
    <row r="94" spans="2:7" ht="16">
      <c r="B94" s="1"/>
      <c r="C94" s="1"/>
      <c r="G94" s="1"/>
    </row>
    <row r="95" spans="2:7" ht="16">
      <c r="B95" s="1"/>
      <c r="C95" s="1"/>
      <c r="G95" s="1"/>
    </row>
    <row r="96" spans="2:7" ht="16">
      <c r="B96" s="1"/>
      <c r="C96" s="1"/>
      <c r="G96" s="1"/>
    </row>
    <row r="97" spans="2:7" ht="16">
      <c r="B97" s="1"/>
      <c r="C97" s="1"/>
      <c r="G97" s="1"/>
    </row>
    <row r="98" spans="2:7" ht="16">
      <c r="B98" s="1"/>
      <c r="C98" s="1"/>
      <c r="G98" s="1"/>
    </row>
    <row r="99" spans="2:7" ht="16">
      <c r="B99" s="1"/>
      <c r="C99" s="1"/>
      <c r="G99" s="1"/>
    </row>
    <row r="100" spans="2:7" ht="16">
      <c r="B100" s="1"/>
      <c r="C100" s="1"/>
      <c r="G100" s="1"/>
    </row>
    <row r="101" spans="2:7" ht="16">
      <c r="B101" s="1"/>
      <c r="C101" s="1"/>
      <c r="G101" s="1"/>
    </row>
    <row r="102" spans="2:7" ht="16">
      <c r="B102" s="1"/>
      <c r="C102" s="1"/>
      <c r="G102" s="1"/>
    </row>
    <row r="103" spans="2:7" ht="16">
      <c r="B103" s="1"/>
      <c r="C103" s="1"/>
      <c r="G103" s="1"/>
    </row>
    <row r="104" spans="2:7" ht="16">
      <c r="B104" s="1"/>
      <c r="C104" s="1"/>
      <c r="G104" s="1"/>
    </row>
    <row r="105" spans="2:7" ht="16">
      <c r="B105" s="1"/>
      <c r="C105" s="1"/>
      <c r="G105" s="1"/>
    </row>
    <row r="106" spans="2:7" ht="16">
      <c r="B106" s="1"/>
      <c r="C106" s="1"/>
      <c r="G106" s="1"/>
    </row>
    <row r="107" spans="2:7" ht="16">
      <c r="B107" s="1"/>
      <c r="C107" s="1"/>
      <c r="G107" s="1"/>
    </row>
    <row r="108" spans="2:7" ht="16">
      <c r="B108" s="1"/>
      <c r="C108" s="1"/>
      <c r="G108" s="1"/>
    </row>
    <row r="109" spans="2:7" ht="16">
      <c r="B109" s="1"/>
      <c r="C109" s="1"/>
      <c r="G109" s="1"/>
    </row>
    <row r="110" spans="2:7" ht="16">
      <c r="B110" s="1"/>
      <c r="C110" s="1"/>
      <c r="G110" s="1"/>
    </row>
    <row r="111" spans="2:7" ht="16">
      <c r="B111" s="1"/>
      <c r="C111" s="1"/>
      <c r="G111" s="1"/>
    </row>
    <row r="112" spans="2:7" ht="16">
      <c r="B112" s="1"/>
      <c r="C112" s="1"/>
      <c r="G112" s="1"/>
    </row>
    <row r="113" spans="2:7" ht="16">
      <c r="B113" s="1"/>
      <c r="C113" s="1"/>
      <c r="G113" s="1"/>
    </row>
    <row r="114" spans="2:7" ht="16">
      <c r="B114" s="1"/>
      <c r="C114" s="1"/>
      <c r="G114" s="1"/>
    </row>
    <row r="115" spans="2:7" ht="16">
      <c r="B115" s="1"/>
      <c r="C115" s="1"/>
      <c r="G115" s="1"/>
    </row>
    <row r="116" spans="2:7" ht="16">
      <c r="B116" s="1"/>
      <c r="C116" s="1"/>
      <c r="G116" s="1"/>
    </row>
    <row r="117" spans="2:7" ht="16">
      <c r="B117" s="1"/>
      <c r="C117" s="1"/>
      <c r="G117" s="1"/>
    </row>
    <row r="118" spans="2:7" ht="16">
      <c r="B118" s="1"/>
      <c r="C118" s="1"/>
      <c r="G118" s="1"/>
    </row>
    <row r="119" spans="2:7" ht="16">
      <c r="B119" s="1"/>
      <c r="C119" s="1"/>
      <c r="G119" s="1"/>
    </row>
    <row r="120" spans="2:7" ht="16">
      <c r="B120" s="1"/>
      <c r="C120" s="1"/>
      <c r="G120" s="1"/>
    </row>
    <row r="121" spans="2:7" ht="16">
      <c r="B121" s="1"/>
      <c r="C121" s="1"/>
      <c r="G121" s="1"/>
    </row>
    <row r="122" spans="2:7" ht="16">
      <c r="B122" s="1"/>
      <c r="C122" s="1"/>
      <c r="G122" s="1"/>
    </row>
    <row r="123" spans="2:7" ht="16">
      <c r="B123" s="1"/>
      <c r="C123" s="1"/>
      <c r="G123" s="1"/>
    </row>
    <row r="124" spans="2:7" ht="16">
      <c r="B124" s="1"/>
      <c r="C124" s="1"/>
      <c r="G124" s="1"/>
    </row>
    <row r="125" spans="2:7" ht="16">
      <c r="B125" s="1"/>
      <c r="C125" s="1"/>
      <c r="G125" s="1"/>
    </row>
    <row r="126" spans="2:7" ht="16">
      <c r="B126" s="1"/>
      <c r="C126" s="1"/>
      <c r="G126" s="1"/>
    </row>
    <row r="127" spans="2:7" ht="16">
      <c r="B127" s="1"/>
      <c r="C127" s="1"/>
      <c r="G127" s="1"/>
    </row>
    <row r="128" spans="2:7" ht="16">
      <c r="B128" s="1"/>
      <c r="C128" s="1"/>
      <c r="G128" s="1"/>
    </row>
    <row r="129" spans="2:7" ht="16">
      <c r="B129" s="1"/>
      <c r="C129" s="1"/>
      <c r="G129" s="1"/>
    </row>
    <row r="130" spans="2:7" ht="16">
      <c r="B130" s="1"/>
      <c r="C130" s="1"/>
      <c r="G130" s="1"/>
    </row>
    <row r="131" spans="2:7" ht="16">
      <c r="B131" s="1"/>
      <c r="C131" s="1"/>
      <c r="G131" s="1"/>
    </row>
    <row r="132" spans="2:7" ht="16">
      <c r="B132" s="1"/>
      <c r="C132" s="1"/>
      <c r="G132" s="1"/>
    </row>
    <row r="133" spans="2:7" ht="16">
      <c r="B133" s="1"/>
      <c r="C133" s="1"/>
      <c r="G133" s="1"/>
    </row>
    <row r="134" spans="2:7" ht="16">
      <c r="B134" s="1"/>
      <c r="C134" s="1"/>
      <c r="G134" s="1"/>
    </row>
    <row r="135" spans="2:7" ht="16">
      <c r="B135" s="1"/>
      <c r="C135" s="1"/>
      <c r="G135" s="1"/>
    </row>
    <row r="136" spans="2:7" ht="16">
      <c r="B136" s="1"/>
      <c r="C136" s="1"/>
      <c r="G136" s="1"/>
    </row>
    <row r="137" spans="2:7" ht="16">
      <c r="B137" s="1"/>
      <c r="C137" s="1"/>
      <c r="G137" s="1"/>
    </row>
    <row r="138" spans="2:7" ht="16">
      <c r="B138" s="1"/>
      <c r="C138" s="1"/>
      <c r="G138" s="1"/>
    </row>
    <row r="139" spans="2:7" ht="16">
      <c r="B139" s="1"/>
      <c r="C139" s="1"/>
      <c r="G139" s="1"/>
    </row>
    <row r="140" spans="2:7" ht="16">
      <c r="B140" s="1"/>
      <c r="C140" s="1"/>
      <c r="G140" s="1"/>
    </row>
    <row r="141" spans="2:7" ht="16">
      <c r="B141" s="1"/>
      <c r="C141" s="1"/>
      <c r="G141" s="1"/>
    </row>
    <row r="142" spans="2:7" ht="16">
      <c r="B142" s="1"/>
      <c r="C142" s="1"/>
      <c r="G142" s="1"/>
    </row>
    <row r="143" spans="2:7" ht="16">
      <c r="B143" s="1"/>
      <c r="C143" s="1"/>
      <c r="G143" s="1"/>
    </row>
    <row r="144" spans="2:7" ht="16">
      <c r="B144" s="1"/>
      <c r="C144" s="1"/>
      <c r="G144" s="1"/>
    </row>
    <row r="145" spans="2:7" ht="16">
      <c r="B145" s="1"/>
      <c r="C145" s="1"/>
      <c r="G145" s="1"/>
    </row>
    <row r="146" spans="2:7" ht="16">
      <c r="B146" s="1"/>
      <c r="C146" s="1"/>
      <c r="G146" s="1"/>
    </row>
    <row r="147" spans="2:7" ht="16">
      <c r="B147" s="1"/>
      <c r="C147" s="1"/>
      <c r="G147" s="1"/>
    </row>
    <row r="148" spans="2:7" ht="16">
      <c r="B148" s="1"/>
      <c r="C148" s="1"/>
      <c r="G148" s="1"/>
    </row>
    <row r="149" spans="2:7" ht="16">
      <c r="B149" s="1"/>
      <c r="C149" s="1"/>
      <c r="G149" s="1"/>
    </row>
    <row r="150" spans="2:7" ht="16">
      <c r="B150" s="1"/>
      <c r="C150" s="1"/>
      <c r="G150" s="1"/>
    </row>
    <row r="151" spans="2:7" ht="16">
      <c r="B151" s="1"/>
      <c r="C151" s="1"/>
      <c r="G151" s="1"/>
    </row>
    <row r="152" spans="2:7" ht="16">
      <c r="B152" s="1"/>
      <c r="C152" s="1"/>
      <c r="G152" s="1"/>
    </row>
    <row r="153" spans="2:7" ht="16">
      <c r="B153" s="1"/>
      <c r="C153" s="1"/>
      <c r="G153" s="1"/>
    </row>
    <row r="154" spans="2:7" ht="16">
      <c r="B154" s="1"/>
      <c r="C154" s="1"/>
      <c r="G154" s="1"/>
    </row>
    <row r="155" spans="2:7" ht="16">
      <c r="B155" s="1"/>
      <c r="C155" s="1"/>
      <c r="G155" s="1"/>
    </row>
    <row r="156" spans="2:7" ht="16">
      <c r="B156" s="1"/>
      <c r="C156" s="1"/>
      <c r="G156" s="1"/>
    </row>
    <row r="157" spans="2:7" ht="16">
      <c r="B157" s="1"/>
      <c r="C157" s="1"/>
      <c r="G157" s="1"/>
    </row>
    <row r="158" spans="2:7" ht="16">
      <c r="B158" s="1"/>
      <c r="C158" s="1"/>
      <c r="G158" s="1"/>
    </row>
    <row r="159" spans="2:7" ht="16">
      <c r="B159" s="1"/>
      <c r="C159" s="1"/>
      <c r="G159" s="1"/>
    </row>
    <row r="160" spans="2:7" ht="16">
      <c r="B160" s="1"/>
      <c r="C160" s="1"/>
      <c r="G160" s="1"/>
    </row>
    <row r="161" spans="2:7" ht="16">
      <c r="B161" s="1"/>
      <c r="C161" s="1"/>
      <c r="G161" s="1"/>
    </row>
    <row r="162" spans="2:7" ht="16">
      <c r="B162" s="1"/>
      <c r="C162" s="1"/>
      <c r="G162" s="1"/>
    </row>
    <row r="163" spans="2:7" ht="16">
      <c r="B163" s="1"/>
      <c r="C163" s="1"/>
      <c r="G163" s="1"/>
    </row>
    <row r="164" spans="2:7" ht="16">
      <c r="B164" s="1"/>
      <c r="C164" s="1"/>
      <c r="G164" s="1"/>
    </row>
    <row r="165" spans="2:7" ht="16">
      <c r="B165" s="1"/>
      <c r="C165" s="1"/>
      <c r="G165" s="1"/>
    </row>
    <row r="166" spans="2:7" ht="16">
      <c r="B166" s="1"/>
      <c r="C166" s="1"/>
      <c r="G166" s="1"/>
    </row>
    <row r="167" spans="2:7" ht="16">
      <c r="B167" s="1"/>
      <c r="C167" s="1"/>
      <c r="G167" s="1"/>
    </row>
    <row r="168" spans="2:7" ht="16">
      <c r="B168" s="1"/>
      <c r="C168" s="1"/>
      <c r="G168" s="1"/>
    </row>
    <row r="169" spans="2:7" ht="16">
      <c r="B169" s="1"/>
      <c r="C169" s="1"/>
      <c r="G169" s="1"/>
    </row>
    <row r="170" spans="2:7" ht="16">
      <c r="B170" s="1"/>
      <c r="C170" s="1"/>
      <c r="G170" s="1"/>
    </row>
    <row r="171" spans="2:7" ht="16">
      <c r="B171" s="1"/>
      <c r="C171" s="1"/>
      <c r="G171" s="1"/>
    </row>
    <row r="172" spans="2:7" ht="16">
      <c r="B172" s="1"/>
      <c r="C172" s="1"/>
      <c r="G172" s="1"/>
    </row>
    <row r="173" spans="2:7" ht="16">
      <c r="B173" s="1"/>
      <c r="C173" s="1"/>
      <c r="G173" s="1"/>
    </row>
    <row r="174" spans="2:7" ht="16">
      <c r="B174" s="1"/>
      <c r="C174" s="1"/>
      <c r="G174" s="1"/>
    </row>
    <row r="175" spans="2:7" ht="16">
      <c r="B175" s="1"/>
      <c r="C175" s="1"/>
      <c r="G175" s="1"/>
    </row>
    <row r="176" spans="2:7" ht="16">
      <c r="B176" s="1"/>
      <c r="C176" s="1"/>
      <c r="G176" s="1"/>
    </row>
    <row r="177" spans="2:7" ht="16">
      <c r="B177" s="1"/>
      <c r="C177" s="1"/>
      <c r="G177" s="1"/>
    </row>
    <row r="178" spans="2:7" ht="16">
      <c r="B178" s="1"/>
      <c r="C178" s="1"/>
      <c r="G178" s="1"/>
    </row>
    <row r="179" spans="2:7" ht="16">
      <c r="B179" s="1"/>
      <c r="C179" s="1"/>
      <c r="G179" s="1"/>
    </row>
    <row r="180" spans="2:7" ht="16">
      <c r="B180" s="1"/>
      <c r="C180" s="1"/>
      <c r="G180" s="1"/>
    </row>
    <row r="181" spans="2:7" ht="16">
      <c r="B181" s="1"/>
      <c r="C181" s="1"/>
      <c r="G181" s="1"/>
    </row>
    <row r="182" spans="2:7" ht="16">
      <c r="B182" s="1"/>
      <c r="C182" s="1"/>
      <c r="G182" s="1"/>
    </row>
    <row r="183" spans="2:7" ht="16">
      <c r="B183" s="1"/>
      <c r="C183" s="1"/>
      <c r="G183" s="1"/>
    </row>
    <row r="184" spans="2:7" ht="16">
      <c r="B184" s="1"/>
      <c r="C184" s="1"/>
      <c r="G184" s="1"/>
    </row>
    <row r="185" spans="2:7" ht="16">
      <c r="B185" s="1"/>
      <c r="C185" s="1"/>
      <c r="G185" s="1"/>
    </row>
    <row r="186" spans="2:7" ht="16">
      <c r="B186" s="1"/>
      <c r="C186" s="1"/>
      <c r="G186" s="1"/>
    </row>
    <row r="187" spans="2:7" ht="16">
      <c r="B187" s="1"/>
      <c r="C187" s="1"/>
      <c r="G187" s="1"/>
    </row>
    <row r="188" spans="2:7" ht="16">
      <c r="B188" s="1"/>
      <c r="C188" s="1"/>
      <c r="G188" s="1"/>
    </row>
    <row r="189" spans="2:7" ht="16">
      <c r="B189" s="1"/>
      <c r="C189" s="1"/>
      <c r="G189" s="1"/>
    </row>
    <row r="190" spans="2:7" ht="16">
      <c r="B190" s="1"/>
      <c r="C190" s="1"/>
      <c r="G190" s="1"/>
    </row>
    <row r="191" spans="2:7" ht="16">
      <c r="B191" s="1"/>
      <c r="C191" s="1"/>
      <c r="G191" s="1"/>
    </row>
    <row r="192" spans="2:7" ht="16">
      <c r="B192" s="1"/>
      <c r="C192" s="1"/>
      <c r="G192" s="1"/>
    </row>
    <row r="193" spans="2:7" ht="16">
      <c r="B193" s="1"/>
      <c r="C193" s="1"/>
      <c r="G193" s="1"/>
    </row>
    <row r="194" spans="2:7" ht="16">
      <c r="B194" s="1"/>
      <c r="C194" s="1"/>
      <c r="G194" s="1"/>
    </row>
    <row r="195" spans="2:7" ht="16">
      <c r="B195" s="1"/>
      <c r="C195" s="1"/>
      <c r="G195" s="1"/>
    </row>
    <row r="196" spans="2:7" ht="16">
      <c r="B196" s="1"/>
      <c r="C196" s="1"/>
      <c r="G196" s="1"/>
    </row>
    <row r="197" spans="2:7" ht="16">
      <c r="B197" s="1"/>
      <c r="C197" s="1"/>
      <c r="G197" s="1"/>
    </row>
    <row r="198" spans="2:7" ht="16">
      <c r="B198" s="1"/>
      <c r="C198" s="1"/>
      <c r="G198" s="1"/>
    </row>
    <row r="199" spans="2:7" ht="16">
      <c r="B199" s="1"/>
      <c r="C199" s="1"/>
      <c r="G199" s="1"/>
    </row>
    <row r="200" spans="2:7" ht="16">
      <c r="B200" s="1"/>
      <c r="C200" s="1"/>
      <c r="G200" s="1"/>
    </row>
    <row r="201" spans="2:7" ht="16">
      <c r="B201" s="1"/>
      <c r="C201" s="1"/>
      <c r="G201" s="1"/>
    </row>
    <row r="202" spans="2:7" ht="16">
      <c r="B202" s="1"/>
      <c r="C202" s="1"/>
      <c r="G202" s="1"/>
    </row>
    <row r="203" spans="2:7" ht="16">
      <c r="B203" s="1"/>
      <c r="C203" s="1"/>
      <c r="G203" s="1"/>
    </row>
    <row r="204" spans="2:7" ht="16">
      <c r="B204" s="1"/>
      <c r="C204" s="1"/>
      <c r="G204" s="1"/>
    </row>
    <row r="205" spans="2:7" ht="16">
      <c r="B205" s="1"/>
      <c r="C205" s="1"/>
      <c r="G205" s="1"/>
    </row>
    <row r="206" spans="2:7" ht="16">
      <c r="B206" s="1"/>
      <c r="C206" s="1"/>
      <c r="G206" s="1"/>
    </row>
    <row r="207" spans="2:7" ht="16">
      <c r="B207" s="1"/>
      <c r="C207" s="1"/>
      <c r="G207" s="1"/>
    </row>
    <row r="208" spans="2:7" ht="16">
      <c r="B208" s="1"/>
      <c r="C208" s="1"/>
      <c r="G208" s="1"/>
    </row>
    <row r="209" spans="2:7" ht="16">
      <c r="B209" s="1"/>
      <c r="C209" s="1"/>
      <c r="G209" s="1"/>
    </row>
    <row r="210" spans="2:7" ht="16">
      <c r="B210" s="1"/>
      <c r="C210" s="1"/>
      <c r="G210" s="1"/>
    </row>
    <row r="211" spans="2:7" ht="16">
      <c r="B211" s="1"/>
      <c r="C211" s="1"/>
      <c r="G211" s="1"/>
    </row>
    <row r="212" spans="2:7" ht="16">
      <c r="B212" s="1"/>
      <c r="C212" s="1"/>
      <c r="G212" s="1"/>
    </row>
    <row r="213" spans="2:7" ht="16">
      <c r="B213" s="1"/>
      <c r="C213" s="1"/>
      <c r="G213" s="1"/>
    </row>
    <row r="214" spans="2:7" ht="16">
      <c r="B214" s="1"/>
      <c r="C214" s="1"/>
      <c r="G214" s="1"/>
    </row>
    <row r="215" spans="2:7" ht="16">
      <c r="B215" s="1"/>
      <c r="C215" s="1"/>
      <c r="G215" s="1"/>
    </row>
    <row r="216" spans="2:7" ht="16">
      <c r="B216" s="1"/>
      <c r="C216" s="1"/>
      <c r="G216" s="1"/>
    </row>
    <row r="217" spans="2:7" ht="16">
      <c r="B217" s="1"/>
      <c r="C217" s="1"/>
      <c r="G217" s="1"/>
    </row>
    <row r="218" spans="2:7" ht="16">
      <c r="B218" s="1"/>
      <c r="C218" s="1"/>
      <c r="G218" s="1"/>
    </row>
    <row r="219" spans="2:7" ht="16">
      <c r="B219" s="1"/>
      <c r="C219" s="1"/>
      <c r="G219" s="1"/>
    </row>
    <row r="220" spans="2:7" ht="16">
      <c r="B220" s="1"/>
      <c r="C220" s="1"/>
      <c r="G220" s="1"/>
    </row>
    <row r="221" spans="2:7" ht="16">
      <c r="B221" s="1"/>
      <c r="C221" s="1"/>
      <c r="G221" s="1"/>
    </row>
    <row r="222" spans="2:7" ht="16">
      <c r="B222" s="1"/>
      <c r="C222" s="1"/>
      <c r="G222" s="1"/>
    </row>
    <row r="223" spans="2:7" ht="16">
      <c r="B223" s="1"/>
      <c r="C223" s="1"/>
      <c r="G223" s="1"/>
    </row>
    <row r="224" spans="2:7" ht="16">
      <c r="B224" s="1"/>
      <c r="C224" s="1"/>
      <c r="G224" s="1"/>
    </row>
    <row r="225" spans="2:7" ht="16">
      <c r="B225" s="1"/>
      <c r="C225" s="1"/>
      <c r="G225" s="1"/>
    </row>
    <row r="226" spans="2:7" ht="16">
      <c r="B226" s="1"/>
      <c r="C226" s="1"/>
      <c r="G226" s="1"/>
    </row>
    <row r="227" spans="2:7" ht="16">
      <c r="B227" s="1"/>
      <c r="C227" s="1"/>
      <c r="G227" s="1"/>
    </row>
    <row r="228" spans="2:7" ht="16">
      <c r="B228" s="1"/>
      <c r="C228" s="1"/>
      <c r="G228" s="1"/>
    </row>
    <row r="229" spans="2:7" ht="16">
      <c r="B229" s="1"/>
      <c r="C229" s="1"/>
      <c r="G229" s="1"/>
    </row>
    <row r="230" spans="2:7" ht="16">
      <c r="B230" s="1"/>
      <c r="C230" s="1"/>
      <c r="G230" s="1"/>
    </row>
    <row r="231" spans="2:7" ht="16">
      <c r="B231" s="1"/>
      <c r="C231" s="1"/>
      <c r="G231" s="1"/>
    </row>
    <row r="232" spans="2:7" ht="16">
      <c r="B232" s="1"/>
      <c r="C232" s="1"/>
      <c r="G232" s="1"/>
    </row>
    <row r="233" spans="2:7" ht="16">
      <c r="B233" s="1"/>
      <c r="C233" s="1"/>
      <c r="G233" s="1"/>
    </row>
    <row r="234" spans="2:7" ht="16">
      <c r="B234" s="1"/>
      <c r="C234" s="1"/>
      <c r="G234" s="1"/>
    </row>
    <row r="235" spans="2:7" ht="16">
      <c r="B235" s="1"/>
      <c r="C235" s="1"/>
      <c r="G235" s="1"/>
    </row>
    <row r="236" spans="2:7" ht="16">
      <c r="B236" s="1"/>
      <c r="C236" s="1"/>
      <c r="G236" s="1"/>
    </row>
    <row r="237" spans="2:7" ht="16">
      <c r="B237" s="1"/>
      <c r="C237" s="1"/>
      <c r="G237" s="1"/>
    </row>
    <row r="238" spans="2:7" ht="16">
      <c r="B238" s="1"/>
      <c r="C238" s="1"/>
      <c r="G238" s="1"/>
    </row>
    <row r="239" spans="2:7" ht="16">
      <c r="B239" s="1"/>
      <c r="C239" s="1"/>
      <c r="G239" s="1"/>
    </row>
    <row r="240" spans="2:7" ht="16">
      <c r="B240" s="1"/>
      <c r="C240" s="1"/>
      <c r="G240" s="1"/>
    </row>
    <row r="241" spans="2:7" ht="16">
      <c r="B241" s="1"/>
      <c r="C241" s="1"/>
      <c r="G241" s="1"/>
    </row>
    <row r="242" spans="2:7" ht="16">
      <c r="B242" s="1"/>
      <c r="C242" s="1"/>
      <c r="G242" s="1"/>
    </row>
    <row r="243" spans="2:7" ht="16">
      <c r="B243" s="1"/>
      <c r="C243" s="1"/>
      <c r="G243" s="1"/>
    </row>
    <row r="244" spans="2:7" ht="16">
      <c r="B244" s="1"/>
      <c r="C244" s="1"/>
      <c r="G244" s="1"/>
    </row>
    <row r="245" spans="2:7" ht="16">
      <c r="B245" s="1"/>
      <c r="C245" s="1"/>
      <c r="G245" s="1"/>
    </row>
    <row r="246" spans="2:7" ht="16">
      <c r="B246" s="1"/>
      <c r="C246" s="1"/>
      <c r="G246" s="1"/>
    </row>
    <row r="247" spans="2:7" ht="16">
      <c r="B247" s="1"/>
      <c r="C247" s="1"/>
      <c r="G247" s="1"/>
    </row>
    <row r="248" spans="2:7" ht="16">
      <c r="B248" s="1"/>
      <c r="C248" s="1"/>
      <c r="G248" s="1"/>
    </row>
    <row r="249" spans="2:7" ht="16">
      <c r="B249" s="1"/>
      <c r="C249" s="1"/>
      <c r="G249" s="1"/>
    </row>
    <row r="250" spans="2:7" ht="16">
      <c r="B250" s="1"/>
      <c r="C250" s="1"/>
      <c r="G250" s="1"/>
    </row>
    <row r="251" spans="2:7" ht="16">
      <c r="B251" s="1"/>
      <c r="C251" s="1"/>
      <c r="G251" s="1"/>
    </row>
    <row r="252" spans="2:7" ht="16">
      <c r="B252" s="1"/>
      <c r="C252" s="1"/>
      <c r="G252" s="1"/>
    </row>
    <row r="253" spans="2:7" ht="16">
      <c r="B253" s="1"/>
      <c r="C253" s="1"/>
      <c r="G253" s="1"/>
    </row>
    <row r="254" spans="2:7" ht="16">
      <c r="B254" s="1"/>
      <c r="C254" s="1"/>
      <c r="G254" s="1"/>
    </row>
    <row r="255" spans="2:7" ht="16">
      <c r="B255" s="1"/>
      <c r="C255" s="1"/>
      <c r="G255" s="1"/>
    </row>
    <row r="256" spans="2:7" ht="16">
      <c r="B256" s="1"/>
      <c r="C256" s="1"/>
      <c r="G256" s="1"/>
    </row>
    <row r="257" spans="2:7" ht="16">
      <c r="B257" s="1"/>
      <c r="C257" s="1"/>
      <c r="G257" s="1"/>
    </row>
    <row r="258" spans="2:7" ht="16">
      <c r="B258" s="1"/>
      <c r="C258" s="1"/>
      <c r="G258" s="1"/>
    </row>
    <row r="259" spans="2:7" ht="16">
      <c r="B259" s="1"/>
      <c r="C259" s="1"/>
      <c r="G259" s="1"/>
    </row>
    <row r="260" spans="2:7" ht="16">
      <c r="B260" s="1"/>
      <c r="C260" s="1"/>
      <c r="G260" s="1"/>
    </row>
    <row r="261" spans="2:7" ht="16">
      <c r="B261" s="1"/>
      <c r="C261" s="1"/>
      <c r="G261" s="1"/>
    </row>
    <row r="262" spans="2:7" ht="16">
      <c r="B262" s="1"/>
      <c r="C262" s="1"/>
      <c r="G262" s="1"/>
    </row>
    <row r="263" spans="2:7" ht="16">
      <c r="B263" s="1"/>
      <c r="C263" s="1"/>
      <c r="G263" s="1"/>
    </row>
    <row r="264" spans="2:7" ht="16">
      <c r="B264" s="1"/>
      <c r="C264" s="1"/>
      <c r="G264" s="1"/>
    </row>
    <row r="265" spans="2:7" ht="16">
      <c r="B265" s="1"/>
      <c r="C265" s="1"/>
      <c r="G265" s="1"/>
    </row>
    <row r="266" spans="2:7" ht="16">
      <c r="B266" s="1"/>
      <c r="C266" s="1"/>
      <c r="G266" s="1"/>
    </row>
    <row r="267" spans="2:7" ht="16">
      <c r="B267" s="1"/>
      <c r="C267" s="1"/>
      <c r="G267" s="1"/>
    </row>
    <row r="268" spans="2:7" ht="16">
      <c r="B268" s="1"/>
      <c r="C268" s="1"/>
      <c r="G268" s="1"/>
    </row>
    <row r="269" spans="2:7" ht="16">
      <c r="B269" s="1"/>
      <c r="C269" s="1"/>
      <c r="G269" s="1"/>
    </row>
    <row r="270" spans="2:7" ht="16">
      <c r="B270" s="1"/>
      <c r="C270" s="1"/>
      <c r="G270" s="1"/>
    </row>
    <row r="271" spans="2:7" ht="16">
      <c r="B271" s="1"/>
      <c r="C271" s="1"/>
      <c r="G271" s="1"/>
    </row>
    <row r="272" spans="2:7" ht="16">
      <c r="B272" s="1"/>
      <c r="C272" s="1"/>
      <c r="G272" s="1"/>
    </row>
    <row r="273" spans="2:7" ht="16">
      <c r="B273" s="1"/>
      <c r="C273" s="1"/>
      <c r="G273" s="1"/>
    </row>
    <row r="274" spans="2:7" ht="16">
      <c r="B274" s="1"/>
      <c r="C274" s="1"/>
      <c r="G274" s="1"/>
    </row>
    <row r="275" spans="2:7" ht="16">
      <c r="B275" s="1"/>
      <c r="C275" s="1"/>
      <c r="G275" s="1"/>
    </row>
    <row r="276" spans="2:7" ht="16">
      <c r="B276" s="1"/>
      <c r="C276" s="1"/>
      <c r="G276" s="1"/>
    </row>
    <row r="277" spans="2:7" ht="16">
      <c r="B277" s="1"/>
      <c r="C277" s="1"/>
      <c r="G277" s="1"/>
    </row>
    <row r="278" spans="2:7" ht="16">
      <c r="B278" s="1"/>
      <c r="C278" s="1"/>
      <c r="G278" s="1"/>
    </row>
    <row r="279" spans="2:7" ht="16">
      <c r="B279" s="1"/>
      <c r="C279" s="1"/>
      <c r="G279" s="1"/>
    </row>
    <row r="280" spans="2:7" ht="16">
      <c r="B280" s="1"/>
      <c r="C280" s="1"/>
      <c r="G280" s="1"/>
    </row>
    <row r="281" spans="2:7" ht="16">
      <c r="B281" s="1"/>
      <c r="C281" s="1"/>
      <c r="G281" s="1"/>
    </row>
    <row r="282" spans="2:7" ht="16">
      <c r="B282" s="1"/>
      <c r="C282" s="1"/>
      <c r="G282" s="1"/>
    </row>
    <row r="283" spans="2:7" ht="16">
      <c r="B283" s="1"/>
      <c r="C283" s="1"/>
      <c r="G283" s="1"/>
    </row>
    <row r="284" spans="2:7" ht="16">
      <c r="B284" s="1"/>
      <c r="C284" s="1"/>
      <c r="G284" s="1"/>
    </row>
    <row r="285" spans="2:7" ht="16">
      <c r="B285" s="1"/>
      <c r="C285" s="1"/>
      <c r="G285" s="1"/>
    </row>
    <row r="286" spans="2:7" ht="16">
      <c r="B286" s="1"/>
      <c r="C286" s="1"/>
      <c r="G286" s="1"/>
    </row>
    <row r="287" spans="2:7" ht="16">
      <c r="B287" s="1"/>
      <c r="C287" s="1"/>
      <c r="G287" s="1"/>
    </row>
    <row r="288" spans="2:7" ht="16">
      <c r="B288" s="1"/>
      <c r="C288" s="1"/>
      <c r="G288" s="1"/>
    </row>
    <row r="289" spans="2:7" ht="16">
      <c r="B289" s="1"/>
      <c r="C289" s="1"/>
      <c r="G289" s="1"/>
    </row>
    <row r="290" spans="2:7" ht="16">
      <c r="B290" s="1"/>
      <c r="C290" s="1"/>
      <c r="G290" s="1"/>
    </row>
    <row r="291" spans="2:7" ht="16">
      <c r="B291" s="1"/>
      <c r="C291" s="1"/>
      <c r="G291" s="1"/>
    </row>
    <row r="292" spans="2:7" ht="16">
      <c r="B292" s="1"/>
      <c r="C292" s="1"/>
      <c r="G292" s="1"/>
    </row>
    <row r="293" spans="2:7" ht="16">
      <c r="B293" s="1"/>
      <c r="C293" s="1"/>
      <c r="G293" s="1"/>
    </row>
    <row r="294" spans="2:7" ht="16">
      <c r="B294" s="1"/>
      <c r="C294" s="1"/>
      <c r="G294" s="1"/>
    </row>
    <row r="295" spans="2:7" ht="16">
      <c r="B295" s="1"/>
      <c r="C295" s="1"/>
      <c r="G295" s="1"/>
    </row>
    <row r="296" spans="2:7" ht="16">
      <c r="B296" s="1"/>
      <c r="C296" s="1"/>
      <c r="G296" s="1"/>
    </row>
    <row r="297" spans="2:7" ht="16">
      <c r="B297" s="1"/>
      <c r="C297" s="1"/>
      <c r="G297" s="1"/>
    </row>
    <row r="298" spans="2:7" ht="16">
      <c r="B298" s="1"/>
      <c r="C298" s="1"/>
      <c r="G298" s="1"/>
    </row>
    <row r="299" spans="2:7" ht="16">
      <c r="B299" s="1"/>
      <c r="C299" s="1"/>
      <c r="G299" s="1"/>
    </row>
    <row r="300" spans="2:7" ht="16">
      <c r="B300" s="1"/>
      <c r="C300" s="1"/>
      <c r="G300" s="1"/>
    </row>
    <row r="301" spans="2:7" ht="16">
      <c r="B301" s="1"/>
      <c r="C301" s="1"/>
      <c r="G301" s="1"/>
    </row>
    <row r="302" spans="2:7" ht="16">
      <c r="B302" s="1"/>
      <c r="C302" s="1"/>
      <c r="G302" s="1"/>
    </row>
    <row r="303" spans="2:7" ht="16">
      <c r="B303" s="1"/>
      <c r="C303" s="1"/>
      <c r="G303" s="1"/>
    </row>
    <row r="304" spans="2:7" ht="16">
      <c r="B304" s="1"/>
      <c r="C304" s="1"/>
      <c r="G304" s="1"/>
    </row>
    <row r="305" spans="2:7" ht="16">
      <c r="B305" s="1"/>
      <c r="C305" s="1"/>
      <c r="G305" s="1"/>
    </row>
    <row r="306" spans="2:7" ht="16">
      <c r="B306" s="1"/>
      <c r="C306" s="1"/>
      <c r="G306" s="1"/>
    </row>
    <row r="307" spans="2:7" ht="16">
      <c r="B307" s="1"/>
      <c r="C307" s="1"/>
      <c r="G307" s="1"/>
    </row>
    <row r="308" spans="2:7" ht="16">
      <c r="B308" s="1"/>
      <c r="C308" s="1"/>
      <c r="G308" s="1"/>
    </row>
    <row r="309" spans="2:7" ht="16">
      <c r="B309" s="1"/>
      <c r="C309" s="1"/>
      <c r="G309" s="1"/>
    </row>
    <row r="310" spans="2:7" ht="16">
      <c r="B310" s="1"/>
      <c r="C310" s="1"/>
      <c r="G310" s="1"/>
    </row>
    <row r="311" spans="2:7" ht="16">
      <c r="B311" s="1"/>
      <c r="C311" s="1"/>
      <c r="G311" s="1"/>
    </row>
    <row r="312" spans="2:7" ht="16">
      <c r="B312" s="1"/>
      <c r="C312" s="1"/>
      <c r="G312" s="1"/>
    </row>
    <row r="313" spans="2:7" ht="16">
      <c r="B313" s="1"/>
      <c r="C313" s="1"/>
      <c r="G313" s="1"/>
    </row>
    <row r="314" spans="2:7" ht="16">
      <c r="B314" s="1"/>
      <c r="C314" s="1"/>
      <c r="G314" s="1"/>
    </row>
    <row r="315" spans="2:7" ht="16">
      <c r="B315" s="1"/>
      <c r="C315" s="1"/>
      <c r="G315" s="1"/>
    </row>
    <row r="316" spans="2:7" ht="16">
      <c r="B316" s="1"/>
      <c r="C316" s="1"/>
      <c r="G316" s="1"/>
    </row>
    <row r="317" spans="2:7" ht="16">
      <c r="B317" s="1"/>
      <c r="C317" s="1"/>
      <c r="G317" s="1"/>
    </row>
    <row r="318" spans="2:7" ht="16">
      <c r="B318" s="1"/>
      <c r="C318" s="1"/>
      <c r="G318" s="1"/>
    </row>
    <row r="319" spans="2:7" ht="16">
      <c r="B319" s="1"/>
      <c r="C319" s="1"/>
      <c r="G319" s="1"/>
    </row>
    <row r="320" spans="2:7" ht="16">
      <c r="B320" s="1"/>
      <c r="C320" s="1"/>
      <c r="G320" s="1"/>
    </row>
    <row r="321" spans="2:7" ht="16">
      <c r="B321" s="1"/>
      <c r="C321" s="1"/>
      <c r="G321" s="1"/>
    </row>
    <row r="322" spans="2:7" ht="16">
      <c r="B322" s="1"/>
      <c r="C322" s="1"/>
      <c r="G322" s="1"/>
    </row>
    <row r="323" spans="2:7" ht="16">
      <c r="B323" s="1"/>
      <c r="C323" s="1"/>
      <c r="G323" s="1"/>
    </row>
    <row r="324" spans="2:7" ht="16">
      <c r="B324" s="1"/>
      <c r="C324" s="1"/>
      <c r="G324" s="1"/>
    </row>
    <row r="325" spans="2:7" ht="16">
      <c r="B325" s="1"/>
      <c r="C325" s="1"/>
      <c r="G325" s="1"/>
    </row>
    <row r="326" spans="2:7" ht="16">
      <c r="B326" s="1"/>
      <c r="C326" s="1"/>
      <c r="G326" s="1"/>
    </row>
    <row r="327" spans="2:7" ht="16">
      <c r="B327" s="1"/>
      <c r="C327" s="1"/>
      <c r="G327" s="1"/>
    </row>
    <row r="328" spans="2:7" ht="16">
      <c r="B328" s="1"/>
      <c r="C328" s="1"/>
      <c r="G328" s="1"/>
    </row>
    <row r="329" spans="2:7" ht="16">
      <c r="B329" s="1"/>
      <c r="C329" s="1"/>
      <c r="G329" s="1"/>
    </row>
    <row r="330" spans="2:7" ht="16">
      <c r="B330" s="1"/>
      <c r="C330" s="1"/>
      <c r="G330" s="1"/>
    </row>
    <row r="331" spans="2:7" ht="16">
      <c r="B331" s="1"/>
      <c r="C331" s="1"/>
      <c r="G331" s="1"/>
    </row>
    <row r="332" spans="2:7" ht="16">
      <c r="B332" s="1"/>
      <c r="C332" s="1"/>
      <c r="G332" s="1"/>
    </row>
    <row r="333" spans="2:7" ht="16">
      <c r="B333" s="1"/>
      <c r="C333" s="1"/>
      <c r="G333" s="1"/>
    </row>
    <row r="334" spans="2:7" ht="16">
      <c r="B334" s="1"/>
      <c r="C334" s="1"/>
      <c r="G334" s="1"/>
    </row>
    <row r="335" spans="2:7" ht="16">
      <c r="B335" s="1"/>
      <c r="C335" s="1"/>
      <c r="G335" s="1"/>
    </row>
    <row r="336" spans="2:7" ht="16">
      <c r="B336" s="1"/>
      <c r="C336" s="1"/>
      <c r="G336" s="1"/>
    </row>
    <row r="337" spans="2:7" ht="16">
      <c r="B337" s="1"/>
      <c r="C337" s="1"/>
      <c r="G337" s="1"/>
    </row>
    <row r="338" spans="2:7" ht="16">
      <c r="B338" s="1"/>
      <c r="C338" s="1"/>
      <c r="G338" s="1"/>
    </row>
    <row r="339" spans="2:7" ht="16">
      <c r="B339" s="1"/>
      <c r="C339" s="1"/>
      <c r="G339" s="1"/>
    </row>
    <row r="340" spans="2:7" ht="16">
      <c r="B340" s="1"/>
      <c r="C340" s="1"/>
      <c r="G340" s="1"/>
    </row>
    <row r="341" spans="2:7" ht="16">
      <c r="B341" s="1"/>
      <c r="C341" s="1"/>
      <c r="G341" s="1"/>
    </row>
    <row r="342" spans="2:7" ht="16">
      <c r="B342" s="1"/>
      <c r="C342" s="1"/>
      <c r="G342" s="1"/>
    </row>
    <row r="343" spans="2:7" ht="16">
      <c r="B343" s="1"/>
      <c r="C343" s="1"/>
      <c r="G343" s="1"/>
    </row>
    <row r="344" spans="2:7" ht="16">
      <c r="B344" s="1"/>
      <c r="C344" s="1"/>
      <c r="G344" s="1"/>
    </row>
    <row r="345" spans="2:7" ht="16">
      <c r="B345" s="1"/>
      <c r="C345" s="1"/>
      <c r="G345" s="1"/>
    </row>
    <row r="346" spans="2:7" ht="16">
      <c r="B346" s="1"/>
      <c r="C346" s="1"/>
      <c r="G346" s="1"/>
    </row>
    <row r="347" spans="2:7" ht="16">
      <c r="B347" s="1"/>
      <c r="C347" s="1"/>
      <c r="G347" s="1"/>
    </row>
    <row r="348" spans="2:7" ht="16">
      <c r="B348" s="1"/>
      <c r="C348" s="1"/>
      <c r="G348" s="1"/>
    </row>
    <row r="349" spans="2:7" ht="16">
      <c r="B349" s="1"/>
      <c r="C349" s="1"/>
      <c r="G349" s="1"/>
    </row>
    <row r="350" spans="2:7" ht="16">
      <c r="B350" s="1"/>
      <c r="C350" s="1"/>
      <c r="G350" s="1"/>
    </row>
    <row r="351" spans="2:7" ht="16">
      <c r="B351" s="1"/>
      <c r="C351" s="1"/>
      <c r="G351" s="1"/>
    </row>
    <row r="352" spans="2:7" ht="16">
      <c r="B352" s="1"/>
      <c r="C352" s="1"/>
      <c r="G352" s="1"/>
    </row>
    <row r="353" spans="2:7" ht="16">
      <c r="B353" s="1"/>
      <c r="C353" s="1"/>
      <c r="G353" s="1"/>
    </row>
    <row r="354" spans="2:7" ht="16">
      <c r="B354" s="1"/>
      <c r="C354" s="1"/>
      <c r="G354" s="1"/>
    </row>
    <row r="355" spans="2:7" ht="16">
      <c r="B355" s="1"/>
      <c r="C355" s="1"/>
      <c r="G355" s="1"/>
    </row>
    <row r="356" spans="2:7" ht="16">
      <c r="B356" s="1"/>
      <c r="C356" s="1"/>
      <c r="G356" s="1"/>
    </row>
    <row r="357" spans="2:7" ht="16">
      <c r="B357" s="1"/>
      <c r="C357" s="1"/>
      <c r="G357" s="1"/>
    </row>
    <row r="358" spans="2:7" ht="16">
      <c r="B358" s="1"/>
      <c r="C358" s="1"/>
      <c r="G358" s="1"/>
    </row>
    <row r="359" spans="2:7" ht="16">
      <c r="B359" s="1"/>
      <c r="C359" s="1"/>
      <c r="G359" s="1"/>
    </row>
    <row r="360" spans="2:7" ht="16">
      <c r="B360" s="1"/>
      <c r="C360" s="1"/>
      <c r="G360" s="1"/>
    </row>
    <row r="361" spans="2:7" ht="16">
      <c r="B361" s="1"/>
      <c r="C361" s="1"/>
      <c r="G361" s="1"/>
    </row>
    <row r="362" spans="2:7" ht="16">
      <c r="B362" s="1"/>
      <c r="C362" s="1"/>
      <c r="G362" s="1"/>
    </row>
    <row r="363" spans="2:7" ht="16">
      <c r="B363" s="1"/>
      <c r="C363" s="1"/>
      <c r="G363" s="1"/>
    </row>
    <row r="364" spans="2:7" ht="16">
      <c r="B364" s="1"/>
      <c r="C364" s="1"/>
      <c r="G364" s="1"/>
    </row>
    <row r="365" spans="2:7" ht="16">
      <c r="B365" s="1"/>
      <c r="C365" s="1"/>
      <c r="G365" s="1"/>
    </row>
    <row r="366" spans="2:7" ht="16">
      <c r="B366" s="1"/>
      <c r="C366" s="1"/>
      <c r="G366" s="1"/>
    </row>
    <row r="367" spans="2:7" ht="16">
      <c r="B367" s="1"/>
      <c r="C367" s="1"/>
      <c r="G367" s="1"/>
    </row>
    <row r="368" spans="2:7" ht="16">
      <c r="B368" s="1"/>
      <c r="C368" s="1"/>
      <c r="G368" s="1"/>
    </row>
    <row r="369" spans="2:7" ht="16">
      <c r="B369" s="1"/>
      <c r="C369" s="1"/>
      <c r="G369" s="1"/>
    </row>
    <row r="370" spans="2:7" ht="16">
      <c r="B370" s="1"/>
      <c r="C370" s="1"/>
      <c r="G370" s="1"/>
    </row>
    <row r="371" spans="2:7" ht="16">
      <c r="B371" s="1"/>
      <c r="C371" s="1"/>
      <c r="G371" s="1"/>
    </row>
    <row r="372" spans="2:7" ht="16">
      <c r="B372" s="1"/>
      <c r="C372" s="1"/>
      <c r="G372" s="1"/>
    </row>
    <row r="373" spans="2:7" ht="16">
      <c r="B373" s="1"/>
      <c r="C373" s="1"/>
      <c r="G373" s="1"/>
    </row>
    <row r="374" spans="2:7" ht="16">
      <c r="B374" s="1"/>
      <c r="C374" s="1"/>
      <c r="G374" s="1"/>
    </row>
    <row r="375" spans="2:7" ht="16">
      <c r="B375" s="1"/>
      <c r="C375" s="1"/>
      <c r="G375" s="1"/>
    </row>
    <row r="376" spans="2:7" ht="16">
      <c r="B376" s="1"/>
      <c r="C376" s="1"/>
      <c r="G376" s="1"/>
    </row>
    <row r="377" spans="2:7" ht="16">
      <c r="B377" s="1"/>
      <c r="C377" s="1"/>
      <c r="G377" s="1"/>
    </row>
    <row r="378" spans="2:7" ht="16">
      <c r="B378" s="1"/>
      <c r="C378" s="1"/>
      <c r="G378" s="1"/>
    </row>
    <row r="379" spans="2:7" ht="16">
      <c r="B379" s="1"/>
      <c r="C379" s="1"/>
      <c r="G379" s="1"/>
    </row>
    <row r="380" spans="2:7" ht="16">
      <c r="B380" s="1"/>
      <c r="C380" s="1"/>
      <c r="G380" s="1"/>
    </row>
    <row r="381" spans="2:7" ht="16">
      <c r="B381" s="1"/>
      <c r="C381" s="1"/>
      <c r="G381" s="1"/>
    </row>
    <row r="382" spans="2:7" ht="16">
      <c r="B382" s="1"/>
      <c r="C382" s="1"/>
      <c r="G382" s="1"/>
    </row>
    <row r="383" spans="2:7" ht="16">
      <c r="B383" s="1"/>
      <c r="C383" s="1"/>
      <c r="G383" s="1"/>
    </row>
    <row r="384" spans="2:7" ht="16">
      <c r="B384" s="1"/>
      <c r="C384" s="1"/>
      <c r="G384" s="1"/>
    </row>
    <row r="385" spans="2:7" ht="16">
      <c r="B385" s="1"/>
      <c r="C385" s="1"/>
      <c r="G385" s="1"/>
    </row>
    <row r="386" spans="2:7" ht="16">
      <c r="B386" s="1"/>
      <c r="C386" s="1"/>
      <c r="G386" s="1"/>
    </row>
    <row r="387" spans="2:7" ht="16">
      <c r="B387" s="1"/>
      <c r="C387" s="1"/>
      <c r="G387" s="1"/>
    </row>
    <row r="388" spans="2:7" ht="16">
      <c r="B388" s="1"/>
      <c r="C388" s="1"/>
      <c r="G388" s="1"/>
    </row>
    <row r="389" spans="2:7" ht="16">
      <c r="B389" s="1"/>
      <c r="C389" s="1"/>
      <c r="G389" s="1"/>
    </row>
    <row r="390" spans="2:7" ht="16">
      <c r="B390" s="1"/>
      <c r="C390" s="1"/>
      <c r="G390" s="1"/>
    </row>
    <row r="391" spans="2:7" ht="16">
      <c r="B391" s="1"/>
      <c r="C391" s="1"/>
      <c r="G391" s="1"/>
    </row>
    <row r="392" spans="2:7" ht="16">
      <c r="B392" s="1"/>
      <c r="C392" s="1"/>
      <c r="G392" s="1"/>
    </row>
    <row r="393" spans="2:7" ht="16">
      <c r="B393" s="1"/>
      <c r="C393" s="1"/>
      <c r="G393" s="1"/>
    </row>
    <row r="394" spans="2:7" ht="16">
      <c r="B394" s="1"/>
      <c r="C394" s="1"/>
      <c r="G394" s="1"/>
    </row>
    <row r="395" spans="2:7" ht="16">
      <c r="B395" s="1"/>
      <c r="C395" s="1"/>
      <c r="G395" s="1"/>
    </row>
    <row r="396" spans="2:7" ht="16">
      <c r="B396" s="1"/>
      <c r="C396" s="1"/>
      <c r="G396" s="1"/>
    </row>
    <row r="397" spans="2:7" ht="16">
      <c r="B397" s="1"/>
      <c r="C397" s="1"/>
      <c r="G397" s="1"/>
    </row>
    <row r="398" spans="2:7" ht="16">
      <c r="B398" s="1"/>
      <c r="C398" s="1"/>
      <c r="G398" s="1"/>
    </row>
    <row r="399" spans="2:7" ht="16">
      <c r="B399" s="1"/>
      <c r="C399" s="1"/>
      <c r="G399" s="1"/>
    </row>
    <row r="400" spans="2:7" ht="16">
      <c r="B400" s="1"/>
      <c r="C400" s="1"/>
      <c r="G400" s="1"/>
    </row>
    <row r="401" spans="2:7" ht="16">
      <c r="B401" s="1"/>
      <c r="C401" s="1"/>
      <c r="G401" s="1"/>
    </row>
    <row r="402" spans="2:7" ht="16">
      <c r="B402" s="1"/>
      <c r="C402" s="1"/>
      <c r="G402" s="1"/>
    </row>
    <row r="403" spans="2:7" ht="16">
      <c r="B403" s="1"/>
      <c r="C403" s="1"/>
      <c r="G403" s="1"/>
    </row>
    <row r="404" spans="2:7" ht="16">
      <c r="B404" s="1"/>
      <c r="C404" s="1"/>
      <c r="G404" s="1"/>
    </row>
    <row r="405" spans="2:7" ht="16">
      <c r="B405" s="1"/>
      <c r="C405" s="1"/>
      <c r="G405" s="1"/>
    </row>
    <row r="406" spans="2:7" ht="16">
      <c r="B406" s="1"/>
      <c r="C406" s="1"/>
      <c r="G406" s="1"/>
    </row>
    <row r="407" spans="2:7" ht="16">
      <c r="B407" s="1"/>
      <c r="C407" s="1"/>
      <c r="G407" s="1"/>
    </row>
    <row r="408" spans="2:7" ht="16">
      <c r="B408" s="1"/>
      <c r="C408" s="1"/>
      <c r="G408" s="1"/>
    </row>
    <row r="409" spans="2:7" ht="16">
      <c r="B409" s="1"/>
      <c r="C409" s="1"/>
      <c r="G409" s="1"/>
    </row>
    <row r="410" spans="2:7" ht="16">
      <c r="B410" s="1"/>
      <c r="C410" s="1"/>
      <c r="G410" s="1"/>
    </row>
    <row r="411" spans="2:7" ht="16">
      <c r="B411" s="1"/>
      <c r="C411" s="1"/>
      <c r="G411" s="1"/>
    </row>
    <row r="412" spans="2:7" ht="16">
      <c r="B412" s="1"/>
      <c r="C412" s="1"/>
      <c r="G412" s="1"/>
    </row>
    <row r="413" spans="2:7" ht="16">
      <c r="B413" s="1"/>
      <c r="C413" s="1"/>
      <c r="G413" s="1"/>
    </row>
    <row r="414" spans="2:7" ht="16">
      <c r="B414" s="1"/>
      <c r="C414" s="1"/>
      <c r="G414" s="1"/>
    </row>
    <row r="415" spans="2:7" ht="16">
      <c r="B415" s="1"/>
      <c r="C415" s="1"/>
      <c r="G415" s="1"/>
    </row>
    <row r="416" spans="2:7" ht="16">
      <c r="B416" s="1"/>
      <c r="C416" s="1"/>
      <c r="G416" s="1"/>
    </row>
    <row r="417" spans="2:7" ht="16">
      <c r="B417" s="1"/>
      <c r="C417" s="1"/>
      <c r="G417" s="1"/>
    </row>
    <row r="418" spans="2:7" ht="16">
      <c r="B418" s="1"/>
      <c r="C418" s="1"/>
      <c r="G418" s="1"/>
    </row>
    <row r="419" spans="2:7" ht="16">
      <c r="B419" s="1"/>
      <c r="C419" s="1"/>
      <c r="G419" s="1"/>
    </row>
    <row r="420" spans="2:7" ht="16">
      <c r="B420" s="1"/>
      <c r="C420" s="1"/>
      <c r="G420" s="1"/>
    </row>
    <row r="421" spans="2:7" ht="16">
      <c r="B421" s="1"/>
      <c r="C421" s="1"/>
      <c r="G421" s="1"/>
    </row>
    <row r="422" spans="2:7" ht="16">
      <c r="B422" s="1"/>
      <c r="C422" s="1"/>
      <c r="G422" s="1"/>
    </row>
    <row r="423" spans="2:7" ht="16">
      <c r="B423" s="1"/>
      <c r="C423" s="1"/>
      <c r="G423" s="1"/>
    </row>
    <row r="424" spans="2:7" ht="16">
      <c r="B424" s="1"/>
      <c r="C424" s="1"/>
      <c r="G424" s="1"/>
    </row>
    <row r="425" spans="2:7" ht="16">
      <c r="B425" s="1"/>
      <c r="C425" s="1"/>
      <c r="G425" s="1"/>
    </row>
    <row r="426" spans="2:7" ht="16">
      <c r="B426" s="1"/>
      <c r="C426" s="1"/>
      <c r="G426" s="1"/>
    </row>
    <row r="427" spans="2:7" ht="16">
      <c r="B427" s="1"/>
      <c r="C427" s="1"/>
      <c r="G427" s="1"/>
    </row>
    <row r="428" spans="2:7" ht="16">
      <c r="B428" s="1"/>
      <c r="C428" s="1"/>
      <c r="G428" s="1"/>
    </row>
    <row r="429" spans="2:7" ht="16">
      <c r="B429" s="1"/>
      <c r="C429" s="1"/>
      <c r="G429" s="1"/>
    </row>
    <row r="430" spans="2:7" ht="16">
      <c r="B430" s="1"/>
      <c r="C430" s="1"/>
      <c r="G430" s="1"/>
    </row>
    <row r="431" spans="2:7" ht="16">
      <c r="B431" s="1"/>
      <c r="C431" s="1"/>
      <c r="G431" s="1"/>
    </row>
    <row r="432" spans="2:7" ht="16">
      <c r="B432" s="1"/>
      <c r="C432" s="1"/>
      <c r="G432" s="1"/>
    </row>
    <row r="433" spans="2:7" ht="16">
      <c r="B433" s="1"/>
      <c r="C433" s="1"/>
      <c r="G433" s="1"/>
    </row>
    <row r="434" spans="2:7" ht="16">
      <c r="B434" s="1"/>
      <c r="C434" s="1"/>
      <c r="G434" s="1"/>
    </row>
    <row r="435" spans="2:7" ht="16">
      <c r="B435" s="1"/>
      <c r="C435" s="1"/>
      <c r="G435" s="1"/>
    </row>
    <row r="436" spans="2:7" ht="16">
      <c r="B436" s="1"/>
      <c r="C436" s="1"/>
      <c r="G436" s="1"/>
    </row>
    <row r="437" spans="2:7" ht="16">
      <c r="B437" s="1"/>
      <c r="C437" s="1"/>
      <c r="G437" s="1"/>
    </row>
    <row r="438" spans="2:7" ht="16">
      <c r="B438" s="1"/>
      <c r="C438" s="1"/>
      <c r="G438" s="1"/>
    </row>
    <row r="439" spans="2:7" ht="16">
      <c r="B439" s="1"/>
      <c r="C439" s="1"/>
      <c r="G439" s="1"/>
    </row>
    <row r="440" spans="2:7" ht="16">
      <c r="B440" s="1"/>
      <c r="C440" s="1"/>
      <c r="G440" s="1"/>
    </row>
    <row r="441" spans="2:7" ht="16">
      <c r="B441" s="1"/>
      <c r="C441" s="1"/>
      <c r="G441" s="1"/>
    </row>
    <row r="442" spans="2:7" ht="16">
      <c r="B442" s="1"/>
      <c r="C442" s="1"/>
      <c r="G442" s="1"/>
    </row>
    <row r="443" spans="2:7" ht="16">
      <c r="B443" s="1"/>
      <c r="C443" s="1"/>
      <c r="G443" s="1"/>
    </row>
    <row r="444" spans="2:7" ht="16">
      <c r="B444" s="1"/>
      <c r="C444" s="1"/>
      <c r="G444" s="1"/>
    </row>
    <row r="445" spans="2:7" ht="16">
      <c r="B445" s="1"/>
      <c r="C445" s="1"/>
      <c r="G445" s="1"/>
    </row>
    <row r="446" spans="2:7" ht="16">
      <c r="B446" s="1"/>
      <c r="C446" s="1"/>
      <c r="G446" s="1"/>
    </row>
    <row r="447" spans="2:7" ht="16">
      <c r="B447" s="1"/>
      <c r="C447" s="1"/>
      <c r="G447" s="1"/>
    </row>
    <row r="448" spans="2:7" ht="16">
      <c r="B448" s="1"/>
      <c r="C448" s="1"/>
      <c r="G448" s="1"/>
    </row>
    <row r="449" spans="2:7" ht="16">
      <c r="B449" s="1"/>
      <c r="C449" s="1"/>
      <c r="G449" s="1"/>
    </row>
    <row r="450" spans="2:7" ht="16">
      <c r="B450" s="1"/>
      <c r="C450" s="1"/>
      <c r="G450" s="1"/>
    </row>
    <row r="451" spans="2:7" ht="16">
      <c r="B451" s="1"/>
      <c r="C451" s="1"/>
      <c r="G451" s="1"/>
    </row>
    <row r="452" spans="2:7" ht="16">
      <c r="B452" s="1"/>
      <c r="C452" s="1"/>
      <c r="G452" s="1"/>
    </row>
    <row r="453" spans="2:7" ht="16">
      <c r="B453" s="1"/>
      <c r="C453" s="1"/>
      <c r="G453" s="1"/>
    </row>
    <row r="454" spans="2:7" ht="16">
      <c r="B454" s="1"/>
      <c r="C454" s="1"/>
      <c r="G454" s="1"/>
    </row>
    <row r="455" spans="2:7" ht="16">
      <c r="B455" s="1"/>
      <c r="C455" s="1"/>
      <c r="G455" s="1"/>
    </row>
    <row r="456" spans="2:7" ht="16">
      <c r="B456" s="1"/>
      <c r="C456" s="1"/>
      <c r="G456" s="1"/>
    </row>
    <row r="457" spans="2:7" ht="16">
      <c r="B457" s="1"/>
      <c r="C457" s="1"/>
      <c r="G457" s="1"/>
    </row>
    <row r="458" spans="2:7" ht="16">
      <c r="B458" s="1"/>
      <c r="C458" s="1"/>
      <c r="G458" s="1"/>
    </row>
    <row r="459" spans="2:7" ht="16">
      <c r="B459" s="1"/>
      <c r="C459" s="1"/>
      <c r="G459" s="1"/>
    </row>
    <row r="460" spans="2:7" ht="16">
      <c r="B460" s="1"/>
      <c r="C460" s="1"/>
      <c r="G460" s="1"/>
    </row>
    <row r="461" spans="2:7" ht="16">
      <c r="B461" s="1"/>
      <c r="C461" s="1"/>
      <c r="G461" s="1"/>
    </row>
    <row r="462" spans="2:7" ht="16">
      <c r="B462" s="1"/>
      <c r="C462" s="1"/>
      <c r="G462" s="1"/>
    </row>
    <row r="463" spans="2:7" ht="16">
      <c r="B463" s="1"/>
      <c r="C463" s="1"/>
      <c r="G463" s="1"/>
    </row>
    <row r="464" spans="2:7" ht="16">
      <c r="B464" s="1"/>
      <c r="C464" s="1"/>
      <c r="G464" s="1"/>
    </row>
    <row r="465" spans="2:7" ht="16">
      <c r="B465" s="1"/>
      <c r="C465" s="1"/>
      <c r="G465" s="1"/>
    </row>
    <row r="466" spans="2:7" ht="16">
      <c r="B466" s="1"/>
      <c r="C466" s="1"/>
      <c r="G466" s="1"/>
    </row>
    <row r="467" spans="2:7" ht="16">
      <c r="B467" s="1"/>
      <c r="C467" s="1"/>
      <c r="G467" s="1"/>
    </row>
    <row r="468" spans="2:7" ht="16">
      <c r="B468" s="1"/>
      <c r="C468" s="1"/>
      <c r="G468" s="1"/>
    </row>
    <row r="469" spans="2:7" ht="16">
      <c r="B469" s="1"/>
      <c r="C469" s="1"/>
      <c r="G469" s="1"/>
    </row>
    <row r="470" spans="2:7" ht="16">
      <c r="B470" s="1"/>
      <c r="C470" s="1"/>
      <c r="G470" s="1"/>
    </row>
    <row r="471" spans="2:7" ht="16">
      <c r="B471" s="1"/>
      <c r="C471" s="1"/>
      <c r="G471" s="1"/>
    </row>
    <row r="472" spans="2:7" ht="16">
      <c r="B472" s="1"/>
      <c r="C472" s="1"/>
      <c r="G472" s="1"/>
    </row>
    <row r="473" spans="2:7" ht="16">
      <c r="B473" s="1"/>
      <c r="C473" s="1"/>
      <c r="G473" s="1"/>
    </row>
    <row r="474" spans="2:7" ht="16">
      <c r="B474" s="1"/>
      <c r="C474" s="1"/>
      <c r="G474" s="1"/>
    </row>
    <row r="475" spans="2:7" ht="16">
      <c r="B475" s="1"/>
      <c r="C475" s="1"/>
      <c r="G475" s="1"/>
    </row>
    <row r="476" spans="2:7" ht="16">
      <c r="B476" s="1"/>
      <c r="C476" s="1"/>
      <c r="G476" s="1"/>
    </row>
    <row r="477" spans="2:7" ht="16">
      <c r="B477" s="1"/>
      <c r="C477" s="1"/>
      <c r="G477" s="1"/>
    </row>
    <row r="478" spans="2:7" ht="16">
      <c r="B478" s="1"/>
      <c r="C478" s="1"/>
      <c r="G478" s="1"/>
    </row>
    <row r="479" spans="2:7" ht="16">
      <c r="B479" s="1"/>
      <c r="C479" s="1"/>
      <c r="G479" s="1"/>
    </row>
    <row r="480" spans="2:7" ht="16">
      <c r="B480" s="1"/>
      <c r="C480" s="1"/>
      <c r="G480" s="1"/>
    </row>
    <row r="481" spans="2:7" ht="16">
      <c r="B481" s="1"/>
      <c r="C481" s="1"/>
      <c r="G481" s="1"/>
    </row>
    <row r="482" spans="2:7" ht="16">
      <c r="B482" s="1"/>
      <c r="C482" s="1"/>
      <c r="G482" s="1"/>
    </row>
    <row r="483" spans="2:7" ht="16">
      <c r="B483" s="1"/>
      <c r="C483" s="1"/>
      <c r="G483" s="1"/>
    </row>
    <row r="484" spans="2:7" ht="16">
      <c r="B484" s="1"/>
      <c r="C484" s="1"/>
      <c r="G484" s="1"/>
    </row>
    <row r="485" spans="2:7" ht="16">
      <c r="B485" s="1"/>
      <c r="C485" s="1"/>
      <c r="G485" s="1"/>
    </row>
    <row r="486" spans="2:7" ht="16">
      <c r="B486" s="1"/>
      <c r="C486" s="1"/>
      <c r="G486" s="1"/>
    </row>
    <row r="487" spans="2:7" ht="16">
      <c r="B487" s="1"/>
      <c r="C487" s="1"/>
      <c r="G487" s="1"/>
    </row>
    <row r="488" spans="2:7" ht="16">
      <c r="B488" s="1"/>
      <c r="C488" s="1"/>
      <c r="G488" s="1"/>
    </row>
    <row r="489" spans="2:7" ht="16">
      <c r="B489" s="1"/>
      <c r="C489" s="1"/>
      <c r="G489" s="1"/>
    </row>
    <row r="490" spans="2:7" ht="16">
      <c r="B490" s="1"/>
      <c r="C490" s="1"/>
      <c r="G490" s="1"/>
    </row>
    <row r="491" spans="2:7" ht="16">
      <c r="B491" s="1"/>
      <c r="C491" s="1"/>
      <c r="G491" s="1"/>
    </row>
    <row r="492" spans="2:7" ht="16">
      <c r="B492" s="1"/>
      <c r="C492" s="1"/>
      <c r="G492" s="1"/>
    </row>
    <row r="493" spans="2:7" ht="16">
      <c r="B493" s="1"/>
      <c r="C493" s="1"/>
      <c r="G493" s="1"/>
    </row>
    <row r="494" spans="2:7" ht="16">
      <c r="B494" s="1"/>
      <c r="C494" s="1"/>
      <c r="G494" s="1"/>
    </row>
    <row r="495" spans="2:7" ht="16">
      <c r="B495" s="1"/>
      <c r="C495" s="1"/>
      <c r="G495" s="1"/>
    </row>
    <row r="496" spans="2:7" ht="16">
      <c r="B496" s="1"/>
      <c r="C496" s="1"/>
      <c r="G496" s="1"/>
    </row>
    <row r="497" spans="2:7" ht="16">
      <c r="B497" s="1"/>
      <c r="C497" s="1"/>
      <c r="G497" s="1"/>
    </row>
    <row r="498" spans="2:7" ht="16">
      <c r="B498" s="1"/>
      <c r="C498" s="1"/>
      <c r="G498" s="1"/>
    </row>
    <row r="499" spans="2:7" ht="16">
      <c r="B499" s="1"/>
      <c r="C499" s="1"/>
      <c r="G499" s="1"/>
    </row>
    <row r="500" spans="2:7" ht="16">
      <c r="B500" s="1"/>
      <c r="C500" s="1"/>
      <c r="G500" s="1"/>
    </row>
    <row r="501" spans="2:7" ht="16">
      <c r="B501" s="1"/>
      <c r="C501" s="1"/>
      <c r="G501" s="1"/>
    </row>
    <row r="502" spans="2:7" ht="16">
      <c r="B502" s="1"/>
      <c r="C502" s="1"/>
      <c r="G502" s="1"/>
    </row>
    <row r="503" spans="2:7" ht="16">
      <c r="B503" s="1"/>
      <c r="C503" s="1"/>
      <c r="G503" s="1"/>
    </row>
    <row r="504" spans="2:7" ht="16">
      <c r="B504" s="1"/>
      <c r="C504" s="1"/>
      <c r="G504" s="1"/>
    </row>
    <row r="505" spans="2:7" ht="16">
      <c r="B505" s="1"/>
      <c r="C505" s="1"/>
      <c r="G505" s="1"/>
    </row>
    <row r="506" spans="2:7" ht="16">
      <c r="B506" s="1"/>
      <c r="C506" s="1"/>
      <c r="G506" s="1"/>
    </row>
    <row r="507" spans="2:7" ht="16">
      <c r="B507" s="1"/>
      <c r="C507" s="1"/>
      <c r="G507" s="1"/>
    </row>
    <row r="508" spans="2:7" ht="16">
      <c r="B508" s="1"/>
      <c r="C508" s="1"/>
      <c r="G508" s="1"/>
    </row>
    <row r="509" spans="2:7" ht="16">
      <c r="B509" s="1"/>
      <c r="C509" s="1"/>
      <c r="G509" s="1"/>
    </row>
    <row r="510" spans="2:7" ht="16">
      <c r="B510" s="1"/>
      <c r="C510" s="1"/>
      <c r="G510" s="1"/>
    </row>
    <row r="511" spans="2:7" ht="16">
      <c r="B511" s="1"/>
      <c r="C511" s="1"/>
      <c r="G511" s="1"/>
    </row>
    <row r="512" spans="2:7" ht="16">
      <c r="B512" s="1"/>
      <c r="C512" s="1"/>
      <c r="G512" s="1"/>
    </row>
    <row r="513" spans="2:7" ht="16">
      <c r="B513" s="1"/>
      <c r="C513" s="1"/>
      <c r="G513" s="1"/>
    </row>
    <row r="514" spans="2:7" ht="16">
      <c r="B514" s="1"/>
      <c r="C514" s="1"/>
      <c r="G514" s="1"/>
    </row>
    <row r="515" spans="2:7" ht="16">
      <c r="B515" s="1"/>
      <c r="C515" s="1"/>
      <c r="G515" s="1"/>
    </row>
    <row r="516" spans="2:7" ht="16">
      <c r="B516" s="1"/>
      <c r="C516" s="1"/>
      <c r="G516" s="1"/>
    </row>
    <row r="517" spans="2:7" ht="16">
      <c r="B517" s="1"/>
      <c r="C517" s="1"/>
      <c r="G517" s="1"/>
    </row>
    <row r="518" spans="2:7" ht="16">
      <c r="B518" s="1"/>
      <c r="C518" s="1"/>
      <c r="G518" s="1"/>
    </row>
    <row r="519" spans="2:7" ht="16">
      <c r="B519" s="1"/>
      <c r="C519" s="1"/>
      <c r="G519" s="1"/>
    </row>
    <row r="520" spans="2:7" ht="16">
      <c r="B520" s="1"/>
      <c r="C520" s="1"/>
      <c r="G520" s="1"/>
    </row>
    <row r="521" spans="2:7" ht="16">
      <c r="B521" s="1"/>
      <c r="C521" s="1"/>
      <c r="G521" s="1"/>
    </row>
    <row r="522" spans="2:7" ht="16">
      <c r="B522" s="1"/>
      <c r="C522" s="1"/>
      <c r="G522" s="1"/>
    </row>
    <row r="523" spans="2:7" ht="16">
      <c r="B523" s="1"/>
      <c r="C523" s="1"/>
      <c r="G523" s="1"/>
    </row>
    <row r="524" spans="2:7" ht="16">
      <c r="B524" s="1"/>
      <c r="C524" s="1"/>
      <c r="G524" s="1"/>
    </row>
    <row r="525" spans="2:7" ht="16">
      <c r="B525" s="1"/>
      <c r="C525" s="1"/>
      <c r="G525" s="1"/>
    </row>
    <row r="526" spans="2:7" ht="16">
      <c r="B526" s="1"/>
      <c r="C526" s="1"/>
      <c r="G526" s="1"/>
    </row>
    <row r="527" spans="2:7" ht="16">
      <c r="B527" s="1"/>
      <c r="C527" s="1"/>
      <c r="G527" s="1"/>
    </row>
    <row r="528" spans="2:7" ht="16">
      <c r="B528" s="1"/>
      <c r="C528" s="1"/>
      <c r="G528" s="1"/>
    </row>
    <row r="529" spans="2:7" ht="16">
      <c r="B529" s="1"/>
      <c r="C529" s="1"/>
      <c r="G529" s="1"/>
    </row>
    <row r="530" spans="2:7" ht="16">
      <c r="B530" s="1"/>
      <c r="C530" s="1"/>
      <c r="G530" s="1"/>
    </row>
    <row r="531" spans="2:7" ht="16">
      <c r="B531" s="1"/>
      <c r="C531" s="1"/>
      <c r="G531" s="1"/>
    </row>
    <row r="532" spans="2:7" ht="16">
      <c r="B532" s="1"/>
      <c r="C532" s="1"/>
      <c r="G532" s="1"/>
    </row>
    <row r="533" spans="2:7" ht="16">
      <c r="B533" s="1"/>
      <c r="C533" s="1"/>
      <c r="G533" s="1"/>
    </row>
    <row r="534" spans="2:7" ht="16">
      <c r="B534" s="1"/>
      <c r="C534" s="1"/>
      <c r="G534" s="1"/>
    </row>
    <row r="535" spans="2:7" ht="16">
      <c r="B535" s="1"/>
      <c r="C535" s="1"/>
      <c r="G535" s="1"/>
    </row>
    <row r="536" spans="2:7" ht="16">
      <c r="B536" s="1"/>
      <c r="C536" s="1"/>
      <c r="G536" s="1"/>
    </row>
    <row r="537" spans="2:7" ht="16">
      <c r="B537" s="1"/>
      <c r="C537" s="1"/>
      <c r="G537" s="1"/>
    </row>
    <row r="538" spans="2:7" ht="16">
      <c r="B538" s="1"/>
      <c r="C538" s="1"/>
      <c r="G538" s="1"/>
    </row>
    <row r="539" spans="2:7" ht="16">
      <c r="B539" s="1"/>
      <c r="C539" s="1"/>
      <c r="G539" s="1"/>
    </row>
    <row r="540" spans="2:7" ht="16">
      <c r="B540" s="1"/>
      <c r="C540" s="1"/>
      <c r="G540" s="1"/>
    </row>
    <row r="541" spans="2:7" ht="16">
      <c r="B541" s="1"/>
      <c r="C541" s="1"/>
      <c r="G541" s="1"/>
    </row>
    <row r="542" spans="2:7" ht="16">
      <c r="B542" s="1"/>
      <c r="C542" s="1"/>
      <c r="G542" s="1"/>
    </row>
    <row r="543" spans="2:7" ht="16">
      <c r="B543" s="1"/>
      <c r="C543" s="1"/>
      <c r="G543" s="1"/>
    </row>
    <row r="544" spans="2:7" ht="16">
      <c r="B544" s="1"/>
      <c r="C544" s="1"/>
      <c r="G544" s="1"/>
    </row>
    <row r="545" spans="2:7" ht="16">
      <c r="B545" s="1"/>
      <c r="C545" s="1"/>
      <c r="G545" s="1"/>
    </row>
    <row r="546" spans="2:7" ht="16">
      <c r="B546" s="1"/>
      <c r="C546" s="1"/>
      <c r="G546" s="1"/>
    </row>
    <row r="547" spans="2:7" ht="16">
      <c r="B547" s="1"/>
      <c r="C547" s="1"/>
      <c r="G547" s="1"/>
    </row>
    <row r="548" spans="2:7" ht="16">
      <c r="B548" s="1"/>
      <c r="C548" s="1"/>
      <c r="G548" s="1"/>
    </row>
    <row r="549" spans="2:7" ht="16">
      <c r="B549" s="1"/>
      <c r="C549" s="1"/>
      <c r="G549" s="1"/>
    </row>
    <row r="550" spans="2:7" ht="16">
      <c r="B550" s="1"/>
      <c r="C550" s="1"/>
      <c r="G550" s="1"/>
    </row>
    <row r="551" spans="2:7" ht="16">
      <c r="B551" s="1"/>
      <c r="C551" s="1"/>
      <c r="G551" s="1"/>
    </row>
    <row r="552" spans="2:7" ht="16">
      <c r="B552" s="1"/>
      <c r="C552" s="1"/>
      <c r="G552" s="1"/>
    </row>
    <row r="553" spans="2:7" ht="16">
      <c r="B553" s="1"/>
      <c r="C553" s="1"/>
      <c r="G553" s="1"/>
    </row>
    <row r="554" spans="2:7" ht="16">
      <c r="B554" s="1"/>
      <c r="C554" s="1"/>
      <c r="G554" s="1"/>
    </row>
    <row r="555" spans="2:7" ht="16">
      <c r="B555" s="1"/>
      <c r="C555" s="1"/>
      <c r="G555" s="1"/>
    </row>
    <row r="556" spans="2:7" ht="16">
      <c r="B556" s="1"/>
      <c r="C556" s="1"/>
      <c r="G556" s="1"/>
    </row>
    <row r="557" spans="2:7" ht="16">
      <c r="B557" s="1"/>
      <c r="C557" s="1"/>
      <c r="G557" s="1"/>
    </row>
    <row r="558" spans="2:7" ht="16">
      <c r="B558" s="1"/>
      <c r="C558" s="1"/>
      <c r="G558" s="1"/>
    </row>
    <row r="559" spans="2:7" ht="16">
      <c r="B559" s="1"/>
      <c r="C559" s="1"/>
      <c r="G559" s="1"/>
    </row>
    <row r="560" spans="2:7" ht="16">
      <c r="B560" s="1"/>
      <c r="C560" s="1"/>
      <c r="G560" s="1"/>
    </row>
    <row r="561" spans="2:7" ht="16">
      <c r="B561" s="1"/>
      <c r="C561" s="1"/>
      <c r="G561" s="1"/>
    </row>
    <row r="562" spans="2:7" ht="16">
      <c r="B562" s="1"/>
      <c r="C562" s="1"/>
      <c r="G562" s="1"/>
    </row>
    <row r="563" spans="2:7" ht="16">
      <c r="B563" s="1"/>
      <c r="C563" s="1"/>
      <c r="G563" s="1"/>
    </row>
    <row r="564" spans="2:7" ht="16">
      <c r="B564" s="1"/>
      <c r="C564" s="1"/>
      <c r="G564" s="1"/>
    </row>
    <row r="565" spans="2:7" ht="16">
      <c r="B565" s="1"/>
      <c r="C565" s="1"/>
      <c r="G565" s="1"/>
    </row>
    <row r="566" spans="2:7" ht="16">
      <c r="B566" s="1"/>
      <c r="C566" s="1"/>
      <c r="G566" s="1"/>
    </row>
    <row r="567" spans="2:7" ht="16">
      <c r="B567" s="1"/>
      <c r="C567" s="1"/>
      <c r="G567" s="1"/>
    </row>
    <row r="568" spans="2:7" ht="16">
      <c r="B568" s="1"/>
      <c r="C568" s="1"/>
      <c r="G568" s="1"/>
    </row>
    <row r="569" spans="2:7" ht="16">
      <c r="B569" s="1"/>
      <c r="C569" s="1"/>
      <c r="G569" s="1"/>
    </row>
    <row r="570" spans="2:7" ht="16">
      <c r="B570" s="1"/>
      <c r="C570" s="1"/>
      <c r="G570" s="1"/>
    </row>
    <row r="571" spans="2:7" ht="16">
      <c r="B571" s="1"/>
      <c r="C571" s="1"/>
      <c r="G571" s="1"/>
    </row>
    <row r="572" spans="2:7" ht="16">
      <c r="B572" s="1"/>
      <c r="C572" s="1"/>
      <c r="G572" s="1"/>
    </row>
    <row r="573" spans="2:7" ht="16">
      <c r="B573" s="1"/>
      <c r="C573" s="1"/>
      <c r="G573" s="1"/>
    </row>
    <row r="574" spans="2:7" ht="16">
      <c r="B574" s="1"/>
      <c r="C574" s="1"/>
      <c r="G574" s="1"/>
    </row>
    <row r="575" spans="2:7" ht="16">
      <c r="B575" s="1"/>
      <c r="C575" s="1"/>
      <c r="G575" s="1"/>
    </row>
    <row r="576" spans="2:7" ht="16">
      <c r="B576" s="1"/>
      <c r="C576" s="1"/>
      <c r="G576" s="1"/>
    </row>
    <row r="577" spans="2:7" ht="16">
      <c r="B577" s="1"/>
      <c r="C577" s="1"/>
      <c r="G577" s="1"/>
    </row>
    <row r="578" spans="2:7" ht="16">
      <c r="B578" s="1"/>
      <c r="C578" s="1"/>
      <c r="G578" s="1"/>
    </row>
    <row r="579" spans="2:7" ht="16">
      <c r="B579" s="1"/>
      <c r="C579" s="1"/>
      <c r="G579" s="1"/>
    </row>
    <row r="580" spans="2:7" ht="16">
      <c r="B580" s="1"/>
      <c r="C580" s="1"/>
      <c r="G580" s="1"/>
    </row>
    <row r="581" spans="2:7" ht="16">
      <c r="B581" s="1"/>
      <c r="C581" s="1"/>
      <c r="G581" s="1"/>
    </row>
    <row r="582" spans="2:7" ht="16">
      <c r="B582" s="1"/>
      <c r="C582" s="1"/>
      <c r="G582" s="1"/>
    </row>
    <row r="583" spans="2:7" ht="16">
      <c r="B583" s="1"/>
      <c r="C583" s="1"/>
      <c r="G583" s="1"/>
    </row>
    <row r="584" spans="2:7" ht="16">
      <c r="B584" s="1"/>
      <c r="C584" s="1"/>
      <c r="G584" s="1"/>
    </row>
    <row r="585" spans="2:7" ht="16">
      <c r="B585" s="1"/>
      <c r="C585" s="1"/>
      <c r="G585" s="1"/>
    </row>
    <row r="586" spans="2:7" ht="16">
      <c r="B586" s="1"/>
      <c r="C586" s="1"/>
      <c r="G586" s="1"/>
    </row>
    <row r="587" spans="2:7" ht="16">
      <c r="B587" s="1"/>
      <c r="C587" s="1"/>
      <c r="G587" s="1"/>
    </row>
    <row r="588" spans="2:7" ht="16">
      <c r="B588" s="1"/>
      <c r="C588" s="1"/>
      <c r="G588" s="1"/>
    </row>
    <row r="589" spans="2:7" ht="16">
      <c r="B589" s="1"/>
      <c r="C589" s="1"/>
      <c r="G589" s="1"/>
    </row>
    <row r="590" spans="2:7" ht="16">
      <c r="B590" s="1"/>
      <c r="C590" s="1"/>
      <c r="G590" s="1"/>
    </row>
    <row r="591" spans="2:7" ht="16">
      <c r="B591" s="1"/>
      <c r="C591" s="1"/>
      <c r="G591" s="1"/>
    </row>
    <row r="592" spans="2:7" ht="16">
      <c r="B592" s="1"/>
      <c r="C592" s="1"/>
      <c r="G592" s="1"/>
    </row>
    <row r="593" spans="2:7" ht="16">
      <c r="B593" s="1"/>
      <c r="C593" s="1"/>
      <c r="G593" s="1"/>
    </row>
    <row r="594" spans="2:7" ht="16">
      <c r="B594" s="1"/>
      <c r="C594" s="1"/>
      <c r="G594" s="1"/>
    </row>
    <row r="595" spans="2:7" ht="16">
      <c r="B595" s="1"/>
      <c r="C595" s="1"/>
      <c r="G595" s="1"/>
    </row>
    <row r="596" spans="2:7" ht="16">
      <c r="B596" s="1"/>
      <c r="C596" s="1"/>
      <c r="G596" s="1"/>
    </row>
    <row r="597" spans="2:7" ht="16">
      <c r="B597" s="1"/>
      <c r="C597" s="1"/>
      <c r="G597" s="1"/>
    </row>
    <row r="598" spans="2:7" ht="16">
      <c r="B598" s="1"/>
      <c r="C598" s="1"/>
      <c r="G598" s="1"/>
    </row>
    <row r="599" spans="2:7" ht="16">
      <c r="B599" s="1"/>
      <c r="C599" s="1"/>
      <c r="G599" s="1"/>
    </row>
    <row r="600" spans="2:7" ht="16">
      <c r="B600" s="1"/>
      <c r="C600" s="1"/>
      <c r="G600" s="1"/>
    </row>
    <row r="601" spans="2:7" ht="16">
      <c r="B601" s="1"/>
      <c r="C601" s="1"/>
      <c r="G601" s="1"/>
    </row>
    <row r="602" spans="2:7" ht="16">
      <c r="B602" s="1"/>
      <c r="C602" s="1"/>
      <c r="G602" s="1"/>
    </row>
    <row r="603" spans="2:7" ht="16">
      <c r="B603" s="1"/>
      <c r="C603" s="1"/>
      <c r="G603" s="1"/>
    </row>
    <row r="604" spans="2:7" ht="16">
      <c r="B604" s="1"/>
      <c r="C604" s="1"/>
      <c r="G604" s="1"/>
    </row>
    <row r="605" spans="2:7" ht="16">
      <c r="B605" s="1"/>
      <c r="C605" s="1"/>
      <c r="G605" s="1"/>
    </row>
    <row r="606" spans="2:7" ht="16">
      <c r="B606" s="1"/>
      <c r="C606" s="1"/>
      <c r="G606" s="1"/>
    </row>
    <row r="607" spans="2:7" ht="16">
      <c r="B607" s="1"/>
      <c r="C607" s="1"/>
      <c r="G607" s="1"/>
    </row>
    <row r="608" spans="2:7" ht="16">
      <c r="B608" s="1"/>
      <c r="C608" s="1"/>
      <c r="G608" s="1"/>
    </row>
    <row r="609" spans="2:7" ht="16">
      <c r="B609" s="1"/>
      <c r="C609" s="1"/>
      <c r="G609" s="1"/>
    </row>
    <row r="610" spans="2:7" ht="16">
      <c r="B610" s="1"/>
      <c r="C610" s="1"/>
      <c r="G610" s="1"/>
    </row>
    <row r="611" spans="2:7" ht="16">
      <c r="B611" s="1"/>
      <c r="C611" s="1"/>
      <c r="G611" s="1"/>
    </row>
    <row r="612" spans="2:7" ht="16">
      <c r="B612" s="1"/>
      <c r="C612" s="1"/>
      <c r="G612" s="1"/>
    </row>
    <row r="613" spans="2:7" ht="16">
      <c r="B613" s="1"/>
      <c r="C613" s="1"/>
      <c r="G613" s="1"/>
    </row>
    <row r="614" spans="2:7" ht="16">
      <c r="B614" s="1"/>
      <c r="C614" s="1"/>
      <c r="G614" s="1"/>
    </row>
    <row r="615" spans="2:7" ht="16">
      <c r="B615" s="1"/>
      <c r="C615" s="1"/>
      <c r="G615" s="1"/>
    </row>
    <row r="616" spans="2:7" ht="16">
      <c r="B616" s="1"/>
      <c r="C616" s="1"/>
      <c r="G616" s="1"/>
    </row>
    <row r="617" spans="2:7" ht="16">
      <c r="B617" s="1"/>
      <c r="C617" s="1"/>
      <c r="G617" s="1"/>
    </row>
    <row r="618" spans="2:7" ht="16">
      <c r="B618" s="1"/>
      <c r="C618" s="1"/>
      <c r="G618" s="1"/>
    </row>
    <row r="619" spans="2:7" ht="16">
      <c r="B619" s="1"/>
      <c r="C619" s="1"/>
      <c r="G619" s="1"/>
    </row>
    <row r="620" spans="2:7" ht="16">
      <c r="B620" s="1"/>
      <c r="C620" s="1"/>
      <c r="G620" s="1"/>
    </row>
    <row r="621" spans="2:7" ht="16">
      <c r="B621" s="1"/>
      <c r="C621" s="1"/>
      <c r="G621" s="1"/>
    </row>
    <row r="622" spans="2:7" ht="16">
      <c r="B622" s="1"/>
      <c r="C622" s="1"/>
      <c r="G622" s="1"/>
    </row>
    <row r="623" spans="2:7" ht="16">
      <c r="B623" s="1"/>
      <c r="C623" s="1"/>
      <c r="G623" s="1"/>
    </row>
    <row r="624" spans="2:7" ht="16">
      <c r="B624" s="1"/>
      <c r="C624" s="1"/>
      <c r="G624" s="1"/>
    </row>
    <row r="625" spans="2:7" ht="16">
      <c r="B625" s="1"/>
      <c r="C625" s="1"/>
      <c r="G625" s="1"/>
    </row>
    <row r="626" spans="2:7" ht="16">
      <c r="B626" s="1"/>
      <c r="C626" s="1"/>
      <c r="G626" s="1"/>
    </row>
    <row r="627" spans="2:7" ht="16">
      <c r="B627" s="1"/>
      <c r="C627" s="1"/>
      <c r="G627" s="1"/>
    </row>
    <row r="628" spans="2:7" ht="16">
      <c r="B628" s="1"/>
      <c r="C628" s="1"/>
      <c r="G628" s="1"/>
    </row>
    <row r="629" spans="2:7" ht="16">
      <c r="B629" s="1"/>
      <c r="C629" s="1"/>
      <c r="G629" s="1"/>
    </row>
    <row r="630" spans="2:7" ht="16">
      <c r="B630" s="1"/>
      <c r="C630" s="1"/>
      <c r="G630" s="1"/>
    </row>
    <row r="631" spans="2:7" ht="16">
      <c r="B631" s="1"/>
      <c r="C631" s="1"/>
      <c r="G631" s="1"/>
    </row>
    <row r="632" spans="2:7" ht="16">
      <c r="B632" s="1"/>
      <c r="C632" s="1"/>
      <c r="G632" s="1"/>
    </row>
    <row r="633" spans="2:7" ht="16">
      <c r="B633" s="1"/>
      <c r="C633" s="1"/>
      <c r="G633" s="1"/>
    </row>
    <row r="634" spans="2:7" ht="16">
      <c r="B634" s="1"/>
      <c r="C634" s="1"/>
      <c r="G634" s="1"/>
    </row>
    <row r="635" spans="2:7" ht="16">
      <c r="B635" s="1"/>
      <c r="C635" s="1"/>
      <c r="G635" s="1"/>
    </row>
    <row r="636" spans="2:7" ht="16">
      <c r="B636" s="1"/>
      <c r="C636" s="1"/>
      <c r="G636" s="1"/>
    </row>
    <row r="637" spans="2:7" ht="16">
      <c r="B637" s="1"/>
      <c r="C637" s="1"/>
      <c r="G637" s="1"/>
    </row>
    <row r="638" spans="2:7" ht="16">
      <c r="B638" s="1"/>
      <c r="C638" s="1"/>
      <c r="G638" s="1"/>
    </row>
    <row r="639" spans="2:7" ht="16">
      <c r="B639" s="1"/>
      <c r="C639" s="1"/>
      <c r="G639" s="1"/>
    </row>
    <row r="640" spans="2:7" ht="16">
      <c r="B640" s="1"/>
      <c r="C640" s="1"/>
      <c r="G640" s="1"/>
    </row>
    <row r="641" spans="2:7" ht="16">
      <c r="B641" s="1"/>
      <c r="C641" s="1"/>
      <c r="G641" s="1"/>
    </row>
    <row r="642" spans="2:7" ht="16">
      <c r="B642" s="1"/>
      <c r="C642" s="1"/>
      <c r="G642" s="1"/>
    </row>
    <row r="643" spans="2:7" ht="16">
      <c r="B643" s="1"/>
      <c r="C643" s="1"/>
      <c r="G643" s="1"/>
    </row>
    <row r="644" spans="2:7" ht="16">
      <c r="B644" s="1"/>
      <c r="C644" s="1"/>
      <c r="G644" s="1"/>
    </row>
    <row r="645" spans="2:7" ht="16">
      <c r="B645" s="1"/>
      <c r="C645" s="1"/>
      <c r="G645" s="1"/>
    </row>
    <row r="646" spans="2:7" ht="16">
      <c r="B646" s="1"/>
      <c r="C646" s="1"/>
      <c r="G646" s="1"/>
    </row>
    <row r="647" spans="2:7" ht="16">
      <c r="B647" s="1"/>
      <c r="C647" s="1"/>
      <c r="G647" s="1"/>
    </row>
    <row r="648" spans="2:7" ht="16">
      <c r="B648" s="1"/>
      <c r="C648" s="1"/>
      <c r="G648" s="1"/>
    </row>
    <row r="649" spans="2:7" ht="16">
      <c r="B649" s="1"/>
      <c r="C649" s="1"/>
      <c r="G649" s="1"/>
    </row>
    <row r="650" spans="2:7" ht="16">
      <c r="B650" s="1"/>
      <c r="C650" s="1"/>
      <c r="G650" s="1"/>
    </row>
    <row r="651" spans="2:7" ht="16">
      <c r="B651" s="1"/>
      <c r="C651" s="1"/>
      <c r="G651" s="1"/>
    </row>
    <row r="652" spans="2:7" ht="16">
      <c r="B652" s="1"/>
      <c r="C652" s="1"/>
      <c r="G652" s="1"/>
    </row>
    <row r="653" spans="2:7" ht="16">
      <c r="B653" s="1"/>
      <c r="C653" s="1"/>
      <c r="G653" s="1"/>
    </row>
    <row r="654" spans="2:7" ht="16">
      <c r="B654" s="1"/>
      <c r="C654" s="1"/>
      <c r="G654" s="1"/>
    </row>
    <row r="655" spans="2:7" ht="16">
      <c r="B655" s="1"/>
      <c r="C655" s="1"/>
      <c r="G655" s="1"/>
    </row>
    <row r="656" spans="2:7" ht="16">
      <c r="B656" s="1"/>
      <c r="C656" s="1"/>
      <c r="G656" s="1"/>
    </row>
    <row r="657" spans="2:7" ht="16">
      <c r="B657" s="1"/>
      <c r="C657" s="1"/>
      <c r="G657" s="1"/>
    </row>
    <row r="658" spans="2:7" ht="16">
      <c r="B658" s="1"/>
      <c r="C658" s="1"/>
      <c r="G658" s="1"/>
    </row>
    <row r="659" spans="2:7" ht="16">
      <c r="B659" s="1"/>
      <c r="C659" s="1"/>
      <c r="G659" s="1"/>
    </row>
    <row r="660" spans="2:7" ht="16">
      <c r="B660" s="1"/>
      <c r="C660" s="1"/>
      <c r="G660" s="1"/>
    </row>
    <row r="661" spans="2:7" ht="16">
      <c r="B661" s="1"/>
      <c r="C661" s="1"/>
      <c r="G661" s="1"/>
    </row>
    <row r="662" spans="2:7" ht="16">
      <c r="B662" s="1"/>
      <c r="C662" s="1"/>
      <c r="G662" s="1"/>
    </row>
    <row r="663" spans="2:7" ht="16">
      <c r="B663" s="1"/>
      <c r="C663" s="1"/>
      <c r="G663" s="1"/>
    </row>
    <row r="664" spans="2:7" ht="16">
      <c r="B664" s="1"/>
      <c r="C664" s="1"/>
      <c r="G664" s="1"/>
    </row>
    <row r="665" spans="2:7" ht="16">
      <c r="B665" s="1"/>
      <c r="C665" s="1"/>
      <c r="G665" s="1"/>
    </row>
    <row r="666" spans="2:7" ht="16">
      <c r="B666" s="1"/>
      <c r="C666" s="1"/>
      <c r="G666" s="1"/>
    </row>
    <row r="667" spans="2:7" ht="16">
      <c r="B667" s="1"/>
      <c r="C667" s="1"/>
      <c r="G667" s="1"/>
    </row>
    <row r="668" spans="2:7" ht="16">
      <c r="B668" s="1"/>
      <c r="C668" s="1"/>
      <c r="G668" s="1"/>
    </row>
    <row r="669" spans="2:7" ht="16">
      <c r="B669" s="1"/>
      <c r="C669" s="1"/>
      <c r="G669" s="1"/>
    </row>
    <row r="670" spans="2:7" ht="16">
      <c r="B670" s="1"/>
      <c r="C670" s="1"/>
      <c r="G670" s="1"/>
    </row>
    <row r="671" spans="2:7" ht="16">
      <c r="B671" s="1"/>
      <c r="C671" s="1"/>
      <c r="G671" s="1"/>
    </row>
    <row r="672" spans="2:7" ht="16">
      <c r="B672" s="1"/>
      <c r="C672" s="1"/>
      <c r="G672" s="1"/>
    </row>
    <row r="673" spans="2:7" ht="16">
      <c r="B673" s="1"/>
      <c r="C673" s="1"/>
      <c r="G673" s="1"/>
    </row>
    <row r="674" spans="2:7" ht="16">
      <c r="B674" s="1"/>
      <c r="C674" s="1"/>
      <c r="G674" s="1"/>
    </row>
    <row r="675" spans="2:7" ht="16">
      <c r="B675" s="1"/>
      <c r="C675" s="1"/>
      <c r="G675" s="1"/>
    </row>
    <row r="676" spans="2:7" ht="16">
      <c r="B676" s="1"/>
      <c r="C676" s="1"/>
      <c r="G676" s="1"/>
    </row>
    <row r="677" spans="2:7" ht="16">
      <c r="B677" s="1"/>
      <c r="C677" s="1"/>
      <c r="G677" s="1"/>
    </row>
    <row r="678" spans="2:7" ht="16">
      <c r="B678" s="1"/>
      <c r="C678" s="1"/>
      <c r="G678" s="1"/>
    </row>
    <row r="679" spans="2:7" ht="16">
      <c r="B679" s="1"/>
      <c r="C679" s="1"/>
      <c r="G679" s="1"/>
    </row>
    <row r="680" spans="2:7" ht="16">
      <c r="B680" s="1"/>
      <c r="C680" s="1"/>
      <c r="G680" s="1"/>
    </row>
    <row r="681" spans="2:7" ht="16">
      <c r="B681" s="1"/>
      <c r="C681" s="1"/>
      <c r="G681" s="1"/>
    </row>
    <row r="682" spans="2:7" ht="16">
      <c r="B682" s="1"/>
      <c r="C682" s="1"/>
      <c r="G682" s="1"/>
    </row>
    <row r="683" spans="2:7" ht="16">
      <c r="B683" s="1"/>
      <c r="C683" s="1"/>
      <c r="G683" s="1"/>
    </row>
    <row r="684" spans="2:7" ht="16">
      <c r="B684" s="1"/>
      <c r="C684" s="1"/>
      <c r="G684" s="1"/>
    </row>
    <row r="685" spans="2:7" ht="16">
      <c r="B685" s="1"/>
      <c r="C685" s="1"/>
      <c r="G685" s="1"/>
    </row>
    <row r="686" spans="2:7" ht="16">
      <c r="B686" s="1"/>
      <c r="C686" s="1"/>
      <c r="G686" s="1"/>
    </row>
    <row r="687" spans="2:7" ht="16">
      <c r="B687" s="1"/>
      <c r="C687" s="1"/>
      <c r="G687" s="1"/>
    </row>
    <row r="688" spans="2:7" ht="16">
      <c r="B688" s="1"/>
      <c r="C688" s="1"/>
      <c r="G688" s="1"/>
    </row>
    <row r="689" spans="2:7" ht="16">
      <c r="B689" s="1"/>
      <c r="C689" s="1"/>
      <c r="G689" s="1"/>
    </row>
    <row r="690" spans="2:7" ht="16">
      <c r="B690" s="1"/>
      <c r="C690" s="1"/>
      <c r="G690" s="1"/>
    </row>
    <row r="691" spans="2:7" ht="16">
      <c r="B691" s="1"/>
      <c r="C691" s="1"/>
      <c r="G691" s="1"/>
    </row>
    <row r="692" spans="2:7" ht="16">
      <c r="B692" s="1"/>
      <c r="C692" s="1"/>
      <c r="G692" s="1"/>
    </row>
    <row r="693" spans="2:7" ht="16">
      <c r="B693" s="1"/>
      <c r="C693" s="1"/>
      <c r="G693" s="1"/>
    </row>
    <row r="694" spans="2:7" ht="16">
      <c r="B694" s="1"/>
      <c r="C694" s="1"/>
      <c r="G694" s="1"/>
    </row>
    <row r="695" spans="2:7" ht="16">
      <c r="B695" s="1"/>
      <c r="C695" s="1"/>
      <c r="G695" s="1"/>
    </row>
    <row r="696" spans="2:7" ht="16">
      <c r="B696" s="1"/>
      <c r="C696" s="1"/>
      <c r="G696" s="1"/>
    </row>
    <row r="697" spans="2:7" ht="16">
      <c r="B697" s="1"/>
      <c r="C697" s="1"/>
      <c r="G697" s="1"/>
    </row>
    <row r="698" spans="2:7" ht="16">
      <c r="B698" s="1"/>
      <c r="C698" s="1"/>
      <c r="G698" s="1"/>
    </row>
    <row r="699" spans="2:7" ht="16">
      <c r="B699" s="1"/>
      <c r="C699" s="1"/>
      <c r="G699" s="1"/>
    </row>
    <row r="700" spans="2:7" ht="16">
      <c r="B700" s="1"/>
      <c r="C700" s="1"/>
      <c r="G700" s="1"/>
    </row>
    <row r="701" spans="2:7" ht="16">
      <c r="B701" s="1"/>
      <c r="C701" s="1"/>
      <c r="G701" s="1"/>
    </row>
    <row r="702" spans="2:7" ht="16">
      <c r="B702" s="1"/>
      <c r="C702" s="1"/>
      <c r="G702" s="1"/>
    </row>
    <row r="703" spans="2:7" ht="16">
      <c r="B703" s="1"/>
      <c r="C703" s="1"/>
      <c r="G703" s="1"/>
    </row>
    <row r="704" spans="2:7" ht="16">
      <c r="B704" s="1"/>
      <c r="C704" s="1"/>
      <c r="G704" s="1"/>
    </row>
    <row r="705" spans="2:7" ht="16">
      <c r="B705" s="1"/>
      <c r="C705" s="1"/>
      <c r="G705" s="1"/>
    </row>
    <row r="706" spans="2:7" ht="16">
      <c r="B706" s="1"/>
      <c r="C706" s="1"/>
      <c r="G706" s="1"/>
    </row>
    <row r="707" spans="2:7" ht="16">
      <c r="B707" s="1"/>
      <c r="C707" s="1"/>
      <c r="G707" s="1"/>
    </row>
    <row r="708" spans="2:7" ht="16">
      <c r="B708" s="1"/>
      <c r="C708" s="1"/>
      <c r="G708" s="1"/>
    </row>
    <row r="709" spans="2:7" ht="16">
      <c r="B709" s="1"/>
      <c r="C709" s="1"/>
      <c r="G709" s="1"/>
    </row>
    <row r="710" spans="2:7" ht="16">
      <c r="B710" s="1"/>
      <c r="C710" s="1"/>
      <c r="G710" s="1"/>
    </row>
    <row r="711" spans="2:7" ht="16">
      <c r="B711" s="1"/>
      <c r="C711" s="1"/>
      <c r="G711" s="1"/>
    </row>
    <row r="712" spans="2:7" ht="16">
      <c r="B712" s="1"/>
      <c r="C712" s="1"/>
      <c r="G712" s="1"/>
    </row>
    <row r="713" spans="2:7" ht="16">
      <c r="B713" s="1"/>
      <c r="C713" s="1"/>
      <c r="G713" s="1"/>
    </row>
    <row r="714" spans="2:7" ht="16">
      <c r="B714" s="1"/>
      <c r="C714" s="1"/>
      <c r="G714" s="1"/>
    </row>
    <row r="715" spans="2:7" ht="16">
      <c r="B715" s="1"/>
      <c r="C715" s="1"/>
      <c r="G715" s="1"/>
    </row>
    <row r="716" spans="2:7" ht="16">
      <c r="B716" s="1"/>
      <c r="C716" s="1"/>
      <c r="G716" s="1"/>
    </row>
    <row r="717" spans="2:7" ht="16">
      <c r="B717" s="1"/>
      <c r="C717" s="1"/>
      <c r="G717" s="1"/>
    </row>
    <row r="718" spans="2:7" ht="16">
      <c r="B718" s="1"/>
      <c r="C718" s="1"/>
      <c r="G718" s="1"/>
    </row>
    <row r="719" spans="2:7" ht="16">
      <c r="B719" s="1"/>
      <c r="C719" s="1"/>
      <c r="G719" s="1"/>
    </row>
    <row r="720" spans="2:7" ht="16">
      <c r="B720" s="1"/>
      <c r="C720" s="1"/>
      <c r="G720" s="1"/>
    </row>
    <row r="721" spans="2:7" ht="16">
      <c r="B721" s="1"/>
      <c r="C721" s="1"/>
      <c r="G721" s="1"/>
    </row>
    <row r="722" spans="2:7" ht="16">
      <c r="B722" s="1"/>
      <c r="C722" s="1"/>
      <c r="G722" s="1"/>
    </row>
    <row r="723" spans="2:7" ht="16">
      <c r="B723" s="1"/>
      <c r="C723" s="1"/>
      <c r="G723" s="1"/>
    </row>
    <row r="724" spans="2:7" ht="16">
      <c r="B724" s="1"/>
      <c r="C724" s="1"/>
      <c r="G724" s="1"/>
    </row>
    <row r="725" spans="2:7" ht="16">
      <c r="B725" s="1"/>
      <c r="C725" s="1"/>
      <c r="G725" s="1"/>
    </row>
    <row r="726" spans="2:7" ht="16">
      <c r="B726" s="1"/>
      <c r="C726" s="1"/>
      <c r="G726" s="1"/>
    </row>
    <row r="727" spans="2:7" ht="16">
      <c r="B727" s="1"/>
      <c r="C727" s="1"/>
      <c r="G727" s="1"/>
    </row>
    <row r="728" spans="2:7" ht="16">
      <c r="B728" s="1"/>
      <c r="C728" s="1"/>
      <c r="G728" s="1"/>
    </row>
    <row r="729" spans="2:7" ht="16">
      <c r="B729" s="1"/>
      <c r="C729" s="1"/>
      <c r="G729" s="1"/>
    </row>
    <row r="730" spans="2:7" ht="16">
      <c r="B730" s="1"/>
      <c r="C730" s="1"/>
      <c r="G730" s="1"/>
    </row>
    <row r="731" spans="2:7" ht="16">
      <c r="B731" s="1"/>
      <c r="C731" s="1"/>
      <c r="G731" s="1"/>
    </row>
    <row r="732" spans="2:7" ht="16">
      <c r="B732" s="1"/>
      <c r="C732" s="1"/>
      <c r="G732" s="1"/>
    </row>
    <row r="733" spans="2:7" ht="16">
      <c r="B733" s="1"/>
      <c r="C733" s="1"/>
      <c r="G733" s="1"/>
    </row>
    <row r="734" spans="2:7" ht="16">
      <c r="B734" s="1"/>
      <c r="C734" s="1"/>
      <c r="G734" s="1"/>
    </row>
    <row r="735" spans="2:7" ht="16">
      <c r="B735" s="1"/>
      <c r="C735" s="1"/>
      <c r="G735" s="1"/>
    </row>
    <row r="736" spans="2:7" ht="16">
      <c r="B736" s="1"/>
      <c r="C736" s="1"/>
      <c r="G736" s="1"/>
    </row>
    <row r="737" spans="2:7" ht="16">
      <c r="B737" s="1"/>
      <c r="C737" s="1"/>
      <c r="G737" s="1"/>
    </row>
    <row r="738" spans="2:7" ht="16">
      <c r="B738" s="1"/>
      <c r="C738" s="1"/>
      <c r="G738" s="1"/>
    </row>
    <row r="739" spans="2:7" ht="16">
      <c r="B739" s="1"/>
      <c r="C739" s="1"/>
      <c r="G739" s="1"/>
    </row>
    <row r="740" spans="2:7" ht="16">
      <c r="B740" s="1"/>
      <c r="C740" s="1"/>
      <c r="G740" s="1"/>
    </row>
    <row r="741" spans="2:7" ht="16">
      <c r="B741" s="1"/>
      <c r="C741" s="1"/>
      <c r="G741" s="1"/>
    </row>
    <row r="742" spans="2:7" ht="16">
      <c r="B742" s="1"/>
      <c r="C742" s="1"/>
      <c r="G742" s="1"/>
    </row>
    <row r="743" spans="2:7" ht="16">
      <c r="B743" s="1"/>
      <c r="C743" s="1"/>
      <c r="G743" s="1"/>
    </row>
    <row r="744" spans="2:7" ht="16">
      <c r="B744" s="1"/>
      <c r="C744" s="1"/>
      <c r="G744" s="1"/>
    </row>
    <row r="745" spans="2:7" ht="16">
      <c r="B745" s="1"/>
      <c r="C745" s="1"/>
      <c r="G745" s="1"/>
    </row>
    <row r="746" spans="2:7" ht="16">
      <c r="B746" s="1"/>
      <c r="C746" s="1"/>
      <c r="G746" s="1"/>
    </row>
    <row r="747" spans="2:7" ht="16">
      <c r="B747" s="1"/>
      <c r="C747" s="1"/>
      <c r="G747" s="1"/>
    </row>
    <row r="748" spans="2:7" ht="16">
      <c r="B748" s="1"/>
      <c r="C748" s="1"/>
      <c r="G748" s="1"/>
    </row>
    <row r="749" spans="2:7" ht="16">
      <c r="B749" s="1"/>
      <c r="C749" s="1"/>
      <c r="G749" s="1"/>
    </row>
    <row r="750" spans="2:7" ht="16">
      <c r="B750" s="1"/>
      <c r="C750" s="1"/>
      <c r="G750" s="1"/>
    </row>
    <row r="751" spans="2:7" ht="16">
      <c r="B751" s="1"/>
      <c r="C751" s="1"/>
      <c r="G751" s="1"/>
    </row>
    <row r="752" spans="2:7" ht="16">
      <c r="B752" s="1"/>
      <c r="C752" s="1"/>
      <c r="G752" s="1"/>
    </row>
    <row r="753" spans="2:7" ht="16">
      <c r="B753" s="1"/>
      <c r="C753" s="1"/>
      <c r="G753" s="1"/>
    </row>
    <row r="754" spans="2:7" ht="16">
      <c r="B754" s="1"/>
      <c r="C754" s="1"/>
      <c r="G754" s="1"/>
    </row>
    <row r="755" spans="2:7" ht="16">
      <c r="B755" s="1"/>
      <c r="C755" s="1"/>
      <c r="G755" s="1"/>
    </row>
    <row r="756" spans="2:7" ht="16">
      <c r="B756" s="1"/>
      <c r="C756" s="1"/>
      <c r="G756" s="1"/>
    </row>
    <row r="757" spans="2:7" ht="16">
      <c r="B757" s="1"/>
      <c r="C757" s="1"/>
      <c r="G757" s="1"/>
    </row>
    <row r="758" spans="2:7" ht="16">
      <c r="B758" s="1"/>
      <c r="C758" s="1"/>
      <c r="G758" s="1"/>
    </row>
    <row r="759" spans="2:7" ht="16">
      <c r="B759" s="1"/>
      <c r="C759" s="1"/>
      <c r="G759" s="1"/>
    </row>
    <row r="760" spans="2:7" ht="16">
      <c r="B760" s="1"/>
      <c r="C760" s="1"/>
      <c r="G760" s="1"/>
    </row>
    <row r="761" spans="2:7" ht="16">
      <c r="B761" s="1"/>
      <c r="C761" s="1"/>
      <c r="G761" s="1"/>
    </row>
    <row r="762" spans="2:7" ht="16">
      <c r="B762" s="1"/>
      <c r="C762" s="1"/>
      <c r="G762" s="1"/>
    </row>
    <row r="763" spans="2:7" ht="16">
      <c r="B763" s="1"/>
      <c r="C763" s="1"/>
      <c r="G763" s="1"/>
    </row>
    <row r="764" spans="2:7" ht="16">
      <c r="B764" s="1"/>
      <c r="C764" s="1"/>
      <c r="G764" s="1"/>
    </row>
    <row r="765" spans="2:7" ht="16">
      <c r="B765" s="1"/>
      <c r="C765" s="1"/>
      <c r="G765" s="1"/>
    </row>
    <row r="766" spans="2:7" ht="16">
      <c r="B766" s="1"/>
      <c r="C766" s="1"/>
      <c r="G766" s="1"/>
    </row>
    <row r="767" spans="2:7" ht="16">
      <c r="B767" s="1"/>
      <c r="C767" s="1"/>
      <c r="G767" s="1"/>
    </row>
    <row r="768" spans="2:7" ht="16">
      <c r="B768" s="1"/>
      <c r="C768" s="1"/>
      <c r="G768" s="1"/>
    </row>
    <row r="769" spans="2:7" ht="16">
      <c r="B769" s="1"/>
      <c r="C769" s="1"/>
      <c r="G769" s="1"/>
    </row>
    <row r="770" spans="2:7" ht="16">
      <c r="B770" s="1"/>
      <c r="C770" s="1"/>
      <c r="G770" s="1"/>
    </row>
    <row r="771" spans="2:7" ht="16">
      <c r="B771" s="1"/>
      <c r="C771" s="1"/>
      <c r="G771" s="1"/>
    </row>
    <row r="772" spans="2:7" ht="16">
      <c r="B772" s="1"/>
      <c r="C772" s="1"/>
      <c r="G772" s="1"/>
    </row>
    <row r="773" spans="2:7" ht="16">
      <c r="B773" s="1"/>
      <c r="C773" s="1"/>
      <c r="G773" s="1"/>
    </row>
    <row r="774" spans="2:7" ht="16">
      <c r="B774" s="1"/>
      <c r="C774" s="1"/>
      <c r="G774" s="1"/>
    </row>
    <row r="775" spans="2:7" ht="16">
      <c r="B775" s="1"/>
      <c r="C775" s="1"/>
      <c r="G775" s="1"/>
    </row>
    <row r="776" spans="2:7" ht="16">
      <c r="B776" s="1"/>
      <c r="C776" s="1"/>
      <c r="G776" s="1"/>
    </row>
    <row r="777" spans="2:7" ht="16">
      <c r="B777" s="1"/>
      <c r="C777" s="1"/>
      <c r="G777" s="1"/>
    </row>
    <row r="778" spans="2:7" ht="16">
      <c r="B778" s="1"/>
      <c r="C778" s="1"/>
      <c r="G778" s="1"/>
    </row>
    <row r="779" spans="2:7" ht="16">
      <c r="B779" s="1"/>
      <c r="C779" s="1"/>
      <c r="G779" s="1"/>
    </row>
    <row r="780" spans="2:7" ht="16">
      <c r="B780" s="1"/>
      <c r="C780" s="1"/>
      <c r="G780" s="1"/>
    </row>
    <row r="781" spans="2:7" ht="16">
      <c r="B781" s="1"/>
      <c r="C781" s="1"/>
      <c r="G781" s="1"/>
    </row>
    <row r="782" spans="2:7" ht="16">
      <c r="B782" s="1"/>
      <c r="C782" s="1"/>
      <c r="G782" s="1"/>
    </row>
    <row r="783" spans="2:7" ht="16">
      <c r="B783" s="1"/>
      <c r="C783" s="1"/>
      <c r="G783" s="1"/>
    </row>
    <row r="784" spans="2:7" ht="16">
      <c r="B784" s="1"/>
      <c r="C784" s="1"/>
      <c r="G784" s="1"/>
    </row>
    <row r="785" spans="2:7" ht="16">
      <c r="B785" s="1"/>
      <c r="C785" s="1"/>
      <c r="G785" s="1"/>
    </row>
    <row r="786" spans="2:7" ht="16">
      <c r="B786" s="1"/>
      <c r="C786" s="1"/>
      <c r="G786" s="1"/>
    </row>
    <row r="787" spans="2:7" ht="16">
      <c r="B787" s="1"/>
      <c r="C787" s="1"/>
      <c r="G787" s="1"/>
    </row>
    <row r="788" spans="2:7" ht="16">
      <c r="B788" s="1"/>
      <c r="C788" s="1"/>
      <c r="G788" s="1"/>
    </row>
    <row r="789" spans="2:7" ht="16">
      <c r="B789" s="1"/>
      <c r="C789" s="1"/>
      <c r="G789" s="1"/>
    </row>
    <row r="790" spans="2:7" ht="16">
      <c r="B790" s="1"/>
      <c r="C790" s="1"/>
      <c r="G790" s="1"/>
    </row>
    <row r="791" spans="2:7" ht="16">
      <c r="B791" s="1"/>
      <c r="C791" s="1"/>
      <c r="G791" s="1"/>
    </row>
    <row r="792" spans="2:7" ht="16">
      <c r="B792" s="1"/>
      <c r="C792" s="1"/>
      <c r="G792" s="1"/>
    </row>
    <row r="793" spans="2:7" ht="16">
      <c r="B793" s="1"/>
      <c r="C793" s="1"/>
      <c r="G793" s="1"/>
    </row>
    <row r="794" spans="2:7" ht="16">
      <c r="B794" s="1"/>
      <c r="C794" s="1"/>
      <c r="G794" s="1"/>
    </row>
    <row r="795" spans="2:7" ht="16">
      <c r="B795" s="1"/>
      <c r="C795" s="1"/>
      <c r="G795" s="1"/>
    </row>
    <row r="796" spans="2:7" ht="16">
      <c r="B796" s="1"/>
      <c r="C796" s="1"/>
      <c r="G796" s="1"/>
    </row>
    <row r="797" spans="2:7" ht="16">
      <c r="B797" s="1"/>
      <c r="C797" s="1"/>
      <c r="G797" s="1"/>
    </row>
    <row r="798" spans="2:7" ht="16">
      <c r="B798" s="1"/>
      <c r="C798" s="1"/>
      <c r="G798" s="1"/>
    </row>
    <row r="799" spans="2:7" ht="16">
      <c r="B799" s="1"/>
      <c r="C799" s="1"/>
      <c r="G799" s="1"/>
    </row>
    <row r="800" spans="2:7" ht="16">
      <c r="B800" s="1"/>
      <c r="C800" s="1"/>
      <c r="G800" s="1"/>
    </row>
    <row r="801" spans="2:7" ht="16">
      <c r="B801" s="1"/>
      <c r="C801" s="1"/>
      <c r="G801" s="1"/>
    </row>
    <row r="802" spans="2:7" ht="16">
      <c r="B802" s="1"/>
      <c r="C802" s="1"/>
      <c r="G802" s="1"/>
    </row>
    <row r="803" spans="2:7" ht="16">
      <c r="B803" s="1"/>
      <c r="C803" s="1"/>
      <c r="G803" s="1"/>
    </row>
    <row r="804" spans="2:7" ht="16">
      <c r="B804" s="1"/>
      <c r="C804" s="1"/>
      <c r="G804" s="1"/>
    </row>
    <row r="805" spans="2:7" ht="16">
      <c r="B805" s="1"/>
      <c r="C805" s="1"/>
      <c r="G805" s="1"/>
    </row>
    <row r="806" spans="2:7" ht="16">
      <c r="B806" s="1"/>
      <c r="C806" s="1"/>
      <c r="G806" s="1"/>
    </row>
    <row r="807" spans="2:7" ht="16">
      <c r="B807" s="1"/>
      <c r="C807" s="1"/>
      <c r="G807" s="1"/>
    </row>
    <row r="808" spans="2:7" ht="16">
      <c r="B808" s="1"/>
      <c r="C808" s="1"/>
      <c r="G808" s="1"/>
    </row>
    <row r="809" spans="2:7" ht="16">
      <c r="B809" s="1"/>
      <c r="C809" s="1"/>
      <c r="G809" s="1"/>
    </row>
    <row r="810" spans="2:7" ht="16">
      <c r="B810" s="1"/>
      <c r="C810" s="1"/>
      <c r="G810" s="1"/>
    </row>
    <row r="811" spans="2:7" ht="16">
      <c r="B811" s="1"/>
      <c r="C811" s="1"/>
      <c r="G811" s="1"/>
    </row>
    <row r="812" spans="2:7" ht="16">
      <c r="B812" s="1"/>
      <c r="C812" s="1"/>
      <c r="G812" s="1"/>
    </row>
    <row r="813" spans="2:7" ht="16">
      <c r="B813" s="1"/>
      <c r="C813" s="1"/>
      <c r="G813" s="1"/>
    </row>
    <row r="814" spans="2:7" ht="16">
      <c r="B814" s="1"/>
      <c r="C814" s="1"/>
      <c r="G814" s="1"/>
    </row>
    <row r="815" spans="2:7" ht="16">
      <c r="B815" s="1"/>
      <c r="C815" s="1"/>
      <c r="G815" s="1"/>
    </row>
    <row r="816" spans="2:7" ht="16">
      <c r="B816" s="1"/>
      <c r="C816" s="1"/>
      <c r="G816" s="1"/>
    </row>
    <row r="817" spans="2:7" ht="16">
      <c r="B817" s="1"/>
      <c r="C817" s="1"/>
      <c r="G817" s="1"/>
    </row>
    <row r="818" spans="2:7" ht="16">
      <c r="B818" s="1"/>
      <c r="C818" s="1"/>
      <c r="G818" s="1"/>
    </row>
    <row r="819" spans="2:7" ht="16">
      <c r="B819" s="1"/>
      <c r="C819" s="1"/>
      <c r="G819" s="1"/>
    </row>
    <row r="820" spans="2:7" ht="16">
      <c r="B820" s="1"/>
      <c r="C820" s="1"/>
      <c r="G820" s="1"/>
    </row>
    <row r="821" spans="2:7" ht="16">
      <c r="B821" s="1"/>
      <c r="C821" s="1"/>
      <c r="G821" s="1"/>
    </row>
    <row r="822" spans="2:7" ht="16">
      <c r="B822" s="1"/>
      <c r="C822" s="1"/>
      <c r="G822" s="1"/>
    </row>
    <row r="823" spans="2:7" ht="16">
      <c r="B823" s="1"/>
      <c r="C823" s="1"/>
      <c r="G823" s="1"/>
    </row>
    <row r="824" spans="2:7" ht="16">
      <c r="B824" s="1"/>
      <c r="C824" s="1"/>
      <c r="G824" s="1"/>
    </row>
    <row r="825" spans="2:7" ht="16">
      <c r="B825" s="1"/>
      <c r="C825" s="1"/>
      <c r="G825" s="1"/>
    </row>
    <row r="826" spans="2:7" ht="16">
      <c r="B826" s="1"/>
      <c r="C826" s="1"/>
      <c r="G826" s="1"/>
    </row>
    <row r="827" spans="2:7" ht="16">
      <c r="B827" s="1"/>
      <c r="C827" s="1"/>
      <c r="G827" s="1"/>
    </row>
    <row r="828" spans="2:7" ht="16">
      <c r="B828" s="1"/>
      <c r="C828" s="1"/>
      <c r="G828" s="1"/>
    </row>
    <row r="829" spans="2:7" ht="16">
      <c r="B829" s="1"/>
      <c r="C829" s="1"/>
      <c r="G829" s="1"/>
    </row>
    <row r="830" spans="2:7" ht="16">
      <c r="B830" s="1"/>
      <c r="C830" s="1"/>
      <c r="G830" s="1"/>
    </row>
    <row r="831" spans="2:7" ht="16">
      <c r="B831" s="1"/>
      <c r="C831" s="1"/>
      <c r="G831" s="1"/>
    </row>
    <row r="832" spans="2:7" ht="16">
      <c r="B832" s="1"/>
      <c r="C832" s="1"/>
      <c r="G832" s="1"/>
    </row>
    <row r="833" spans="2:7" ht="16">
      <c r="B833" s="1"/>
      <c r="C833" s="1"/>
      <c r="G833" s="1"/>
    </row>
    <row r="834" spans="2:7" ht="16">
      <c r="B834" s="1"/>
      <c r="C834" s="1"/>
      <c r="G834" s="1"/>
    </row>
    <row r="835" spans="2:7" ht="16">
      <c r="B835" s="1"/>
      <c r="C835" s="1"/>
      <c r="G835" s="1"/>
    </row>
    <row r="836" spans="2:7" ht="16">
      <c r="B836" s="1"/>
      <c r="C836" s="1"/>
      <c r="G836" s="1"/>
    </row>
    <row r="837" spans="2:7" ht="16">
      <c r="B837" s="1"/>
      <c r="C837" s="1"/>
      <c r="G837" s="1"/>
    </row>
    <row r="838" spans="2:7" ht="16">
      <c r="B838" s="1"/>
      <c r="C838" s="1"/>
      <c r="G838" s="1"/>
    </row>
    <row r="839" spans="2:7" ht="16">
      <c r="B839" s="1"/>
      <c r="C839" s="1"/>
      <c r="G839" s="1"/>
    </row>
    <row r="840" spans="2:7" ht="16">
      <c r="B840" s="1"/>
      <c r="C840" s="1"/>
      <c r="G840" s="1"/>
    </row>
    <row r="841" spans="2:7" ht="16">
      <c r="B841" s="1"/>
      <c r="C841" s="1"/>
      <c r="G841" s="1"/>
    </row>
    <row r="842" spans="2:7" ht="16">
      <c r="B842" s="1"/>
      <c r="C842" s="1"/>
      <c r="G842" s="1"/>
    </row>
    <row r="843" spans="2:7" ht="16">
      <c r="B843" s="1"/>
      <c r="C843" s="1"/>
      <c r="G843" s="1"/>
    </row>
    <row r="844" spans="2:7" ht="16">
      <c r="B844" s="1"/>
      <c r="C844" s="1"/>
      <c r="G844" s="1"/>
    </row>
    <row r="845" spans="2:7" ht="16">
      <c r="B845" s="1"/>
      <c r="C845" s="1"/>
      <c r="G845" s="1"/>
    </row>
    <row r="846" spans="2:7" ht="16">
      <c r="B846" s="1"/>
      <c r="C846" s="1"/>
      <c r="G846" s="1"/>
    </row>
    <row r="847" spans="2:7" ht="16">
      <c r="B847" s="1"/>
      <c r="C847" s="1"/>
      <c r="G847" s="1"/>
    </row>
    <row r="848" spans="2:7" ht="16">
      <c r="B848" s="1"/>
      <c r="C848" s="1"/>
      <c r="G848" s="1"/>
    </row>
    <row r="849" spans="2:7" ht="16">
      <c r="B849" s="1"/>
      <c r="C849" s="1"/>
      <c r="G849" s="1"/>
    </row>
    <row r="850" spans="2:7" ht="16">
      <c r="B850" s="1"/>
      <c r="C850" s="1"/>
      <c r="G850" s="1"/>
    </row>
    <row r="851" spans="2:7" ht="16">
      <c r="B851" s="1"/>
      <c r="C851" s="1"/>
      <c r="G851" s="1"/>
    </row>
    <row r="852" spans="2:7" ht="16">
      <c r="B852" s="1"/>
      <c r="C852" s="1"/>
      <c r="G852" s="1"/>
    </row>
    <row r="853" spans="2:7" ht="16">
      <c r="B853" s="1"/>
      <c r="C853" s="1"/>
      <c r="G853" s="1"/>
    </row>
    <row r="854" spans="2:7" ht="16">
      <c r="B854" s="1"/>
      <c r="C854" s="1"/>
      <c r="G854" s="1"/>
    </row>
    <row r="855" spans="2:7" ht="16">
      <c r="B855" s="1"/>
      <c r="C855" s="1"/>
      <c r="G855" s="1"/>
    </row>
    <row r="856" spans="2:7" ht="16">
      <c r="B856" s="1"/>
      <c r="C856" s="1"/>
      <c r="G856" s="1"/>
    </row>
    <row r="857" spans="2:7" ht="16">
      <c r="B857" s="1"/>
      <c r="C857" s="1"/>
      <c r="G857" s="1"/>
    </row>
    <row r="858" spans="2:7" ht="16">
      <c r="B858" s="1"/>
      <c r="C858" s="1"/>
      <c r="G858" s="1"/>
    </row>
    <row r="859" spans="2:7" ht="16">
      <c r="B859" s="1"/>
      <c r="C859" s="1"/>
      <c r="G859" s="1"/>
    </row>
    <row r="860" spans="2:7" ht="16">
      <c r="B860" s="1"/>
      <c r="C860" s="1"/>
      <c r="G860" s="1"/>
    </row>
    <row r="861" spans="2:7" ht="16">
      <c r="B861" s="1"/>
      <c r="C861" s="1"/>
      <c r="G861" s="1"/>
    </row>
    <row r="862" spans="2:7" ht="16">
      <c r="B862" s="1"/>
      <c r="C862" s="1"/>
      <c r="G862" s="1"/>
    </row>
    <row r="863" spans="2:7" ht="16">
      <c r="B863" s="1"/>
      <c r="C863" s="1"/>
      <c r="G863" s="1"/>
    </row>
    <row r="864" spans="2:7" ht="16">
      <c r="B864" s="1"/>
      <c r="C864" s="1"/>
      <c r="G864" s="1"/>
    </row>
    <row r="865" spans="2:7" ht="16">
      <c r="B865" s="1"/>
      <c r="C865" s="1"/>
      <c r="G865" s="1"/>
    </row>
    <row r="866" spans="2:7" ht="16">
      <c r="B866" s="1"/>
      <c r="C866" s="1"/>
      <c r="G866" s="1"/>
    </row>
    <row r="867" spans="2:7" ht="16">
      <c r="B867" s="1"/>
      <c r="C867" s="1"/>
      <c r="G867" s="1"/>
    </row>
    <row r="868" spans="2:7" ht="16">
      <c r="B868" s="1"/>
      <c r="C868" s="1"/>
      <c r="G868" s="1"/>
    </row>
    <row r="869" spans="2:7" ht="16">
      <c r="B869" s="1"/>
      <c r="C869" s="1"/>
      <c r="G869" s="1"/>
    </row>
    <row r="870" spans="2:7" ht="16">
      <c r="B870" s="1"/>
      <c r="C870" s="1"/>
      <c r="G870" s="1"/>
    </row>
    <row r="871" spans="2:7" ht="16">
      <c r="B871" s="1"/>
      <c r="C871" s="1"/>
      <c r="G871" s="1"/>
    </row>
    <row r="872" spans="2:7" ht="16">
      <c r="B872" s="1"/>
      <c r="C872" s="1"/>
      <c r="G872" s="1"/>
    </row>
    <row r="873" spans="2:7" ht="16">
      <c r="B873" s="1"/>
      <c r="C873" s="1"/>
      <c r="G873" s="1"/>
    </row>
    <row r="874" spans="2:7" ht="16">
      <c r="B874" s="1"/>
      <c r="C874" s="1"/>
      <c r="G874" s="1"/>
    </row>
    <row r="875" spans="2:7" ht="16">
      <c r="B875" s="1"/>
      <c r="C875" s="1"/>
      <c r="G875" s="1"/>
    </row>
    <row r="876" spans="2:7" ht="16">
      <c r="B876" s="1"/>
      <c r="C876" s="1"/>
      <c r="G876" s="1"/>
    </row>
    <row r="877" spans="2:7" ht="16">
      <c r="B877" s="1"/>
      <c r="C877" s="1"/>
      <c r="G877" s="1"/>
    </row>
    <row r="878" spans="2:7" ht="16">
      <c r="B878" s="1"/>
      <c r="C878" s="1"/>
      <c r="G878" s="1"/>
    </row>
    <row r="879" spans="2:7" ht="16">
      <c r="B879" s="1"/>
      <c r="C879" s="1"/>
      <c r="G879" s="1"/>
    </row>
    <row r="880" spans="2:7" ht="16">
      <c r="B880" s="1"/>
      <c r="C880" s="1"/>
      <c r="G880" s="1"/>
    </row>
    <row r="881" spans="2:7" ht="16">
      <c r="B881" s="1"/>
      <c r="C881" s="1"/>
      <c r="G881" s="1"/>
    </row>
    <row r="882" spans="2:7" ht="16">
      <c r="B882" s="1"/>
      <c r="C882" s="1"/>
      <c r="G882" s="1"/>
    </row>
    <row r="883" spans="2:7" ht="16">
      <c r="B883" s="1"/>
      <c r="C883" s="1"/>
      <c r="G883" s="1"/>
    </row>
    <row r="884" spans="2:7" ht="16">
      <c r="B884" s="1"/>
      <c r="C884" s="1"/>
      <c r="G884" s="1"/>
    </row>
    <row r="885" spans="2:7" ht="16">
      <c r="B885" s="1"/>
      <c r="C885" s="1"/>
      <c r="G885" s="1"/>
    </row>
    <row r="886" spans="2:7" ht="16">
      <c r="B886" s="1"/>
      <c r="C886" s="1"/>
      <c r="G886" s="1"/>
    </row>
    <row r="887" spans="2:7" ht="16">
      <c r="B887" s="1"/>
      <c r="C887" s="1"/>
      <c r="G887" s="1"/>
    </row>
    <row r="888" spans="2:7" ht="16">
      <c r="B888" s="1"/>
      <c r="C888" s="1"/>
      <c r="G888" s="1"/>
    </row>
    <row r="889" spans="2:7" ht="16">
      <c r="B889" s="1"/>
      <c r="C889" s="1"/>
      <c r="G889" s="1"/>
    </row>
    <row r="890" spans="2:7" ht="16">
      <c r="B890" s="1"/>
      <c r="C890" s="1"/>
      <c r="G890" s="1"/>
    </row>
    <row r="891" spans="2:7" ht="16">
      <c r="B891" s="1"/>
      <c r="C891" s="1"/>
      <c r="G891" s="1"/>
    </row>
    <row r="892" spans="2:7" ht="16">
      <c r="B892" s="1"/>
      <c r="C892" s="1"/>
      <c r="G892" s="1"/>
    </row>
    <row r="893" spans="2:7" ht="16">
      <c r="B893" s="1"/>
      <c r="C893" s="1"/>
      <c r="G893" s="1"/>
    </row>
    <row r="894" spans="2:7" ht="16">
      <c r="B894" s="1"/>
      <c r="C894" s="1"/>
      <c r="G894" s="1"/>
    </row>
    <row r="895" spans="2:7" ht="16">
      <c r="B895" s="1"/>
      <c r="C895" s="1"/>
      <c r="G895" s="1"/>
    </row>
    <row r="896" spans="2:7" ht="16">
      <c r="B896" s="1"/>
      <c r="C896" s="1"/>
      <c r="G896" s="1"/>
    </row>
    <row r="897" spans="2:7" ht="16">
      <c r="B897" s="1"/>
      <c r="C897" s="1"/>
      <c r="G897" s="1"/>
    </row>
    <row r="898" spans="2:7" ht="16">
      <c r="B898" s="1"/>
      <c r="C898" s="1"/>
      <c r="G898" s="1"/>
    </row>
    <row r="899" spans="2:7" ht="16">
      <c r="B899" s="1"/>
      <c r="C899" s="1"/>
      <c r="G899" s="1"/>
    </row>
    <row r="900" spans="2:7" ht="16">
      <c r="B900" s="1"/>
      <c r="C900" s="1"/>
      <c r="G900" s="1"/>
    </row>
    <row r="901" spans="2:7" ht="16">
      <c r="B901" s="1"/>
      <c r="C901" s="1"/>
      <c r="G901" s="1"/>
    </row>
    <row r="902" spans="2:7" ht="16">
      <c r="B902" s="1"/>
      <c r="C902" s="1"/>
      <c r="G902" s="1"/>
    </row>
    <row r="903" spans="2:7" ht="16">
      <c r="B903" s="1"/>
      <c r="C903" s="1"/>
      <c r="G903" s="1"/>
    </row>
    <row r="904" spans="2:7" ht="16">
      <c r="B904" s="1"/>
      <c r="C904" s="1"/>
      <c r="G904" s="1"/>
    </row>
    <row r="905" spans="2:7" ht="16">
      <c r="B905" s="1"/>
      <c r="C905" s="1"/>
      <c r="G905" s="1"/>
    </row>
    <row r="906" spans="2:7" ht="16">
      <c r="B906" s="1"/>
      <c r="C906" s="1"/>
      <c r="G906" s="1"/>
    </row>
    <row r="907" spans="2:7" ht="16">
      <c r="B907" s="1"/>
      <c r="C907" s="1"/>
      <c r="G907" s="1"/>
    </row>
    <row r="908" spans="2:7" ht="16">
      <c r="B908" s="1"/>
      <c r="C908" s="1"/>
      <c r="G908" s="1"/>
    </row>
    <row r="909" spans="2:7" ht="16">
      <c r="B909" s="1"/>
      <c r="C909" s="1"/>
      <c r="G909" s="1"/>
    </row>
    <row r="910" spans="2:7" ht="16">
      <c r="B910" s="1"/>
      <c r="C910" s="1"/>
      <c r="G910" s="1"/>
    </row>
    <row r="911" spans="2:7" ht="16">
      <c r="B911" s="1"/>
      <c r="C911" s="1"/>
      <c r="G911" s="1"/>
    </row>
    <row r="912" spans="2:7" ht="16">
      <c r="B912" s="1"/>
      <c r="C912" s="1"/>
      <c r="G912" s="1"/>
    </row>
    <row r="913" spans="2:7" ht="16">
      <c r="B913" s="1"/>
      <c r="C913" s="1"/>
      <c r="G913" s="1"/>
    </row>
    <row r="914" spans="2:7" ht="16">
      <c r="B914" s="1"/>
      <c r="C914" s="1"/>
      <c r="G914" s="1"/>
    </row>
    <row r="915" spans="2:7" ht="16">
      <c r="B915" s="1"/>
      <c r="C915" s="1"/>
      <c r="G915" s="1"/>
    </row>
    <row r="916" spans="2:7" ht="16">
      <c r="B916" s="1"/>
      <c r="C916" s="1"/>
      <c r="G916" s="1"/>
    </row>
    <row r="917" spans="2:7" ht="16">
      <c r="B917" s="1"/>
      <c r="C917" s="1"/>
      <c r="G917" s="1"/>
    </row>
    <row r="918" spans="2:7" ht="16">
      <c r="B918" s="1"/>
      <c r="C918" s="1"/>
      <c r="G918" s="1"/>
    </row>
    <row r="919" spans="2:7" ht="16">
      <c r="B919" s="1"/>
      <c r="C919" s="1"/>
      <c r="G919" s="1"/>
    </row>
    <row r="920" spans="2:7" ht="16">
      <c r="B920" s="1"/>
      <c r="C920" s="1"/>
      <c r="G920" s="1"/>
    </row>
    <row r="921" spans="2:7" ht="16">
      <c r="B921" s="1"/>
      <c r="C921" s="1"/>
      <c r="G921" s="1"/>
    </row>
    <row r="922" spans="2:7" ht="16">
      <c r="B922" s="1"/>
      <c r="C922" s="1"/>
      <c r="G922" s="1"/>
    </row>
    <row r="923" spans="2:7" ht="16">
      <c r="B923" s="1"/>
      <c r="C923" s="1"/>
      <c r="G923" s="1"/>
    </row>
    <row r="924" spans="2:7" ht="16">
      <c r="B924" s="1"/>
      <c r="C924" s="1"/>
      <c r="G924" s="1"/>
    </row>
    <row r="925" spans="2:7" ht="16">
      <c r="B925" s="1"/>
      <c r="C925" s="1"/>
      <c r="G925" s="1"/>
    </row>
    <row r="926" spans="2:7" ht="16">
      <c r="B926" s="1"/>
      <c r="C926" s="1"/>
      <c r="G926" s="1"/>
    </row>
    <row r="927" spans="2:7" ht="16">
      <c r="B927" s="1"/>
      <c r="C927" s="1"/>
      <c r="G927" s="1"/>
    </row>
    <row r="928" spans="2:7" ht="16">
      <c r="B928" s="1"/>
      <c r="C928" s="1"/>
      <c r="G928" s="1"/>
    </row>
    <row r="929" spans="2:7" ht="16">
      <c r="B929" s="1"/>
      <c r="C929" s="1"/>
      <c r="G929" s="1"/>
    </row>
    <row r="930" spans="2:7" ht="16">
      <c r="B930" s="1"/>
      <c r="C930" s="1"/>
      <c r="G930" s="1"/>
    </row>
    <row r="931" spans="2:7" ht="16">
      <c r="B931" s="1"/>
      <c r="C931" s="1"/>
      <c r="G931" s="1"/>
    </row>
    <row r="932" spans="2:7" ht="16">
      <c r="B932" s="1"/>
      <c r="C932" s="1"/>
      <c r="G932" s="1"/>
    </row>
    <row r="933" spans="2:7" ht="16">
      <c r="B933" s="1"/>
      <c r="C933" s="1"/>
      <c r="G933" s="1"/>
    </row>
    <row r="934" spans="2:7" ht="16">
      <c r="B934" s="1"/>
      <c r="C934" s="1"/>
      <c r="G934" s="1"/>
    </row>
    <row r="935" spans="2:7" ht="16">
      <c r="B935" s="1"/>
      <c r="C935" s="1"/>
      <c r="G935" s="1"/>
    </row>
    <row r="936" spans="2:7" ht="16">
      <c r="B936" s="1"/>
      <c r="C936" s="1"/>
      <c r="G936" s="1"/>
    </row>
    <row r="937" spans="2:7" ht="16">
      <c r="B937" s="1"/>
      <c r="C937" s="1"/>
      <c r="G937" s="1"/>
    </row>
    <row r="938" spans="2:7" ht="16">
      <c r="B938" s="1"/>
      <c r="C938" s="1"/>
      <c r="G938" s="1"/>
    </row>
    <row r="939" spans="2:7" ht="16">
      <c r="B939" s="1"/>
      <c r="C939" s="1"/>
      <c r="G939" s="1"/>
    </row>
    <row r="940" spans="2:7" ht="16">
      <c r="B940" s="1"/>
      <c r="C940" s="1"/>
      <c r="G940" s="1"/>
    </row>
    <row r="941" spans="2:7" ht="16">
      <c r="B941" s="1"/>
      <c r="C941" s="1"/>
      <c r="G941" s="1"/>
    </row>
    <row r="942" spans="2:7" ht="16">
      <c r="B942" s="1"/>
      <c r="C942" s="1"/>
      <c r="G942" s="1"/>
    </row>
    <row r="943" spans="2:7" ht="16">
      <c r="B943" s="1"/>
      <c r="C943" s="1"/>
      <c r="G943" s="1"/>
    </row>
    <row r="944" spans="2:7" ht="16">
      <c r="B944" s="1"/>
      <c r="C944" s="1"/>
      <c r="G944" s="1"/>
    </row>
    <row r="945" spans="2:7" ht="16">
      <c r="B945" s="1"/>
      <c r="C945" s="1"/>
      <c r="G945" s="1"/>
    </row>
    <row r="946" spans="2:7" ht="16">
      <c r="B946" s="1"/>
      <c r="C946" s="1"/>
      <c r="G946" s="1"/>
    </row>
    <row r="947" spans="2:7" ht="16">
      <c r="B947" s="1"/>
      <c r="C947" s="1"/>
      <c r="G947" s="1"/>
    </row>
    <row r="948" spans="2:7" ht="16">
      <c r="B948" s="1"/>
      <c r="C948" s="1"/>
      <c r="G948" s="1"/>
    </row>
    <row r="949" spans="2:7" ht="16">
      <c r="B949" s="1"/>
      <c r="C949" s="1"/>
      <c r="G949" s="1"/>
    </row>
    <row r="950" spans="2:7" ht="16">
      <c r="B950" s="1"/>
      <c r="C950" s="1"/>
      <c r="G950" s="1"/>
    </row>
    <row r="951" spans="2:7" ht="16">
      <c r="B951" s="1"/>
      <c r="C951" s="1"/>
      <c r="G951" s="1"/>
    </row>
    <row r="952" spans="2:7" ht="16">
      <c r="B952" s="1"/>
      <c r="C952" s="1"/>
      <c r="G952" s="1"/>
    </row>
    <row r="953" spans="2:7" ht="16">
      <c r="B953" s="1"/>
      <c r="C953" s="1"/>
      <c r="G953" s="1"/>
    </row>
    <row r="954" spans="2:7" ht="16">
      <c r="B954" s="1"/>
      <c r="C954" s="1"/>
      <c r="G954" s="1"/>
    </row>
    <row r="955" spans="2:7" ht="16">
      <c r="B955" s="1"/>
      <c r="C955" s="1"/>
      <c r="G955" s="1"/>
    </row>
    <row r="956" spans="2:7" ht="16">
      <c r="B956" s="1"/>
      <c r="C956" s="1"/>
      <c r="G956" s="1"/>
    </row>
    <row r="957" spans="2:7" ht="16">
      <c r="B957" s="1"/>
      <c r="C957" s="1"/>
      <c r="G957" s="1"/>
    </row>
    <row r="958" spans="2:7" ht="16">
      <c r="B958" s="1"/>
      <c r="C958" s="1"/>
      <c r="G958" s="1"/>
    </row>
    <row r="959" spans="2:7" ht="16">
      <c r="B959" s="1"/>
      <c r="C959" s="1"/>
      <c r="G959" s="1"/>
    </row>
    <row r="960" spans="2:7" ht="16">
      <c r="B960" s="1"/>
      <c r="C960" s="1"/>
      <c r="G960" s="1"/>
    </row>
    <row r="961" spans="2:7" ht="16">
      <c r="B961" s="1"/>
      <c r="C961" s="1"/>
      <c r="G961" s="1"/>
    </row>
    <row r="962" spans="2:7" ht="16">
      <c r="B962" s="1"/>
      <c r="C962" s="1"/>
      <c r="G962" s="1"/>
    </row>
    <row r="963" spans="2:7" ht="16">
      <c r="B963" s="1"/>
      <c r="C963" s="1"/>
      <c r="G963" s="1"/>
    </row>
    <row r="964" spans="2:7" ht="16">
      <c r="B964" s="1"/>
      <c r="C964" s="1"/>
      <c r="G964" s="1"/>
    </row>
    <row r="965" spans="2:7" ht="16">
      <c r="B965" s="1"/>
      <c r="C965" s="1"/>
      <c r="G965" s="1"/>
    </row>
    <row r="966" spans="2:7" ht="16">
      <c r="B966" s="1"/>
      <c r="C966" s="1"/>
      <c r="G966" s="1"/>
    </row>
    <row r="967" spans="2:7" ht="16">
      <c r="B967" s="1"/>
      <c r="C967" s="1"/>
      <c r="G967" s="1"/>
    </row>
    <row r="968" spans="2:7" ht="16">
      <c r="B968" s="1"/>
      <c r="C968" s="1"/>
      <c r="G968" s="1"/>
    </row>
    <row r="969" spans="2:7" ht="16">
      <c r="B969" s="1"/>
      <c r="C969" s="1"/>
      <c r="G969" s="1"/>
    </row>
    <row r="970" spans="2:7" ht="16">
      <c r="B970" s="1"/>
      <c r="C970" s="1"/>
      <c r="G970" s="1"/>
    </row>
    <row r="971" spans="2:7" ht="16">
      <c r="B971" s="1"/>
      <c r="C971" s="1"/>
      <c r="G971" s="1"/>
    </row>
    <row r="972" spans="2:7" ht="16">
      <c r="B972" s="1"/>
      <c r="C972" s="1"/>
      <c r="G972" s="1"/>
    </row>
    <row r="973" spans="2:7" ht="16">
      <c r="B973" s="1"/>
      <c r="C973" s="1"/>
      <c r="G973" s="1"/>
    </row>
    <row r="974" spans="2:7" ht="16">
      <c r="B974" s="1"/>
      <c r="C974" s="1"/>
      <c r="G974" s="1"/>
    </row>
    <row r="975" spans="2:7" ht="16">
      <c r="B975" s="1"/>
      <c r="C975" s="1"/>
      <c r="G975" s="1"/>
    </row>
    <row r="976" spans="2:7" ht="16">
      <c r="B976" s="1"/>
      <c r="C976" s="1"/>
      <c r="G976" s="1"/>
    </row>
    <row r="977" spans="2:7" ht="16">
      <c r="B977" s="1"/>
      <c r="C977" s="1"/>
      <c r="G977" s="1"/>
    </row>
    <row r="978" spans="2:7" ht="16">
      <c r="B978" s="1"/>
      <c r="C978" s="1"/>
      <c r="G978" s="1"/>
    </row>
    <row r="979" spans="2:7" ht="16">
      <c r="B979" s="1"/>
      <c r="C979" s="1"/>
      <c r="G979" s="1"/>
    </row>
    <row r="980" spans="2:7" ht="16">
      <c r="B980" s="1"/>
      <c r="C980" s="1"/>
      <c r="G980" s="1"/>
    </row>
    <row r="981" spans="2:7" ht="16">
      <c r="B981" s="1"/>
      <c r="C981" s="1"/>
      <c r="G981" s="1"/>
    </row>
    <row r="982" spans="2:7" ht="16">
      <c r="B982" s="1"/>
      <c r="C982" s="1"/>
      <c r="G982" s="1"/>
    </row>
    <row r="983" spans="2:7" ht="16">
      <c r="B983" s="1"/>
      <c r="C983" s="1"/>
      <c r="G983" s="1"/>
    </row>
    <row r="984" spans="2:7" ht="16">
      <c r="B984" s="1"/>
      <c r="C984" s="1"/>
      <c r="G984" s="1"/>
    </row>
    <row r="985" spans="2:7" ht="16">
      <c r="B985" s="1"/>
      <c r="C985" s="1"/>
      <c r="G985" s="1"/>
    </row>
    <row r="986" spans="2:7" ht="16">
      <c r="B986" s="1"/>
      <c r="C986" s="1"/>
      <c r="G986" s="1"/>
    </row>
    <row r="987" spans="2:7" ht="16">
      <c r="B987" s="1"/>
      <c r="C987" s="1"/>
      <c r="G987" s="1"/>
    </row>
    <row r="988" spans="2:7" ht="16">
      <c r="B988" s="1"/>
      <c r="C988" s="1"/>
      <c r="G988" s="1"/>
    </row>
    <row r="989" spans="2:7" ht="16">
      <c r="B989" s="1"/>
      <c r="C989" s="1"/>
      <c r="G989" s="1"/>
    </row>
  </sheetData>
  <mergeCells count="2">
    <mergeCell ref="B8:C8"/>
    <mergeCell ref="B9:C25"/>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44078-7304-4D57-880B-1E38E96BEE97}">
  <dimension ref="A1:R262"/>
  <sheetViews>
    <sheetView workbookViewId="0">
      <selection activeCell="M4" sqref="A4:M261"/>
    </sheetView>
  </sheetViews>
  <sheetFormatPr baseColWidth="10" defaultColWidth="8.83203125" defaultRowHeight="16"/>
  <cols>
    <col min="1" max="1" width="23.5" customWidth="1"/>
    <col min="7" max="7" width="9.83203125" customWidth="1"/>
    <col min="11" max="11" width="9" style="6"/>
    <col min="13" max="13" width="10.6640625" customWidth="1"/>
    <col min="14" max="14" width="9" style="18"/>
  </cols>
  <sheetData>
    <row r="1" spans="1:18">
      <c r="A1" s="12" t="s">
        <v>5</v>
      </c>
      <c r="B1" s="13"/>
      <c r="C1" s="13"/>
      <c r="D1" s="13"/>
      <c r="E1" s="13"/>
      <c r="F1" s="13"/>
      <c r="G1" s="13"/>
      <c r="H1" s="13"/>
      <c r="I1" s="13"/>
      <c r="J1" s="13"/>
      <c r="K1" s="13"/>
      <c r="L1" s="13"/>
      <c r="M1" s="13"/>
    </row>
    <row r="2" spans="1:18" ht="46.5" customHeight="1">
      <c r="A2" s="27" t="s">
        <v>280</v>
      </c>
      <c r="B2" s="27"/>
      <c r="C2" s="27"/>
      <c r="D2" s="27"/>
      <c r="E2" s="27"/>
      <c r="F2" s="27"/>
      <c r="G2" s="27"/>
      <c r="H2" s="27"/>
      <c r="I2" s="27"/>
      <c r="J2" s="27"/>
      <c r="K2" s="27"/>
      <c r="L2" s="27"/>
      <c r="M2" s="27"/>
    </row>
    <row r="3" spans="1:18">
      <c r="A3" s="7" t="s">
        <v>6</v>
      </c>
      <c r="B3" s="7"/>
      <c r="C3" s="7"/>
      <c r="D3" s="7"/>
      <c r="E3" s="7"/>
      <c r="F3" s="7"/>
      <c r="G3" s="7"/>
      <c r="H3" s="7"/>
      <c r="I3" s="7"/>
      <c r="J3" s="7"/>
      <c r="K3" s="7"/>
      <c r="L3" s="7"/>
      <c r="M3" s="7"/>
    </row>
    <row r="4" spans="1:18">
      <c r="A4" s="8" t="s">
        <v>7</v>
      </c>
      <c r="B4" s="8" t="s">
        <v>8</v>
      </c>
      <c r="C4" s="8" t="s">
        <v>9</v>
      </c>
      <c r="D4" s="8" t="s">
        <v>10</v>
      </c>
      <c r="E4" s="8" t="s">
        <v>11</v>
      </c>
      <c r="F4" s="8" t="s">
        <v>3</v>
      </c>
      <c r="G4" s="8" t="s">
        <v>12</v>
      </c>
      <c r="H4" s="8" t="s">
        <v>4</v>
      </c>
      <c r="I4" s="8" t="s">
        <v>13</v>
      </c>
      <c r="J4" s="8" t="s">
        <v>14</v>
      </c>
      <c r="K4" s="8" t="s">
        <v>18</v>
      </c>
      <c r="L4" s="8" t="s">
        <v>15</v>
      </c>
      <c r="M4" s="8" t="s">
        <v>16</v>
      </c>
      <c r="N4" s="14"/>
      <c r="O4" s="15" t="s">
        <v>22</v>
      </c>
    </row>
    <row r="5" spans="1:18">
      <c r="A5" s="9" t="s">
        <v>23</v>
      </c>
      <c r="B5" s="9">
        <v>3</v>
      </c>
      <c r="C5" s="9">
        <v>7</v>
      </c>
      <c r="D5" s="10">
        <v>0.54623044096728313</v>
      </c>
      <c r="E5" s="9">
        <v>8</v>
      </c>
      <c r="F5" s="9">
        <v>8</v>
      </c>
      <c r="G5" s="9">
        <v>4</v>
      </c>
      <c r="H5" s="9">
        <v>2852</v>
      </c>
      <c r="I5" s="9">
        <v>1559</v>
      </c>
      <c r="J5" s="9">
        <v>252</v>
      </c>
      <c r="K5" s="9">
        <v>672</v>
      </c>
      <c r="L5" s="10">
        <v>0</v>
      </c>
      <c r="M5" s="11">
        <v>13.63527851458886</v>
      </c>
      <c r="N5" s="33"/>
      <c r="O5" s="16" t="s">
        <v>19</v>
      </c>
    </row>
    <row r="6" spans="1:18">
      <c r="A6" s="9" t="s">
        <v>24</v>
      </c>
      <c r="B6" s="9">
        <v>1</v>
      </c>
      <c r="C6" s="9">
        <v>5</v>
      </c>
      <c r="D6" s="10">
        <v>0.60154241645244211</v>
      </c>
      <c r="E6" s="9">
        <v>7</v>
      </c>
      <c r="F6" s="9">
        <v>7</v>
      </c>
      <c r="G6" s="9">
        <v>1</v>
      </c>
      <c r="H6" s="9">
        <v>992</v>
      </c>
      <c r="I6" s="9">
        <v>291</v>
      </c>
      <c r="J6" s="9">
        <v>53</v>
      </c>
      <c r="K6" s="9">
        <v>235</v>
      </c>
      <c r="L6" s="10">
        <v>8.2608695652173908E-2</v>
      </c>
      <c r="M6" s="11">
        <v>21.346376811594205</v>
      </c>
      <c r="N6" s="33"/>
      <c r="O6" s="17" t="s">
        <v>20</v>
      </c>
      <c r="R6" s="9"/>
    </row>
    <row r="7" spans="1:18">
      <c r="A7" s="9" t="s">
        <v>25</v>
      </c>
      <c r="B7" s="9">
        <v>1</v>
      </c>
      <c r="C7" s="9">
        <v>6</v>
      </c>
      <c r="D7" s="10">
        <v>0.78880866425992779</v>
      </c>
      <c r="E7" s="9">
        <v>9</v>
      </c>
      <c r="F7" s="9">
        <v>9</v>
      </c>
      <c r="G7" s="9">
        <v>4</v>
      </c>
      <c r="H7" s="9">
        <v>2193</v>
      </c>
      <c r="I7" s="9">
        <v>1082</v>
      </c>
      <c r="J7" s="9">
        <v>196</v>
      </c>
      <c r="K7" s="9">
        <v>437</v>
      </c>
      <c r="L7" s="10">
        <v>0</v>
      </c>
      <c r="M7" s="11">
        <v>14.556712962962964</v>
      </c>
      <c r="N7" s="33"/>
      <c r="O7" s="17" t="s">
        <v>21</v>
      </c>
      <c r="R7" s="9"/>
    </row>
    <row r="8" spans="1:18">
      <c r="A8" s="9" t="s">
        <v>26</v>
      </c>
      <c r="B8" s="9">
        <v>1</v>
      </c>
      <c r="C8" s="9">
        <v>6</v>
      </c>
      <c r="D8" s="10">
        <v>0.68335684062059243</v>
      </c>
      <c r="E8" s="9">
        <v>10</v>
      </c>
      <c r="F8" s="9">
        <v>9</v>
      </c>
      <c r="G8" s="9">
        <v>5</v>
      </c>
      <c r="H8" s="9">
        <v>3780</v>
      </c>
      <c r="I8" s="9">
        <v>1711</v>
      </c>
      <c r="J8" s="9">
        <v>226</v>
      </c>
      <c r="K8" s="9">
        <v>572</v>
      </c>
      <c r="L8" s="10">
        <v>0</v>
      </c>
      <c r="M8" s="11">
        <v>19.157608695652176</v>
      </c>
      <c r="N8" s="33"/>
      <c r="R8" s="9"/>
    </row>
    <row r="9" spans="1:18">
      <c r="A9" s="9" t="s">
        <v>27</v>
      </c>
      <c r="B9" s="9">
        <v>1</v>
      </c>
      <c r="C9" s="9">
        <v>10</v>
      </c>
      <c r="D9" s="10">
        <v>0.62464689265536721</v>
      </c>
      <c r="E9" s="9">
        <v>18</v>
      </c>
      <c r="F9" s="9">
        <v>17</v>
      </c>
      <c r="G9" s="9">
        <v>8</v>
      </c>
      <c r="H9" s="9">
        <v>3417</v>
      </c>
      <c r="I9" s="9">
        <v>1944</v>
      </c>
      <c r="J9" s="9">
        <v>418</v>
      </c>
      <c r="K9" s="9">
        <v>988</v>
      </c>
      <c r="L9" s="10">
        <v>0</v>
      </c>
      <c r="M9" s="11">
        <v>18.973127501429389</v>
      </c>
      <c r="N9" s="33"/>
      <c r="R9" s="9"/>
    </row>
    <row r="10" spans="1:18">
      <c r="A10" s="9" t="s">
        <v>28</v>
      </c>
      <c r="B10" s="9">
        <v>9</v>
      </c>
      <c r="C10" s="9">
        <v>15</v>
      </c>
      <c r="D10" s="10">
        <v>0.43728724797067298</v>
      </c>
      <c r="E10" s="9">
        <v>17</v>
      </c>
      <c r="F10" s="9">
        <v>16</v>
      </c>
      <c r="G10" s="9">
        <v>7</v>
      </c>
      <c r="H10" s="9">
        <v>3484</v>
      </c>
      <c r="I10" s="9">
        <v>1859</v>
      </c>
      <c r="J10" s="9">
        <v>451</v>
      </c>
      <c r="K10" s="9">
        <v>362</v>
      </c>
      <c r="L10" s="10">
        <v>0.33124608641202252</v>
      </c>
      <c r="M10" s="11">
        <v>21.855353788353163</v>
      </c>
      <c r="N10" s="33"/>
      <c r="R10" s="9"/>
    </row>
    <row r="11" spans="1:18">
      <c r="A11" s="9" t="s">
        <v>29</v>
      </c>
      <c r="B11" s="9">
        <v>1</v>
      </c>
      <c r="C11" s="9">
        <v>5</v>
      </c>
      <c r="D11" s="10">
        <v>0.64026958719460825</v>
      </c>
      <c r="E11" s="9">
        <v>8</v>
      </c>
      <c r="F11" s="9">
        <v>7</v>
      </c>
      <c r="G11" s="9">
        <v>4</v>
      </c>
      <c r="H11" s="9">
        <v>2292</v>
      </c>
      <c r="I11" s="9">
        <v>1488</v>
      </c>
      <c r="J11" s="9">
        <v>275</v>
      </c>
      <c r="K11" s="9">
        <v>537</v>
      </c>
      <c r="L11" s="10">
        <v>0.16689655172413792</v>
      </c>
      <c r="M11" s="11">
        <v>9.4772413793103443</v>
      </c>
      <c r="N11" s="33"/>
      <c r="R11" s="9"/>
    </row>
    <row r="12" spans="1:18">
      <c r="A12" s="9" t="s">
        <v>30</v>
      </c>
      <c r="B12" s="9">
        <v>3</v>
      </c>
      <c r="C12" s="9">
        <v>12</v>
      </c>
      <c r="D12" s="10">
        <v>0.74441786283891542</v>
      </c>
      <c r="E12" s="9">
        <v>19</v>
      </c>
      <c r="F12" s="9">
        <v>19</v>
      </c>
      <c r="G12" s="9">
        <v>6</v>
      </c>
      <c r="H12" s="9">
        <v>3156</v>
      </c>
      <c r="I12" s="9">
        <v>1452</v>
      </c>
      <c r="J12" s="9">
        <v>316</v>
      </c>
      <c r="K12" s="9">
        <v>926</v>
      </c>
      <c r="L12" s="10">
        <v>0</v>
      </c>
      <c r="M12" s="11">
        <v>9.953125</v>
      </c>
      <c r="N12" s="33"/>
      <c r="R12" s="9"/>
    </row>
    <row r="13" spans="1:18">
      <c r="A13" s="9" t="s">
        <v>31</v>
      </c>
      <c r="B13" s="9">
        <v>1</v>
      </c>
      <c r="C13" s="9">
        <v>5</v>
      </c>
      <c r="D13" s="10">
        <v>0.70608397600685513</v>
      </c>
      <c r="E13" s="9">
        <v>8</v>
      </c>
      <c r="F13" s="9">
        <v>8</v>
      </c>
      <c r="G13" s="9">
        <v>3</v>
      </c>
      <c r="H13" s="9">
        <v>2108</v>
      </c>
      <c r="I13" s="9">
        <v>946</v>
      </c>
      <c r="J13" s="9">
        <v>154</v>
      </c>
      <c r="K13" s="9">
        <v>601</v>
      </c>
      <c r="L13" s="10">
        <v>0.32802937576499386</v>
      </c>
      <c r="M13" s="11">
        <v>13.140758873929009</v>
      </c>
      <c r="N13" s="33"/>
      <c r="R13" s="9"/>
    </row>
    <row r="14" spans="1:18">
      <c r="A14" s="9" t="s">
        <v>32</v>
      </c>
      <c r="B14" s="9">
        <v>8</v>
      </c>
      <c r="C14" s="9">
        <v>12</v>
      </c>
      <c r="D14" s="10">
        <v>0.46971496437054633</v>
      </c>
      <c r="E14" s="9">
        <v>16</v>
      </c>
      <c r="F14" s="9">
        <v>15</v>
      </c>
      <c r="G14" s="9">
        <v>9</v>
      </c>
      <c r="H14" s="9">
        <v>7194</v>
      </c>
      <c r="I14" s="9">
        <v>4369</v>
      </c>
      <c r="J14" s="9">
        <v>752</v>
      </c>
      <c r="K14" s="9">
        <v>896</v>
      </c>
      <c r="L14" s="10">
        <v>0.498</v>
      </c>
      <c r="M14" s="11">
        <v>22.478666666666665</v>
      </c>
      <c r="N14" s="33"/>
      <c r="R14" s="9"/>
    </row>
    <row r="15" spans="1:18">
      <c r="A15" s="9" t="s">
        <v>33</v>
      </c>
      <c r="B15" s="9">
        <v>1</v>
      </c>
      <c r="C15" s="9">
        <v>6</v>
      </c>
      <c r="D15" s="10">
        <v>0.65134706814580035</v>
      </c>
      <c r="E15" s="9">
        <v>8</v>
      </c>
      <c r="F15" s="9">
        <v>8</v>
      </c>
      <c r="G15" s="9">
        <v>3</v>
      </c>
      <c r="H15" s="9">
        <v>1553</v>
      </c>
      <c r="I15" s="9">
        <v>824</v>
      </c>
      <c r="J15" s="9">
        <v>171</v>
      </c>
      <c r="K15" s="9">
        <v>429</v>
      </c>
      <c r="L15" s="10">
        <v>0</v>
      </c>
      <c r="M15" s="11">
        <v>16.034825870646767</v>
      </c>
      <c r="N15" s="33"/>
      <c r="R15" s="9"/>
    </row>
    <row r="16" spans="1:18">
      <c r="A16" s="9" t="s">
        <v>34</v>
      </c>
      <c r="B16" s="9">
        <v>1</v>
      </c>
      <c r="C16" s="9">
        <v>5</v>
      </c>
      <c r="D16" s="10">
        <v>0.63193968471555861</v>
      </c>
      <c r="E16" s="9">
        <v>9</v>
      </c>
      <c r="F16" s="9">
        <v>9</v>
      </c>
      <c r="G16" s="9">
        <v>6</v>
      </c>
      <c r="H16" s="9">
        <v>1742</v>
      </c>
      <c r="I16" s="9">
        <v>1286</v>
      </c>
      <c r="J16" s="9">
        <v>297</v>
      </c>
      <c r="K16" s="9">
        <v>180</v>
      </c>
      <c r="L16" s="10">
        <v>0</v>
      </c>
      <c r="M16" s="11">
        <v>18.162841530054646</v>
      </c>
      <c r="N16" s="33"/>
      <c r="R16" s="9"/>
    </row>
    <row r="17" spans="1:18">
      <c r="A17" s="9" t="s">
        <v>35</v>
      </c>
      <c r="B17" s="9">
        <v>1</v>
      </c>
      <c r="C17" s="9">
        <v>7</v>
      </c>
      <c r="D17" s="10">
        <v>0.64079670329670335</v>
      </c>
      <c r="E17" s="9">
        <v>9</v>
      </c>
      <c r="F17" s="9">
        <v>9</v>
      </c>
      <c r="G17" s="9">
        <v>2</v>
      </c>
      <c r="H17" s="9">
        <v>1359</v>
      </c>
      <c r="I17" s="9">
        <v>353</v>
      </c>
      <c r="J17" s="9">
        <v>60</v>
      </c>
      <c r="K17" s="9">
        <v>353</v>
      </c>
      <c r="L17" s="10">
        <v>0.53347732181425489</v>
      </c>
      <c r="M17" s="11">
        <v>16.73974082073434</v>
      </c>
      <c r="N17" s="33"/>
      <c r="R17" s="9"/>
    </row>
    <row r="18" spans="1:18">
      <c r="A18" s="9" t="s">
        <v>36</v>
      </c>
      <c r="B18" s="9">
        <v>1</v>
      </c>
      <c r="C18" s="9">
        <v>6</v>
      </c>
      <c r="D18" s="10">
        <v>0.52973342447026661</v>
      </c>
      <c r="E18" s="9">
        <v>8</v>
      </c>
      <c r="F18" s="9">
        <v>7</v>
      </c>
      <c r="G18" s="9">
        <v>4</v>
      </c>
      <c r="H18" s="9">
        <v>2169</v>
      </c>
      <c r="I18" s="9">
        <v>1172</v>
      </c>
      <c r="J18" s="9">
        <v>192</v>
      </c>
      <c r="K18" s="9">
        <v>611</v>
      </c>
      <c r="L18" s="10">
        <v>0.35444743935309975</v>
      </c>
      <c r="M18" s="11">
        <v>7.703504043126685</v>
      </c>
      <c r="N18" s="33"/>
      <c r="R18" s="9"/>
    </row>
    <row r="19" spans="1:18">
      <c r="A19" s="9" t="s">
        <v>37</v>
      </c>
      <c r="B19" s="9">
        <v>2</v>
      </c>
      <c r="C19" s="9">
        <v>5</v>
      </c>
      <c r="D19" s="10">
        <v>0.67901234567901236</v>
      </c>
      <c r="E19" s="9">
        <v>8</v>
      </c>
      <c r="F19" s="9">
        <v>8</v>
      </c>
      <c r="G19" s="9">
        <v>2</v>
      </c>
      <c r="H19" s="9">
        <v>1148</v>
      </c>
      <c r="I19" s="9">
        <v>438</v>
      </c>
      <c r="J19" s="9">
        <v>92</v>
      </c>
      <c r="K19" s="9">
        <v>213</v>
      </c>
      <c r="L19" s="10">
        <v>0.46903820816864294</v>
      </c>
      <c r="M19" s="11">
        <v>13.388669301712779</v>
      </c>
      <c r="N19" s="33"/>
      <c r="R19" s="9"/>
    </row>
    <row r="20" spans="1:18">
      <c r="A20" s="9" t="s">
        <v>38</v>
      </c>
      <c r="B20" s="9">
        <v>1</v>
      </c>
      <c r="C20" s="9">
        <v>5</v>
      </c>
      <c r="D20" s="10">
        <v>0.61683079677708141</v>
      </c>
      <c r="E20" s="9">
        <v>7</v>
      </c>
      <c r="F20" s="9">
        <v>7</v>
      </c>
      <c r="G20" s="9">
        <v>4</v>
      </c>
      <c r="H20" s="9">
        <v>1506</v>
      </c>
      <c r="I20" s="9">
        <v>990</v>
      </c>
      <c r="J20" s="9">
        <v>181</v>
      </c>
      <c r="K20" s="9">
        <v>427</v>
      </c>
      <c r="L20" s="10">
        <v>8.3209509658246653E-2</v>
      </c>
      <c r="M20" s="11">
        <v>9.6939078751857348</v>
      </c>
      <c r="N20" s="33"/>
      <c r="R20" s="9"/>
    </row>
    <row r="21" spans="1:18">
      <c r="A21" s="9" t="s">
        <v>39</v>
      </c>
      <c r="B21" s="9">
        <v>1</v>
      </c>
      <c r="C21" s="9">
        <v>10</v>
      </c>
      <c r="D21" s="10">
        <v>0.61493288590604023</v>
      </c>
      <c r="E21" s="9">
        <v>15</v>
      </c>
      <c r="F21" s="9">
        <v>14</v>
      </c>
      <c r="G21" s="9">
        <v>4</v>
      </c>
      <c r="H21" s="9">
        <v>2892</v>
      </c>
      <c r="I21" s="9">
        <v>980</v>
      </c>
      <c r="J21" s="9">
        <v>154</v>
      </c>
      <c r="K21" s="9">
        <v>688</v>
      </c>
      <c r="L21" s="10">
        <v>8.5976039464411555E-2</v>
      </c>
      <c r="M21" s="11">
        <v>24.085271317829456</v>
      </c>
      <c r="N21" s="33"/>
      <c r="R21" s="9"/>
    </row>
    <row r="22" spans="1:18">
      <c r="A22" s="9" t="s">
        <v>40</v>
      </c>
      <c r="B22" s="9">
        <v>1</v>
      </c>
      <c r="C22" s="9">
        <v>17</v>
      </c>
      <c r="D22" s="10">
        <v>0.59910470032330265</v>
      </c>
      <c r="E22" s="9">
        <v>24</v>
      </c>
      <c r="F22" s="9">
        <v>23</v>
      </c>
      <c r="G22" s="9">
        <v>10</v>
      </c>
      <c r="H22" s="9">
        <v>5404</v>
      </c>
      <c r="I22" s="9">
        <v>2563</v>
      </c>
      <c r="J22" s="9">
        <v>468</v>
      </c>
      <c r="K22" s="9">
        <v>1068</v>
      </c>
      <c r="L22" s="10">
        <v>0.12494577006507593</v>
      </c>
      <c r="M22" s="11">
        <v>14</v>
      </c>
      <c r="N22" s="33"/>
      <c r="R22" s="9"/>
    </row>
    <row r="23" spans="1:18">
      <c r="A23" s="9" t="s">
        <v>41</v>
      </c>
      <c r="B23" s="9">
        <v>4</v>
      </c>
      <c r="C23" s="9">
        <v>11</v>
      </c>
      <c r="D23" s="10">
        <v>0.71398394592310943</v>
      </c>
      <c r="E23" s="9">
        <v>17</v>
      </c>
      <c r="F23" s="9">
        <v>16</v>
      </c>
      <c r="G23" s="9">
        <v>7</v>
      </c>
      <c r="H23" s="9">
        <v>3392</v>
      </c>
      <c r="I23" s="9">
        <v>1591</v>
      </c>
      <c r="J23" s="9">
        <v>285</v>
      </c>
      <c r="K23" s="9">
        <v>578</v>
      </c>
      <c r="L23" s="10">
        <v>0.23794996949359365</v>
      </c>
      <c r="M23" s="11">
        <v>18.39902379499695</v>
      </c>
      <c r="N23" s="33"/>
      <c r="R23" s="9"/>
    </row>
    <row r="24" spans="1:18">
      <c r="A24" s="9" t="s">
        <v>42</v>
      </c>
      <c r="B24" s="9">
        <v>8</v>
      </c>
      <c r="C24" s="9">
        <v>76</v>
      </c>
      <c r="D24" s="10">
        <v>0.5597223046341897</v>
      </c>
      <c r="E24" s="9">
        <v>94</v>
      </c>
      <c r="F24" s="9">
        <v>92</v>
      </c>
      <c r="G24" s="9">
        <v>49</v>
      </c>
      <c r="H24" s="9">
        <v>38526</v>
      </c>
      <c r="I24" s="9">
        <v>20562</v>
      </c>
      <c r="J24" s="9">
        <v>2569</v>
      </c>
      <c r="K24" s="9">
        <v>5507</v>
      </c>
      <c r="L24" s="10">
        <v>0.61816992038390228</v>
      </c>
      <c r="M24" s="11">
        <v>22.799891067538127</v>
      </c>
      <c r="N24" s="33"/>
      <c r="R24" s="9"/>
    </row>
    <row r="25" spans="1:18">
      <c r="A25" s="9" t="s">
        <v>43</v>
      </c>
      <c r="B25" s="9">
        <v>9</v>
      </c>
      <c r="C25" s="9">
        <v>51</v>
      </c>
      <c r="D25" s="10">
        <v>0.50141242937853103</v>
      </c>
      <c r="E25" s="9">
        <v>64</v>
      </c>
      <c r="F25" s="9">
        <v>61</v>
      </c>
      <c r="G25" s="9">
        <v>25</v>
      </c>
      <c r="H25" s="9">
        <v>22872</v>
      </c>
      <c r="I25" s="9">
        <v>8942</v>
      </c>
      <c r="J25" s="9">
        <v>830</v>
      </c>
      <c r="K25" s="9">
        <v>2872</v>
      </c>
      <c r="L25" s="10">
        <v>0.12807962147169197</v>
      </c>
      <c r="M25" s="11">
        <v>20.879425681187797</v>
      </c>
      <c r="N25" s="33"/>
      <c r="R25" s="9"/>
    </row>
    <row r="26" spans="1:18">
      <c r="A26" s="9" t="s">
        <v>44</v>
      </c>
      <c r="B26" s="9">
        <v>2</v>
      </c>
      <c r="C26" s="9">
        <v>6</v>
      </c>
      <c r="D26" s="10">
        <v>0.67723577235772359</v>
      </c>
      <c r="E26" s="9">
        <v>8</v>
      </c>
      <c r="F26" s="9">
        <v>8</v>
      </c>
      <c r="G26" s="9">
        <v>1</v>
      </c>
      <c r="H26" s="9">
        <v>1002</v>
      </c>
      <c r="I26" s="9">
        <v>237</v>
      </c>
      <c r="J26" s="9">
        <v>47</v>
      </c>
      <c r="K26" s="9">
        <v>265</v>
      </c>
      <c r="L26" s="10">
        <v>0</v>
      </c>
      <c r="M26" s="11">
        <v>16.986698911729142</v>
      </c>
      <c r="N26" s="33"/>
      <c r="R26" s="9"/>
    </row>
    <row r="27" spans="1:18">
      <c r="A27" s="9" t="s">
        <v>45</v>
      </c>
      <c r="B27" s="9">
        <v>1</v>
      </c>
      <c r="C27" s="9">
        <v>7</v>
      </c>
      <c r="D27" s="10">
        <v>0.64597544338335611</v>
      </c>
      <c r="E27" s="9">
        <v>9</v>
      </c>
      <c r="F27" s="9">
        <v>9</v>
      </c>
      <c r="G27" s="9">
        <v>2</v>
      </c>
      <c r="H27" s="9">
        <v>1396</v>
      </c>
      <c r="I27" s="9">
        <v>361</v>
      </c>
      <c r="J27" s="9">
        <v>70</v>
      </c>
      <c r="K27" s="9">
        <v>398</v>
      </c>
      <c r="L27" s="10">
        <v>1.7297297297297298E-2</v>
      </c>
      <c r="M27" s="11">
        <v>19.467027027027026</v>
      </c>
      <c r="N27" s="33"/>
      <c r="R27" s="9"/>
    </row>
    <row r="28" spans="1:18">
      <c r="A28" s="9" t="s">
        <v>46</v>
      </c>
      <c r="B28" s="9">
        <v>1</v>
      </c>
      <c r="C28" s="9">
        <v>7</v>
      </c>
      <c r="D28" s="10">
        <v>0.59830268741159831</v>
      </c>
      <c r="E28" s="9">
        <v>8</v>
      </c>
      <c r="F28" s="9">
        <v>8</v>
      </c>
      <c r="G28" s="9">
        <v>3</v>
      </c>
      <c r="H28" s="9">
        <v>1225</v>
      </c>
      <c r="I28" s="9">
        <v>531</v>
      </c>
      <c r="J28" s="9">
        <v>142</v>
      </c>
      <c r="K28" s="9">
        <v>282</v>
      </c>
      <c r="L28" s="10">
        <v>0.53462940461725394</v>
      </c>
      <c r="M28" s="11">
        <v>9.4228432563791014</v>
      </c>
      <c r="N28" s="33"/>
      <c r="R28" s="9"/>
    </row>
    <row r="29" spans="1:18">
      <c r="A29" s="9" t="s">
        <v>47</v>
      </c>
      <c r="B29" s="9">
        <v>2</v>
      </c>
      <c r="C29" s="9">
        <v>8</v>
      </c>
      <c r="D29" s="10">
        <v>0.61029842012873026</v>
      </c>
      <c r="E29" s="9">
        <v>10</v>
      </c>
      <c r="F29" s="9">
        <v>10</v>
      </c>
      <c r="G29" s="9">
        <v>4</v>
      </c>
      <c r="H29" s="9">
        <v>1960</v>
      </c>
      <c r="I29" s="9">
        <v>903</v>
      </c>
      <c r="J29" s="9">
        <v>145</v>
      </c>
      <c r="K29" s="9">
        <v>390</v>
      </c>
      <c r="L29" s="10">
        <v>0</v>
      </c>
      <c r="M29" s="11">
        <v>21.04780487804878</v>
      </c>
      <c r="N29" s="33"/>
      <c r="R29" s="9"/>
    </row>
    <row r="30" spans="1:18">
      <c r="A30" s="9" t="s">
        <v>48</v>
      </c>
      <c r="B30" s="9">
        <v>1</v>
      </c>
      <c r="C30" s="9">
        <v>6</v>
      </c>
      <c r="D30" s="10">
        <v>0.62563237774030356</v>
      </c>
      <c r="E30" s="9">
        <v>7</v>
      </c>
      <c r="F30" s="9">
        <v>7</v>
      </c>
      <c r="G30" s="9">
        <v>2</v>
      </c>
      <c r="H30" s="9">
        <v>1128</v>
      </c>
      <c r="I30" s="9">
        <v>443</v>
      </c>
      <c r="J30" s="9">
        <v>100</v>
      </c>
      <c r="K30" s="9">
        <v>312</v>
      </c>
      <c r="L30" s="10">
        <v>0.24489795918367346</v>
      </c>
      <c r="M30" s="11">
        <v>17.455782312925169</v>
      </c>
      <c r="N30" s="33"/>
      <c r="R30" s="9"/>
    </row>
    <row r="31" spans="1:18">
      <c r="A31" s="9" t="s">
        <v>49</v>
      </c>
      <c r="B31" s="9">
        <v>1</v>
      </c>
      <c r="C31" s="9">
        <v>14</v>
      </c>
      <c r="D31" s="10">
        <v>0.80294328786791103</v>
      </c>
      <c r="E31" s="9">
        <v>22</v>
      </c>
      <c r="F31" s="9">
        <v>22</v>
      </c>
      <c r="G31" s="9">
        <v>5</v>
      </c>
      <c r="H31" s="9">
        <v>3120</v>
      </c>
      <c r="I31" s="9">
        <v>983</v>
      </c>
      <c r="J31" s="9">
        <v>174</v>
      </c>
      <c r="K31" s="9">
        <v>607</v>
      </c>
      <c r="L31" s="10">
        <v>0</v>
      </c>
      <c r="M31" s="11">
        <v>10.809417040358744</v>
      </c>
      <c r="N31" s="33"/>
      <c r="R31" s="9"/>
    </row>
    <row r="32" spans="1:18">
      <c r="A32" s="9" t="s">
        <v>50</v>
      </c>
      <c r="B32" s="9">
        <v>1</v>
      </c>
      <c r="C32" s="9">
        <v>8</v>
      </c>
      <c r="D32" s="10">
        <v>0.62003968253968256</v>
      </c>
      <c r="E32" s="9">
        <v>13</v>
      </c>
      <c r="F32" s="9">
        <v>12</v>
      </c>
      <c r="G32" s="9">
        <v>6</v>
      </c>
      <c r="H32" s="9">
        <v>5921</v>
      </c>
      <c r="I32" s="9">
        <v>2593</v>
      </c>
      <c r="J32" s="9">
        <v>314</v>
      </c>
      <c r="K32" s="9">
        <v>1176</v>
      </c>
      <c r="L32" s="10">
        <v>0</v>
      </c>
      <c r="M32" s="11">
        <v>15.994102780117945</v>
      </c>
      <c r="N32" s="33"/>
      <c r="R32" s="9"/>
    </row>
    <row r="33" spans="1:18">
      <c r="A33" s="9" t="s">
        <v>51</v>
      </c>
      <c r="B33" s="9">
        <v>1</v>
      </c>
      <c r="C33" s="9">
        <v>5</v>
      </c>
      <c r="D33" s="10">
        <v>0.68823993685872142</v>
      </c>
      <c r="E33" s="9">
        <v>9</v>
      </c>
      <c r="F33" s="9">
        <v>9</v>
      </c>
      <c r="G33" s="9">
        <v>2</v>
      </c>
      <c r="H33" s="9">
        <v>1038</v>
      </c>
      <c r="I33" s="9">
        <v>275</v>
      </c>
      <c r="J33" s="9">
        <v>70</v>
      </c>
      <c r="K33" s="9">
        <v>274</v>
      </c>
      <c r="L33" s="10">
        <v>0.19343493552168817</v>
      </c>
      <c r="M33" s="11">
        <v>16.059788980070341</v>
      </c>
      <c r="N33" s="33"/>
      <c r="R33" s="9"/>
    </row>
    <row r="34" spans="1:18">
      <c r="A34" s="9" t="s">
        <v>52</v>
      </c>
      <c r="B34" s="9">
        <v>1</v>
      </c>
      <c r="C34" s="9">
        <v>6</v>
      </c>
      <c r="D34" s="10">
        <v>0.4910941475826972</v>
      </c>
      <c r="E34" s="9">
        <v>8</v>
      </c>
      <c r="F34" s="9">
        <v>8</v>
      </c>
      <c r="G34" s="9">
        <v>4</v>
      </c>
      <c r="H34" s="9">
        <v>2286</v>
      </c>
      <c r="I34" s="9">
        <v>1212</v>
      </c>
      <c r="J34" s="9">
        <v>213</v>
      </c>
      <c r="K34" s="9">
        <v>644</v>
      </c>
      <c r="L34" s="10">
        <v>1.95822454308094E-2</v>
      </c>
      <c r="M34" s="11">
        <v>12.56135770234987</v>
      </c>
      <c r="N34" s="33"/>
      <c r="R34" s="9"/>
    </row>
    <row r="35" spans="1:18">
      <c r="A35" s="9" t="s">
        <v>53</v>
      </c>
      <c r="B35" s="9">
        <v>1</v>
      </c>
      <c r="C35" s="9">
        <v>7</v>
      </c>
      <c r="D35" s="10">
        <v>0.70547945205479456</v>
      </c>
      <c r="E35" s="9">
        <v>10</v>
      </c>
      <c r="F35" s="9">
        <v>10</v>
      </c>
      <c r="G35" s="9">
        <v>3</v>
      </c>
      <c r="H35" s="9">
        <v>1698</v>
      </c>
      <c r="I35" s="9">
        <v>674</v>
      </c>
      <c r="J35" s="9">
        <v>143</v>
      </c>
      <c r="K35" s="9">
        <v>418</v>
      </c>
      <c r="L35" s="10">
        <v>0</v>
      </c>
      <c r="M35" s="11">
        <v>11.005917159763314</v>
      </c>
      <c r="N35" s="33"/>
      <c r="R35" s="9"/>
    </row>
    <row r="36" spans="1:18">
      <c r="A36" s="9" t="s">
        <v>54</v>
      </c>
      <c r="B36" s="9">
        <v>1</v>
      </c>
      <c r="C36" s="9">
        <v>5</v>
      </c>
      <c r="D36" s="10">
        <v>0.68359375</v>
      </c>
      <c r="E36" s="9">
        <v>9</v>
      </c>
      <c r="F36" s="9">
        <v>8</v>
      </c>
      <c r="G36" s="9">
        <v>3</v>
      </c>
      <c r="H36" s="9">
        <v>4164</v>
      </c>
      <c r="I36" s="9">
        <v>1583</v>
      </c>
      <c r="J36" s="9">
        <v>204</v>
      </c>
      <c r="K36" s="9">
        <v>825</v>
      </c>
      <c r="L36" s="10">
        <v>0</v>
      </c>
      <c r="M36" s="11">
        <v>22.408500590318774</v>
      </c>
      <c r="N36" s="33"/>
      <c r="R36" s="9"/>
    </row>
    <row r="37" spans="1:18">
      <c r="A37" s="9" t="s">
        <v>55</v>
      </c>
      <c r="B37" s="9">
        <v>6</v>
      </c>
      <c r="C37" s="9">
        <v>19</v>
      </c>
      <c r="D37" s="10">
        <v>0.52561451872271991</v>
      </c>
      <c r="E37" s="9">
        <v>23</v>
      </c>
      <c r="F37" s="9">
        <v>23</v>
      </c>
      <c r="G37" s="9">
        <v>13</v>
      </c>
      <c r="H37" s="9">
        <v>4482</v>
      </c>
      <c r="I37" s="9">
        <v>2765</v>
      </c>
      <c r="J37" s="9">
        <v>628</v>
      </c>
      <c r="K37" s="9">
        <v>462</v>
      </c>
      <c r="L37" s="10">
        <v>0.43071491615180935</v>
      </c>
      <c r="M37" s="11">
        <v>18.626213592233011</v>
      </c>
      <c r="N37" s="33"/>
      <c r="R37" s="9"/>
    </row>
    <row r="38" spans="1:18">
      <c r="A38" s="9" t="s">
        <v>56</v>
      </c>
      <c r="B38" s="9">
        <v>1</v>
      </c>
      <c r="C38" s="9">
        <v>4</v>
      </c>
      <c r="D38" s="10">
        <v>0.52329038652130822</v>
      </c>
      <c r="E38" s="9">
        <v>5</v>
      </c>
      <c r="F38" s="9">
        <v>5</v>
      </c>
      <c r="G38" s="9">
        <v>4</v>
      </c>
      <c r="H38" s="9">
        <v>1230</v>
      </c>
      <c r="I38" s="9">
        <v>883</v>
      </c>
      <c r="J38" s="9">
        <v>187</v>
      </c>
      <c r="K38" s="9">
        <v>361</v>
      </c>
      <c r="L38" s="10">
        <v>0</v>
      </c>
      <c r="M38" s="11">
        <v>12.64516129032258</v>
      </c>
      <c r="N38" s="33"/>
      <c r="R38" s="9"/>
    </row>
    <row r="39" spans="1:18">
      <c r="A39" s="9" t="s">
        <v>57</v>
      </c>
      <c r="B39" s="9">
        <v>1</v>
      </c>
      <c r="C39" s="9">
        <v>5</v>
      </c>
      <c r="D39" s="10">
        <v>0.66095089633671078</v>
      </c>
      <c r="E39" s="9">
        <v>8</v>
      </c>
      <c r="F39" s="9">
        <v>8</v>
      </c>
      <c r="G39" s="9">
        <v>2</v>
      </c>
      <c r="H39" s="9">
        <v>1162</v>
      </c>
      <c r="I39" s="9">
        <v>374</v>
      </c>
      <c r="J39" s="9">
        <v>69</v>
      </c>
      <c r="K39" s="9">
        <v>315</v>
      </c>
      <c r="L39" s="10">
        <v>0.16587677725118483</v>
      </c>
      <c r="M39" s="11">
        <v>13.599526066350711</v>
      </c>
      <c r="N39" s="33"/>
      <c r="R39" s="9"/>
    </row>
    <row r="40" spans="1:18">
      <c r="A40" s="9" t="s">
        <v>58</v>
      </c>
      <c r="B40" s="9">
        <v>1</v>
      </c>
      <c r="C40" s="9">
        <v>4</v>
      </c>
      <c r="D40" s="10">
        <v>0.65221238938053094</v>
      </c>
      <c r="E40" s="9">
        <v>7</v>
      </c>
      <c r="F40" s="9">
        <v>7</v>
      </c>
      <c r="G40" s="9">
        <v>3</v>
      </c>
      <c r="H40" s="9">
        <v>2193</v>
      </c>
      <c r="I40" s="9">
        <v>949</v>
      </c>
      <c r="J40" s="9">
        <v>113</v>
      </c>
      <c r="K40" s="9">
        <v>335</v>
      </c>
      <c r="L40" s="10">
        <v>0.19635343618513323</v>
      </c>
      <c r="M40" s="11">
        <v>22.422159887798035</v>
      </c>
      <c r="N40" s="33"/>
      <c r="R40" s="9"/>
    </row>
    <row r="41" spans="1:18">
      <c r="A41" s="9" t="s">
        <v>59</v>
      </c>
      <c r="B41" s="9">
        <v>1</v>
      </c>
      <c r="C41" s="9">
        <v>5</v>
      </c>
      <c r="D41" s="10">
        <v>0.70849056603773586</v>
      </c>
      <c r="E41" s="9">
        <v>8</v>
      </c>
      <c r="F41" s="9">
        <v>7</v>
      </c>
      <c r="G41" s="9">
        <v>3</v>
      </c>
      <c r="H41" s="9">
        <v>2463</v>
      </c>
      <c r="I41" s="9">
        <v>1262</v>
      </c>
      <c r="J41" s="9">
        <v>197</v>
      </c>
      <c r="K41" s="9">
        <v>482</v>
      </c>
      <c r="L41" s="10">
        <v>0</v>
      </c>
      <c r="M41" s="11">
        <v>15.139223560910308</v>
      </c>
      <c r="N41" s="33"/>
      <c r="R41" s="9"/>
    </row>
    <row r="42" spans="1:18">
      <c r="A42" s="9" t="s">
        <v>60</v>
      </c>
      <c r="B42" s="9">
        <v>1</v>
      </c>
      <c r="C42" s="9">
        <v>7</v>
      </c>
      <c r="D42" s="10">
        <v>0.68893838158871568</v>
      </c>
      <c r="E42" s="9">
        <v>9</v>
      </c>
      <c r="F42" s="9">
        <v>9</v>
      </c>
      <c r="G42" s="9">
        <v>2</v>
      </c>
      <c r="H42" s="9">
        <v>1019</v>
      </c>
      <c r="I42" s="9">
        <v>289</v>
      </c>
      <c r="J42" s="9">
        <v>68</v>
      </c>
      <c r="K42" s="9">
        <v>270</v>
      </c>
      <c r="L42" s="10">
        <v>0</v>
      </c>
      <c r="M42" s="11">
        <v>9.608459869848156</v>
      </c>
      <c r="N42" s="33"/>
      <c r="R42" s="9"/>
    </row>
    <row r="43" spans="1:18">
      <c r="A43" s="9" t="s">
        <v>61</v>
      </c>
      <c r="B43" s="9">
        <v>1</v>
      </c>
      <c r="C43" s="9">
        <v>4</v>
      </c>
      <c r="D43" s="10">
        <v>0.72801788375558862</v>
      </c>
      <c r="E43" s="9">
        <v>10</v>
      </c>
      <c r="F43" s="9">
        <v>10</v>
      </c>
      <c r="G43" s="9">
        <v>3</v>
      </c>
      <c r="H43" s="9">
        <v>2178</v>
      </c>
      <c r="I43" s="9">
        <v>902</v>
      </c>
      <c r="J43" s="9">
        <v>158</v>
      </c>
      <c r="K43" s="9">
        <v>576</v>
      </c>
      <c r="L43" s="10">
        <v>0.16992790937178168</v>
      </c>
      <c r="M43" s="11">
        <v>13.016477857878476</v>
      </c>
      <c r="N43" s="33"/>
      <c r="R43" s="9"/>
    </row>
    <row r="44" spans="1:18">
      <c r="A44" s="9" t="s">
        <v>62</v>
      </c>
      <c r="B44" s="9">
        <v>1</v>
      </c>
      <c r="C44" s="9">
        <v>5</v>
      </c>
      <c r="D44" s="10">
        <v>0.61752316764953663</v>
      </c>
      <c r="E44" s="9">
        <v>7</v>
      </c>
      <c r="F44" s="9">
        <v>7</v>
      </c>
      <c r="G44" s="9">
        <v>1</v>
      </c>
      <c r="H44" s="9">
        <v>824</v>
      </c>
      <c r="I44" s="9">
        <v>136</v>
      </c>
      <c r="J44" s="9">
        <v>33</v>
      </c>
      <c r="K44" s="9">
        <v>191</v>
      </c>
      <c r="L44" s="10">
        <v>0</v>
      </c>
      <c r="M44" s="11">
        <v>19.988950276243095</v>
      </c>
      <c r="N44" s="33"/>
      <c r="R44" s="9"/>
    </row>
    <row r="45" spans="1:18">
      <c r="A45" s="9" t="s">
        <v>63</v>
      </c>
      <c r="B45" s="9">
        <v>4</v>
      </c>
      <c r="C45" s="9">
        <v>6</v>
      </c>
      <c r="D45" s="10">
        <v>0.63054545454545452</v>
      </c>
      <c r="E45" s="9">
        <v>9</v>
      </c>
      <c r="F45" s="9">
        <v>9</v>
      </c>
      <c r="G45" s="9">
        <v>4</v>
      </c>
      <c r="H45" s="9">
        <v>2113</v>
      </c>
      <c r="I45" s="9">
        <v>971</v>
      </c>
      <c r="J45" s="9">
        <v>157</v>
      </c>
      <c r="K45" s="9">
        <v>516</v>
      </c>
      <c r="L45" s="10">
        <v>2.3474178403755869E-3</v>
      </c>
      <c r="M45" s="11">
        <v>22.464788732394368</v>
      </c>
      <c r="N45" s="33"/>
      <c r="R45" s="9"/>
    </row>
    <row r="46" spans="1:18">
      <c r="A46" s="9" t="s">
        <v>64</v>
      </c>
      <c r="B46" s="9">
        <v>1</v>
      </c>
      <c r="C46" s="9">
        <v>13</v>
      </c>
      <c r="D46" s="10">
        <v>0.68207329151535157</v>
      </c>
      <c r="E46" s="9">
        <v>21</v>
      </c>
      <c r="F46" s="9">
        <v>21</v>
      </c>
      <c r="G46" s="9">
        <v>9</v>
      </c>
      <c r="H46" s="9">
        <v>4534</v>
      </c>
      <c r="I46" s="9">
        <v>2324</v>
      </c>
      <c r="J46" s="9">
        <v>460</v>
      </c>
      <c r="K46" s="9">
        <v>1115</v>
      </c>
      <c r="L46" s="10">
        <v>0.12931453573164803</v>
      </c>
      <c r="M46" s="11">
        <v>12.168692270296548</v>
      </c>
      <c r="N46" s="33"/>
      <c r="R46" s="9"/>
    </row>
    <row r="47" spans="1:18">
      <c r="A47" s="9" t="s">
        <v>65</v>
      </c>
      <c r="B47" s="9">
        <v>1</v>
      </c>
      <c r="C47" s="9">
        <v>9</v>
      </c>
      <c r="D47" s="10">
        <v>0.56693333333333329</v>
      </c>
      <c r="E47" s="9">
        <v>11</v>
      </c>
      <c r="F47" s="9">
        <v>10</v>
      </c>
      <c r="G47" s="9">
        <v>6</v>
      </c>
      <c r="H47" s="9">
        <v>2536</v>
      </c>
      <c r="I47" s="9">
        <v>1464</v>
      </c>
      <c r="J47" s="9">
        <v>297</v>
      </c>
      <c r="K47" s="9">
        <v>650</v>
      </c>
      <c r="L47" s="10">
        <v>2.8680688336520078E-3</v>
      </c>
      <c r="M47" s="11">
        <v>9.7437858508604211</v>
      </c>
      <c r="N47" s="33"/>
      <c r="R47" s="9"/>
    </row>
    <row r="48" spans="1:18">
      <c r="A48" s="9" t="s">
        <v>66</v>
      </c>
      <c r="B48" s="9">
        <v>1</v>
      </c>
      <c r="C48" s="9">
        <v>6</v>
      </c>
      <c r="D48" s="10">
        <v>0.76717865804365404</v>
      </c>
      <c r="E48" s="9">
        <v>9</v>
      </c>
      <c r="F48" s="9">
        <v>9</v>
      </c>
      <c r="G48" s="9">
        <v>4</v>
      </c>
      <c r="H48" s="9">
        <v>2829</v>
      </c>
      <c r="I48" s="9">
        <v>1411</v>
      </c>
      <c r="J48" s="9">
        <v>229</v>
      </c>
      <c r="K48" s="9">
        <v>668</v>
      </c>
      <c r="L48" s="10">
        <v>0</v>
      </c>
      <c r="M48" s="11">
        <v>10.565450643776824</v>
      </c>
      <c r="N48" s="33"/>
      <c r="R48" s="9"/>
    </row>
    <row r="49" spans="1:18">
      <c r="A49" s="9" t="s">
        <v>67</v>
      </c>
      <c r="B49" s="9">
        <v>1</v>
      </c>
      <c r="C49" s="9">
        <v>8</v>
      </c>
      <c r="D49" s="10">
        <v>0.62145871006630504</v>
      </c>
      <c r="E49" s="9">
        <v>10</v>
      </c>
      <c r="F49" s="9">
        <v>10</v>
      </c>
      <c r="G49" s="9">
        <v>3</v>
      </c>
      <c r="H49" s="9">
        <v>1949</v>
      </c>
      <c r="I49" s="9">
        <v>838</v>
      </c>
      <c r="J49" s="9">
        <v>159</v>
      </c>
      <c r="K49" s="9">
        <v>528</v>
      </c>
      <c r="L49" s="10">
        <v>9.8231827111984277E-2</v>
      </c>
      <c r="M49" s="11">
        <v>9.3939096267190578</v>
      </c>
      <c r="N49" s="33"/>
      <c r="R49" s="9"/>
    </row>
    <row r="50" spans="1:18">
      <c r="A50" s="9" t="s">
        <v>68</v>
      </c>
      <c r="B50" s="9">
        <v>1</v>
      </c>
      <c r="C50" s="9">
        <v>5</v>
      </c>
      <c r="D50" s="10">
        <v>0.57938487115544468</v>
      </c>
      <c r="E50" s="9">
        <v>7</v>
      </c>
      <c r="F50" s="9">
        <v>7</v>
      </c>
      <c r="G50" s="9">
        <v>3</v>
      </c>
      <c r="H50" s="9">
        <v>1313</v>
      </c>
      <c r="I50" s="9">
        <v>569</v>
      </c>
      <c r="J50" s="9">
        <v>105</v>
      </c>
      <c r="K50" s="9">
        <v>320</v>
      </c>
      <c r="L50" s="10">
        <v>0</v>
      </c>
      <c r="M50" s="11">
        <v>21.149851632047479</v>
      </c>
      <c r="N50" s="33"/>
      <c r="R50" s="9"/>
    </row>
    <row r="51" spans="1:18">
      <c r="A51" s="9" t="s">
        <v>69</v>
      </c>
      <c r="B51" s="9">
        <v>1</v>
      </c>
      <c r="C51" s="9">
        <v>6</v>
      </c>
      <c r="D51" s="10">
        <v>0.80100755667506296</v>
      </c>
      <c r="E51" s="9">
        <v>10</v>
      </c>
      <c r="F51" s="9">
        <v>10</v>
      </c>
      <c r="G51" s="9">
        <v>4</v>
      </c>
      <c r="H51" s="9">
        <v>2059</v>
      </c>
      <c r="I51" s="9">
        <v>908</v>
      </c>
      <c r="J51" s="9">
        <v>124</v>
      </c>
      <c r="K51" s="9">
        <v>411</v>
      </c>
      <c r="L51" s="10">
        <v>0</v>
      </c>
      <c r="M51" s="11">
        <v>20.535152151101784</v>
      </c>
      <c r="N51" s="33"/>
      <c r="R51" s="9"/>
    </row>
    <row r="52" spans="1:18">
      <c r="A52" s="9" t="s">
        <v>70</v>
      </c>
      <c r="B52" s="9">
        <v>1</v>
      </c>
      <c r="C52" s="9">
        <v>8</v>
      </c>
      <c r="D52" s="10">
        <v>0.69560669456066948</v>
      </c>
      <c r="E52" s="9">
        <v>13</v>
      </c>
      <c r="F52" s="9">
        <v>12</v>
      </c>
      <c r="G52" s="9">
        <v>4</v>
      </c>
      <c r="H52" s="9">
        <v>2431</v>
      </c>
      <c r="I52" s="9">
        <v>1098</v>
      </c>
      <c r="J52" s="9">
        <v>171</v>
      </c>
      <c r="K52" s="9">
        <v>452</v>
      </c>
      <c r="L52" s="10">
        <v>0.54727564102564108</v>
      </c>
      <c r="M52" s="11">
        <v>13.892628205128204</v>
      </c>
      <c r="N52" s="33"/>
      <c r="R52" s="9"/>
    </row>
    <row r="53" spans="1:18">
      <c r="A53" s="9" t="s">
        <v>71</v>
      </c>
      <c r="B53" s="9">
        <v>1</v>
      </c>
      <c r="C53" s="9">
        <v>9</v>
      </c>
      <c r="D53" s="10">
        <v>0.64955752212389384</v>
      </c>
      <c r="E53" s="9">
        <v>15</v>
      </c>
      <c r="F53" s="9">
        <v>14</v>
      </c>
      <c r="G53" s="9">
        <v>6</v>
      </c>
      <c r="H53" s="9">
        <v>2834</v>
      </c>
      <c r="I53" s="9">
        <v>1578</v>
      </c>
      <c r="J53" s="9">
        <v>321</v>
      </c>
      <c r="K53" s="9">
        <v>754</v>
      </c>
      <c r="L53" s="10">
        <v>0.37614678899082571</v>
      </c>
      <c r="M53" s="11">
        <v>6.2752293577981648</v>
      </c>
      <c r="N53" s="33"/>
      <c r="R53" s="9"/>
    </row>
    <row r="54" spans="1:18">
      <c r="A54" s="9" t="s">
        <v>72</v>
      </c>
      <c r="B54" s="9">
        <v>2</v>
      </c>
      <c r="C54" s="9">
        <v>6</v>
      </c>
      <c r="D54" s="10">
        <v>0.69884488448844884</v>
      </c>
      <c r="E54" s="9">
        <v>8</v>
      </c>
      <c r="F54" s="9">
        <v>8</v>
      </c>
      <c r="G54" s="9">
        <v>1</v>
      </c>
      <c r="H54" s="9">
        <v>1025</v>
      </c>
      <c r="I54" s="9">
        <v>195</v>
      </c>
      <c r="J54" s="9">
        <v>42</v>
      </c>
      <c r="K54" s="9">
        <v>269</v>
      </c>
      <c r="L54" s="10">
        <v>0</v>
      </c>
      <c r="M54" s="11">
        <v>15.864608076009501</v>
      </c>
      <c r="N54" s="33"/>
      <c r="R54" s="9"/>
    </row>
    <row r="55" spans="1:18">
      <c r="A55" s="9" t="s">
        <v>73</v>
      </c>
      <c r="B55" s="9">
        <v>1</v>
      </c>
      <c r="C55" s="9">
        <v>6</v>
      </c>
      <c r="D55" s="10">
        <v>0.61011310711909517</v>
      </c>
      <c r="E55" s="9">
        <v>9</v>
      </c>
      <c r="F55" s="9">
        <v>9</v>
      </c>
      <c r="G55" s="9">
        <v>3</v>
      </c>
      <c r="H55" s="9">
        <v>1352</v>
      </c>
      <c r="I55" s="9">
        <v>577</v>
      </c>
      <c r="J55" s="9">
        <v>108</v>
      </c>
      <c r="K55" s="9">
        <v>330</v>
      </c>
      <c r="L55" s="10">
        <v>0</v>
      </c>
      <c r="M55" s="11">
        <v>16.138335287221572</v>
      </c>
      <c r="N55" s="33"/>
      <c r="R55" s="9"/>
    </row>
    <row r="56" spans="1:18">
      <c r="A56" s="9" t="s">
        <v>74</v>
      </c>
      <c r="B56" s="9">
        <v>2</v>
      </c>
      <c r="C56" s="9">
        <v>26</v>
      </c>
      <c r="D56" s="10">
        <v>0.50120336943441635</v>
      </c>
      <c r="E56" s="9">
        <v>33</v>
      </c>
      <c r="F56" s="9">
        <v>33</v>
      </c>
      <c r="G56" s="9">
        <v>19</v>
      </c>
      <c r="H56" s="9">
        <v>12572</v>
      </c>
      <c r="I56" s="9">
        <v>6805</v>
      </c>
      <c r="J56" s="9">
        <v>708</v>
      </c>
      <c r="K56" s="9">
        <v>1459</v>
      </c>
      <c r="L56" s="10">
        <v>0.16590563165905631</v>
      </c>
      <c r="M56" s="11">
        <v>24.500456621004567</v>
      </c>
      <c r="N56" s="33"/>
      <c r="R56" s="9"/>
    </row>
    <row r="57" spans="1:18">
      <c r="A57" s="9" t="s">
        <v>75</v>
      </c>
      <c r="B57" s="9">
        <v>2</v>
      </c>
      <c r="C57" s="9">
        <v>6</v>
      </c>
      <c r="D57" s="10">
        <v>0.66209262435677529</v>
      </c>
      <c r="E57" s="9">
        <v>8</v>
      </c>
      <c r="F57" s="9">
        <v>8</v>
      </c>
      <c r="G57" s="9">
        <v>2</v>
      </c>
      <c r="H57" s="9">
        <v>1170</v>
      </c>
      <c r="I57" s="9">
        <v>468</v>
      </c>
      <c r="J57" s="9">
        <v>80</v>
      </c>
      <c r="K57" s="9">
        <v>273</v>
      </c>
      <c r="L57" s="10">
        <v>0.41415465268676277</v>
      </c>
      <c r="M57" s="11">
        <v>17.356487549148099</v>
      </c>
      <c r="N57" s="33"/>
      <c r="R57" s="9"/>
    </row>
    <row r="58" spans="1:18">
      <c r="A58" s="9" t="s">
        <v>76</v>
      </c>
      <c r="B58" s="9">
        <v>1</v>
      </c>
      <c r="C58" s="9">
        <v>5</v>
      </c>
      <c r="D58" s="10">
        <v>0.64944649446494462</v>
      </c>
      <c r="E58" s="9">
        <v>7</v>
      </c>
      <c r="F58" s="9">
        <v>7</v>
      </c>
      <c r="G58" s="9">
        <v>3</v>
      </c>
      <c r="H58" s="9">
        <v>3358</v>
      </c>
      <c r="I58" s="9">
        <v>1332</v>
      </c>
      <c r="J58" s="9">
        <v>187</v>
      </c>
      <c r="K58" s="9">
        <v>667</v>
      </c>
      <c r="L58" s="10">
        <v>0</v>
      </c>
      <c r="M58" s="11">
        <v>16.782414307004473</v>
      </c>
      <c r="N58" s="33"/>
      <c r="R58" s="9"/>
    </row>
    <row r="59" spans="1:18">
      <c r="A59" s="9" t="s">
        <v>77</v>
      </c>
      <c r="B59" s="9">
        <v>1</v>
      </c>
      <c r="C59" s="9">
        <v>8</v>
      </c>
      <c r="D59" s="10">
        <v>0.7077399380804954</v>
      </c>
      <c r="E59" s="9">
        <v>11</v>
      </c>
      <c r="F59" s="9">
        <v>11</v>
      </c>
      <c r="G59" s="9">
        <v>3</v>
      </c>
      <c r="H59" s="9">
        <v>1555</v>
      </c>
      <c r="I59" s="9">
        <v>560</v>
      </c>
      <c r="J59" s="9">
        <v>118</v>
      </c>
      <c r="K59" s="9">
        <v>437</v>
      </c>
      <c r="L59" s="10">
        <v>0</v>
      </c>
      <c r="M59" s="11">
        <v>15.957484499557131</v>
      </c>
      <c r="N59" s="33"/>
      <c r="R59" s="9"/>
    </row>
    <row r="60" spans="1:18">
      <c r="A60" s="9" t="s">
        <v>78</v>
      </c>
      <c r="B60" s="9">
        <v>2</v>
      </c>
      <c r="C60" s="9">
        <v>10</v>
      </c>
      <c r="D60" s="10">
        <v>0.67677488405280062</v>
      </c>
      <c r="E60" s="9">
        <v>19</v>
      </c>
      <c r="F60" s="9">
        <v>19</v>
      </c>
      <c r="G60" s="9">
        <v>5</v>
      </c>
      <c r="H60" s="9">
        <v>2750</v>
      </c>
      <c r="I60" s="9">
        <v>988</v>
      </c>
      <c r="J60" s="9">
        <v>179</v>
      </c>
      <c r="K60" s="9">
        <v>561</v>
      </c>
      <c r="L60" s="10">
        <v>0.65603402445507708</v>
      </c>
      <c r="M60" s="11">
        <v>16.238702817650186</v>
      </c>
      <c r="N60" s="33"/>
      <c r="R60" s="9"/>
    </row>
    <row r="61" spans="1:18">
      <c r="A61" s="9" t="s">
        <v>79</v>
      </c>
      <c r="B61" s="9">
        <v>1</v>
      </c>
      <c r="C61" s="9">
        <v>5</v>
      </c>
      <c r="D61" s="10">
        <v>0.65356489945155394</v>
      </c>
      <c r="E61" s="9">
        <v>7</v>
      </c>
      <c r="F61" s="9">
        <v>6</v>
      </c>
      <c r="G61" s="9">
        <v>4</v>
      </c>
      <c r="H61" s="9">
        <v>2787</v>
      </c>
      <c r="I61" s="9">
        <v>1431</v>
      </c>
      <c r="J61" s="9">
        <v>216</v>
      </c>
      <c r="K61" s="9">
        <v>554</v>
      </c>
      <c r="L61" s="10">
        <v>0</v>
      </c>
      <c r="M61" s="11">
        <v>10.402799377916018</v>
      </c>
      <c r="N61" s="33"/>
      <c r="R61" s="9"/>
    </row>
    <row r="62" spans="1:18">
      <c r="A62" s="9" t="s">
        <v>80</v>
      </c>
      <c r="B62" s="9">
        <v>1</v>
      </c>
      <c r="C62" s="9">
        <v>20</v>
      </c>
      <c r="D62" s="10">
        <v>0.77835990888382689</v>
      </c>
      <c r="E62" s="9">
        <v>34</v>
      </c>
      <c r="F62" s="9">
        <v>34</v>
      </c>
      <c r="G62" s="9">
        <v>9</v>
      </c>
      <c r="H62" s="9">
        <v>5363</v>
      </c>
      <c r="I62" s="9">
        <v>2104</v>
      </c>
      <c r="J62" s="9">
        <v>375</v>
      </c>
      <c r="K62" s="9">
        <v>802</v>
      </c>
      <c r="L62" s="10">
        <v>0</v>
      </c>
      <c r="M62" s="11">
        <v>10.401905328966954</v>
      </c>
      <c r="N62" s="33"/>
      <c r="R62" s="9"/>
    </row>
    <row r="63" spans="1:18">
      <c r="A63" s="9" t="s">
        <v>81</v>
      </c>
      <c r="B63" s="9">
        <v>1</v>
      </c>
      <c r="C63" s="9">
        <v>6</v>
      </c>
      <c r="D63" s="10">
        <v>0.55802861685214622</v>
      </c>
      <c r="E63" s="9">
        <v>7</v>
      </c>
      <c r="F63" s="9">
        <v>7</v>
      </c>
      <c r="G63" s="9">
        <v>3</v>
      </c>
      <c r="H63" s="9">
        <v>2293</v>
      </c>
      <c r="I63" s="9">
        <v>1029</v>
      </c>
      <c r="J63" s="9">
        <v>174</v>
      </c>
      <c r="K63" s="9">
        <v>678</v>
      </c>
      <c r="L63" s="10">
        <v>0</v>
      </c>
      <c r="M63" s="11">
        <v>12.995562130177515</v>
      </c>
      <c r="N63" s="33"/>
      <c r="R63" s="9"/>
    </row>
    <row r="64" spans="1:18">
      <c r="A64" s="9" t="s">
        <v>82</v>
      </c>
      <c r="B64" s="9">
        <v>1</v>
      </c>
      <c r="C64" s="9">
        <v>5</v>
      </c>
      <c r="D64" s="10">
        <v>0.58891013384321222</v>
      </c>
      <c r="E64" s="9">
        <v>6</v>
      </c>
      <c r="F64" s="9">
        <v>6</v>
      </c>
      <c r="G64" s="9">
        <v>2</v>
      </c>
      <c r="H64" s="9">
        <v>993</v>
      </c>
      <c r="I64" s="9">
        <v>412</v>
      </c>
      <c r="J64" s="9">
        <v>69</v>
      </c>
      <c r="K64" s="9">
        <v>222</v>
      </c>
      <c r="L64" s="10">
        <v>4.1322314049586778E-2</v>
      </c>
      <c r="M64" s="11">
        <v>19.305785123966942</v>
      </c>
      <c r="N64" s="33"/>
      <c r="R64" s="9"/>
    </row>
    <row r="65" spans="1:18">
      <c r="A65" s="9" t="s">
        <v>83</v>
      </c>
      <c r="B65" s="9">
        <v>2</v>
      </c>
      <c r="C65" s="9">
        <v>6</v>
      </c>
      <c r="D65" s="10">
        <v>0.595166163141994</v>
      </c>
      <c r="E65" s="9">
        <v>8</v>
      </c>
      <c r="F65" s="9">
        <v>7</v>
      </c>
      <c r="G65" s="9">
        <v>3</v>
      </c>
      <c r="H65" s="9">
        <v>1833</v>
      </c>
      <c r="I65" s="9">
        <v>957</v>
      </c>
      <c r="J65" s="9">
        <v>162</v>
      </c>
      <c r="K65" s="9">
        <v>332</v>
      </c>
      <c r="L65" s="10">
        <v>9.4722598105548041E-3</v>
      </c>
      <c r="M65" s="11">
        <v>17.223274695534506</v>
      </c>
      <c r="N65" s="33"/>
      <c r="R65" s="9"/>
    </row>
    <row r="66" spans="1:18">
      <c r="A66" s="9" t="s">
        <v>84</v>
      </c>
      <c r="B66" s="9">
        <v>1</v>
      </c>
      <c r="C66" s="9">
        <v>6</v>
      </c>
      <c r="D66" s="10">
        <v>0.74497257769652647</v>
      </c>
      <c r="E66" s="9">
        <v>8</v>
      </c>
      <c r="F66" s="9">
        <v>8</v>
      </c>
      <c r="G66" s="9">
        <v>3</v>
      </c>
      <c r="H66" s="9">
        <v>1459</v>
      </c>
      <c r="I66" s="9">
        <v>605</v>
      </c>
      <c r="J66" s="9">
        <v>95</v>
      </c>
      <c r="K66" s="9">
        <v>289</v>
      </c>
      <c r="L66" s="10">
        <v>0</v>
      </c>
      <c r="M66" s="11">
        <v>21.367574257425744</v>
      </c>
      <c r="N66" s="33"/>
      <c r="R66" s="9"/>
    </row>
    <row r="67" spans="1:18">
      <c r="A67" s="9" t="s">
        <v>85</v>
      </c>
      <c r="B67" s="9">
        <v>1</v>
      </c>
      <c r="C67" s="9">
        <v>13</v>
      </c>
      <c r="D67" s="10">
        <v>0.77263231197771587</v>
      </c>
      <c r="E67" s="9">
        <v>22</v>
      </c>
      <c r="F67" s="9">
        <v>22</v>
      </c>
      <c r="G67" s="9">
        <v>4</v>
      </c>
      <c r="H67" s="9">
        <v>3190</v>
      </c>
      <c r="I67" s="9">
        <v>824</v>
      </c>
      <c r="J67" s="9">
        <v>127</v>
      </c>
      <c r="K67" s="9">
        <v>758</v>
      </c>
      <c r="L67" s="10">
        <v>3.1050228310502283E-2</v>
      </c>
      <c r="M67" s="11">
        <v>12.948858447488584</v>
      </c>
      <c r="N67" s="33"/>
      <c r="R67" s="9"/>
    </row>
    <row r="68" spans="1:18">
      <c r="A68" s="9" t="s">
        <v>86</v>
      </c>
      <c r="B68" s="9">
        <v>1</v>
      </c>
      <c r="C68" s="9">
        <v>5</v>
      </c>
      <c r="D68" s="10">
        <v>0.60144927536231885</v>
      </c>
      <c r="E68" s="9">
        <v>7</v>
      </c>
      <c r="F68" s="9">
        <v>7</v>
      </c>
      <c r="G68" s="9">
        <v>2</v>
      </c>
      <c r="H68" s="9">
        <v>989</v>
      </c>
      <c r="I68" s="9">
        <v>359</v>
      </c>
      <c r="J68" s="9">
        <v>63</v>
      </c>
      <c r="K68" s="9">
        <v>273</v>
      </c>
      <c r="L68" s="10">
        <v>0.10381679389312977</v>
      </c>
      <c r="M68" s="11">
        <v>22.003053435114502</v>
      </c>
      <c r="N68" s="33"/>
      <c r="R68" s="9"/>
    </row>
    <row r="69" spans="1:18">
      <c r="A69" s="9" t="s">
        <v>87</v>
      </c>
      <c r="B69" s="9">
        <v>1</v>
      </c>
      <c r="C69" s="9">
        <v>4</v>
      </c>
      <c r="D69" s="10">
        <v>0.55480116391852574</v>
      </c>
      <c r="E69" s="9">
        <v>6</v>
      </c>
      <c r="F69" s="9">
        <v>6</v>
      </c>
      <c r="G69" s="9">
        <v>3</v>
      </c>
      <c r="H69" s="9">
        <v>1677</v>
      </c>
      <c r="I69" s="9">
        <v>971</v>
      </c>
      <c r="J69" s="9">
        <v>184</v>
      </c>
      <c r="K69" s="9">
        <v>494</v>
      </c>
      <c r="L69" s="10">
        <v>0</v>
      </c>
      <c r="M69" s="11">
        <v>13.394366197183098</v>
      </c>
      <c r="N69" s="33"/>
      <c r="R69" s="9"/>
    </row>
    <row r="70" spans="1:18">
      <c r="A70" s="9" t="s">
        <v>88</v>
      </c>
      <c r="B70" s="9">
        <v>1</v>
      </c>
      <c r="C70" s="9">
        <v>11</v>
      </c>
      <c r="D70" s="10">
        <v>0.78498134328358204</v>
      </c>
      <c r="E70" s="9">
        <v>17</v>
      </c>
      <c r="F70" s="9">
        <v>17</v>
      </c>
      <c r="G70" s="9">
        <v>7</v>
      </c>
      <c r="H70" s="9">
        <v>3790</v>
      </c>
      <c r="I70" s="9">
        <v>1837</v>
      </c>
      <c r="J70" s="9">
        <v>271</v>
      </c>
      <c r="K70" s="9">
        <v>756</v>
      </c>
      <c r="L70" s="10">
        <v>0</v>
      </c>
      <c r="M70" s="11">
        <v>25.765446910617875</v>
      </c>
      <c r="N70" s="33"/>
      <c r="R70" s="9"/>
    </row>
    <row r="71" spans="1:18">
      <c r="A71" s="9" t="s">
        <v>89</v>
      </c>
      <c r="B71" s="9">
        <v>1</v>
      </c>
      <c r="C71" s="9">
        <v>8</v>
      </c>
      <c r="D71" s="10">
        <v>0.67710997442455245</v>
      </c>
      <c r="E71" s="9">
        <v>11</v>
      </c>
      <c r="F71" s="9">
        <v>11</v>
      </c>
      <c r="G71" s="9">
        <v>4</v>
      </c>
      <c r="H71" s="9">
        <v>2221</v>
      </c>
      <c r="I71" s="9">
        <v>1052</v>
      </c>
      <c r="J71" s="9">
        <v>176</v>
      </c>
      <c r="K71" s="9">
        <v>642</v>
      </c>
      <c r="L71" s="10">
        <v>0</v>
      </c>
      <c r="M71" s="11">
        <v>9.7889733840304185</v>
      </c>
      <c r="N71" s="33"/>
      <c r="R71" s="9"/>
    </row>
    <row r="72" spans="1:18">
      <c r="A72" s="9" t="s">
        <v>90</v>
      </c>
      <c r="B72" s="9">
        <v>1</v>
      </c>
      <c r="C72" s="9">
        <v>9</v>
      </c>
      <c r="D72" s="10">
        <v>0.68979833926453149</v>
      </c>
      <c r="E72" s="9">
        <v>12</v>
      </c>
      <c r="F72" s="9">
        <v>12</v>
      </c>
      <c r="G72" s="9">
        <v>4</v>
      </c>
      <c r="H72" s="9">
        <v>2316</v>
      </c>
      <c r="I72" s="9">
        <v>966</v>
      </c>
      <c r="J72" s="9">
        <v>164</v>
      </c>
      <c r="K72" s="9">
        <v>429</v>
      </c>
      <c r="L72" s="10">
        <v>0</v>
      </c>
      <c r="M72" s="11">
        <v>18.664069264069266</v>
      </c>
      <c r="N72" s="33"/>
      <c r="R72" s="9"/>
    </row>
    <row r="73" spans="1:18">
      <c r="A73" s="9" t="s">
        <v>91</v>
      </c>
      <c r="B73" s="9">
        <v>1</v>
      </c>
      <c r="C73" s="9">
        <v>6</v>
      </c>
      <c r="D73" s="10">
        <v>0.45311381531853973</v>
      </c>
      <c r="E73" s="9">
        <v>6</v>
      </c>
      <c r="F73" s="9">
        <v>6</v>
      </c>
      <c r="G73" s="9">
        <v>2</v>
      </c>
      <c r="H73" s="9">
        <v>1123</v>
      </c>
      <c r="I73" s="9">
        <v>517</v>
      </c>
      <c r="J73" s="9">
        <v>123</v>
      </c>
      <c r="K73" s="9">
        <v>371</v>
      </c>
      <c r="L73" s="10">
        <v>0.11642743221690591</v>
      </c>
      <c r="M73" s="11">
        <v>9.0159235668789801</v>
      </c>
      <c r="N73" s="33"/>
      <c r="R73" s="9"/>
    </row>
    <row r="74" spans="1:18">
      <c r="A74" s="9" t="s">
        <v>92</v>
      </c>
      <c r="B74" s="9">
        <v>1</v>
      </c>
      <c r="C74" s="9">
        <v>9</v>
      </c>
      <c r="D74" s="10">
        <v>0.64655581947743468</v>
      </c>
      <c r="E74" s="9">
        <v>14</v>
      </c>
      <c r="F74" s="9">
        <v>13</v>
      </c>
      <c r="G74" s="9">
        <v>6</v>
      </c>
      <c r="H74" s="9">
        <v>3185</v>
      </c>
      <c r="I74" s="9">
        <v>1568</v>
      </c>
      <c r="J74" s="9">
        <v>222</v>
      </c>
      <c r="K74" s="9">
        <v>542</v>
      </c>
      <c r="L74" s="10">
        <v>0</v>
      </c>
      <c r="M74" s="11">
        <v>24.730258014073495</v>
      </c>
      <c r="N74" s="33"/>
      <c r="R74" s="9"/>
    </row>
    <row r="75" spans="1:18">
      <c r="A75" s="9" t="s">
        <v>93</v>
      </c>
      <c r="B75" s="9">
        <v>2</v>
      </c>
      <c r="C75" s="9">
        <v>4</v>
      </c>
      <c r="D75" s="10">
        <v>0.60330578512396693</v>
      </c>
      <c r="E75" s="9">
        <v>7</v>
      </c>
      <c r="F75" s="9">
        <v>6</v>
      </c>
      <c r="G75" s="9">
        <v>2</v>
      </c>
      <c r="H75" s="9">
        <v>1272</v>
      </c>
      <c r="I75" s="9">
        <v>551</v>
      </c>
      <c r="J75" s="9">
        <v>112</v>
      </c>
      <c r="K75" s="9">
        <v>254</v>
      </c>
      <c r="L75" s="10">
        <v>0</v>
      </c>
      <c r="M75" s="11">
        <v>13.893188854489164</v>
      </c>
      <c r="N75" s="33"/>
      <c r="R75" s="9"/>
    </row>
    <row r="76" spans="1:18">
      <c r="A76" s="9" t="s">
        <v>94</v>
      </c>
      <c r="B76" s="9">
        <v>2</v>
      </c>
      <c r="C76" s="9">
        <v>7</v>
      </c>
      <c r="D76" s="10">
        <v>0.70130813953488369</v>
      </c>
      <c r="E76" s="9">
        <v>10</v>
      </c>
      <c r="F76" s="9">
        <v>10</v>
      </c>
      <c r="G76" s="9">
        <v>3</v>
      </c>
      <c r="H76" s="9">
        <v>1679</v>
      </c>
      <c r="I76" s="9">
        <v>684</v>
      </c>
      <c r="J76" s="9">
        <v>114</v>
      </c>
      <c r="K76" s="9">
        <v>408</v>
      </c>
      <c r="L76" s="10">
        <v>0</v>
      </c>
      <c r="M76" s="11">
        <v>21.034232365145229</v>
      </c>
      <c r="N76" s="33"/>
      <c r="R76" s="9"/>
    </row>
    <row r="77" spans="1:18">
      <c r="A77" s="9" t="s">
        <v>95</v>
      </c>
      <c r="B77" s="9">
        <v>2</v>
      </c>
      <c r="C77" s="9">
        <v>7</v>
      </c>
      <c r="D77" s="10">
        <v>0.4993646759847522</v>
      </c>
      <c r="E77" s="9">
        <v>8</v>
      </c>
      <c r="F77" s="9">
        <v>8</v>
      </c>
      <c r="G77" s="9">
        <v>3</v>
      </c>
      <c r="H77" s="9">
        <v>1642</v>
      </c>
      <c r="I77" s="9">
        <v>833</v>
      </c>
      <c r="J77" s="9">
        <v>184</v>
      </c>
      <c r="K77" s="9">
        <v>404</v>
      </c>
      <c r="L77" s="10">
        <v>0</v>
      </c>
      <c r="M77" s="11">
        <v>13.228682170542635</v>
      </c>
      <c r="N77" s="33"/>
      <c r="R77" s="9"/>
    </row>
    <row r="78" spans="1:18">
      <c r="A78" s="9" t="s">
        <v>96</v>
      </c>
      <c r="B78" s="9">
        <v>1</v>
      </c>
      <c r="C78" s="9">
        <v>4</v>
      </c>
      <c r="D78" s="10">
        <v>0.76098689282960674</v>
      </c>
      <c r="E78" s="9">
        <v>10</v>
      </c>
      <c r="F78" s="9">
        <v>10</v>
      </c>
      <c r="G78" s="9">
        <v>3</v>
      </c>
      <c r="H78" s="9">
        <v>3283</v>
      </c>
      <c r="I78" s="9">
        <v>1061</v>
      </c>
      <c r="J78" s="9">
        <v>119</v>
      </c>
      <c r="K78" s="9">
        <v>805</v>
      </c>
      <c r="L78" s="10">
        <v>0</v>
      </c>
      <c r="M78" s="11">
        <v>11.243298969072164</v>
      </c>
      <c r="N78" s="33"/>
      <c r="R78" s="9"/>
    </row>
    <row r="79" spans="1:18">
      <c r="A79" s="9" t="s">
        <v>97</v>
      </c>
      <c r="B79" s="9">
        <v>1</v>
      </c>
      <c r="C79" s="9">
        <v>26</v>
      </c>
      <c r="D79" s="10">
        <v>0.74809885931558939</v>
      </c>
      <c r="E79" s="9">
        <v>39</v>
      </c>
      <c r="F79" s="9">
        <v>39</v>
      </c>
      <c r="G79" s="9">
        <v>8</v>
      </c>
      <c r="H79" s="9">
        <v>5245</v>
      </c>
      <c r="I79" s="9">
        <v>1672</v>
      </c>
      <c r="J79" s="9">
        <v>362</v>
      </c>
      <c r="K79" s="9">
        <v>1035</v>
      </c>
      <c r="L79" s="10">
        <v>0</v>
      </c>
      <c r="M79" s="11">
        <v>12.389839162624458</v>
      </c>
      <c r="N79" s="33"/>
      <c r="R79" s="9"/>
    </row>
    <row r="80" spans="1:18">
      <c r="A80" s="9" t="s">
        <v>98</v>
      </c>
      <c r="B80" s="9">
        <v>3</v>
      </c>
      <c r="C80" s="9">
        <v>11</v>
      </c>
      <c r="D80" s="10">
        <v>0.44388100067613251</v>
      </c>
      <c r="E80" s="9">
        <v>13</v>
      </c>
      <c r="F80" s="9">
        <v>13</v>
      </c>
      <c r="G80" s="9">
        <v>7</v>
      </c>
      <c r="H80" s="9">
        <v>3196</v>
      </c>
      <c r="I80" s="9">
        <v>1883</v>
      </c>
      <c r="J80" s="9">
        <v>283</v>
      </c>
      <c r="K80" s="9">
        <v>599</v>
      </c>
      <c r="L80" s="10">
        <v>9.8425196850393706E-2</v>
      </c>
      <c r="M80" s="11">
        <v>24.222834645669291</v>
      </c>
      <c r="N80" s="33"/>
      <c r="R80" s="9"/>
    </row>
    <row r="81" spans="1:18">
      <c r="A81" s="9" t="s">
        <v>99</v>
      </c>
      <c r="B81" s="9">
        <v>1</v>
      </c>
      <c r="C81" s="9">
        <v>6</v>
      </c>
      <c r="D81" s="10">
        <v>0.70733863837312116</v>
      </c>
      <c r="E81" s="9">
        <v>8</v>
      </c>
      <c r="F81" s="9">
        <v>8</v>
      </c>
      <c r="G81" s="9">
        <v>2</v>
      </c>
      <c r="H81" s="9">
        <v>1120</v>
      </c>
      <c r="I81" s="9">
        <v>383</v>
      </c>
      <c r="J81" s="9">
        <v>72</v>
      </c>
      <c r="K81" s="9">
        <v>313</v>
      </c>
      <c r="L81" s="10">
        <v>5.8007566204287514E-2</v>
      </c>
      <c r="M81" s="11">
        <v>18.867591424968474</v>
      </c>
      <c r="N81" s="33"/>
      <c r="R81" s="9"/>
    </row>
    <row r="82" spans="1:18">
      <c r="A82" s="9" t="s">
        <v>100</v>
      </c>
      <c r="B82" s="9">
        <v>3</v>
      </c>
      <c r="C82" s="9">
        <v>19</v>
      </c>
      <c r="D82" s="10">
        <v>0.60532908221361881</v>
      </c>
      <c r="E82" s="9">
        <v>27</v>
      </c>
      <c r="F82" s="9">
        <v>26</v>
      </c>
      <c r="G82" s="9">
        <v>14</v>
      </c>
      <c r="H82" s="9">
        <v>9529</v>
      </c>
      <c r="I82" s="9">
        <v>5078</v>
      </c>
      <c r="J82" s="9">
        <v>660</v>
      </c>
      <c r="K82" s="9">
        <v>1201</v>
      </c>
      <c r="L82" s="10">
        <v>0.43257779485209374</v>
      </c>
      <c r="M82" s="11">
        <v>24.300422589320014</v>
      </c>
      <c r="N82" s="33"/>
      <c r="R82" s="9"/>
    </row>
    <row r="83" spans="1:18">
      <c r="A83" s="9" t="s">
        <v>101</v>
      </c>
      <c r="B83" s="9">
        <v>2</v>
      </c>
      <c r="C83" s="9">
        <v>7</v>
      </c>
      <c r="D83" s="10">
        <v>0.55366568914956016</v>
      </c>
      <c r="E83" s="9">
        <v>9</v>
      </c>
      <c r="F83" s="9">
        <v>9</v>
      </c>
      <c r="G83" s="9">
        <v>6</v>
      </c>
      <c r="H83" s="9">
        <v>6129</v>
      </c>
      <c r="I83" s="9">
        <v>3752</v>
      </c>
      <c r="J83" s="9">
        <v>422</v>
      </c>
      <c r="K83" s="9">
        <v>735</v>
      </c>
      <c r="L83" s="10">
        <v>0.48561946902654868</v>
      </c>
      <c r="M83" s="11">
        <v>27.783185840707965</v>
      </c>
      <c r="N83" s="33"/>
      <c r="R83" s="9"/>
    </row>
    <row r="84" spans="1:18">
      <c r="A84" s="9" t="s">
        <v>102</v>
      </c>
      <c r="B84" s="9">
        <v>1</v>
      </c>
      <c r="C84" s="9">
        <v>6</v>
      </c>
      <c r="D84" s="10">
        <v>0.62492211838006229</v>
      </c>
      <c r="E84" s="9">
        <v>10</v>
      </c>
      <c r="F84" s="9">
        <v>10</v>
      </c>
      <c r="G84" s="9">
        <v>3</v>
      </c>
      <c r="H84" s="9">
        <v>1391</v>
      </c>
      <c r="I84" s="9">
        <v>572</v>
      </c>
      <c r="J84" s="9">
        <v>105</v>
      </c>
      <c r="K84" s="9">
        <v>369</v>
      </c>
      <c r="L84" s="10">
        <v>3.6885245901639344E-2</v>
      </c>
      <c r="M84" s="11">
        <v>16.860655737704917</v>
      </c>
      <c r="N84" s="33"/>
      <c r="R84" s="9"/>
    </row>
    <row r="85" spans="1:18">
      <c r="A85" s="9" t="s">
        <v>103</v>
      </c>
      <c r="B85" s="9">
        <v>1</v>
      </c>
      <c r="C85" s="9">
        <v>8</v>
      </c>
      <c r="D85" s="10">
        <v>0.53009027081243731</v>
      </c>
      <c r="E85" s="9">
        <v>11</v>
      </c>
      <c r="F85" s="9">
        <v>10</v>
      </c>
      <c r="G85" s="9">
        <v>5</v>
      </c>
      <c r="H85" s="9">
        <v>3160</v>
      </c>
      <c r="I85" s="9">
        <v>1682</v>
      </c>
      <c r="J85" s="9">
        <v>280</v>
      </c>
      <c r="K85" s="9">
        <v>842</v>
      </c>
      <c r="L85" s="10">
        <v>4.1306436119116233E-2</v>
      </c>
      <c r="M85" s="11">
        <v>13.702209414024976</v>
      </c>
      <c r="N85" s="33"/>
      <c r="R85" s="9"/>
    </row>
    <row r="86" spans="1:18">
      <c r="A86" s="9" t="s">
        <v>104</v>
      </c>
      <c r="B86" s="9">
        <v>1</v>
      </c>
      <c r="C86" s="9">
        <v>6</v>
      </c>
      <c r="D86" s="10">
        <v>0.76607142857142863</v>
      </c>
      <c r="E86" s="9">
        <v>9</v>
      </c>
      <c r="F86" s="9">
        <v>8</v>
      </c>
      <c r="G86" s="9">
        <v>2</v>
      </c>
      <c r="H86" s="9">
        <v>1323</v>
      </c>
      <c r="I86" s="9">
        <v>434</v>
      </c>
      <c r="J86" s="9">
        <v>82</v>
      </c>
      <c r="K86" s="9">
        <v>372</v>
      </c>
      <c r="L86" s="10">
        <v>0</v>
      </c>
      <c r="M86" s="11">
        <v>19.394082840236685</v>
      </c>
      <c r="N86" s="33"/>
      <c r="R86" s="9"/>
    </row>
    <row r="87" spans="1:18">
      <c r="A87" s="9" t="s">
        <v>105</v>
      </c>
      <c r="B87" s="9">
        <v>4</v>
      </c>
      <c r="C87" s="9">
        <v>14</v>
      </c>
      <c r="D87" s="10">
        <v>0.60354141656662663</v>
      </c>
      <c r="E87" s="9">
        <v>20</v>
      </c>
      <c r="F87" s="9">
        <v>19</v>
      </c>
      <c r="G87" s="9">
        <v>8</v>
      </c>
      <c r="H87" s="9">
        <v>4019</v>
      </c>
      <c r="I87" s="9">
        <v>1998</v>
      </c>
      <c r="J87" s="9">
        <v>377</v>
      </c>
      <c r="K87" s="9">
        <v>1169</v>
      </c>
      <c r="L87" s="10">
        <v>0</v>
      </c>
      <c r="M87" s="11">
        <v>13.81612737544941</v>
      </c>
      <c r="N87" s="33"/>
      <c r="R87" s="9"/>
    </row>
    <row r="88" spans="1:18">
      <c r="A88" s="9" t="s">
        <v>106</v>
      </c>
      <c r="B88" s="9">
        <v>1</v>
      </c>
      <c r="C88" s="9">
        <v>7</v>
      </c>
      <c r="D88" s="10">
        <v>0.6428044280442804</v>
      </c>
      <c r="E88" s="9">
        <v>9</v>
      </c>
      <c r="F88" s="9">
        <v>9</v>
      </c>
      <c r="G88" s="9">
        <v>2</v>
      </c>
      <c r="H88" s="9">
        <v>1515</v>
      </c>
      <c r="I88" s="9">
        <v>403</v>
      </c>
      <c r="J88" s="9">
        <v>70</v>
      </c>
      <c r="K88" s="9">
        <v>420</v>
      </c>
      <c r="L88" s="10">
        <v>0.42624854819976771</v>
      </c>
      <c r="M88" s="11">
        <v>9.7537746806039483</v>
      </c>
      <c r="N88" s="33"/>
      <c r="R88" s="9"/>
    </row>
    <row r="89" spans="1:18">
      <c r="A89" s="9" t="s">
        <v>107</v>
      </c>
      <c r="B89" s="9">
        <v>1</v>
      </c>
      <c r="C89" s="9">
        <v>4</v>
      </c>
      <c r="D89" s="10">
        <v>0.74925962487660414</v>
      </c>
      <c r="E89" s="9">
        <v>8</v>
      </c>
      <c r="F89" s="9">
        <v>7</v>
      </c>
      <c r="G89" s="9">
        <v>3</v>
      </c>
      <c r="H89" s="9">
        <v>2340</v>
      </c>
      <c r="I89" s="9">
        <v>1101</v>
      </c>
      <c r="J89" s="9">
        <v>202</v>
      </c>
      <c r="K89" s="9">
        <v>466</v>
      </c>
      <c r="L89" s="10">
        <v>0</v>
      </c>
      <c r="M89" s="11">
        <v>12.396957123098202</v>
      </c>
      <c r="N89" s="33"/>
      <c r="R89" s="9"/>
    </row>
    <row r="90" spans="1:18">
      <c r="A90" s="9" t="s">
        <v>108</v>
      </c>
      <c r="B90" s="9">
        <v>1</v>
      </c>
      <c r="C90" s="9">
        <v>43</v>
      </c>
      <c r="D90" s="10">
        <v>0.6560253091745758</v>
      </c>
      <c r="E90" s="9">
        <v>68</v>
      </c>
      <c r="F90" s="9">
        <v>66</v>
      </c>
      <c r="G90" s="9">
        <v>12</v>
      </c>
      <c r="H90" s="9">
        <v>8712</v>
      </c>
      <c r="I90" s="9">
        <v>2568</v>
      </c>
      <c r="J90" s="9">
        <v>541</v>
      </c>
      <c r="K90" s="9">
        <v>1579</v>
      </c>
      <c r="L90" s="10">
        <v>0.17792521109770809</v>
      </c>
      <c r="M90" s="11">
        <v>8.5871531966224364</v>
      </c>
      <c r="N90" s="33"/>
      <c r="R90" s="9"/>
    </row>
    <row r="91" spans="1:18">
      <c r="A91" s="9" t="s">
        <v>109</v>
      </c>
      <c r="B91" s="9">
        <v>2</v>
      </c>
      <c r="C91" s="9">
        <v>10</v>
      </c>
      <c r="D91" s="10">
        <v>0.48934606906686262</v>
      </c>
      <c r="E91" s="9">
        <v>13</v>
      </c>
      <c r="F91" s="9">
        <v>13</v>
      </c>
      <c r="G91" s="9">
        <v>8</v>
      </c>
      <c r="H91" s="9">
        <v>5729</v>
      </c>
      <c r="I91" s="9">
        <v>3553</v>
      </c>
      <c r="J91" s="9">
        <v>540</v>
      </c>
      <c r="K91" s="9">
        <v>715</v>
      </c>
      <c r="L91" s="10">
        <v>0.43259710586443262</v>
      </c>
      <c r="M91" s="11">
        <v>21.782939832444782</v>
      </c>
      <c r="N91" s="33"/>
      <c r="R91" s="9"/>
    </row>
    <row r="92" spans="1:18">
      <c r="A92" s="9" t="s">
        <v>110</v>
      </c>
      <c r="B92" s="9">
        <v>2</v>
      </c>
      <c r="C92" s="9">
        <v>11</v>
      </c>
      <c r="D92" s="10">
        <v>0.50931458699472765</v>
      </c>
      <c r="E92" s="9">
        <v>15</v>
      </c>
      <c r="F92" s="9">
        <v>14</v>
      </c>
      <c r="G92" s="9">
        <v>8</v>
      </c>
      <c r="H92" s="9">
        <v>4163</v>
      </c>
      <c r="I92" s="9">
        <v>2337</v>
      </c>
      <c r="J92" s="9">
        <v>352</v>
      </c>
      <c r="K92" s="9">
        <v>631</v>
      </c>
      <c r="L92" s="10">
        <v>0</v>
      </c>
      <c r="M92" s="11">
        <v>15.713347921225383</v>
      </c>
      <c r="N92" s="33"/>
      <c r="R92" s="9"/>
    </row>
    <row r="93" spans="1:18">
      <c r="A93" s="9" t="s">
        <v>111</v>
      </c>
      <c r="B93" s="9">
        <v>1</v>
      </c>
      <c r="C93" s="9">
        <v>5</v>
      </c>
      <c r="D93" s="10">
        <v>0.7940886699507389</v>
      </c>
      <c r="E93" s="9">
        <v>8</v>
      </c>
      <c r="F93" s="9">
        <v>8</v>
      </c>
      <c r="G93" s="9">
        <v>3</v>
      </c>
      <c r="H93" s="9">
        <v>1580</v>
      </c>
      <c r="I93" s="9">
        <v>654</v>
      </c>
      <c r="J93" s="9">
        <v>106</v>
      </c>
      <c r="K93" s="9">
        <v>386</v>
      </c>
      <c r="L93" s="10">
        <v>0</v>
      </c>
      <c r="M93" s="11">
        <v>19.262958280657397</v>
      </c>
      <c r="N93" s="33"/>
      <c r="R93" s="9"/>
    </row>
    <row r="94" spans="1:18">
      <c r="A94" s="9" t="s">
        <v>112</v>
      </c>
      <c r="B94" s="9">
        <v>8</v>
      </c>
      <c r="C94" s="9">
        <v>19</v>
      </c>
      <c r="D94" s="10">
        <v>0.62669744703965236</v>
      </c>
      <c r="E94" s="9">
        <v>46</v>
      </c>
      <c r="F94" s="9">
        <v>46</v>
      </c>
      <c r="G94" s="9">
        <v>23</v>
      </c>
      <c r="H94" s="9">
        <v>12746</v>
      </c>
      <c r="I94" s="9">
        <v>6140</v>
      </c>
      <c r="J94" s="9">
        <v>956</v>
      </c>
      <c r="K94" s="9">
        <v>2372</v>
      </c>
      <c r="L94" s="10">
        <v>0</v>
      </c>
      <c r="M94" s="11">
        <v>20.852484132195229</v>
      </c>
      <c r="N94" s="33"/>
      <c r="R94" s="9"/>
    </row>
    <row r="95" spans="1:18">
      <c r="A95" s="9" t="s">
        <v>113</v>
      </c>
      <c r="B95" s="9">
        <v>1</v>
      </c>
      <c r="C95" s="9">
        <v>8</v>
      </c>
      <c r="D95" s="10">
        <v>0.59010416666666665</v>
      </c>
      <c r="E95" s="9">
        <v>11</v>
      </c>
      <c r="F95" s="9">
        <v>11</v>
      </c>
      <c r="G95" s="9">
        <v>6</v>
      </c>
      <c r="H95" s="9">
        <v>2808</v>
      </c>
      <c r="I95" s="9">
        <v>1747</v>
      </c>
      <c r="J95" s="9">
        <v>338</v>
      </c>
      <c r="K95" s="9">
        <v>685</v>
      </c>
      <c r="L95" s="10">
        <v>0.15426008968609867</v>
      </c>
      <c r="M95" s="11">
        <v>12.649327354260089</v>
      </c>
      <c r="N95" s="33"/>
      <c r="R95" s="9"/>
    </row>
    <row r="96" spans="1:18">
      <c r="A96" s="9" t="s">
        <v>114</v>
      </c>
      <c r="B96" s="9">
        <v>3</v>
      </c>
      <c r="C96" s="9">
        <v>7</v>
      </c>
      <c r="D96" s="10">
        <v>0.6312997347480106</v>
      </c>
      <c r="E96" s="9">
        <v>10</v>
      </c>
      <c r="F96" s="9">
        <v>9</v>
      </c>
      <c r="G96" s="9">
        <v>2</v>
      </c>
      <c r="H96" s="9">
        <v>1393</v>
      </c>
      <c r="I96" s="9">
        <v>452</v>
      </c>
      <c r="J96" s="9">
        <v>71</v>
      </c>
      <c r="K96" s="9">
        <v>399</v>
      </c>
      <c r="L96" s="10">
        <v>0</v>
      </c>
      <c r="M96" s="11">
        <v>18.627513227513226</v>
      </c>
      <c r="N96" s="33"/>
      <c r="R96" s="9"/>
    </row>
    <row r="97" spans="1:18">
      <c r="A97" s="9" t="s">
        <v>115</v>
      </c>
      <c r="B97" s="9">
        <v>1</v>
      </c>
      <c r="C97" s="9">
        <v>16</v>
      </c>
      <c r="D97" s="10">
        <v>0.69529837251356241</v>
      </c>
      <c r="E97" s="9">
        <v>23</v>
      </c>
      <c r="F97" s="9">
        <v>23</v>
      </c>
      <c r="G97" s="9">
        <v>8</v>
      </c>
      <c r="H97" s="9">
        <v>3915</v>
      </c>
      <c r="I97" s="9">
        <v>1771</v>
      </c>
      <c r="J97" s="9">
        <v>400</v>
      </c>
      <c r="K97" s="9">
        <v>964</v>
      </c>
      <c r="L97" s="10">
        <v>0.21861281826163301</v>
      </c>
      <c r="M97" s="11">
        <v>9.8841088674275674</v>
      </c>
      <c r="N97" s="33"/>
      <c r="R97" s="9"/>
    </row>
    <row r="98" spans="1:18">
      <c r="A98" s="9" t="s">
        <v>116</v>
      </c>
      <c r="B98" s="9">
        <v>1</v>
      </c>
      <c r="C98" s="9">
        <v>6</v>
      </c>
      <c r="D98" s="10">
        <v>0.6702033598585323</v>
      </c>
      <c r="E98" s="9">
        <v>8</v>
      </c>
      <c r="F98" s="9">
        <v>8</v>
      </c>
      <c r="G98" s="9">
        <v>3</v>
      </c>
      <c r="H98" s="9">
        <v>1561</v>
      </c>
      <c r="I98" s="9">
        <v>700</v>
      </c>
      <c r="J98" s="9">
        <v>134</v>
      </c>
      <c r="K98" s="9">
        <v>425</v>
      </c>
      <c r="L98" s="10">
        <v>0</v>
      </c>
      <c r="M98" s="11">
        <v>14.033112582781458</v>
      </c>
      <c r="N98" s="33"/>
      <c r="R98" s="9"/>
    </row>
    <row r="99" spans="1:18">
      <c r="A99" s="9" t="s">
        <v>117</v>
      </c>
      <c r="B99" s="9">
        <v>4</v>
      </c>
      <c r="C99" s="9">
        <v>9</v>
      </c>
      <c r="D99" s="10">
        <v>0.66292834890965735</v>
      </c>
      <c r="E99" s="9">
        <v>11</v>
      </c>
      <c r="F99" s="9">
        <v>10</v>
      </c>
      <c r="G99" s="9">
        <v>4</v>
      </c>
      <c r="H99" s="9">
        <v>1867</v>
      </c>
      <c r="I99" s="9">
        <v>790</v>
      </c>
      <c r="J99" s="9">
        <v>162</v>
      </c>
      <c r="K99" s="9">
        <v>397</v>
      </c>
      <c r="L99" s="10">
        <v>0.18034351145038169</v>
      </c>
      <c r="M99" s="11">
        <v>13.750954198473282</v>
      </c>
      <c r="N99" s="33"/>
      <c r="R99" s="9"/>
    </row>
    <row r="100" spans="1:18">
      <c r="A100" s="9" t="s">
        <v>118</v>
      </c>
      <c r="B100" s="9">
        <v>1</v>
      </c>
      <c r="C100" s="9">
        <v>6</v>
      </c>
      <c r="D100" s="10">
        <v>0.71552471812662621</v>
      </c>
      <c r="E100" s="9">
        <v>8</v>
      </c>
      <c r="F100" s="9">
        <v>8</v>
      </c>
      <c r="G100" s="9">
        <v>3</v>
      </c>
      <c r="H100" s="9">
        <v>1330</v>
      </c>
      <c r="I100" s="9">
        <v>638</v>
      </c>
      <c r="J100" s="9">
        <v>104</v>
      </c>
      <c r="K100" s="9">
        <v>265</v>
      </c>
      <c r="L100" s="10">
        <v>0</v>
      </c>
      <c r="M100" s="11">
        <v>18.353086419753087</v>
      </c>
      <c r="N100" s="33"/>
      <c r="R100" s="9"/>
    </row>
    <row r="101" spans="1:18">
      <c r="A101" s="9" t="s">
        <v>119</v>
      </c>
      <c r="B101" s="9">
        <v>1</v>
      </c>
      <c r="C101" s="9">
        <v>7</v>
      </c>
      <c r="D101" s="10">
        <v>0.62450142450142454</v>
      </c>
      <c r="E101" s="9">
        <v>11</v>
      </c>
      <c r="F101" s="9">
        <v>11</v>
      </c>
      <c r="G101" s="9">
        <v>5</v>
      </c>
      <c r="H101" s="9">
        <v>1943</v>
      </c>
      <c r="I101" s="9">
        <v>1090</v>
      </c>
      <c r="J101" s="9">
        <v>258</v>
      </c>
      <c r="K101" s="9">
        <v>573</v>
      </c>
      <c r="L101" s="10">
        <v>0</v>
      </c>
      <c r="M101" s="11">
        <v>7.4033613445378155</v>
      </c>
      <c r="N101" s="33"/>
      <c r="R101" s="9"/>
    </row>
    <row r="102" spans="1:18">
      <c r="A102" s="9" t="s">
        <v>120</v>
      </c>
      <c r="B102" s="9">
        <v>1</v>
      </c>
      <c r="C102" s="9">
        <v>6</v>
      </c>
      <c r="D102" s="10">
        <v>0.56813559322033902</v>
      </c>
      <c r="E102" s="9">
        <v>8</v>
      </c>
      <c r="F102" s="9">
        <v>8</v>
      </c>
      <c r="G102" s="9">
        <v>4</v>
      </c>
      <c r="H102" s="9">
        <v>1775</v>
      </c>
      <c r="I102" s="9">
        <v>1004</v>
      </c>
      <c r="J102" s="9">
        <v>218</v>
      </c>
      <c r="K102" s="9">
        <v>518</v>
      </c>
      <c r="L102" s="10">
        <v>0</v>
      </c>
      <c r="M102" s="11">
        <v>14.904358353510895</v>
      </c>
      <c r="N102" s="33"/>
      <c r="R102" s="9"/>
    </row>
    <row r="103" spans="1:18">
      <c r="A103" s="9" t="s">
        <v>121</v>
      </c>
      <c r="B103" s="9">
        <v>1</v>
      </c>
      <c r="C103" s="9">
        <v>18</v>
      </c>
      <c r="D103" s="10">
        <v>0.78197762322346542</v>
      </c>
      <c r="E103" s="9">
        <v>26</v>
      </c>
      <c r="F103" s="9">
        <v>25</v>
      </c>
      <c r="G103" s="9">
        <v>4</v>
      </c>
      <c r="H103" s="9">
        <v>2845</v>
      </c>
      <c r="I103" s="9">
        <v>842</v>
      </c>
      <c r="J103" s="9">
        <v>174</v>
      </c>
      <c r="K103" s="9">
        <v>434</v>
      </c>
      <c r="L103" s="10">
        <v>0.16111111111111112</v>
      </c>
      <c r="M103" s="11">
        <v>6.9293650793650796</v>
      </c>
      <c r="N103" s="33"/>
      <c r="R103" s="9"/>
    </row>
    <row r="104" spans="1:18">
      <c r="A104" s="9" t="s">
        <v>122</v>
      </c>
      <c r="B104" s="9">
        <v>1</v>
      </c>
      <c r="C104" s="9">
        <v>8</v>
      </c>
      <c r="D104" s="10">
        <v>0.59711488923235445</v>
      </c>
      <c r="E104" s="9">
        <v>12</v>
      </c>
      <c r="F104" s="9">
        <v>11</v>
      </c>
      <c r="G104" s="9">
        <v>6</v>
      </c>
      <c r="H104" s="9">
        <v>2918</v>
      </c>
      <c r="I104" s="9">
        <v>1770</v>
      </c>
      <c r="J104" s="9">
        <v>371</v>
      </c>
      <c r="K104" s="9">
        <v>723</v>
      </c>
      <c r="L104" s="10">
        <v>0</v>
      </c>
      <c r="M104" s="11">
        <v>7.4982174688057039</v>
      </c>
      <c r="N104" s="33"/>
      <c r="R104" s="9"/>
    </row>
    <row r="105" spans="1:18">
      <c r="A105" s="9" t="s">
        <v>123</v>
      </c>
      <c r="B105" s="9">
        <v>1</v>
      </c>
      <c r="C105" s="9">
        <v>5</v>
      </c>
      <c r="D105" s="10">
        <v>0.67509578544061299</v>
      </c>
      <c r="E105" s="9">
        <v>9</v>
      </c>
      <c r="F105" s="9">
        <v>9</v>
      </c>
      <c r="G105" s="9">
        <v>4</v>
      </c>
      <c r="H105" s="9">
        <v>2188</v>
      </c>
      <c r="I105" s="9">
        <v>1070</v>
      </c>
      <c r="J105" s="9">
        <v>174</v>
      </c>
      <c r="K105" s="9">
        <v>535</v>
      </c>
      <c r="L105" s="10">
        <v>0</v>
      </c>
      <c r="M105" s="11">
        <v>18.643268124280784</v>
      </c>
      <c r="N105" s="33"/>
      <c r="R105" s="9"/>
    </row>
    <row r="106" spans="1:18">
      <c r="A106" s="9" t="s">
        <v>124</v>
      </c>
      <c r="B106" s="9">
        <v>18</v>
      </c>
      <c r="C106" s="9">
        <v>3</v>
      </c>
      <c r="D106" s="10">
        <v>0.37618147448015121</v>
      </c>
      <c r="E106" s="9">
        <v>4</v>
      </c>
      <c r="F106" s="9">
        <v>3</v>
      </c>
      <c r="G106" s="9">
        <v>2</v>
      </c>
      <c r="H106" s="9">
        <v>698</v>
      </c>
      <c r="I106" s="9">
        <v>499</v>
      </c>
      <c r="J106" s="9">
        <v>119</v>
      </c>
      <c r="K106" s="9">
        <v>130</v>
      </c>
      <c r="L106" s="10">
        <v>0.40419161676646709</v>
      </c>
      <c r="M106" s="11">
        <v>14.044910179640718</v>
      </c>
      <c r="N106" s="33"/>
      <c r="R106" s="9"/>
    </row>
    <row r="107" spans="1:18">
      <c r="A107" s="9" t="s">
        <v>125</v>
      </c>
      <c r="B107" s="9">
        <v>27</v>
      </c>
      <c r="C107" s="9">
        <v>68</v>
      </c>
      <c r="D107" s="10">
        <v>0.71390911373336685</v>
      </c>
      <c r="E107" s="9">
        <v>171</v>
      </c>
      <c r="F107" s="9">
        <v>167</v>
      </c>
      <c r="G107" s="9">
        <v>36</v>
      </c>
      <c r="H107" s="9">
        <v>23158</v>
      </c>
      <c r="I107" s="9">
        <v>7153</v>
      </c>
      <c r="J107" s="9">
        <v>1539</v>
      </c>
      <c r="K107" s="9">
        <v>3330</v>
      </c>
      <c r="L107" s="10">
        <v>5.9912527709544064E-5</v>
      </c>
      <c r="M107" s="11">
        <v>16.560182134084236</v>
      </c>
      <c r="N107" s="33"/>
      <c r="R107" s="9"/>
    </row>
    <row r="108" spans="1:18">
      <c r="A108" s="9" t="s">
        <v>126</v>
      </c>
      <c r="B108" s="9">
        <v>1</v>
      </c>
      <c r="C108" s="9">
        <v>9</v>
      </c>
      <c r="D108" s="10">
        <v>0.66115702479338845</v>
      </c>
      <c r="E108" s="9">
        <v>12</v>
      </c>
      <c r="F108" s="9">
        <v>12</v>
      </c>
      <c r="G108" s="9">
        <v>2</v>
      </c>
      <c r="H108" s="9">
        <v>1716</v>
      </c>
      <c r="I108" s="9">
        <v>431</v>
      </c>
      <c r="J108" s="9">
        <v>52</v>
      </c>
      <c r="K108" s="9">
        <v>481</v>
      </c>
      <c r="L108" s="10">
        <v>0.27249789739276703</v>
      </c>
      <c r="M108" s="11">
        <v>17.471825063078217</v>
      </c>
      <c r="N108" s="33"/>
      <c r="R108" s="9"/>
    </row>
    <row r="109" spans="1:18">
      <c r="A109" s="9" t="s">
        <v>127</v>
      </c>
      <c r="B109" s="9">
        <v>1</v>
      </c>
      <c r="C109" s="9">
        <v>7</v>
      </c>
      <c r="D109" s="10">
        <v>0.73831775700934577</v>
      </c>
      <c r="E109" s="9">
        <v>10</v>
      </c>
      <c r="F109" s="9">
        <v>10</v>
      </c>
      <c r="G109" s="9">
        <v>3</v>
      </c>
      <c r="H109" s="9">
        <v>1489</v>
      </c>
      <c r="I109" s="9">
        <v>519</v>
      </c>
      <c r="J109" s="9">
        <v>89</v>
      </c>
      <c r="K109" s="9">
        <v>296</v>
      </c>
      <c r="L109" s="10">
        <v>0</v>
      </c>
      <c r="M109" s="11">
        <v>18.728658536585368</v>
      </c>
      <c r="N109" s="33"/>
      <c r="R109" s="9"/>
    </row>
    <row r="110" spans="1:18">
      <c r="A110" s="9" t="s">
        <v>128</v>
      </c>
      <c r="B110" s="9">
        <v>5</v>
      </c>
      <c r="C110" s="9">
        <v>6</v>
      </c>
      <c r="D110" s="10">
        <v>0.5645805592543276</v>
      </c>
      <c r="E110" s="9">
        <v>8</v>
      </c>
      <c r="F110" s="9">
        <v>8</v>
      </c>
      <c r="G110" s="9">
        <v>3</v>
      </c>
      <c r="H110" s="9">
        <v>1873</v>
      </c>
      <c r="I110" s="9">
        <v>714</v>
      </c>
      <c r="J110" s="9">
        <v>137</v>
      </c>
      <c r="K110" s="9">
        <v>326</v>
      </c>
      <c r="L110" s="10">
        <v>0</v>
      </c>
      <c r="M110" s="11">
        <v>19.87712895377129</v>
      </c>
      <c r="N110" s="33"/>
      <c r="R110" s="9"/>
    </row>
    <row r="111" spans="1:18">
      <c r="A111" s="9" t="s">
        <v>129</v>
      </c>
      <c r="B111" s="9">
        <v>3</v>
      </c>
      <c r="C111" s="9">
        <v>8</v>
      </c>
      <c r="D111" s="10">
        <v>0.54392892398815396</v>
      </c>
      <c r="E111" s="9">
        <v>11</v>
      </c>
      <c r="F111" s="9">
        <v>11</v>
      </c>
      <c r="G111" s="9">
        <v>6</v>
      </c>
      <c r="H111" s="9">
        <v>3867</v>
      </c>
      <c r="I111" s="9">
        <v>1986</v>
      </c>
      <c r="J111" s="9">
        <v>194</v>
      </c>
      <c r="K111" s="9">
        <v>472</v>
      </c>
      <c r="L111" s="10">
        <v>0.16388888888888889</v>
      </c>
      <c r="M111" s="11">
        <v>24.390740740740739</v>
      </c>
      <c r="N111" s="33"/>
      <c r="R111" s="9"/>
    </row>
    <row r="112" spans="1:18">
      <c r="A112" s="9" t="s">
        <v>130</v>
      </c>
      <c r="B112" s="9">
        <v>1</v>
      </c>
      <c r="C112" s="9">
        <v>9</v>
      </c>
      <c r="D112" s="10">
        <v>0.67669531996179566</v>
      </c>
      <c r="E112" s="9">
        <v>14</v>
      </c>
      <c r="F112" s="9">
        <v>14</v>
      </c>
      <c r="G112" s="9">
        <v>5</v>
      </c>
      <c r="H112" s="9">
        <v>3701</v>
      </c>
      <c r="I112" s="9">
        <v>1674</v>
      </c>
      <c r="J112" s="9">
        <v>281</v>
      </c>
      <c r="K112" s="9">
        <v>916</v>
      </c>
      <c r="L112" s="10">
        <v>0.10276399716513111</v>
      </c>
      <c r="M112" s="11">
        <v>10.737065910701631</v>
      </c>
      <c r="N112" s="33"/>
      <c r="R112" s="9"/>
    </row>
    <row r="113" spans="1:18">
      <c r="A113" s="9" t="s">
        <v>131</v>
      </c>
      <c r="B113" s="9">
        <v>1</v>
      </c>
      <c r="C113" s="9">
        <v>22</v>
      </c>
      <c r="D113" s="10">
        <v>0.7157551430005018</v>
      </c>
      <c r="E113" s="9">
        <v>29</v>
      </c>
      <c r="F113" s="9">
        <v>28</v>
      </c>
      <c r="G113" s="9">
        <v>6</v>
      </c>
      <c r="H113" s="9">
        <v>3799</v>
      </c>
      <c r="I113" s="9">
        <v>1116</v>
      </c>
      <c r="J113" s="9">
        <v>211</v>
      </c>
      <c r="K113" s="9">
        <v>1095</v>
      </c>
      <c r="L113" s="10">
        <v>0</v>
      </c>
      <c r="M113" s="11">
        <v>13.519434628975265</v>
      </c>
      <c r="N113" s="33"/>
      <c r="R113" s="9"/>
    </row>
    <row r="114" spans="1:18">
      <c r="A114" s="9" t="s">
        <v>132</v>
      </c>
      <c r="B114" s="9">
        <v>1</v>
      </c>
      <c r="C114" s="9">
        <v>9</v>
      </c>
      <c r="D114" s="10">
        <v>0.73025967143614201</v>
      </c>
      <c r="E114" s="9">
        <v>14</v>
      </c>
      <c r="F114" s="9">
        <v>14</v>
      </c>
      <c r="G114" s="9">
        <v>2</v>
      </c>
      <c r="H114" s="9">
        <v>2024</v>
      </c>
      <c r="I114" s="9">
        <v>446</v>
      </c>
      <c r="J114" s="9">
        <v>53</v>
      </c>
      <c r="K114" s="9">
        <v>540</v>
      </c>
      <c r="L114" s="10">
        <v>0</v>
      </c>
      <c r="M114" s="11">
        <v>18.960029607698001</v>
      </c>
      <c r="N114" s="33"/>
      <c r="R114" s="9"/>
    </row>
    <row r="115" spans="1:18">
      <c r="A115" s="9" t="s">
        <v>133</v>
      </c>
      <c r="B115" s="9">
        <v>1</v>
      </c>
      <c r="C115" s="9">
        <v>4</v>
      </c>
      <c r="D115" s="10">
        <v>0.50593607305936072</v>
      </c>
      <c r="E115" s="9">
        <v>6</v>
      </c>
      <c r="F115" s="9">
        <v>6</v>
      </c>
      <c r="G115" s="9">
        <v>3</v>
      </c>
      <c r="H115" s="9">
        <v>2363</v>
      </c>
      <c r="I115" s="9">
        <v>1209</v>
      </c>
      <c r="J115" s="9">
        <v>156</v>
      </c>
      <c r="K115" s="9">
        <v>583</v>
      </c>
      <c r="L115" s="10">
        <v>0</v>
      </c>
      <c r="M115" s="11">
        <v>21.909584086799278</v>
      </c>
      <c r="N115" s="33"/>
      <c r="R115" s="9"/>
    </row>
    <row r="116" spans="1:18">
      <c r="A116" s="9" t="s">
        <v>134</v>
      </c>
      <c r="B116" s="9">
        <v>1</v>
      </c>
      <c r="C116" s="9">
        <v>28</v>
      </c>
      <c r="D116" s="10">
        <v>0.68097128894318881</v>
      </c>
      <c r="E116" s="9">
        <v>45</v>
      </c>
      <c r="F116" s="9">
        <v>44</v>
      </c>
      <c r="G116" s="9">
        <v>10</v>
      </c>
      <c r="H116" s="9">
        <v>6078</v>
      </c>
      <c r="I116" s="9">
        <v>2011</v>
      </c>
      <c r="J116" s="9">
        <v>401</v>
      </c>
      <c r="K116" s="9">
        <v>1206</v>
      </c>
      <c r="L116" s="10">
        <v>8.9833977712076421E-2</v>
      </c>
      <c r="M116" s="11">
        <v>9.890834659995452</v>
      </c>
      <c r="N116" s="33"/>
      <c r="R116" s="9"/>
    </row>
    <row r="117" spans="1:18">
      <c r="A117" s="9" t="s">
        <v>135</v>
      </c>
      <c r="B117" s="9">
        <v>1</v>
      </c>
      <c r="C117" s="9">
        <v>8</v>
      </c>
      <c r="D117" s="10">
        <v>0.75950292397660824</v>
      </c>
      <c r="E117" s="9">
        <v>10</v>
      </c>
      <c r="F117" s="9">
        <v>10</v>
      </c>
      <c r="G117" s="9">
        <v>1</v>
      </c>
      <c r="H117" s="9">
        <v>1117</v>
      </c>
      <c r="I117" s="9">
        <v>196</v>
      </c>
      <c r="J117" s="9">
        <v>39</v>
      </c>
      <c r="K117" s="9">
        <v>325</v>
      </c>
      <c r="L117" s="10">
        <v>5.4211035818005807E-2</v>
      </c>
      <c r="M117" s="11">
        <v>6.9467570183930301</v>
      </c>
      <c r="N117" s="33"/>
      <c r="R117" s="9"/>
    </row>
    <row r="118" spans="1:18">
      <c r="A118" s="9" t="s">
        <v>136</v>
      </c>
      <c r="B118" s="9">
        <v>1</v>
      </c>
      <c r="C118" s="9">
        <v>11</v>
      </c>
      <c r="D118" s="10">
        <v>0.42767467248908297</v>
      </c>
      <c r="E118" s="9">
        <v>16</v>
      </c>
      <c r="F118" s="9">
        <v>15</v>
      </c>
      <c r="G118" s="9">
        <v>10</v>
      </c>
      <c r="H118" s="9">
        <v>4433</v>
      </c>
      <c r="I118" s="9">
        <v>3280</v>
      </c>
      <c r="J118" s="9">
        <v>579</v>
      </c>
      <c r="K118" s="9">
        <v>1261</v>
      </c>
      <c r="L118" s="10">
        <v>0.46916010498687666</v>
      </c>
      <c r="M118" s="11">
        <v>9.6196721311475404</v>
      </c>
      <c r="N118" s="33"/>
      <c r="R118" s="9"/>
    </row>
    <row r="119" spans="1:18">
      <c r="A119" s="9" t="s">
        <v>137</v>
      </c>
      <c r="B119" s="9">
        <v>1</v>
      </c>
      <c r="C119" s="9">
        <v>4</v>
      </c>
      <c r="D119" s="10">
        <v>0.73719806763285023</v>
      </c>
      <c r="E119" s="9">
        <v>8</v>
      </c>
      <c r="F119" s="9">
        <v>7</v>
      </c>
      <c r="G119" s="9">
        <v>2</v>
      </c>
      <c r="H119" s="9">
        <v>1098</v>
      </c>
      <c r="I119" s="9">
        <v>399</v>
      </c>
      <c r="J119" s="9">
        <v>101</v>
      </c>
      <c r="K119" s="9">
        <v>323</v>
      </c>
      <c r="L119" s="10">
        <v>0</v>
      </c>
      <c r="M119" s="11">
        <v>6.9154362416107382</v>
      </c>
      <c r="N119" s="33"/>
      <c r="R119" s="9"/>
    </row>
    <row r="120" spans="1:18">
      <c r="A120" s="9" t="s">
        <v>138</v>
      </c>
      <c r="B120" s="9">
        <v>1</v>
      </c>
      <c r="C120" s="9">
        <v>10</v>
      </c>
      <c r="D120" s="10">
        <v>0.56432481751824815</v>
      </c>
      <c r="E120" s="9">
        <v>12</v>
      </c>
      <c r="F120" s="9">
        <v>12</v>
      </c>
      <c r="G120" s="9">
        <v>4</v>
      </c>
      <c r="H120" s="9">
        <v>2174</v>
      </c>
      <c r="I120" s="9">
        <v>1037</v>
      </c>
      <c r="J120" s="9">
        <v>214</v>
      </c>
      <c r="K120" s="9">
        <v>433</v>
      </c>
      <c r="L120" s="10">
        <v>0.39761092150170646</v>
      </c>
      <c r="M120" s="11">
        <v>8.0537542662116035</v>
      </c>
      <c r="N120" s="33"/>
      <c r="R120" s="9"/>
    </row>
    <row r="121" spans="1:18">
      <c r="A121" s="9" t="s">
        <v>139</v>
      </c>
      <c r="B121" s="9">
        <v>2</v>
      </c>
      <c r="C121" s="9">
        <v>7</v>
      </c>
      <c r="D121" s="10">
        <v>0.64004563605248144</v>
      </c>
      <c r="E121" s="9">
        <v>11</v>
      </c>
      <c r="F121" s="9">
        <v>11</v>
      </c>
      <c r="G121" s="9">
        <v>4</v>
      </c>
      <c r="H121" s="9">
        <v>2126</v>
      </c>
      <c r="I121" s="9">
        <v>871</v>
      </c>
      <c r="J121" s="9">
        <v>141</v>
      </c>
      <c r="K121" s="9">
        <v>310</v>
      </c>
      <c r="L121" s="10">
        <v>0</v>
      </c>
      <c r="M121" s="11">
        <v>25.719457013574662</v>
      </c>
      <c r="N121" s="33"/>
      <c r="R121" s="9"/>
    </row>
    <row r="122" spans="1:18">
      <c r="A122" s="9" t="s">
        <v>140</v>
      </c>
      <c r="B122" s="9">
        <v>1</v>
      </c>
      <c r="C122" s="9">
        <v>18</v>
      </c>
      <c r="D122" s="10">
        <v>0.64002049705354858</v>
      </c>
      <c r="E122" s="9">
        <v>25</v>
      </c>
      <c r="F122" s="9">
        <v>25</v>
      </c>
      <c r="G122" s="9">
        <v>8</v>
      </c>
      <c r="H122" s="9">
        <v>4708</v>
      </c>
      <c r="I122" s="9">
        <v>1910</v>
      </c>
      <c r="J122" s="9">
        <v>339</v>
      </c>
      <c r="K122" s="9">
        <v>939</v>
      </c>
      <c r="L122" s="10">
        <v>5.6717618664521317E-2</v>
      </c>
      <c r="M122" s="11">
        <v>9.6958970233306516</v>
      </c>
      <c r="N122" s="33"/>
      <c r="R122" s="9"/>
    </row>
    <row r="123" spans="1:18">
      <c r="A123" s="9" t="s">
        <v>141</v>
      </c>
      <c r="B123" s="9">
        <v>9</v>
      </c>
      <c r="C123" s="9">
        <v>6</v>
      </c>
      <c r="D123" s="10">
        <v>0.61493100601486028</v>
      </c>
      <c r="E123" s="9">
        <v>8</v>
      </c>
      <c r="F123" s="9">
        <v>8</v>
      </c>
      <c r="G123" s="9">
        <v>3</v>
      </c>
      <c r="H123" s="9">
        <v>2046</v>
      </c>
      <c r="I123" s="9">
        <v>751</v>
      </c>
      <c r="J123" s="9">
        <v>109</v>
      </c>
      <c r="K123" s="9">
        <v>386</v>
      </c>
      <c r="L123" s="10">
        <v>0.10792850595783685</v>
      </c>
      <c r="M123" s="11">
        <v>11.276515151515152</v>
      </c>
      <c r="N123" s="33"/>
      <c r="R123" s="9"/>
    </row>
    <row r="124" spans="1:18">
      <c r="A124" s="9" t="s">
        <v>142</v>
      </c>
      <c r="B124" s="9">
        <v>1</v>
      </c>
      <c r="C124" s="9">
        <v>9</v>
      </c>
      <c r="D124" s="10">
        <v>0.76327028676021969</v>
      </c>
      <c r="E124" s="9">
        <v>13</v>
      </c>
      <c r="F124" s="9">
        <v>12</v>
      </c>
      <c r="G124" s="9">
        <v>4</v>
      </c>
      <c r="H124" s="9">
        <v>2408</v>
      </c>
      <c r="I124" s="9">
        <v>949</v>
      </c>
      <c r="J124" s="9">
        <v>159</v>
      </c>
      <c r="K124" s="9">
        <v>587</v>
      </c>
      <c r="L124" s="10">
        <v>0</v>
      </c>
      <c r="M124" s="11">
        <v>20.026484751203853</v>
      </c>
      <c r="N124" s="33"/>
      <c r="R124" s="9"/>
    </row>
    <row r="125" spans="1:18">
      <c r="A125" s="9" t="s">
        <v>143</v>
      </c>
      <c r="B125" s="9">
        <v>1</v>
      </c>
      <c r="C125" s="9">
        <v>5</v>
      </c>
      <c r="D125" s="10">
        <v>0.77630415561450039</v>
      </c>
      <c r="E125" s="9">
        <v>9</v>
      </c>
      <c r="F125" s="9">
        <v>9</v>
      </c>
      <c r="G125" s="9">
        <v>2</v>
      </c>
      <c r="H125" s="9">
        <v>1561</v>
      </c>
      <c r="I125" s="9">
        <v>520</v>
      </c>
      <c r="J125" s="9">
        <v>68</v>
      </c>
      <c r="K125" s="9">
        <v>365</v>
      </c>
      <c r="L125" s="10">
        <v>4.8054919908466817E-2</v>
      </c>
      <c r="M125" s="11">
        <v>17.437070938215104</v>
      </c>
      <c r="N125" s="33"/>
      <c r="R125" s="9"/>
    </row>
    <row r="126" spans="1:18">
      <c r="A126" s="9" t="s">
        <v>144</v>
      </c>
      <c r="B126" s="9">
        <v>1</v>
      </c>
      <c r="C126" s="9">
        <v>8</v>
      </c>
      <c r="D126" s="10">
        <v>0.6927803379416283</v>
      </c>
      <c r="E126" s="9">
        <v>14</v>
      </c>
      <c r="F126" s="9">
        <v>13</v>
      </c>
      <c r="G126" s="9">
        <v>3</v>
      </c>
      <c r="H126" s="9">
        <v>2038</v>
      </c>
      <c r="I126" s="9">
        <v>716</v>
      </c>
      <c r="J126" s="9">
        <v>131</v>
      </c>
      <c r="K126" s="9">
        <v>589</v>
      </c>
      <c r="L126" s="10">
        <v>0</v>
      </c>
      <c r="M126" s="11">
        <v>16.20912547528517</v>
      </c>
      <c r="N126" s="33"/>
      <c r="R126" s="9"/>
    </row>
    <row r="127" spans="1:18">
      <c r="A127" s="9" t="s">
        <v>145</v>
      </c>
      <c r="B127" s="9">
        <v>2</v>
      </c>
      <c r="C127" s="9">
        <v>37</v>
      </c>
      <c r="D127" s="10">
        <v>0.62361391129032262</v>
      </c>
      <c r="E127" s="9">
        <v>50</v>
      </c>
      <c r="F127" s="9">
        <v>49</v>
      </c>
      <c r="G127" s="9">
        <v>17</v>
      </c>
      <c r="H127" s="9">
        <v>9142</v>
      </c>
      <c r="I127" s="9">
        <v>3748</v>
      </c>
      <c r="J127" s="9">
        <v>736</v>
      </c>
      <c r="K127" s="9">
        <v>1822</v>
      </c>
      <c r="L127" s="10">
        <v>0.05</v>
      </c>
      <c r="M127" s="11">
        <v>8.5377049180327873</v>
      </c>
      <c r="N127" s="33"/>
      <c r="R127" s="9"/>
    </row>
    <row r="128" spans="1:18">
      <c r="A128" s="9" t="s">
        <v>146</v>
      </c>
      <c r="B128" s="9">
        <v>2</v>
      </c>
      <c r="C128" s="9">
        <v>6</v>
      </c>
      <c r="D128" s="10">
        <v>0.70209339774557167</v>
      </c>
      <c r="E128" s="9">
        <v>9</v>
      </c>
      <c r="F128" s="9">
        <v>9</v>
      </c>
      <c r="G128" s="9">
        <v>2</v>
      </c>
      <c r="H128" s="9">
        <v>1388</v>
      </c>
      <c r="I128" s="9">
        <v>489</v>
      </c>
      <c r="J128" s="9">
        <v>84</v>
      </c>
      <c r="K128" s="9">
        <v>356</v>
      </c>
      <c r="L128" s="10">
        <v>0</v>
      </c>
      <c r="M128" s="11">
        <v>16.302191464821224</v>
      </c>
      <c r="N128" s="33"/>
      <c r="R128" s="9"/>
    </row>
    <row r="129" spans="1:18">
      <c r="A129" s="9" t="s">
        <v>147</v>
      </c>
      <c r="B129" s="9">
        <v>1</v>
      </c>
      <c r="C129" s="9">
        <v>5</v>
      </c>
      <c r="D129" s="10">
        <v>0.59326923076923077</v>
      </c>
      <c r="E129" s="9">
        <v>6</v>
      </c>
      <c r="F129" s="9">
        <v>6</v>
      </c>
      <c r="G129" s="9">
        <v>2</v>
      </c>
      <c r="H129" s="9">
        <v>1111</v>
      </c>
      <c r="I129" s="9">
        <v>391</v>
      </c>
      <c r="J129" s="9">
        <v>70</v>
      </c>
      <c r="K129" s="9">
        <v>173</v>
      </c>
      <c r="L129" s="10">
        <v>2.1172638436482084E-2</v>
      </c>
      <c r="M129" s="11">
        <v>22.584690553745929</v>
      </c>
      <c r="N129" s="33"/>
      <c r="R129" s="9"/>
    </row>
    <row r="130" spans="1:18">
      <c r="A130" s="9" t="s">
        <v>148</v>
      </c>
      <c r="B130" s="9">
        <v>2</v>
      </c>
      <c r="C130" s="9">
        <v>6</v>
      </c>
      <c r="D130" s="10">
        <v>0.75594149908592323</v>
      </c>
      <c r="E130" s="9">
        <v>8</v>
      </c>
      <c r="F130" s="9">
        <v>8</v>
      </c>
      <c r="G130" s="9">
        <v>2</v>
      </c>
      <c r="H130" s="9">
        <v>1341</v>
      </c>
      <c r="I130" s="9">
        <v>454</v>
      </c>
      <c r="J130" s="9">
        <v>81</v>
      </c>
      <c r="K130" s="9">
        <v>378</v>
      </c>
      <c r="L130" s="10">
        <v>4.7445255474452552E-2</v>
      </c>
      <c r="M130" s="11">
        <v>11.655717761557177</v>
      </c>
      <c r="N130" s="33"/>
      <c r="R130" s="9"/>
    </row>
    <row r="131" spans="1:18">
      <c r="A131" s="9" t="s">
        <v>149</v>
      </c>
      <c r="B131" s="9">
        <v>1</v>
      </c>
      <c r="C131" s="9">
        <v>9</v>
      </c>
      <c r="D131" s="10">
        <v>0.73460721868365175</v>
      </c>
      <c r="E131" s="9">
        <v>14</v>
      </c>
      <c r="F131" s="9">
        <v>13</v>
      </c>
      <c r="G131" s="9">
        <v>6</v>
      </c>
      <c r="H131" s="9">
        <v>3338</v>
      </c>
      <c r="I131" s="9">
        <v>1690</v>
      </c>
      <c r="J131" s="9">
        <v>256</v>
      </c>
      <c r="K131" s="9">
        <v>664</v>
      </c>
      <c r="L131" s="10">
        <v>0</v>
      </c>
      <c r="M131" s="11">
        <v>19.799552906110282</v>
      </c>
      <c r="N131" s="33"/>
      <c r="R131" s="9"/>
    </row>
    <row r="132" spans="1:18">
      <c r="A132" s="9" t="s">
        <v>150</v>
      </c>
      <c r="B132" s="9">
        <v>1</v>
      </c>
      <c r="C132" s="9">
        <v>7</v>
      </c>
      <c r="D132" s="10">
        <v>0.64238805970149249</v>
      </c>
      <c r="E132" s="9">
        <v>11</v>
      </c>
      <c r="F132" s="9">
        <v>11</v>
      </c>
      <c r="G132" s="9">
        <v>3</v>
      </c>
      <c r="H132" s="9">
        <v>1866</v>
      </c>
      <c r="I132" s="9">
        <v>582</v>
      </c>
      <c r="J132" s="9">
        <v>116</v>
      </c>
      <c r="K132" s="9">
        <v>457</v>
      </c>
      <c r="L132" s="10">
        <v>0</v>
      </c>
      <c r="M132" s="11">
        <v>13.256820319849483</v>
      </c>
      <c r="N132" s="33"/>
      <c r="R132" s="9"/>
    </row>
    <row r="133" spans="1:18">
      <c r="A133" s="9" t="s">
        <v>151</v>
      </c>
      <c r="B133" s="9">
        <v>1</v>
      </c>
      <c r="C133" s="9">
        <v>7</v>
      </c>
      <c r="D133" s="10">
        <v>0.65693012600229095</v>
      </c>
      <c r="E133" s="9">
        <v>11</v>
      </c>
      <c r="F133" s="9">
        <v>11</v>
      </c>
      <c r="G133" s="9">
        <v>5</v>
      </c>
      <c r="H133" s="9">
        <v>2321</v>
      </c>
      <c r="I133" s="9">
        <v>1248</v>
      </c>
      <c r="J133" s="9">
        <v>246</v>
      </c>
      <c r="K133" s="9">
        <v>573</v>
      </c>
      <c r="L133" s="10">
        <v>0</v>
      </c>
      <c r="M133" s="11">
        <v>9.4085637823371986</v>
      </c>
      <c r="N133" s="33"/>
      <c r="R133" s="9"/>
    </row>
    <row r="134" spans="1:18">
      <c r="A134" s="9" t="s">
        <v>152</v>
      </c>
      <c r="B134" s="9">
        <v>1</v>
      </c>
      <c r="C134" s="9">
        <v>15</v>
      </c>
      <c r="D134" s="10">
        <v>0.52283907238229088</v>
      </c>
      <c r="E134" s="9">
        <v>22</v>
      </c>
      <c r="F134" s="9">
        <v>22</v>
      </c>
      <c r="G134" s="9">
        <v>11</v>
      </c>
      <c r="H134" s="9">
        <v>11197</v>
      </c>
      <c r="I134" s="9">
        <v>5683</v>
      </c>
      <c r="J134" s="9">
        <v>709</v>
      </c>
      <c r="K134" s="9">
        <v>1306</v>
      </c>
      <c r="L134" s="10">
        <v>7.8765545831414097E-2</v>
      </c>
      <c r="M134" s="11">
        <v>28.889451865499769</v>
      </c>
      <c r="N134" s="33"/>
      <c r="R134" s="9"/>
    </row>
    <row r="135" spans="1:18">
      <c r="A135" s="9" t="s">
        <v>153</v>
      </c>
      <c r="B135" s="9">
        <v>1</v>
      </c>
      <c r="C135" s="9">
        <v>9</v>
      </c>
      <c r="D135" s="10">
        <v>0.78415417558886513</v>
      </c>
      <c r="E135" s="9">
        <v>18</v>
      </c>
      <c r="F135" s="9">
        <v>18</v>
      </c>
      <c r="G135" s="9">
        <v>2</v>
      </c>
      <c r="H135" s="9">
        <v>1847</v>
      </c>
      <c r="I135" s="9">
        <v>408</v>
      </c>
      <c r="J135" s="9">
        <v>106</v>
      </c>
      <c r="K135" s="9">
        <v>445</v>
      </c>
      <c r="L135" s="10">
        <v>0</v>
      </c>
      <c r="M135" s="11">
        <v>9.2199445983379498</v>
      </c>
      <c r="N135" s="33"/>
      <c r="R135" s="9"/>
    </row>
    <row r="136" spans="1:18">
      <c r="A136" s="9" t="s">
        <v>154</v>
      </c>
      <c r="B136" s="9">
        <v>1</v>
      </c>
      <c r="C136" s="9">
        <v>5</v>
      </c>
      <c r="D136" s="10">
        <v>0.60313315926892952</v>
      </c>
      <c r="E136" s="9">
        <v>7</v>
      </c>
      <c r="F136" s="9">
        <v>7</v>
      </c>
      <c r="G136" s="9">
        <v>3</v>
      </c>
      <c r="H136" s="9">
        <v>1239</v>
      </c>
      <c r="I136" s="9">
        <v>614</v>
      </c>
      <c r="J136" s="9">
        <v>119</v>
      </c>
      <c r="K136" s="9">
        <v>359</v>
      </c>
      <c r="L136" s="10">
        <v>0</v>
      </c>
      <c r="M136" s="11">
        <v>17.589705882352941</v>
      </c>
      <c r="N136" s="33"/>
      <c r="R136" s="9"/>
    </row>
    <row r="137" spans="1:18">
      <c r="A137" s="9" t="s">
        <v>155</v>
      </c>
      <c r="B137" s="9">
        <v>1</v>
      </c>
      <c r="C137" s="9">
        <v>9</v>
      </c>
      <c r="D137" s="10">
        <v>0.50955943474646714</v>
      </c>
      <c r="E137" s="9">
        <v>12</v>
      </c>
      <c r="F137" s="9">
        <v>12</v>
      </c>
      <c r="G137" s="9">
        <v>6</v>
      </c>
      <c r="H137" s="9">
        <v>3324</v>
      </c>
      <c r="I137" s="9">
        <v>1872</v>
      </c>
      <c r="J137" s="9">
        <v>324</v>
      </c>
      <c r="K137" s="9">
        <v>775</v>
      </c>
      <c r="L137" s="10">
        <v>0.62311557788944727</v>
      </c>
      <c r="M137" s="11">
        <v>15.559463986599665</v>
      </c>
      <c r="N137" s="33"/>
      <c r="R137" s="9"/>
    </row>
    <row r="138" spans="1:18">
      <c r="A138" s="9" t="s">
        <v>156</v>
      </c>
      <c r="B138" s="9">
        <v>1</v>
      </c>
      <c r="C138" s="9">
        <v>6</v>
      </c>
      <c r="D138" s="10">
        <v>0.77419354838709675</v>
      </c>
      <c r="E138" s="9">
        <v>8</v>
      </c>
      <c r="F138" s="9">
        <v>8</v>
      </c>
      <c r="G138" s="9">
        <v>1</v>
      </c>
      <c r="H138" s="9">
        <v>1024</v>
      </c>
      <c r="I138" s="9">
        <v>230</v>
      </c>
      <c r="J138" s="9">
        <v>47</v>
      </c>
      <c r="K138" s="9">
        <v>262</v>
      </c>
      <c r="L138" s="10">
        <v>0</v>
      </c>
      <c r="M138" s="11">
        <v>18.520987654320987</v>
      </c>
      <c r="N138" s="33"/>
      <c r="R138" s="9"/>
    </row>
    <row r="139" spans="1:18">
      <c r="A139" s="9" t="s">
        <v>157</v>
      </c>
      <c r="B139" s="9">
        <v>1</v>
      </c>
      <c r="C139" s="9">
        <v>7</v>
      </c>
      <c r="D139" s="10">
        <v>0.59452411994784871</v>
      </c>
      <c r="E139" s="9">
        <v>9</v>
      </c>
      <c r="F139" s="9">
        <v>9</v>
      </c>
      <c r="G139" s="9">
        <v>4</v>
      </c>
      <c r="H139" s="9">
        <v>3529</v>
      </c>
      <c r="I139" s="9">
        <v>1627</v>
      </c>
      <c r="J139" s="9">
        <v>257</v>
      </c>
      <c r="K139" s="9">
        <v>873</v>
      </c>
      <c r="L139" s="10">
        <v>1.6648168701442843E-2</v>
      </c>
      <c r="M139" s="11">
        <v>13.661487236403996</v>
      </c>
      <c r="N139" s="33"/>
      <c r="R139" s="9"/>
    </row>
    <row r="140" spans="1:18">
      <c r="A140" s="9" t="s">
        <v>158</v>
      </c>
      <c r="B140" s="9">
        <v>1</v>
      </c>
      <c r="C140" s="9">
        <v>8</v>
      </c>
      <c r="D140" s="10">
        <v>0.74572795625427202</v>
      </c>
      <c r="E140" s="9">
        <v>11</v>
      </c>
      <c r="F140" s="9">
        <v>11</v>
      </c>
      <c r="G140" s="9">
        <v>3</v>
      </c>
      <c r="H140" s="9">
        <v>1924</v>
      </c>
      <c r="I140" s="9">
        <v>743</v>
      </c>
      <c r="J140" s="9">
        <v>113</v>
      </c>
      <c r="K140" s="9">
        <v>469</v>
      </c>
      <c r="L140" s="10">
        <v>0</v>
      </c>
      <c r="M140" s="11">
        <v>19.102304147465439</v>
      </c>
      <c r="N140" s="33"/>
      <c r="R140" s="9"/>
    </row>
    <row r="141" spans="1:18">
      <c r="A141" s="9" t="s">
        <v>159</v>
      </c>
      <c r="B141" s="9">
        <v>1</v>
      </c>
      <c r="C141" s="9">
        <v>7</v>
      </c>
      <c r="D141" s="10">
        <v>0.5709240729841083</v>
      </c>
      <c r="E141" s="9">
        <v>10</v>
      </c>
      <c r="F141" s="9">
        <v>10</v>
      </c>
      <c r="G141" s="9">
        <v>4</v>
      </c>
      <c r="H141" s="9">
        <v>1752</v>
      </c>
      <c r="I141" s="9">
        <v>839</v>
      </c>
      <c r="J141" s="9">
        <v>152</v>
      </c>
      <c r="K141" s="9">
        <v>399</v>
      </c>
      <c r="L141" s="10">
        <v>0.12133891213389121</v>
      </c>
      <c r="M141" s="11">
        <v>17.473849372384937</v>
      </c>
      <c r="N141" s="33"/>
      <c r="R141" s="9"/>
    </row>
    <row r="142" spans="1:18">
      <c r="A142" s="9" t="s">
        <v>160</v>
      </c>
      <c r="B142" s="9">
        <v>22</v>
      </c>
      <c r="C142" s="9">
        <v>16</v>
      </c>
      <c r="D142" s="10">
        <v>0.77033881111787383</v>
      </c>
      <c r="E142" s="9">
        <v>38</v>
      </c>
      <c r="F142" s="9">
        <v>38</v>
      </c>
      <c r="G142" s="9">
        <v>11</v>
      </c>
      <c r="H142" s="9">
        <v>6205</v>
      </c>
      <c r="I142" s="9">
        <v>2405</v>
      </c>
      <c r="J142" s="9">
        <v>353</v>
      </c>
      <c r="K142" s="9">
        <v>1244</v>
      </c>
      <c r="L142" s="10">
        <v>1.4259308159493002E-2</v>
      </c>
      <c r="M142" s="11">
        <v>16.423290203327173</v>
      </c>
      <c r="N142" s="33"/>
      <c r="R142" s="9"/>
    </row>
    <row r="143" spans="1:18">
      <c r="A143" s="9" t="s">
        <v>161</v>
      </c>
      <c r="B143" s="9">
        <v>3</v>
      </c>
      <c r="C143" s="9">
        <v>7</v>
      </c>
      <c r="D143" s="10">
        <v>0.51494130202774813</v>
      </c>
      <c r="E143" s="9">
        <v>10</v>
      </c>
      <c r="F143" s="9">
        <v>9</v>
      </c>
      <c r="G143" s="9">
        <v>4</v>
      </c>
      <c r="H143" s="9">
        <v>2198</v>
      </c>
      <c r="I143" s="9">
        <v>990</v>
      </c>
      <c r="J143" s="9">
        <v>130</v>
      </c>
      <c r="K143" s="9">
        <v>296</v>
      </c>
      <c r="L143" s="10">
        <v>0</v>
      </c>
      <c r="M143" s="11">
        <v>44.541264737406216</v>
      </c>
      <c r="N143" s="33"/>
      <c r="R143" s="9"/>
    </row>
    <row r="144" spans="1:18">
      <c r="A144" s="9" t="s">
        <v>162</v>
      </c>
      <c r="B144" s="9">
        <v>1</v>
      </c>
      <c r="C144" s="9">
        <v>14</v>
      </c>
      <c r="D144" s="10">
        <v>0.61231435643564358</v>
      </c>
      <c r="E144" s="9">
        <v>20</v>
      </c>
      <c r="F144" s="9">
        <v>19</v>
      </c>
      <c r="G144" s="9">
        <v>7</v>
      </c>
      <c r="H144" s="9">
        <v>3088</v>
      </c>
      <c r="I144" s="9">
        <v>1352</v>
      </c>
      <c r="J144" s="9">
        <v>293</v>
      </c>
      <c r="K144" s="9">
        <v>616</v>
      </c>
      <c r="L144" s="10">
        <v>0.15531475748194015</v>
      </c>
      <c r="M144" s="11">
        <v>6.6661506707946341</v>
      </c>
      <c r="N144" s="33"/>
      <c r="R144" s="9"/>
    </row>
    <row r="145" spans="1:18">
      <c r="A145" s="9" t="s">
        <v>163</v>
      </c>
      <c r="B145" s="9">
        <v>2</v>
      </c>
      <c r="C145" s="9">
        <v>44</v>
      </c>
      <c r="D145" s="10">
        <v>0.52071300537741483</v>
      </c>
      <c r="E145" s="9">
        <v>52</v>
      </c>
      <c r="F145" s="9">
        <v>52</v>
      </c>
      <c r="G145" s="9">
        <v>26</v>
      </c>
      <c r="H145" s="9">
        <v>15889</v>
      </c>
      <c r="I145" s="9">
        <v>7931</v>
      </c>
      <c r="J145" s="9">
        <v>1131</v>
      </c>
      <c r="K145" s="9">
        <v>2432</v>
      </c>
      <c r="L145" s="10">
        <v>0</v>
      </c>
      <c r="M145" s="11">
        <v>21.200038767202948</v>
      </c>
      <c r="N145" s="33"/>
      <c r="R145" s="9"/>
    </row>
    <row r="146" spans="1:18">
      <c r="A146" s="9" t="s">
        <v>164</v>
      </c>
      <c r="B146" s="9">
        <v>1</v>
      </c>
      <c r="C146" s="9">
        <v>10</v>
      </c>
      <c r="D146" s="10">
        <v>0.65582524271844655</v>
      </c>
      <c r="E146" s="9">
        <v>14</v>
      </c>
      <c r="F146" s="9">
        <v>13</v>
      </c>
      <c r="G146" s="9">
        <v>5</v>
      </c>
      <c r="H146" s="9">
        <v>2967</v>
      </c>
      <c r="I146" s="9">
        <v>1435</v>
      </c>
      <c r="J146" s="9">
        <v>267</v>
      </c>
      <c r="K146" s="9">
        <v>857</v>
      </c>
      <c r="L146" s="10">
        <v>1.0416666666666666E-2</v>
      </c>
      <c r="M146" s="11">
        <v>9.0744047619047628</v>
      </c>
      <c r="N146" s="33"/>
      <c r="R146" s="9"/>
    </row>
    <row r="147" spans="1:18">
      <c r="A147" s="9" t="s">
        <v>165</v>
      </c>
      <c r="B147" s="9">
        <v>1</v>
      </c>
      <c r="C147" s="9">
        <v>6</v>
      </c>
      <c r="D147" s="10">
        <v>0.6684444444444444</v>
      </c>
      <c r="E147" s="9">
        <v>8</v>
      </c>
      <c r="F147" s="9">
        <v>7</v>
      </c>
      <c r="G147" s="9">
        <v>1</v>
      </c>
      <c r="H147" s="9">
        <v>892</v>
      </c>
      <c r="I147" s="9">
        <v>134</v>
      </c>
      <c r="J147" s="9">
        <v>23</v>
      </c>
      <c r="K147" s="9">
        <v>229</v>
      </c>
      <c r="L147" s="10">
        <v>0.23097826086956522</v>
      </c>
      <c r="M147" s="11">
        <v>22.111413043478262</v>
      </c>
      <c r="N147" s="33"/>
      <c r="R147" s="9"/>
    </row>
    <row r="148" spans="1:18">
      <c r="A148" s="9" t="s">
        <v>166</v>
      </c>
      <c r="B148" s="9">
        <v>1</v>
      </c>
      <c r="C148" s="9">
        <v>18</v>
      </c>
      <c r="D148" s="10">
        <v>0.72091174131990454</v>
      </c>
      <c r="E148" s="9">
        <v>27</v>
      </c>
      <c r="F148" s="9">
        <v>27</v>
      </c>
      <c r="G148" s="9">
        <v>3</v>
      </c>
      <c r="H148" s="9">
        <v>2492</v>
      </c>
      <c r="I148" s="9">
        <v>460</v>
      </c>
      <c r="J148" s="9">
        <v>109</v>
      </c>
      <c r="K148" s="9">
        <v>721</v>
      </c>
      <c r="L148" s="10">
        <v>0</v>
      </c>
      <c r="M148" s="11">
        <v>6.90259496051147</v>
      </c>
      <c r="N148" s="33"/>
      <c r="R148" s="9"/>
    </row>
    <row r="149" spans="1:18">
      <c r="A149" s="9" t="s">
        <v>167</v>
      </c>
      <c r="B149" s="9">
        <v>1</v>
      </c>
      <c r="C149" s="9">
        <v>7</v>
      </c>
      <c r="D149" s="10">
        <v>0.80406386066763424</v>
      </c>
      <c r="E149" s="9">
        <v>11</v>
      </c>
      <c r="F149" s="9">
        <v>11</v>
      </c>
      <c r="G149" s="9">
        <v>2</v>
      </c>
      <c r="H149" s="9">
        <v>1446</v>
      </c>
      <c r="I149" s="9">
        <v>404</v>
      </c>
      <c r="J149" s="9">
        <v>110</v>
      </c>
      <c r="K149" s="9">
        <v>427</v>
      </c>
      <c r="L149" s="10">
        <v>0</v>
      </c>
      <c r="M149" s="11">
        <v>5.5616438356164384</v>
      </c>
      <c r="N149" s="33"/>
      <c r="R149" s="9"/>
    </row>
    <row r="150" spans="1:18">
      <c r="A150" s="9" t="s">
        <v>168</v>
      </c>
      <c r="B150" s="9">
        <v>1</v>
      </c>
      <c r="C150" s="9">
        <v>8</v>
      </c>
      <c r="D150" s="10">
        <v>0.45932269365511874</v>
      </c>
      <c r="E150" s="9">
        <v>12</v>
      </c>
      <c r="F150" s="9">
        <v>12</v>
      </c>
      <c r="G150" s="9">
        <v>7</v>
      </c>
      <c r="H150" s="9">
        <v>2332</v>
      </c>
      <c r="I150" s="9">
        <v>1669</v>
      </c>
      <c r="J150" s="9">
        <v>416</v>
      </c>
      <c r="K150" s="9">
        <v>603</v>
      </c>
      <c r="L150" s="10">
        <v>0.49567474048442905</v>
      </c>
      <c r="M150" s="11">
        <v>8.9193133047210296</v>
      </c>
      <c r="N150" s="33"/>
      <c r="R150" s="9"/>
    </row>
    <row r="151" spans="1:18">
      <c r="A151" s="9" t="s">
        <v>169</v>
      </c>
      <c r="B151" s="9">
        <v>3</v>
      </c>
      <c r="C151" s="9">
        <v>68</v>
      </c>
      <c r="D151" s="10">
        <v>0.74910695524269799</v>
      </c>
      <c r="E151" s="9">
        <v>107</v>
      </c>
      <c r="F151" s="9">
        <v>104</v>
      </c>
      <c r="G151" s="9">
        <v>21</v>
      </c>
      <c r="H151" s="9">
        <v>13248</v>
      </c>
      <c r="I151" s="9">
        <v>4079</v>
      </c>
      <c r="J151" s="9">
        <v>803</v>
      </c>
      <c r="K151" s="9">
        <v>3039</v>
      </c>
      <c r="L151" s="10">
        <v>0.13645562301243133</v>
      </c>
      <c r="M151" s="11">
        <v>8.8727956056663775</v>
      </c>
      <c r="N151" s="33"/>
      <c r="R151" s="9"/>
    </row>
    <row r="152" spans="1:18">
      <c r="A152" s="9" t="s">
        <v>170</v>
      </c>
      <c r="B152" s="9">
        <v>1</v>
      </c>
      <c r="C152" s="9">
        <v>8</v>
      </c>
      <c r="D152" s="10">
        <v>0.74116077384923285</v>
      </c>
      <c r="E152" s="9">
        <v>11</v>
      </c>
      <c r="F152" s="9">
        <v>11</v>
      </c>
      <c r="G152" s="9">
        <v>4</v>
      </c>
      <c r="H152" s="9">
        <v>1895</v>
      </c>
      <c r="I152" s="9">
        <v>842</v>
      </c>
      <c r="J152" s="9">
        <v>137</v>
      </c>
      <c r="K152" s="9">
        <v>514</v>
      </c>
      <c r="L152" s="10">
        <v>0</v>
      </c>
      <c r="M152" s="11">
        <v>10.525408348457351</v>
      </c>
      <c r="N152" s="33"/>
      <c r="R152" s="9"/>
    </row>
    <row r="153" spans="1:18">
      <c r="A153" s="9" t="s">
        <v>171</v>
      </c>
      <c r="B153" s="9">
        <v>1</v>
      </c>
      <c r="C153" s="9">
        <v>6</v>
      </c>
      <c r="D153" s="10">
        <v>0.70237184391736807</v>
      </c>
      <c r="E153" s="9">
        <v>9</v>
      </c>
      <c r="F153" s="9">
        <v>9</v>
      </c>
      <c r="G153" s="9">
        <v>3</v>
      </c>
      <c r="H153" s="9">
        <v>1877</v>
      </c>
      <c r="I153" s="9">
        <v>849</v>
      </c>
      <c r="J153" s="9">
        <v>146</v>
      </c>
      <c r="K153" s="9">
        <v>543</v>
      </c>
      <c r="L153" s="10">
        <v>0</v>
      </c>
      <c r="M153" s="11">
        <v>20.204419889502763</v>
      </c>
      <c r="N153" s="33"/>
      <c r="R153" s="9"/>
    </row>
    <row r="154" spans="1:18">
      <c r="A154" s="9" t="s">
        <v>172</v>
      </c>
      <c r="B154" s="9">
        <v>1</v>
      </c>
      <c r="C154" s="9">
        <v>7</v>
      </c>
      <c r="D154" s="10">
        <v>0.66641735228122667</v>
      </c>
      <c r="E154" s="9">
        <v>9</v>
      </c>
      <c r="F154" s="9">
        <v>9</v>
      </c>
      <c r="G154" s="9">
        <v>4</v>
      </c>
      <c r="H154" s="9">
        <v>1863</v>
      </c>
      <c r="I154" s="9">
        <v>896</v>
      </c>
      <c r="J154" s="9">
        <v>180</v>
      </c>
      <c r="K154" s="9">
        <v>547</v>
      </c>
      <c r="L154" s="10">
        <v>0</v>
      </c>
      <c r="M154" s="11">
        <v>11.969353007945516</v>
      </c>
      <c r="N154" s="33"/>
      <c r="R154" s="9"/>
    </row>
    <row r="155" spans="1:18">
      <c r="A155" s="9" t="s">
        <v>173</v>
      </c>
      <c r="B155" s="9">
        <v>1</v>
      </c>
      <c r="C155" s="9">
        <v>6</v>
      </c>
      <c r="D155" s="10">
        <v>0.51919050942079559</v>
      </c>
      <c r="E155" s="9">
        <v>7</v>
      </c>
      <c r="F155" s="9">
        <v>7</v>
      </c>
      <c r="G155" s="9">
        <v>3</v>
      </c>
      <c r="H155" s="9">
        <v>1745</v>
      </c>
      <c r="I155" s="9">
        <v>902</v>
      </c>
      <c r="J155" s="9">
        <v>151</v>
      </c>
      <c r="K155" s="9">
        <v>348</v>
      </c>
      <c r="L155" s="10">
        <v>0</v>
      </c>
      <c r="M155" s="11">
        <v>24.015068493150686</v>
      </c>
      <c r="N155" s="33"/>
      <c r="R155" s="9"/>
    </row>
    <row r="156" spans="1:18">
      <c r="A156" s="9" t="s">
        <v>174</v>
      </c>
      <c r="B156" s="9">
        <v>1</v>
      </c>
      <c r="C156" s="9">
        <v>10</v>
      </c>
      <c r="D156" s="10">
        <v>0.59022556390977443</v>
      </c>
      <c r="E156" s="9">
        <v>17</v>
      </c>
      <c r="F156" s="9">
        <v>17</v>
      </c>
      <c r="G156" s="9">
        <v>4</v>
      </c>
      <c r="H156" s="9">
        <v>2581</v>
      </c>
      <c r="I156" s="9">
        <v>900</v>
      </c>
      <c r="J156" s="9">
        <v>154</v>
      </c>
      <c r="K156" s="9">
        <v>704</v>
      </c>
      <c r="L156" s="10">
        <v>0</v>
      </c>
      <c r="M156" s="11">
        <v>17.208946439081814</v>
      </c>
      <c r="N156" s="33"/>
      <c r="R156" s="9"/>
    </row>
    <row r="157" spans="1:18">
      <c r="A157" s="9" t="s">
        <v>175</v>
      </c>
      <c r="B157" s="9">
        <v>7</v>
      </c>
      <c r="C157" s="9">
        <v>18</v>
      </c>
      <c r="D157" s="10">
        <v>0.76809496236247832</v>
      </c>
      <c r="E157" s="9">
        <v>27</v>
      </c>
      <c r="F157" s="9">
        <v>26</v>
      </c>
      <c r="G157" s="9">
        <v>8</v>
      </c>
      <c r="H157" s="9">
        <v>4897</v>
      </c>
      <c r="I157" s="9">
        <v>1893</v>
      </c>
      <c r="J157" s="9">
        <v>270</v>
      </c>
      <c r="K157" s="9">
        <v>1202</v>
      </c>
      <c r="L157" s="10">
        <v>0</v>
      </c>
      <c r="M157" s="11">
        <v>14.238473167044596</v>
      </c>
      <c r="N157" s="33"/>
      <c r="R157" s="9"/>
    </row>
    <row r="158" spans="1:18">
      <c r="A158" s="9" t="s">
        <v>176</v>
      </c>
      <c r="B158" s="9">
        <v>2</v>
      </c>
      <c r="C158" s="9">
        <v>7</v>
      </c>
      <c r="D158" s="10">
        <v>0.81463009143807152</v>
      </c>
      <c r="E158" s="9">
        <v>10</v>
      </c>
      <c r="F158" s="9">
        <v>10</v>
      </c>
      <c r="G158" s="9">
        <v>2</v>
      </c>
      <c r="H158" s="9">
        <v>1527</v>
      </c>
      <c r="I158" s="9">
        <v>408</v>
      </c>
      <c r="J158" s="9">
        <v>60</v>
      </c>
      <c r="K158" s="9">
        <v>371</v>
      </c>
      <c r="L158" s="10">
        <v>0</v>
      </c>
      <c r="M158" s="11">
        <v>18.727737973387921</v>
      </c>
      <c r="N158" s="33"/>
      <c r="R158" s="9"/>
    </row>
    <row r="159" spans="1:18">
      <c r="A159" s="9" t="s">
        <v>177</v>
      </c>
      <c r="B159" s="9">
        <v>1</v>
      </c>
      <c r="C159" s="9">
        <v>7</v>
      </c>
      <c r="D159" s="10">
        <v>0.65993537964458804</v>
      </c>
      <c r="E159" s="9">
        <v>8</v>
      </c>
      <c r="F159" s="9">
        <v>8</v>
      </c>
      <c r="G159" s="9">
        <v>3</v>
      </c>
      <c r="H159" s="9">
        <v>1669</v>
      </c>
      <c r="I159" s="9">
        <v>705</v>
      </c>
      <c r="J159" s="9">
        <v>127</v>
      </c>
      <c r="K159" s="9">
        <v>482</v>
      </c>
      <c r="L159" s="10">
        <v>5.6790123456790124E-2</v>
      </c>
      <c r="M159" s="11">
        <v>16.049382716049383</v>
      </c>
      <c r="N159" s="33"/>
      <c r="R159" s="9"/>
    </row>
    <row r="160" spans="1:18">
      <c r="A160" s="9" t="s">
        <v>178</v>
      </c>
      <c r="B160" s="9">
        <v>1</v>
      </c>
      <c r="C160" s="9">
        <v>5</v>
      </c>
      <c r="D160" s="10">
        <v>0.6654411764705882</v>
      </c>
      <c r="E160" s="9">
        <v>7</v>
      </c>
      <c r="F160" s="9">
        <v>7</v>
      </c>
      <c r="G160" s="9">
        <v>3</v>
      </c>
      <c r="H160" s="9">
        <v>1628</v>
      </c>
      <c r="I160" s="9">
        <v>897</v>
      </c>
      <c r="J160" s="9">
        <v>186</v>
      </c>
      <c r="K160" s="9">
        <v>401</v>
      </c>
      <c r="L160" s="10">
        <v>0</v>
      </c>
      <c r="M160" s="11">
        <v>14.137005649717514</v>
      </c>
      <c r="N160" s="33"/>
      <c r="R160" s="9"/>
    </row>
    <row r="161" spans="1:18">
      <c r="A161" s="9" t="s">
        <v>179</v>
      </c>
      <c r="B161" s="9">
        <v>1</v>
      </c>
      <c r="C161" s="9">
        <v>12</v>
      </c>
      <c r="D161" s="10">
        <v>0.72847399829497017</v>
      </c>
      <c r="E161" s="9">
        <v>17</v>
      </c>
      <c r="F161" s="9">
        <v>17</v>
      </c>
      <c r="G161" s="9">
        <v>6</v>
      </c>
      <c r="H161" s="9">
        <v>2797</v>
      </c>
      <c r="I161" s="9">
        <v>1286</v>
      </c>
      <c r="J161" s="9">
        <v>322</v>
      </c>
      <c r="K161" s="9">
        <v>820</v>
      </c>
      <c r="L161" s="10">
        <v>0</v>
      </c>
      <c r="M161" s="11">
        <v>9.4348591549295779</v>
      </c>
      <c r="N161" s="33"/>
      <c r="R161" s="9"/>
    </row>
    <row r="162" spans="1:18">
      <c r="A162" s="9" t="s">
        <v>180</v>
      </c>
      <c r="B162" s="9">
        <v>1</v>
      </c>
      <c r="C162" s="9">
        <v>6</v>
      </c>
      <c r="D162" s="10">
        <v>0.66871165644171782</v>
      </c>
      <c r="E162" s="9">
        <v>8</v>
      </c>
      <c r="F162" s="9">
        <v>8</v>
      </c>
      <c r="G162" s="9">
        <v>2</v>
      </c>
      <c r="H162" s="9">
        <v>1314</v>
      </c>
      <c r="I162" s="9">
        <v>515</v>
      </c>
      <c r="J162" s="9">
        <v>107</v>
      </c>
      <c r="K162" s="9">
        <v>387</v>
      </c>
      <c r="L162" s="10">
        <v>0</v>
      </c>
      <c r="M162" s="11">
        <v>8.228346456692913</v>
      </c>
      <c r="N162" s="33"/>
      <c r="R162" s="9"/>
    </row>
    <row r="163" spans="1:18">
      <c r="A163" s="9" t="s">
        <v>181</v>
      </c>
      <c r="B163" s="9">
        <v>1</v>
      </c>
      <c r="C163" s="9">
        <v>10</v>
      </c>
      <c r="D163" s="10">
        <v>0.59533423059668011</v>
      </c>
      <c r="E163" s="9">
        <v>13</v>
      </c>
      <c r="F163" s="9">
        <v>13</v>
      </c>
      <c r="G163" s="9">
        <v>6</v>
      </c>
      <c r="H163" s="9">
        <v>2412</v>
      </c>
      <c r="I163" s="9">
        <v>1242</v>
      </c>
      <c r="J163" s="9">
        <v>231</v>
      </c>
      <c r="K163" s="9">
        <v>479</v>
      </c>
      <c r="L163" s="10">
        <v>0.41171813143309582</v>
      </c>
      <c r="M163" s="11">
        <v>19.406175771971498</v>
      </c>
      <c r="N163" s="33"/>
      <c r="R163" s="9"/>
    </row>
    <row r="164" spans="1:18">
      <c r="A164" s="9" t="s">
        <v>182</v>
      </c>
      <c r="B164" s="9">
        <v>1</v>
      </c>
      <c r="C164" s="9">
        <v>7</v>
      </c>
      <c r="D164" s="10">
        <v>0.55417956656346745</v>
      </c>
      <c r="E164" s="9">
        <v>9</v>
      </c>
      <c r="F164" s="9">
        <v>9</v>
      </c>
      <c r="G164" s="9">
        <v>4</v>
      </c>
      <c r="H164" s="9">
        <v>1662</v>
      </c>
      <c r="I164" s="9">
        <v>845</v>
      </c>
      <c r="J164" s="9">
        <v>178</v>
      </c>
      <c r="K164" s="9">
        <v>352</v>
      </c>
      <c r="L164" s="10">
        <v>0.31746031746031744</v>
      </c>
      <c r="M164" s="11">
        <v>8.8895152198421652</v>
      </c>
      <c r="N164" s="33"/>
      <c r="R164" s="9"/>
    </row>
    <row r="165" spans="1:18">
      <c r="A165" s="9" t="s">
        <v>183</v>
      </c>
      <c r="B165" s="9">
        <v>1</v>
      </c>
      <c r="C165" s="9">
        <v>7</v>
      </c>
      <c r="D165" s="10">
        <v>0.66098081023454158</v>
      </c>
      <c r="E165" s="9">
        <v>12</v>
      </c>
      <c r="F165" s="9">
        <v>12</v>
      </c>
      <c r="G165" s="9">
        <v>4</v>
      </c>
      <c r="H165" s="9">
        <v>1943</v>
      </c>
      <c r="I165" s="9">
        <v>763</v>
      </c>
      <c r="J165" s="9">
        <v>132</v>
      </c>
      <c r="K165" s="9">
        <v>437</v>
      </c>
      <c r="L165" s="10">
        <v>0</v>
      </c>
      <c r="M165" s="11">
        <v>18.031693077564636</v>
      </c>
      <c r="N165" s="33"/>
      <c r="R165" s="9"/>
    </row>
    <row r="166" spans="1:18">
      <c r="A166" s="9" t="s">
        <v>184</v>
      </c>
      <c r="B166" s="9">
        <v>18</v>
      </c>
      <c r="C166" s="9">
        <v>25</v>
      </c>
      <c r="D166" s="10">
        <v>0.78280224929709463</v>
      </c>
      <c r="E166" s="9">
        <v>67</v>
      </c>
      <c r="F166" s="9">
        <v>67</v>
      </c>
      <c r="G166" s="9">
        <v>21</v>
      </c>
      <c r="H166" s="9">
        <v>10763</v>
      </c>
      <c r="I166" s="9">
        <v>4436</v>
      </c>
      <c r="J166" s="9">
        <v>808</v>
      </c>
      <c r="K166" s="9">
        <v>2042</v>
      </c>
      <c r="L166" s="10">
        <v>0</v>
      </c>
      <c r="M166" s="11">
        <v>16.749323715058612</v>
      </c>
      <c r="N166" s="33"/>
      <c r="R166" s="9"/>
    </row>
    <row r="167" spans="1:18">
      <c r="A167" s="9" t="s">
        <v>185</v>
      </c>
      <c r="B167" s="9">
        <v>3</v>
      </c>
      <c r="C167" s="9">
        <v>12</v>
      </c>
      <c r="D167" s="10">
        <v>0.59872372372372373</v>
      </c>
      <c r="E167" s="9">
        <v>16</v>
      </c>
      <c r="F167" s="9">
        <v>16</v>
      </c>
      <c r="G167" s="9">
        <v>6</v>
      </c>
      <c r="H167" s="9">
        <v>3201</v>
      </c>
      <c r="I167" s="9">
        <v>1444</v>
      </c>
      <c r="J167" s="9">
        <v>194</v>
      </c>
      <c r="K167" s="9">
        <v>468</v>
      </c>
      <c r="L167" s="10">
        <v>0.31158029430582213</v>
      </c>
      <c r="M167" s="11">
        <v>22.230326295585414</v>
      </c>
      <c r="N167" s="33"/>
      <c r="R167" s="9"/>
    </row>
    <row r="168" spans="1:18">
      <c r="A168" s="9" t="s">
        <v>186</v>
      </c>
      <c r="B168" s="9">
        <v>1</v>
      </c>
      <c r="C168" s="9">
        <v>6</v>
      </c>
      <c r="D168" s="10">
        <v>0.54106280193236711</v>
      </c>
      <c r="E168" s="9">
        <v>8</v>
      </c>
      <c r="F168" s="9">
        <v>8</v>
      </c>
      <c r="G168" s="9">
        <v>4</v>
      </c>
      <c r="H168" s="9">
        <v>1465</v>
      </c>
      <c r="I168" s="9">
        <v>900</v>
      </c>
      <c r="J168" s="9">
        <v>232</v>
      </c>
      <c r="K168" s="9">
        <v>292</v>
      </c>
      <c r="L168" s="10">
        <v>0.44827586206896552</v>
      </c>
      <c r="M168" s="11">
        <v>17.417771883289124</v>
      </c>
      <c r="N168" s="33"/>
      <c r="R168" s="9"/>
    </row>
    <row r="169" spans="1:18">
      <c r="A169" s="9" t="s">
        <v>187</v>
      </c>
      <c r="B169" s="9">
        <v>1</v>
      </c>
      <c r="C169" s="9">
        <v>8</v>
      </c>
      <c r="D169" s="10">
        <v>0.74884526558891451</v>
      </c>
      <c r="E169" s="9">
        <v>13</v>
      </c>
      <c r="F169" s="9">
        <v>12</v>
      </c>
      <c r="G169" s="9">
        <v>5</v>
      </c>
      <c r="H169" s="9">
        <v>2312</v>
      </c>
      <c r="I169" s="9">
        <v>1024</v>
      </c>
      <c r="J169" s="9">
        <v>175</v>
      </c>
      <c r="K169" s="9">
        <v>459</v>
      </c>
      <c r="L169" s="10">
        <v>0</v>
      </c>
      <c r="M169" s="11">
        <v>20.928685897435898</v>
      </c>
      <c r="N169" s="33"/>
      <c r="R169" s="9"/>
    </row>
    <row r="170" spans="1:18">
      <c r="A170" s="9" t="s">
        <v>188</v>
      </c>
      <c r="B170" s="9">
        <v>1</v>
      </c>
      <c r="C170" s="9">
        <v>22</v>
      </c>
      <c r="D170" s="10">
        <v>0.71922443753429666</v>
      </c>
      <c r="E170" s="9">
        <v>39</v>
      </c>
      <c r="F170" s="9">
        <v>39</v>
      </c>
      <c r="G170" s="9">
        <v>9</v>
      </c>
      <c r="H170" s="9">
        <v>4782</v>
      </c>
      <c r="I170" s="9">
        <v>1728</v>
      </c>
      <c r="J170" s="9">
        <v>378</v>
      </c>
      <c r="K170" s="9">
        <v>953</v>
      </c>
      <c r="L170" s="10">
        <v>0.32397630697913982</v>
      </c>
      <c r="M170" s="11">
        <v>10.871491115117177</v>
      </c>
      <c r="N170" s="33"/>
      <c r="R170" s="9"/>
    </row>
    <row r="171" spans="1:18">
      <c r="A171" s="9" t="s">
        <v>189</v>
      </c>
      <c r="B171" s="9">
        <v>1</v>
      </c>
      <c r="C171" s="9">
        <v>5</v>
      </c>
      <c r="D171" s="10">
        <v>0.57474226804123707</v>
      </c>
      <c r="E171" s="9">
        <v>7</v>
      </c>
      <c r="F171" s="9">
        <v>7</v>
      </c>
      <c r="G171" s="9">
        <v>3</v>
      </c>
      <c r="H171" s="9">
        <v>1569</v>
      </c>
      <c r="I171" s="9">
        <v>828</v>
      </c>
      <c r="J171" s="9">
        <v>150</v>
      </c>
      <c r="K171" s="9">
        <v>461</v>
      </c>
      <c r="L171" s="10">
        <v>0</v>
      </c>
      <c r="M171" s="11">
        <v>12.425304878048781</v>
      </c>
      <c r="N171" s="33"/>
      <c r="R171" s="9"/>
    </row>
    <row r="172" spans="1:18">
      <c r="A172" s="9" t="s">
        <v>190</v>
      </c>
      <c r="B172" s="9">
        <v>10</v>
      </c>
      <c r="C172" s="9">
        <v>108</v>
      </c>
      <c r="D172" s="10">
        <v>0.63483354091628241</v>
      </c>
      <c r="E172" s="9">
        <v>189</v>
      </c>
      <c r="F172" s="9">
        <v>185</v>
      </c>
      <c r="G172" s="9">
        <v>85</v>
      </c>
      <c r="H172" s="9">
        <v>48361</v>
      </c>
      <c r="I172" s="9">
        <v>24040</v>
      </c>
      <c r="J172" s="9">
        <v>3379</v>
      </c>
      <c r="K172" s="9">
        <v>6980</v>
      </c>
      <c r="L172" s="10">
        <v>0.37683903072263092</v>
      </c>
      <c r="M172" s="11">
        <v>21.336305181823093</v>
      </c>
      <c r="N172" s="33"/>
      <c r="R172" s="9"/>
    </row>
    <row r="173" spans="1:18">
      <c r="A173" s="9" t="s">
        <v>191</v>
      </c>
      <c r="B173" s="9">
        <v>1</v>
      </c>
      <c r="C173" s="9">
        <v>8</v>
      </c>
      <c r="D173" s="10">
        <v>0.5510293473499781</v>
      </c>
      <c r="E173" s="9">
        <v>13</v>
      </c>
      <c r="F173" s="9">
        <v>11</v>
      </c>
      <c r="G173" s="9">
        <v>7</v>
      </c>
      <c r="H173" s="9">
        <v>5112</v>
      </c>
      <c r="I173" s="9">
        <v>2894</v>
      </c>
      <c r="J173" s="9">
        <v>443</v>
      </c>
      <c r="K173" s="9">
        <v>1018</v>
      </c>
      <c r="L173" s="10">
        <v>8.8986784140969166E-2</v>
      </c>
      <c r="M173" s="11">
        <v>19.222907488986785</v>
      </c>
      <c r="N173" s="33"/>
      <c r="R173" s="9"/>
    </row>
    <row r="174" spans="1:18">
      <c r="A174" s="9" t="s">
        <v>192</v>
      </c>
      <c r="B174" s="9">
        <v>1</v>
      </c>
      <c r="C174" s="9">
        <v>27</v>
      </c>
      <c r="D174" s="10">
        <v>0.58032577451293521</v>
      </c>
      <c r="E174" s="9">
        <v>36</v>
      </c>
      <c r="F174" s="9">
        <v>36</v>
      </c>
      <c r="G174" s="9">
        <v>16</v>
      </c>
      <c r="H174" s="9">
        <v>8529</v>
      </c>
      <c r="I174" s="9">
        <v>4166</v>
      </c>
      <c r="J174" s="9">
        <v>727</v>
      </c>
      <c r="K174" s="9">
        <v>1285</v>
      </c>
      <c r="L174" s="10">
        <v>0.2587548638132296</v>
      </c>
      <c r="M174" s="11">
        <v>7.2206781545302947</v>
      </c>
      <c r="N174" s="33"/>
      <c r="R174" s="9"/>
    </row>
    <row r="175" spans="1:18">
      <c r="A175" s="9" t="s">
        <v>193</v>
      </c>
      <c r="B175" s="9">
        <v>1</v>
      </c>
      <c r="C175" s="9">
        <v>13</v>
      </c>
      <c r="D175" s="10">
        <v>0.60117517443995594</v>
      </c>
      <c r="E175" s="9">
        <v>16</v>
      </c>
      <c r="F175" s="9">
        <v>16</v>
      </c>
      <c r="G175" s="9">
        <v>7</v>
      </c>
      <c r="H175" s="9">
        <v>3164</v>
      </c>
      <c r="I175" s="9">
        <v>1638</v>
      </c>
      <c r="J175" s="9">
        <v>330</v>
      </c>
      <c r="K175" s="9">
        <v>778</v>
      </c>
      <c r="L175" s="10">
        <v>7.3729863692688968E-2</v>
      </c>
      <c r="M175" s="11">
        <v>12.768277571251549</v>
      </c>
      <c r="N175" s="33"/>
      <c r="R175" s="9"/>
    </row>
    <row r="176" spans="1:18">
      <c r="A176" s="9" t="s">
        <v>194</v>
      </c>
      <c r="B176" s="9">
        <v>5</v>
      </c>
      <c r="C176" s="9">
        <v>5</v>
      </c>
      <c r="D176" s="10">
        <v>0.66537342386032983</v>
      </c>
      <c r="E176" s="9">
        <v>7</v>
      </c>
      <c r="F176" s="9">
        <v>7</v>
      </c>
      <c r="G176" s="9">
        <v>3</v>
      </c>
      <c r="H176" s="9">
        <v>1771</v>
      </c>
      <c r="I176" s="9">
        <v>810</v>
      </c>
      <c r="J176" s="9">
        <v>128</v>
      </c>
      <c r="K176" s="9">
        <v>363</v>
      </c>
      <c r="L176" s="10">
        <v>2.6033690658499236E-2</v>
      </c>
      <c r="M176" s="11">
        <v>13.531393568147013</v>
      </c>
      <c r="N176" s="33"/>
      <c r="R176" s="9"/>
    </row>
    <row r="177" spans="1:18">
      <c r="A177" s="9" t="s">
        <v>195</v>
      </c>
      <c r="B177" s="9">
        <v>3</v>
      </c>
      <c r="C177" s="9">
        <v>6</v>
      </c>
      <c r="D177" s="10">
        <v>0.58422174840085284</v>
      </c>
      <c r="E177" s="9">
        <v>8</v>
      </c>
      <c r="F177" s="9">
        <v>8</v>
      </c>
      <c r="G177" s="9">
        <v>5</v>
      </c>
      <c r="H177" s="9">
        <v>2922</v>
      </c>
      <c r="I177" s="9">
        <v>1735</v>
      </c>
      <c r="J177" s="9">
        <v>266</v>
      </c>
      <c r="K177" s="9">
        <v>523</v>
      </c>
      <c r="L177" s="10">
        <v>0.41028858218318698</v>
      </c>
      <c r="M177" s="11">
        <v>23.296110414052698</v>
      </c>
      <c r="N177" s="33"/>
      <c r="R177" s="9"/>
    </row>
    <row r="178" spans="1:18">
      <c r="A178" s="9" t="s">
        <v>196</v>
      </c>
      <c r="B178" s="9">
        <v>2</v>
      </c>
      <c r="C178" s="9">
        <v>5</v>
      </c>
      <c r="D178" s="10">
        <v>0.62783661119515888</v>
      </c>
      <c r="E178" s="9">
        <v>8</v>
      </c>
      <c r="F178" s="9">
        <v>8</v>
      </c>
      <c r="G178" s="9">
        <v>2</v>
      </c>
      <c r="H178" s="9">
        <v>1137</v>
      </c>
      <c r="I178" s="9">
        <v>413</v>
      </c>
      <c r="J178" s="9">
        <v>80</v>
      </c>
      <c r="K178" s="9">
        <v>212</v>
      </c>
      <c r="L178" s="10">
        <v>0.14945321992709598</v>
      </c>
      <c r="M178" s="11">
        <v>12.908869987849332</v>
      </c>
      <c r="N178" s="33"/>
      <c r="R178" s="9"/>
    </row>
    <row r="179" spans="1:18">
      <c r="A179" s="9" t="s">
        <v>197</v>
      </c>
      <c r="B179" s="9">
        <v>1</v>
      </c>
      <c r="C179" s="9">
        <v>6</v>
      </c>
      <c r="D179" s="10">
        <v>0.72867132867132867</v>
      </c>
      <c r="E179" s="9">
        <v>10</v>
      </c>
      <c r="F179" s="9">
        <v>10</v>
      </c>
      <c r="G179" s="9">
        <v>4</v>
      </c>
      <c r="H179" s="9">
        <v>3084</v>
      </c>
      <c r="I179" s="9">
        <v>1161</v>
      </c>
      <c r="J179" s="9">
        <v>177</v>
      </c>
      <c r="K179" s="9">
        <v>697</v>
      </c>
      <c r="L179" s="10">
        <v>0</v>
      </c>
      <c r="M179" s="11">
        <v>17.478091528724441</v>
      </c>
      <c r="N179" s="33"/>
      <c r="R179" s="9"/>
    </row>
    <row r="180" spans="1:18">
      <c r="A180" s="9" t="s">
        <v>198</v>
      </c>
      <c r="B180" s="9">
        <v>4</v>
      </c>
      <c r="C180" s="9">
        <v>10</v>
      </c>
      <c r="D180" s="10">
        <v>0.66175771971496433</v>
      </c>
      <c r="E180" s="9">
        <v>14</v>
      </c>
      <c r="F180" s="9">
        <v>14</v>
      </c>
      <c r="G180" s="9">
        <v>5</v>
      </c>
      <c r="H180" s="9">
        <v>2764</v>
      </c>
      <c r="I180" s="9">
        <v>1230</v>
      </c>
      <c r="J180" s="9">
        <v>234</v>
      </c>
      <c r="K180" s="9">
        <v>652</v>
      </c>
      <c r="L180" s="10">
        <v>0</v>
      </c>
      <c r="M180" s="11">
        <v>14.682586333578252</v>
      </c>
      <c r="N180" s="33"/>
      <c r="R180" s="9"/>
    </row>
    <row r="181" spans="1:18">
      <c r="A181" s="9" t="s">
        <v>199</v>
      </c>
      <c r="B181" s="9">
        <v>1</v>
      </c>
      <c r="C181" s="9">
        <v>6</v>
      </c>
      <c r="D181" s="10">
        <v>0.48130277442702052</v>
      </c>
      <c r="E181" s="9">
        <v>8</v>
      </c>
      <c r="F181" s="9">
        <v>8</v>
      </c>
      <c r="G181" s="9">
        <v>4</v>
      </c>
      <c r="H181" s="9">
        <v>2714</v>
      </c>
      <c r="I181" s="9">
        <v>1572</v>
      </c>
      <c r="J181" s="9">
        <v>219</v>
      </c>
      <c r="K181" s="9">
        <v>408</v>
      </c>
      <c r="L181" s="10">
        <v>0.26512226512226511</v>
      </c>
      <c r="M181" s="11">
        <v>36.296010296010294</v>
      </c>
      <c r="N181" s="33"/>
      <c r="R181" s="9"/>
    </row>
    <row r="182" spans="1:18">
      <c r="A182" s="9" t="s">
        <v>200</v>
      </c>
      <c r="B182" s="9">
        <v>2</v>
      </c>
      <c r="C182" s="9">
        <v>14</v>
      </c>
      <c r="D182" s="10">
        <v>0.5482154038822793</v>
      </c>
      <c r="E182" s="9">
        <v>18</v>
      </c>
      <c r="F182" s="9">
        <v>17</v>
      </c>
      <c r="G182" s="9">
        <v>9</v>
      </c>
      <c r="H182" s="9">
        <v>6565</v>
      </c>
      <c r="I182" s="9">
        <v>3403</v>
      </c>
      <c r="J182" s="9">
        <v>468</v>
      </c>
      <c r="K182" s="9">
        <v>1400</v>
      </c>
      <c r="L182" s="10">
        <v>0.25798954096455551</v>
      </c>
      <c r="M182" s="11">
        <v>15.188262638001163</v>
      </c>
      <c r="N182" s="33"/>
      <c r="R182" s="9"/>
    </row>
    <row r="183" spans="1:18">
      <c r="A183" s="9" t="s">
        <v>201</v>
      </c>
      <c r="B183" s="9">
        <v>1</v>
      </c>
      <c r="C183" s="9">
        <v>9</v>
      </c>
      <c r="D183" s="10">
        <v>0.72576177285318555</v>
      </c>
      <c r="E183" s="9">
        <v>13</v>
      </c>
      <c r="F183" s="9">
        <v>13</v>
      </c>
      <c r="G183" s="9">
        <v>5</v>
      </c>
      <c r="H183" s="9">
        <v>2369</v>
      </c>
      <c r="I183" s="9">
        <v>1049</v>
      </c>
      <c r="J183" s="9">
        <v>154</v>
      </c>
      <c r="K183" s="9">
        <v>472</v>
      </c>
      <c r="L183" s="10">
        <v>0</v>
      </c>
      <c r="M183" s="11">
        <v>18.325903151421983</v>
      </c>
      <c r="N183" s="33"/>
      <c r="R183" s="9"/>
    </row>
    <row r="184" spans="1:18">
      <c r="A184" s="9" t="s">
        <v>202</v>
      </c>
      <c r="B184" s="9">
        <v>1</v>
      </c>
      <c r="C184" s="9">
        <v>6</v>
      </c>
      <c r="D184" s="10">
        <v>0.70256776034236801</v>
      </c>
      <c r="E184" s="9">
        <v>10</v>
      </c>
      <c r="F184" s="9">
        <v>10</v>
      </c>
      <c r="G184" s="9">
        <v>2</v>
      </c>
      <c r="H184" s="9">
        <v>1383</v>
      </c>
      <c r="I184" s="9">
        <v>494</v>
      </c>
      <c r="J184" s="9">
        <v>87</v>
      </c>
      <c r="K184" s="9">
        <v>396</v>
      </c>
      <c r="L184" s="10">
        <v>0</v>
      </c>
      <c r="M184" s="11">
        <v>17.871768355739402</v>
      </c>
      <c r="N184" s="33"/>
      <c r="R184" s="9"/>
    </row>
    <row r="185" spans="1:18">
      <c r="A185" s="9" t="s">
        <v>203</v>
      </c>
      <c r="B185" s="9">
        <v>1</v>
      </c>
      <c r="C185" s="9">
        <v>9</v>
      </c>
      <c r="D185" s="10">
        <v>0.51442862639476716</v>
      </c>
      <c r="E185" s="9">
        <v>13</v>
      </c>
      <c r="F185" s="9">
        <v>13</v>
      </c>
      <c r="G185" s="9">
        <v>7</v>
      </c>
      <c r="H185" s="9">
        <v>7697</v>
      </c>
      <c r="I185" s="9">
        <v>3901</v>
      </c>
      <c r="J185" s="9">
        <v>434</v>
      </c>
      <c r="K185" s="9">
        <v>1399</v>
      </c>
      <c r="L185" s="10">
        <v>0.26323987538940807</v>
      </c>
      <c r="M185" s="11">
        <v>11.739096573208723</v>
      </c>
      <c r="N185" s="33"/>
      <c r="R185" s="9"/>
    </row>
    <row r="186" spans="1:18">
      <c r="A186" s="9" t="s">
        <v>204</v>
      </c>
      <c r="B186" s="9">
        <v>1</v>
      </c>
      <c r="C186" s="9">
        <v>13</v>
      </c>
      <c r="D186" s="10">
        <v>0.76383999999999996</v>
      </c>
      <c r="E186" s="9">
        <v>24</v>
      </c>
      <c r="F186" s="9">
        <v>24</v>
      </c>
      <c r="G186" s="9">
        <v>3</v>
      </c>
      <c r="H186" s="9">
        <v>2570</v>
      </c>
      <c r="I186" s="9">
        <v>555</v>
      </c>
      <c r="J186" s="9">
        <v>128</v>
      </c>
      <c r="K186" s="9">
        <v>628</v>
      </c>
      <c r="L186" s="10">
        <v>0</v>
      </c>
      <c r="M186" s="11">
        <v>9.0135650699448924</v>
      </c>
      <c r="N186" s="33"/>
      <c r="R186" s="9"/>
    </row>
    <row r="187" spans="1:18">
      <c r="A187" s="9" t="s">
        <v>205</v>
      </c>
      <c r="B187" s="9">
        <v>1</v>
      </c>
      <c r="C187" s="9">
        <v>13</v>
      </c>
      <c r="D187" s="10">
        <v>0.64306960142772163</v>
      </c>
      <c r="E187" s="9">
        <v>22</v>
      </c>
      <c r="F187" s="9">
        <v>21</v>
      </c>
      <c r="G187" s="9">
        <v>4</v>
      </c>
      <c r="H187" s="9">
        <v>2539</v>
      </c>
      <c r="I187" s="9">
        <v>621</v>
      </c>
      <c r="J187" s="9">
        <v>140</v>
      </c>
      <c r="K187" s="9">
        <v>501</v>
      </c>
      <c r="L187" s="10">
        <v>0</v>
      </c>
      <c r="M187" s="11">
        <v>16.819664268585132</v>
      </c>
      <c r="N187" s="33"/>
      <c r="R187" s="9"/>
    </row>
    <row r="188" spans="1:18">
      <c r="A188" s="9" t="s">
        <v>206</v>
      </c>
      <c r="B188" s="9">
        <v>7</v>
      </c>
      <c r="C188" s="9">
        <v>4</v>
      </c>
      <c r="D188" s="10">
        <v>0.68810770381451014</v>
      </c>
      <c r="E188" s="9">
        <v>9</v>
      </c>
      <c r="F188" s="9">
        <v>9</v>
      </c>
      <c r="G188" s="9">
        <v>2</v>
      </c>
      <c r="H188" s="9">
        <v>1170</v>
      </c>
      <c r="I188" s="9">
        <v>354</v>
      </c>
      <c r="J188" s="9">
        <v>65</v>
      </c>
      <c r="K188" s="9">
        <v>266</v>
      </c>
      <c r="L188" s="10">
        <v>0.40683572216097025</v>
      </c>
      <c r="M188" s="11">
        <v>17.55678059536935</v>
      </c>
      <c r="N188" s="33"/>
      <c r="R188" s="9"/>
    </row>
    <row r="189" spans="1:18">
      <c r="A189" s="9" t="s">
        <v>207</v>
      </c>
      <c r="B189" s="9">
        <v>1</v>
      </c>
      <c r="C189" s="9">
        <v>6</v>
      </c>
      <c r="D189" s="10">
        <v>0.71776375112714152</v>
      </c>
      <c r="E189" s="9">
        <v>8</v>
      </c>
      <c r="F189" s="9">
        <v>8</v>
      </c>
      <c r="G189" s="9">
        <v>2</v>
      </c>
      <c r="H189" s="9">
        <v>1450</v>
      </c>
      <c r="I189" s="9">
        <v>444</v>
      </c>
      <c r="J189" s="9">
        <v>71</v>
      </c>
      <c r="K189" s="9">
        <v>354</v>
      </c>
      <c r="L189" s="10">
        <v>0</v>
      </c>
      <c r="M189" s="11">
        <v>20.010088272383353</v>
      </c>
      <c r="N189" s="33"/>
      <c r="R189" s="9"/>
    </row>
    <row r="190" spans="1:18">
      <c r="A190" s="9" t="s">
        <v>208</v>
      </c>
      <c r="B190" s="9">
        <v>1</v>
      </c>
      <c r="C190" s="9">
        <v>6</v>
      </c>
      <c r="D190" s="10">
        <v>0.60284810126582278</v>
      </c>
      <c r="E190" s="9">
        <v>8</v>
      </c>
      <c r="F190" s="9">
        <v>7</v>
      </c>
      <c r="G190" s="9">
        <v>1</v>
      </c>
      <c r="H190" s="9">
        <v>836</v>
      </c>
      <c r="I190" s="9">
        <v>161</v>
      </c>
      <c r="J190" s="9">
        <v>36</v>
      </c>
      <c r="K190" s="9">
        <v>155</v>
      </c>
      <c r="L190" s="10">
        <v>0</v>
      </c>
      <c r="M190" s="11">
        <v>18.647925033467203</v>
      </c>
      <c r="N190" s="33"/>
      <c r="R190" s="9"/>
    </row>
    <row r="191" spans="1:18">
      <c r="A191" s="9" t="s">
        <v>209</v>
      </c>
      <c r="B191" s="9">
        <v>1</v>
      </c>
      <c r="C191" s="9">
        <v>18</v>
      </c>
      <c r="D191" s="10">
        <v>0.57671957671957674</v>
      </c>
      <c r="E191" s="9">
        <v>25</v>
      </c>
      <c r="F191" s="9">
        <v>24</v>
      </c>
      <c r="G191" s="9">
        <v>10</v>
      </c>
      <c r="H191" s="9">
        <v>6002</v>
      </c>
      <c r="I191" s="9">
        <v>2663</v>
      </c>
      <c r="J191" s="9">
        <v>485</v>
      </c>
      <c r="K191" s="9">
        <v>1423</v>
      </c>
      <c r="L191" s="10">
        <v>0.25797101449275361</v>
      </c>
      <c r="M191" s="11">
        <v>11.221532091097309</v>
      </c>
      <c r="N191" s="33"/>
      <c r="R191" s="9"/>
    </row>
    <row r="192" spans="1:18">
      <c r="A192" s="9" t="s">
        <v>210</v>
      </c>
      <c r="B192" s="9">
        <v>3</v>
      </c>
      <c r="C192" s="9">
        <v>5</v>
      </c>
      <c r="D192" s="10">
        <v>0.56808803301237965</v>
      </c>
      <c r="E192" s="9">
        <v>7</v>
      </c>
      <c r="F192" s="9">
        <v>6</v>
      </c>
      <c r="G192" s="9">
        <v>4</v>
      </c>
      <c r="H192" s="9">
        <v>1698</v>
      </c>
      <c r="I192" s="9">
        <v>1023</v>
      </c>
      <c r="J192" s="9">
        <v>245</v>
      </c>
      <c r="K192" s="9">
        <v>420</v>
      </c>
      <c r="L192" s="10">
        <v>0</v>
      </c>
      <c r="M192" s="11">
        <v>11.028892455858747</v>
      </c>
      <c r="N192" s="33"/>
      <c r="R192" s="9"/>
    </row>
    <row r="193" spans="1:18">
      <c r="A193" s="9" t="s">
        <v>211</v>
      </c>
      <c r="B193" s="9">
        <v>2</v>
      </c>
      <c r="C193" s="9">
        <v>8</v>
      </c>
      <c r="D193" s="10">
        <v>0.69315342328835583</v>
      </c>
      <c r="E193" s="9">
        <v>14</v>
      </c>
      <c r="F193" s="9">
        <v>14</v>
      </c>
      <c r="G193" s="9">
        <v>7</v>
      </c>
      <c r="H193" s="9">
        <v>7723</v>
      </c>
      <c r="I193" s="9">
        <v>3602</v>
      </c>
      <c r="J193" s="9">
        <v>412</v>
      </c>
      <c r="K193" s="9">
        <v>1101</v>
      </c>
      <c r="L193" s="10">
        <v>4.3988269794721412E-3</v>
      </c>
      <c r="M193" s="11">
        <v>29.167155425219942</v>
      </c>
      <c r="N193" s="33"/>
      <c r="R193" s="9"/>
    </row>
    <row r="194" spans="1:18">
      <c r="A194" s="9" t="s">
        <v>212</v>
      </c>
      <c r="B194" s="9">
        <v>3</v>
      </c>
      <c r="C194" s="9">
        <v>39</v>
      </c>
      <c r="D194" s="10">
        <v>0.69926650366748166</v>
      </c>
      <c r="E194" s="9">
        <v>57</v>
      </c>
      <c r="F194" s="9">
        <v>57</v>
      </c>
      <c r="G194" s="9">
        <v>18</v>
      </c>
      <c r="H194" s="9">
        <v>10712</v>
      </c>
      <c r="I194" s="9">
        <v>4226</v>
      </c>
      <c r="J194" s="9">
        <v>763</v>
      </c>
      <c r="K194" s="9">
        <v>2134</v>
      </c>
      <c r="L194" s="10">
        <v>7.4021854071201973E-3</v>
      </c>
      <c r="M194" s="11">
        <v>7.8581247796968627</v>
      </c>
      <c r="N194" s="33"/>
      <c r="R194" s="9"/>
    </row>
    <row r="195" spans="1:18">
      <c r="A195" s="9" t="s">
        <v>213</v>
      </c>
      <c r="B195" s="9">
        <v>1</v>
      </c>
      <c r="C195" s="9">
        <v>5</v>
      </c>
      <c r="D195" s="10">
        <v>0.60049833887043191</v>
      </c>
      <c r="E195" s="9">
        <v>7</v>
      </c>
      <c r="F195" s="9">
        <v>7</v>
      </c>
      <c r="G195" s="9">
        <v>1</v>
      </c>
      <c r="H195" s="9">
        <v>968</v>
      </c>
      <c r="I195" s="9">
        <v>249</v>
      </c>
      <c r="J195" s="9">
        <v>47</v>
      </c>
      <c r="K195" s="9">
        <v>225</v>
      </c>
      <c r="L195" s="10">
        <v>0.13826815642458101</v>
      </c>
      <c r="M195" s="11">
        <v>16.209497206703912</v>
      </c>
      <c r="N195" s="33"/>
      <c r="R195" s="9"/>
    </row>
    <row r="196" spans="1:18">
      <c r="A196" s="9" t="s">
        <v>214</v>
      </c>
      <c r="B196" s="9">
        <v>1</v>
      </c>
      <c r="C196" s="9">
        <v>10</v>
      </c>
      <c r="D196" s="10">
        <v>0.69383259911894268</v>
      </c>
      <c r="E196" s="9">
        <v>16</v>
      </c>
      <c r="F196" s="9">
        <v>16</v>
      </c>
      <c r="G196" s="9">
        <v>4</v>
      </c>
      <c r="H196" s="9">
        <v>2558</v>
      </c>
      <c r="I196" s="9">
        <v>781</v>
      </c>
      <c r="J196" s="9">
        <v>126</v>
      </c>
      <c r="K196" s="9">
        <v>735</v>
      </c>
      <c r="L196" s="10">
        <v>0</v>
      </c>
      <c r="M196" s="11">
        <v>19.263461538461538</v>
      </c>
      <c r="N196" s="33"/>
      <c r="R196" s="9"/>
    </row>
    <row r="197" spans="1:18">
      <c r="A197" s="9" t="s">
        <v>215</v>
      </c>
      <c r="B197" s="9">
        <v>2</v>
      </c>
      <c r="C197" s="9">
        <v>8</v>
      </c>
      <c r="D197" s="10">
        <v>0.62720156555772999</v>
      </c>
      <c r="E197" s="9">
        <v>13</v>
      </c>
      <c r="F197" s="9">
        <v>13</v>
      </c>
      <c r="G197" s="9">
        <v>1</v>
      </c>
      <c r="H197" s="9">
        <v>1221</v>
      </c>
      <c r="I197" s="9">
        <v>193</v>
      </c>
      <c r="J197" s="9">
        <v>39</v>
      </c>
      <c r="K197" s="9">
        <v>239</v>
      </c>
      <c r="L197" s="10">
        <v>0.36556603773584906</v>
      </c>
      <c r="M197" s="11">
        <v>12.549528301886792</v>
      </c>
      <c r="N197" s="33"/>
      <c r="R197" s="9"/>
    </row>
    <row r="198" spans="1:18">
      <c r="A198" s="9" t="s">
        <v>216</v>
      </c>
      <c r="B198" s="9">
        <v>1</v>
      </c>
      <c r="C198" s="9">
        <v>14</v>
      </c>
      <c r="D198" s="10">
        <v>0.72479877347642774</v>
      </c>
      <c r="E198" s="9">
        <v>19</v>
      </c>
      <c r="F198" s="9">
        <v>19</v>
      </c>
      <c r="G198" s="9">
        <v>8</v>
      </c>
      <c r="H198" s="9">
        <v>4011</v>
      </c>
      <c r="I198" s="9">
        <v>2174</v>
      </c>
      <c r="J198" s="9">
        <v>471</v>
      </c>
      <c r="K198" s="9">
        <v>987</v>
      </c>
      <c r="L198" s="10">
        <v>6.4156945917285255E-2</v>
      </c>
      <c r="M198" s="11">
        <v>11.997348886532343</v>
      </c>
      <c r="N198" s="33"/>
      <c r="R198" s="9"/>
    </row>
    <row r="199" spans="1:18">
      <c r="A199" s="9" t="s">
        <v>217</v>
      </c>
      <c r="B199" s="9">
        <v>10</v>
      </c>
      <c r="C199" s="9">
        <v>31</v>
      </c>
      <c r="D199" s="10">
        <v>0.52082542093935946</v>
      </c>
      <c r="E199" s="9">
        <v>41</v>
      </c>
      <c r="F199" s="9">
        <v>40</v>
      </c>
      <c r="G199" s="9">
        <v>19</v>
      </c>
      <c r="H199" s="9">
        <v>16414</v>
      </c>
      <c r="I199" s="9">
        <v>7973</v>
      </c>
      <c r="J199" s="9">
        <v>771</v>
      </c>
      <c r="K199" s="9">
        <v>1984</v>
      </c>
      <c r="L199" s="10">
        <v>0.32088242667335171</v>
      </c>
      <c r="M199" s="11">
        <v>22.31762346452745</v>
      </c>
      <c r="N199" s="33"/>
      <c r="R199" s="9"/>
    </row>
    <row r="200" spans="1:18">
      <c r="A200" s="9" t="s">
        <v>218</v>
      </c>
      <c r="B200" s="9">
        <v>1</v>
      </c>
      <c r="C200" s="9">
        <v>4</v>
      </c>
      <c r="D200" s="10">
        <v>0.68817204301075274</v>
      </c>
      <c r="E200" s="9">
        <v>7</v>
      </c>
      <c r="F200" s="9">
        <v>7</v>
      </c>
      <c r="G200" s="9">
        <v>3</v>
      </c>
      <c r="H200" s="9">
        <v>1627</v>
      </c>
      <c r="I200" s="9">
        <v>908</v>
      </c>
      <c r="J200" s="9">
        <v>161</v>
      </c>
      <c r="K200" s="9">
        <v>426</v>
      </c>
      <c r="L200" s="10">
        <v>0</v>
      </c>
      <c r="M200" s="11">
        <v>22.056980056980056</v>
      </c>
      <c r="N200" s="33"/>
      <c r="R200" s="9"/>
    </row>
    <row r="201" spans="1:18">
      <c r="A201" s="9" t="s">
        <v>219</v>
      </c>
      <c r="B201" s="9">
        <v>1</v>
      </c>
      <c r="C201" s="9">
        <v>5</v>
      </c>
      <c r="D201" s="10">
        <v>0.70605833956619302</v>
      </c>
      <c r="E201" s="9">
        <v>9</v>
      </c>
      <c r="F201" s="9">
        <v>9</v>
      </c>
      <c r="G201" s="9">
        <v>3</v>
      </c>
      <c r="H201" s="9">
        <v>1664</v>
      </c>
      <c r="I201" s="9">
        <v>718</v>
      </c>
      <c r="J201" s="9">
        <v>126</v>
      </c>
      <c r="K201" s="9">
        <v>480</v>
      </c>
      <c r="L201" s="10">
        <v>0</v>
      </c>
      <c r="M201" s="11">
        <v>17.719486081370448</v>
      </c>
      <c r="N201" s="33"/>
      <c r="R201" s="9"/>
    </row>
    <row r="202" spans="1:18">
      <c r="A202" s="9" t="s">
        <v>220</v>
      </c>
      <c r="B202" s="9">
        <v>1</v>
      </c>
      <c r="C202" s="9">
        <v>10</v>
      </c>
      <c r="D202" s="10">
        <v>0.69017094017094016</v>
      </c>
      <c r="E202" s="9">
        <v>19</v>
      </c>
      <c r="F202" s="9">
        <v>19</v>
      </c>
      <c r="G202" s="9">
        <v>8</v>
      </c>
      <c r="H202" s="9">
        <v>4329</v>
      </c>
      <c r="I202" s="9">
        <v>2043</v>
      </c>
      <c r="J202" s="9">
        <v>419</v>
      </c>
      <c r="K202" s="9">
        <v>1268</v>
      </c>
      <c r="L202" s="10">
        <v>0</v>
      </c>
      <c r="M202" s="11">
        <v>9.6708794102159032</v>
      </c>
      <c r="N202" s="33"/>
      <c r="R202" s="9"/>
    </row>
    <row r="203" spans="1:18">
      <c r="A203" s="9" t="s">
        <v>221</v>
      </c>
      <c r="B203" s="9">
        <v>1</v>
      </c>
      <c r="C203" s="9">
        <v>7</v>
      </c>
      <c r="D203" s="10">
        <v>0.4119417962870045</v>
      </c>
      <c r="E203" s="9">
        <v>8</v>
      </c>
      <c r="F203" s="9">
        <v>8</v>
      </c>
      <c r="G203" s="9">
        <v>5</v>
      </c>
      <c r="H203" s="9">
        <v>2780</v>
      </c>
      <c r="I203" s="9">
        <v>1796</v>
      </c>
      <c r="J203" s="9">
        <v>317</v>
      </c>
      <c r="K203" s="9">
        <v>537</v>
      </c>
      <c r="L203" s="10">
        <v>0.34663341645885287</v>
      </c>
      <c r="M203" s="11">
        <v>16.610972568578553</v>
      </c>
      <c r="N203" s="33"/>
      <c r="R203" s="9"/>
    </row>
    <row r="204" spans="1:18">
      <c r="A204" s="9" t="s">
        <v>222</v>
      </c>
      <c r="B204" s="9">
        <v>1</v>
      </c>
      <c r="C204" s="9">
        <v>6</v>
      </c>
      <c r="D204" s="10">
        <v>0.59745762711864403</v>
      </c>
      <c r="E204" s="9">
        <v>8</v>
      </c>
      <c r="F204" s="9">
        <v>8</v>
      </c>
      <c r="G204" s="9">
        <v>4</v>
      </c>
      <c r="H204" s="9">
        <v>2347</v>
      </c>
      <c r="I204" s="9">
        <v>1394</v>
      </c>
      <c r="J204" s="9">
        <v>271</v>
      </c>
      <c r="K204" s="9">
        <v>547</v>
      </c>
      <c r="L204" s="10">
        <v>0.26360338573155984</v>
      </c>
      <c r="M204" s="11">
        <v>10.993954050785973</v>
      </c>
      <c r="N204" s="33"/>
      <c r="R204" s="9"/>
    </row>
    <row r="205" spans="1:18">
      <c r="A205" s="9" t="s">
        <v>223</v>
      </c>
      <c r="B205" s="9">
        <v>2</v>
      </c>
      <c r="C205" s="9">
        <v>8</v>
      </c>
      <c r="D205" s="10">
        <v>0.70308483290488433</v>
      </c>
      <c r="E205" s="9">
        <v>11</v>
      </c>
      <c r="F205" s="9">
        <v>11</v>
      </c>
      <c r="G205" s="9">
        <v>3</v>
      </c>
      <c r="H205" s="9">
        <v>2084</v>
      </c>
      <c r="I205" s="9">
        <v>648</v>
      </c>
      <c r="J205" s="9">
        <v>114</v>
      </c>
      <c r="K205" s="9">
        <v>474</v>
      </c>
      <c r="L205" s="10">
        <v>0</v>
      </c>
      <c r="M205" s="11">
        <v>9.10803324099723</v>
      </c>
      <c r="N205" s="33"/>
      <c r="R205" s="9"/>
    </row>
    <row r="206" spans="1:18">
      <c r="A206" s="9" t="s">
        <v>224</v>
      </c>
      <c r="B206" s="9">
        <v>1</v>
      </c>
      <c r="C206" s="9">
        <v>4</v>
      </c>
      <c r="D206" s="10">
        <v>0.49868536371603855</v>
      </c>
      <c r="E206" s="9">
        <v>6</v>
      </c>
      <c r="F206" s="9">
        <v>6</v>
      </c>
      <c r="G206" s="9">
        <v>3</v>
      </c>
      <c r="H206" s="9">
        <v>1916</v>
      </c>
      <c r="I206" s="9">
        <v>915</v>
      </c>
      <c r="J206" s="9">
        <v>126</v>
      </c>
      <c r="K206" s="9">
        <v>206</v>
      </c>
      <c r="L206" s="10">
        <v>0.10479573712255773</v>
      </c>
      <c r="M206" s="11">
        <v>27.895204262877442</v>
      </c>
      <c r="N206" s="33"/>
      <c r="R206" s="9"/>
    </row>
    <row r="207" spans="1:18">
      <c r="A207" s="9" t="s">
        <v>225</v>
      </c>
      <c r="B207" s="9">
        <v>1</v>
      </c>
      <c r="C207" s="9">
        <v>9</v>
      </c>
      <c r="D207" s="10">
        <v>0.69586776859504129</v>
      </c>
      <c r="E207" s="9">
        <v>13</v>
      </c>
      <c r="F207" s="9">
        <v>12</v>
      </c>
      <c r="G207" s="9">
        <v>4</v>
      </c>
      <c r="H207" s="9">
        <v>3143</v>
      </c>
      <c r="I207" s="9">
        <v>1278</v>
      </c>
      <c r="J207" s="9">
        <v>182</v>
      </c>
      <c r="K207" s="9">
        <v>773</v>
      </c>
      <c r="L207" s="10">
        <v>0</v>
      </c>
      <c r="M207" s="11">
        <v>16.521069692058347</v>
      </c>
      <c r="N207" s="33"/>
      <c r="R207" s="9"/>
    </row>
    <row r="208" spans="1:18">
      <c r="A208" s="9" t="s">
        <v>226</v>
      </c>
      <c r="B208" s="9">
        <v>1</v>
      </c>
      <c r="C208" s="9">
        <v>7</v>
      </c>
      <c r="D208" s="10">
        <v>0.65203619909502264</v>
      </c>
      <c r="E208" s="9">
        <v>14</v>
      </c>
      <c r="F208" s="9">
        <v>14</v>
      </c>
      <c r="G208" s="9">
        <v>5</v>
      </c>
      <c r="H208" s="9">
        <v>2154</v>
      </c>
      <c r="I208" s="9">
        <v>1068</v>
      </c>
      <c r="J208" s="9">
        <v>211</v>
      </c>
      <c r="K208" s="9">
        <v>522</v>
      </c>
      <c r="L208" s="10">
        <v>0.15208034433285508</v>
      </c>
      <c r="M208" s="11">
        <v>18.223816355810616</v>
      </c>
      <c r="N208" s="33"/>
      <c r="R208" s="9"/>
    </row>
    <row r="209" spans="1:18">
      <c r="A209" s="9" t="s">
        <v>227</v>
      </c>
      <c r="B209" s="9">
        <v>1</v>
      </c>
      <c r="C209" s="9">
        <v>7</v>
      </c>
      <c r="D209" s="10">
        <v>0.64601018675721567</v>
      </c>
      <c r="E209" s="9">
        <v>8</v>
      </c>
      <c r="F209" s="9">
        <v>8</v>
      </c>
      <c r="G209" s="9">
        <v>3</v>
      </c>
      <c r="H209" s="9">
        <v>1253</v>
      </c>
      <c r="I209" s="9">
        <v>540</v>
      </c>
      <c r="J209" s="9">
        <v>92</v>
      </c>
      <c r="K209" s="9">
        <v>359</v>
      </c>
      <c r="L209" s="10">
        <v>0</v>
      </c>
      <c r="M209" s="11">
        <v>20.91029023746702</v>
      </c>
      <c r="N209" s="33"/>
      <c r="R209" s="9"/>
    </row>
    <row r="210" spans="1:18">
      <c r="A210" s="9" t="s">
        <v>228</v>
      </c>
      <c r="B210" s="9">
        <v>5</v>
      </c>
      <c r="C210" s="9">
        <v>11</v>
      </c>
      <c r="D210" s="10">
        <v>0.62171561051004631</v>
      </c>
      <c r="E210" s="9">
        <v>16</v>
      </c>
      <c r="F210" s="9">
        <v>16</v>
      </c>
      <c r="G210" s="9">
        <v>4</v>
      </c>
      <c r="H210" s="9">
        <v>2084</v>
      </c>
      <c r="I210" s="9">
        <v>656</v>
      </c>
      <c r="J210" s="9">
        <v>146</v>
      </c>
      <c r="K210" s="9">
        <v>391</v>
      </c>
      <c r="L210" s="10">
        <v>7.7602523659305991E-2</v>
      </c>
      <c r="M210" s="11">
        <v>17.873186119873818</v>
      </c>
      <c r="N210" s="33"/>
      <c r="R210" s="9"/>
    </row>
    <row r="211" spans="1:18">
      <c r="A211" s="9" t="s">
        <v>229</v>
      </c>
      <c r="B211" s="9">
        <v>1</v>
      </c>
      <c r="C211" s="9">
        <v>7</v>
      </c>
      <c r="D211" s="10">
        <v>0.72915129151291513</v>
      </c>
      <c r="E211" s="9">
        <v>10</v>
      </c>
      <c r="F211" s="9">
        <v>10</v>
      </c>
      <c r="G211" s="9">
        <v>2</v>
      </c>
      <c r="H211" s="9">
        <v>1319</v>
      </c>
      <c r="I211" s="9">
        <v>408</v>
      </c>
      <c r="J211" s="9">
        <v>85</v>
      </c>
      <c r="K211" s="9">
        <v>352</v>
      </c>
      <c r="L211" s="10">
        <v>0</v>
      </c>
      <c r="M211" s="11">
        <v>16.380558428128232</v>
      </c>
      <c r="N211" s="33"/>
      <c r="R211" s="9"/>
    </row>
    <row r="212" spans="1:18">
      <c r="A212" s="9" t="s">
        <v>230</v>
      </c>
      <c r="B212" s="9">
        <v>1</v>
      </c>
      <c r="C212" s="9">
        <v>7</v>
      </c>
      <c r="D212" s="10">
        <v>0.52032520325203258</v>
      </c>
      <c r="E212" s="9">
        <v>12</v>
      </c>
      <c r="F212" s="9">
        <v>11</v>
      </c>
      <c r="G212" s="9">
        <v>6</v>
      </c>
      <c r="H212" s="9">
        <v>4423</v>
      </c>
      <c r="I212" s="9">
        <v>2330</v>
      </c>
      <c r="J212" s="9">
        <v>361</v>
      </c>
      <c r="K212" s="9">
        <v>873</v>
      </c>
      <c r="L212" s="10">
        <v>0.18029903254177659</v>
      </c>
      <c r="M212" s="11">
        <v>19.377308707124012</v>
      </c>
      <c r="N212" s="33"/>
      <c r="R212" s="9"/>
    </row>
    <row r="213" spans="1:18">
      <c r="A213" s="9" t="s">
        <v>231</v>
      </c>
      <c r="B213" s="9">
        <v>1</v>
      </c>
      <c r="C213" s="9">
        <v>8</v>
      </c>
      <c r="D213" s="10">
        <v>0.6782994923857868</v>
      </c>
      <c r="E213" s="9">
        <v>11</v>
      </c>
      <c r="F213" s="9">
        <v>11</v>
      </c>
      <c r="G213" s="9">
        <v>3</v>
      </c>
      <c r="H213" s="9">
        <v>2092</v>
      </c>
      <c r="I213" s="9">
        <v>693</v>
      </c>
      <c r="J213" s="9">
        <v>97</v>
      </c>
      <c r="K213" s="9">
        <v>488</v>
      </c>
      <c r="L213" s="10">
        <v>0</v>
      </c>
      <c r="M213" s="11">
        <v>16.010357815442561</v>
      </c>
      <c r="N213" s="33"/>
      <c r="R213" s="9"/>
    </row>
    <row r="214" spans="1:18">
      <c r="A214" s="9" t="s">
        <v>232</v>
      </c>
      <c r="B214" s="9">
        <v>2</v>
      </c>
      <c r="C214" s="9">
        <v>13</v>
      </c>
      <c r="D214" s="10">
        <v>0.65616596235113334</v>
      </c>
      <c r="E214" s="9">
        <v>17</v>
      </c>
      <c r="F214" s="9">
        <v>17</v>
      </c>
      <c r="G214" s="9">
        <v>7</v>
      </c>
      <c r="H214" s="9">
        <v>4595</v>
      </c>
      <c r="I214" s="9">
        <v>2021</v>
      </c>
      <c r="J214" s="9">
        <v>332</v>
      </c>
      <c r="K214" s="9">
        <v>1057</v>
      </c>
      <c r="L214" s="10">
        <v>0.14311270125223613</v>
      </c>
      <c r="M214" s="11">
        <v>14.561717352415027</v>
      </c>
      <c r="N214" s="33"/>
      <c r="R214" s="9"/>
    </row>
    <row r="215" spans="1:18">
      <c r="A215" s="9" t="s">
        <v>233</v>
      </c>
      <c r="B215" s="9">
        <v>1</v>
      </c>
      <c r="C215" s="9">
        <v>6</v>
      </c>
      <c r="D215" s="10">
        <v>0.53309090909090906</v>
      </c>
      <c r="E215" s="9">
        <v>7</v>
      </c>
      <c r="F215" s="9">
        <v>7</v>
      </c>
      <c r="G215" s="9">
        <v>4</v>
      </c>
      <c r="H215" s="9">
        <v>2374</v>
      </c>
      <c r="I215" s="9">
        <v>1347</v>
      </c>
      <c r="J215" s="9">
        <v>222</v>
      </c>
      <c r="K215" s="9">
        <v>610</v>
      </c>
      <c r="L215" s="10">
        <v>0.14542936288088643</v>
      </c>
      <c r="M215" s="11">
        <v>12.257617728531857</v>
      </c>
      <c r="N215" s="33"/>
      <c r="R215" s="9"/>
    </row>
    <row r="216" spans="1:18">
      <c r="A216" s="9" t="s">
        <v>234</v>
      </c>
      <c r="B216" s="9">
        <v>6</v>
      </c>
      <c r="C216" s="9">
        <v>4</v>
      </c>
      <c r="D216" s="10">
        <v>0.67391304347826086</v>
      </c>
      <c r="E216" s="9">
        <v>9</v>
      </c>
      <c r="F216" s="9">
        <v>8</v>
      </c>
      <c r="G216" s="9">
        <v>3</v>
      </c>
      <c r="H216" s="9">
        <v>1258</v>
      </c>
      <c r="I216" s="9">
        <v>570</v>
      </c>
      <c r="J216" s="9">
        <v>107</v>
      </c>
      <c r="K216" s="9">
        <v>284</v>
      </c>
      <c r="L216" s="10">
        <v>0</v>
      </c>
      <c r="M216" s="11">
        <v>16.592371871275329</v>
      </c>
      <c r="N216" s="33"/>
      <c r="R216" s="9"/>
    </row>
    <row r="217" spans="1:18">
      <c r="A217" s="9" t="s">
        <v>235</v>
      </c>
      <c r="B217" s="9">
        <v>1</v>
      </c>
      <c r="C217" s="9">
        <v>5</v>
      </c>
      <c r="D217" s="10">
        <v>0.75339981867633721</v>
      </c>
      <c r="E217" s="9">
        <v>8</v>
      </c>
      <c r="F217" s="9">
        <v>8</v>
      </c>
      <c r="G217" s="9">
        <v>2</v>
      </c>
      <c r="H217" s="9">
        <v>1264</v>
      </c>
      <c r="I217" s="9">
        <v>455</v>
      </c>
      <c r="J217" s="9">
        <v>90</v>
      </c>
      <c r="K217" s="9">
        <v>342</v>
      </c>
      <c r="L217" s="10">
        <v>0</v>
      </c>
      <c r="M217" s="11">
        <v>17.080946450809463</v>
      </c>
      <c r="N217" s="33"/>
      <c r="R217" s="9"/>
    </row>
    <row r="218" spans="1:18">
      <c r="A218" s="9" t="s">
        <v>236</v>
      </c>
      <c r="B218" s="9">
        <v>1</v>
      </c>
      <c r="C218" s="9">
        <v>5</v>
      </c>
      <c r="D218" s="10">
        <v>0.67655502392344502</v>
      </c>
      <c r="E218" s="9">
        <v>7</v>
      </c>
      <c r="F218" s="9">
        <v>7</v>
      </c>
      <c r="G218" s="9">
        <v>1</v>
      </c>
      <c r="H218" s="9">
        <v>776</v>
      </c>
      <c r="I218" s="9">
        <v>180</v>
      </c>
      <c r="J218" s="9">
        <v>41</v>
      </c>
      <c r="K218" s="9">
        <v>216</v>
      </c>
      <c r="L218" s="10">
        <v>2.9027576197387519E-2</v>
      </c>
      <c r="M218" s="11">
        <v>9.4063860667634245</v>
      </c>
      <c r="N218" s="33"/>
      <c r="R218" s="9"/>
    </row>
    <row r="219" spans="1:18">
      <c r="A219" s="9" t="s">
        <v>237</v>
      </c>
      <c r="B219" s="9">
        <v>1</v>
      </c>
      <c r="C219" s="9">
        <v>5</v>
      </c>
      <c r="D219" s="10">
        <v>0.7788533134772897</v>
      </c>
      <c r="E219" s="9">
        <v>10</v>
      </c>
      <c r="F219" s="9">
        <v>10</v>
      </c>
      <c r="G219" s="9">
        <v>3</v>
      </c>
      <c r="H219" s="9">
        <v>4760</v>
      </c>
      <c r="I219" s="9">
        <v>1481</v>
      </c>
      <c r="J219" s="9">
        <v>144</v>
      </c>
      <c r="K219" s="9">
        <v>1169</v>
      </c>
      <c r="L219" s="10">
        <v>0</v>
      </c>
      <c r="M219" s="11">
        <v>14.623031496062993</v>
      </c>
      <c r="N219" s="33"/>
      <c r="R219" s="9"/>
    </row>
    <row r="220" spans="1:18">
      <c r="A220" s="9" t="s">
        <v>238</v>
      </c>
      <c r="B220" s="9">
        <v>15</v>
      </c>
      <c r="C220" s="9">
        <v>29</v>
      </c>
      <c r="D220" s="10">
        <v>0.54497226911020014</v>
      </c>
      <c r="E220" s="9">
        <v>45</v>
      </c>
      <c r="F220" s="9">
        <v>36</v>
      </c>
      <c r="G220" s="9">
        <v>15</v>
      </c>
      <c r="H220" s="9">
        <v>9040</v>
      </c>
      <c r="I220" s="9">
        <v>4568</v>
      </c>
      <c r="J220" s="9">
        <v>740</v>
      </c>
      <c r="K220" s="9">
        <v>1152</v>
      </c>
      <c r="L220" s="10">
        <v>0.49539492045771699</v>
      </c>
      <c r="M220" s="11">
        <v>21.045492603963158</v>
      </c>
      <c r="N220" s="33"/>
      <c r="R220" s="9"/>
    </row>
    <row r="221" spans="1:18">
      <c r="A221" s="9" t="s">
        <v>239</v>
      </c>
      <c r="B221" s="9">
        <v>1</v>
      </c>
      <c r="C221" s="9">
        <v>6</v>
      </c>
      <c r="D221" s="10">
        <v>0.7186742118027486</v>
      </c>
      <c r="E221" s="9">
        <v>9</v>
      </c>
      <c r="F221" s="9">
        <v>9</v>
      </c>
      <c r="G221" s="9">
        <v>3</v>
      </c>
      <c r="H221" s="9">
        <v>2129</v>
      </c>
      <c r="I221" s="9">
        <v>976</v>
      </c>
      <c r="J221" s="9">
        <v>169</v>
      </c>
      <c r="K221" s="9">
        <v>622</v>
      </c>
      <c r="L221" s="10">
        <v>0</v>
      </c>
      <c r="M221" s="11">
        <v>14.987542468856173</v>
      </c>
      <c r="N221" s="33"/>
      <c r="R221" s="9"/>
    </row>
    <row r="222" spans="1:18">
      <c r="A222" s="9" t="s">
        <v>240</v>
      </c>
      <c r="B222" s="9">
        <v>1</v>
      </c>
      <c r="C222" s="9">
        <v>5</v>
      </c>
      <c r="D222" s="10">
        <v>0.60983884648006781</v>
      </c>
      <c r="E222" s="9">
        <v>7</v>
      </c>
      <c r="F222" s="9">
        <v>7</v>
      </c>
      <c r="G222" s="9">
        <v>3</v>
      </c>
      <c r="H222" s="9">
        <v>1353</v>
      </c>
      <c r="I222" s="9">
        <v>612</v>
      </c>
      <c r="J222" s="9">
        <v>97</v>
      </c>
      <c r="K222" s="9">
        <v>327</v>
      </c>
      <c r="L222" s="10">
        <v>0</v>
      </c>
      <c r="M222" s="11">
        <v>17.735930735930737</v>
      </c>
      <c r="N222" s="33"/>
      <c r="R222" s="9"/>
    </row>
    <row r="223" spans="1:18">
      <c r="A223" s="9" t="s">
        <v>241</v>
      </c>
      <c r="B223" s="9">
        <v>1</v>
      </c>
      <c r="C223" s="9">
        <v>8</v>
      </c>
      <c r="D223" s="10">
        <v>0.72367688022284127</v>
      </c>
      <c r="E223" s="9">
        <v>13</v>
      </c>
      <c r="F223" s="9">
        <v>13</v>
      </c>
      <c r="G223" s="9">
        <v>5</v>
      </c>
      <c r="H223" s="9">
        <v>2771</v>
      </c>
      <c r="I223" s="9">
        <v>1322</v>
      </c>
      <c r="J223" s="9">
        <v>259</v>
      </c>
      <c r="K223" s="9">
        <v>812</v>
      </c>
      <c r="L223" s="10">
        <v>0</v>
      </c>
      <c r="M223" s="11">
        <v>12.706386292834891</v>
      </c>
      <c r="N223" s="33"/>
      <c r="R223" s="9"/>
    </row>
    <row r="224" spans="1:18">
      <c r="A224" s="9" t="s">
        <v>242</v>
      </c>
      <c r="B224" s="9">
        <v>1</v>
      </c>
      <c r="C224" s="9">
        <v>22</v>
      </c>
      <c r="D224" s="10">
        <v>0.70679611650485441</v>
      </c>
      <c r="E224" s="9">
        <v>29</v>
      </c>
      <c r="F224" s="9">
        <v>29</v>
      </c>
      <c r="G224" s="9">
        <v>9</v>
      </c>
      <c r="H224" s="9">
        <v>5127</v>
      </c>
      <c r="I224" s="9">
        <v>1996</v>
      </c>
      <c r="J224" s="9">
        <v>347</v>
      </c>
      <c r="K224" s="9">
        <v>1257</v>
      </c>
      <c r="L224" s="10">
        <v>0</v>
      </c>
      <c r="M224" s="11">
        <v>13.973347178954656</v>
      </c>
      <c r="N224" s="33"/>
      <c r="R224" s="9"/>
    </row>
    <row r="225" spans="1:18">
      <c r="A225" s="9" t="s">
        <v>243</v>
      </c>
      <c r="B225" s="9">
        <v>1</v>
      </c>
      <c r="C225" s="9">
        <v>10</v>
      </c>
      <c r="D225" s="10">
        <v>0.69289489136817384</v>
      </c>
      <c r="E225" s="9">
        <v>12</v>
      </c>
      <c r="F225" s="9">
        <v>12</v>
      </c>
      <c r="G225" s="9">
        <v>5</v>
      </c>
      <c r="H225" s="9">
        <v>2424</v>
      </c>
      <c r="I225" s="9">
        <v>1281</v>
      </c>
      <c r="J225" s="9">
        <v>232</v>
      </c>
      <c r="K225" s="9">
        <v>568</v>
      </c>
      <c r="L225" s="10">
        <v>2.3215821152192607E-2</v>
      </c>
      <c r="M225" s="11">
        <v>19.947549441100602</v>
      </c>
      <c r="N225" s="33"/>
      <c r="R225" s="9"/>
    </row>
    <row r="226" spans="1:18">
      <c r="A226" s="9" t="s">
        <v>244</v>
      </c>
      <c r="B226" s="9">
        <v>1</v>
      </c>
      <c r="C226" s="9">
        <v>4</v>
      </c>
      <c r="D226" s="10">
        <v>0.6221640488656196</v>
      </c>
      <c r="E226" s="9">
        <v>7</v>
      </c>
      <c r="F226" s="9">
        <v>7</v>
      </c>
      <c r="G226" s="9">
        <v>3</v>
      </c>
      <c r="H226" s="9">
        <v>2401</v>
      </c>
      <c r="I226" s="9">
        <v>1176</v>
      </c>
      <c r="J226" s="9">
        <v>169</v>
      </c>
      <c r="K226" s="9">
        <v>593</v>
      </c>
      <c r="L226" s="10">
        <v>0</v>
      </c>
      <c r="M226" s="11">
        <v>14.474226804123711</v>
      </c>
      <c r="N226" s="33"/>
      <c r="R226" s="9"/>
    </row>
    <row r="227" spans="1:18">
      <c r="A227" s="9" t="s">
        <v>245</v>
      </c>
      <c r="B227" s="9">
        <v>1</v>
      </c>
      <c r="C227" s="9">
        <v>9</v>
      </c>
      <c r="D227" s="10">
        <v>0.74164133738601823</v>
      </c>
      <c r="E227" s="9">
        <v>12</v>
      </c>
      <c r="F227" s="9">
        <v>12</v>
      </c>
      <c r="G227" s="9">
        <v>3</v>
      </c>
      <c r="H227" s="9">
        <v>1776</v>
      </c>
      <c r="I227" s="9">
        <v>520</v>
      </c>
      <c r="J227" s="9">
        <v>97</v>
      </c>
      <c r="K227" s="9">
        <v>349</v>
      </c>
      <c r="L227" s="10">
        <v>0</v>
      </c>
      <c r="M227" s="11">
        <v>20.510390689941811</v>
      </c>
      <c r="N227" s="33"/>
      <c r="R227" s="9"/>
    </row>
    <row r="228" spans="1:18">
      <c r="A228" s="9" t="s">
        <v>246</v>
      </c>
      <c r="B228" s="9">
        <v>2</v>
      </c>
      <c r="C228" s="9">
        <v>10</v>
      </c>
      <c r="D228" s="10">
        <v>0.68967306694343544</v>
      </c>
      <c r="E228" s="9">
        <v>13</v>
      </c>
      <c r="F228" s="9">
        <v>13</v>
      </c>
      <c r="G228" s="9">
        <v>3</v>
      </c>
      <c r="H228" s="9">
        <v>2235</v>
      </c>
      <c r="I228" s="9">
        <v>701</v>
      </c>
      <c r="J228" s="9">
        <v>113</v>
      </c>
      <c r="K228" s="9">
        <v>556</v>
      </c>
      <c r="L228" s="10">
        <v>0.57854406130268199</v>
      </c>
      <c r="M228" s="11">
        <v>20.062835249042145</v>
      </c>
      <c r="N228" s="33"/>
      <c r="R228" s="9"/>
    </row>
    <row r="229" spans="1:18">
      <c r="A229" s="9" t="s">
        <v>247</v>
      </c>
      <c r="B229" s="9">
        <v>11</v>
      </c>
      <c r="C229" s="9">
        <v>257</v>
      </c>
      <c r="D229" s="10">
        <v>0.56808587625135687</v>
      </c>
      <c r="E229" s="9">
        <v>377</v>
      </c>
      <c r="F229" s="9">
        <v>360</v>
      </c>
      <c r="G229" s="9">
        <v>159</v>
      </c>
      <c r="H229" s="9">
        <v>107980</v>
      </c>
      <c r="I229" s="9">
        <v>48949</v>
      </c>
      <c r="J229" s="9">
        <v>4833</v>
      </c>
      <c r="K229" s="9">
        <v>13954</v>
      </c>
      <c r="L229" s="10">
        <v>0.28482224627424862</v>
      </c>
      <c r="M229" s="11">
        <v>20.111175866566757</v>
      </c>
      <c r="N229" s="33"/>
      <c r="R229" s="9"/>
    </row>
    <row r="230" spans="1:18">
      <c r="A230" s="9" t="s">
        <v>248</v>
      </c>
      <c r="B230" s="9">
        <v>1</v>
      </c>
      <c r="C230" s="9">
        <v>7</v>
      </c>
      <c r="D230" s="10">
        <v>0.69451530612244894</v>
      </c>
      <c r="E230" s="9">
        <v>11</v>
      </c>
      <c r="F230" s="9">
        <v>11</v>
      </c>
      <c r="G230" s="9">
        <v>4</v>
      </c>
      <c r="H230" s="9">
        <v>2137</v>
      </c>
      <c r="I230" s="9">
        <v>866</v>
      </c>
      <c r="J230" s="9">
        <v>158</v>
      </c>
      <c r="K230" s="9">
        <v>526</v>
      </c>
      <c r="L230" s="10">
        <v>0</v>
      </c>
      <c r="M230" s="11">
        <v>12.064485981308412</v>
      </c>
      <c r="N230" s="33"/>
      <c r="R230" s="9"/>
    </row>
    <row r="231" spans="1:18">
      <c r="A231" s="9" t="s">
        <v>249</v>
      </c>
      <c r="B231" s="9">
        <v>1</v>
      </c>
      <c r="C231" s="9">
        <v>7</v>
      </c>
      <c r="D231" s="10">
        <v>0.73064770932069512</v>
      </c>
      <c r="E231" s="9">
        <v>9</v>
      </c>
      <c r="F231" s="9">
        <v>9</v>
      </c>
      <c r="G231" s="9">
        <v>3</v>
      </c>
      <c r="H231" s="9">
        <v>1516</v>
      </c>
      <c r="I231" s="9">
        <v>697</v>
      </c>
      <c r="J231" s="9">
        <v>115</v>
      </c>
      <c r="K231" s="9">
        <v>302</v>
      </c>
      <c r="L231" s="10">
        <v>0</v>
      </c>
      <c r="M231" s="11">
        <v>20.278706800445931</v>
      </c>
      <c r="N231" s="33"/>
      <c r="R231" s="9"/>
    </row>
    <row r="232" spans="1:18">
      <c r="A232" s="9" t="s">
        <v>250</v>
      </c>
      <c r="B232" s="9">
        <v>1</v>
      </c>
      <c r="C232" s="9">
        <v>3</v>
      </c>
      <c r="D232" s="10">
        <v>0.78437190900098908</v>
      </c>
      <c r="E232" s="9">
        <v>8</v>
      </c>
      <c r="F232" s="9">
        <v>8</v>
      </c>
      <c r="G232" s="9">
        <v>3</v>
      </c>
      <c r="H232" s="9">
        <v>2127</v>
      </c>
      <c r="I232" s="9">
        <v>750</v>
      </c>
      <c r="J232" s="9">
        <v>101</v>
      </c>
      <c r="K232" s="9">
        <v>615</v>
      </c>
      <c r="L232" s="10">
        <v>0</v>
      </c>
      <c r="M232" s="11">
        <v>12.626429479034307</v>
      </c>
      <c r="N232" s="33"/>
      <c r="R232" s="9"/>
    </row>
    <row r="233" spans="1:18">
      <c r="A233" s="9" t="s">
        <v>251</v>
      </c>
      <c r="B233" s="9">
        <v>1</v>
      </c>
      <c r="C233" s="9">
        <v>9</v>
      </c>
      <c r="D233" s="10">
        <v>0.73097961213326701</v>
      </c>
      <c r="E233" s="9">
        <v>15</v>
      </c>
      <c r="F233" s="9">
        <v>14</v>
      </c>
      <c r="G233" s="9">
        <v>2</v>
      </c>
      <c r="H233" s="9">
        <v>1664</v>
      </c>
      <c r="I233" s="9">
        <v>337</v>
      </c>
      <c r="J233" s="9">
        <v>57</v>
      </c>
      <c r="K233" s="9">
        <v>466</v>
      </c>
      <c r="L233" s="10">
        <v>5.0764951321279554E-2</v>
      </c>
      <c r="M233" s="11">
        <v>8.474965229485397</v>
      </c>
      <c r="N233" s="33"/>
      <c r="R233" s="9"/>
    </row>
    <row r="234" spans="1:18">
      <c r="A234" s="9" t="s">
        <v>252</v>
      </c>
      <c r="B234" s="9">
        <v>1</v>
      </c>
      <c r="C234" s="9">
        <v>6</v>
      </c>
      <c r="D234" s="10">
        <v>0.59069130732375086</v>
      </c>
      <c r="E234" s="9">
        <v>9</v>
      </c>
      <c r="F234" s="9">
        <v>8</v>
      </c>
      <c r="G234" s="9">
        <v>4</v>
      </c>
      <c r="H234" s="9">
        <v>1935</v>
      </c>
      <c r="I234" s="9">
        <v>1073</v>
      </c>
      <c r="J234" s="9">
        <v>219</v>
      </c>
      <c r="K234" s="9">
        <v>487</v>
      </c>
      <c r="L234" s="10">
        <v>0.11269276393831554</v>
      </c>
      <c r="M234" s="11">
        <v>15.546856465005931</v>
      </c>
      <c r="N234" s="33"/>
      <c r="R234" s="9"/>
    </row>
    <row r="235" spans="1:18">
      <c r="A235" s="9" t="s">
        <v>253</v>
      </c>
      <c r="B235" s="9">
        <v>3</v>
      </c>
      <c r="C235" s="9">
        <v>8</v>
      </c>
      <c r="D235" s="10">
        <v>0.56694813027744273</v>
      </c>
      <c r="E235" s="9">
        <v>9</v>
      </c>
      <c r="F235" s="9">
        <v>9</v>
      </c>
      <c r="G235" s="9">
        <v>4</v>
      </c>
      <c r="H235" s="9">
        <v>2218</v>
      </c>
      <c r="I235" s="9">
        <v>1008</v>
      </c>
      <c r="J235" s="9">
        <v>184</v>
      </c>
      <c r="K235" s="9">
        <v>541</v>
      </c>
      <c r="L235" s="10">
        <v>6.3134160090191654E-2</v>
      </c>
      <c r="M235" s="11">
        <v>16.570462232243518</v>
      </c>
      <c r="N235" s="33"/>
      <c r="R235" s="9"/>
    </row>
    <row r="236" spans="1:18">
      <c r="A236" s="9" t="s">
        <v>254</v>
      </c>
      <c r="B236" s="9">
        <v>1</v>
      </c>
      <c r="C236" s="9">
        <v>5</v>
      </c>
      <c r="D236" s="10">
        <v>0.59526066350710904</v>
      </c>
      <c r="E236" s="9">
        <v>6</v>
      </c>
      <c r="F236" s="9">
        <v>6</v>
      </c>
      <c r="G236" s="9">
        <v>3</v>
      </c>
      <c r="H236" s="9">
        <v>2290</v>
      </c>
      <c r="I236" s="9">
        <v>989</v>
      </c>
      <c r="J236" s="9">
        <v>143</v>
      </c>
      <c r="K236" s="9">
        <v>655</v>
      </c>
      <c r="L236" s="10">
        <v>9.9678456591639875E-2</v>
      </c>
      <c r="M236" s="11">
        <v>14.882636655948554</v>
      </c>
      <c r="N236" s="33"/>
      <c r="R236" s="9"/>
    </row>
    <row r="237" spans="1:18">
      <c r="A237" s="9" t="s">
        <v>255</v>
      </c>
      <c r="B237" s="9">
        <v>1</v>
      </c>
      <c r="C237" s="9">
        <v>14</v>
      </c>
      <c r="D237" s="10">
        <v>0.73070175438596496</v>
      </c>
      <c r="E237" s="9">
        <v>25</v>
      </c>
      <c r="F237" s="9">
        <v>24</v>
      </c>
      <c r="G237" s="9">
        <v>6</v>
      </c>
      <c r="H237" s="9">
        <v>2927</v>
      </c>
      <c r="I237" s="9">
        <v>1210</v>
      </c>
      <c r="J237" s="9">
        <v>308</v>
      </c>
      <c r="K237" s="9">
        <v>443</v>
      </c>
      <c r="L237" s="10">
        <v>9.9671862182116489E-2</v>
      </c>
      <c r="M237" s="11">
        <v>4.7854799015586549</v>
      </c>
      <c r="N237" s="33"/>
      <c r="R237" s="9"/>
    </row>
    <row r="238" spans="1:18">
      <c r="A238" s="9" t="s">
        <v>256</v>
      </c>
      <c r="B238" s="9">
        <v>1</v>
      </c>
      <c r="C238" s="9">
        <v>6</v>
      </c>
      <c r="D238" s="10">
        <v>0.61077027948193596</v>
      </c>
      <c r="E238" s="9">
        <v>9</v>
      </c>
      <c r="F238" s="9">
        <v>9</v>
      </c>
      <c r="G238" s="9">
        <v>5</v>
      </c>
      <c r="H238" s="9">
        <v>3039</v>
      </c>
      <c r="I238" s="9">
        <v>1684</v>
      </c>
      <c r="J238" s="9">
        <v>188</v>
      </c>
      <c r="K238" s="9">
        <v>438</v>
      </c>
      <c r="L238" s="10">
        <v>8.1018518518518514E-3</v>
      </c>
      <c r="M238" s="11">
        <v>28.10300925925926</v>
      </c>
      <c r="N238" s="33"/>
      <c r="R238" s="9"/>
    </row>
    <row r="239" spans="1:18">
      <c r="A239" s="9" t="s">
        <v>257</v>
      </c>
      <c r="B239" s="9">
        <v>1</v>
      </c>
      <c r="C239" s="9">
        <v>7</v>
      </c>
      <c r="D239" s="10">
        <v>0.73266619013581125</v>
      </c>
      <c r="E239" s="9">
        <v>10</v>
      </c>
      <c r="F239" s="9">
        <v>10</v>
      </c>
      <c r="G239" s="9">
        <v>4</v>
      </c>
      <c r="H239" s="9">
        <v>2211</v>
      </c>
      <c r="I239" s="9">
        <v>999</v>
      </c>
      <c r="J239" s="9">
        <v>149</v>
      </c>
      <c r="K239" s="9">
        <v>545</v>
      </c>
      <c r="L239" s="10">
        <v>0</v>
      </c>
      <c r="M239" s="11">
        <v>14.684365781710914</v>
      </c>
      <c r="N239" s="33"/>
      <c r="R239" s="9"/>
    </row>
    <row r="240" spans="1:18">
      <c r="A240" s="9" t="s">
        <v>258</v>
      </c>
      <c r="B240" s="9">
        <v>1</v>
      </c>
      <c r="C240" s="9">
        <v>4</v>
      </c>
      <c r="D240" s="10">
        <v>0.63343108504398826</v>
      </c>
      <c r="E240" s="9">
        <v>6</v>
      </c>
      <c r="F240" s="9">
        <v>6</v>
      </c>
      <c r="G240" s="9">
        <v>1</v>
      </c>
      <c r="H240" s="9">
        <v>794</v>
      </c>
      <c r="I240" s="9">
        <v>198</v>
      </c>
      <c r="J240" s="9">
        <v>34</v>
      </c>
      <c r="K240" s="9">
        <v>220</v>
      </c>
      <c r="L240" s="10">
        <v>7.1090047393364927E-2</v>
      </c>
      <c r="M240" s="11">
        <v>19.022116903633492</v>
      </c>
      <c r="N240" s="33"/>
      <c r="R240" s="9"/>
    </row>
    <row r="241" spans="1:18">
      <c r="A241" s="9" t="s">
        <v>259</v>
      </c>
      <c r="B241" s="9">
        <v>3</v>
      </c>
      <c r="C241" s="9">
        <v>25</v>
      </c>
      <c r="D241" s="10">
        <v>0.54638218923933213</v>
      </c>
      <c r="E241" s="9">
        <v>35</v>
      </c>
      <c r="F241" s="9">
        <v>35</v>
      </c>
      <c r="G241" s="9">
        <v>18</v>
      </c>
      <c r="H241" s="9">
        <v>7833</v>
      </c>
      <c r="I241" s="9">
        <v>4712</v>
      </c>
      <c r="J241" s="9">
        <v>837</v>
      </c>
      <c r="K241" s="9">
        <v>1466</v>
      </c>
      <c r="L241" s="10">
        <v>0.52577022746904689</v>
      </c>
      <c r="M241" s="11">
        <v>19.605240426144544</v>
      </c>
      <c r="N241" s="33"/>
      <c r="R241" s="9"/>
    </row>
    <row r="242" spans="1:18">
      <c r="A242" s="9" t="s">
        <v>260</v>
      </c>
      <c r="B242" s="9">
        <v>1</v>
      </c>
      <c r="C242" s="9">
        <v>8</v>
      </c>
      <c r="D242" s="10">
        <v>0.55484558040468579</v>
      </c>
      <c r="E242" s="9">
        <v>11</v>
      </c>
      <c r="F242" s="9">
        <v>10</v>
      </c>
      <c r="G242" s="9">
        <v>5</v>
      </c>
      <c r="H242" s="9">
        <v>2039</v>
      </c>
      <c r="I242" s="9">
        <v>1114</v>
      </c>
      <c r="J242" s="9">
        <v>260</v>
      </c>
      <c r="K242" s="9">
        <v>401</v>
      </c>
      <c r="L242" s="10">
        <v>0.51356783919597992</v>
      </c>
      <c r="M242" s="11">
        <v>18.524623115577889</v>
      </c>
      <c r="N242" s="33"/>
      <c r="R242" s="9"/>
    </row>
    <row r="243" spans="1:18">
      <c r="A243" s="9" t="s">
        <v>261</v>
      </c>
      <c r="B243" s="9">
        <v>1</v>
      </c>
      <c r="C243" s="9">
        <v>14</v>
      </c>
      <c r="D243" s="10">
        <v>0.60692350642099391</v>
      </c>
      <c r="E243" s="9">
        <v>22</v>
      </c>
      <c r="F243" s="9">
        <v>21</v>
      </c>
      <c r="G243" s="9">
        <v>10</v>
      </c>
      <c r="H243" s="9">
        <v>7004</v>
      </c>
      <c r="I243" s="9">
        <v>3509</v>
      </c>
      <c r="J243" s="9">
        <v>593</v>
      </c>
      <c r="K243" s="9">
        <v>1633</v>
      </c>
      <c r="L243" s="10">
        <v>8.2710280373831782E-2</v>
      </c>
      <c r="M243" s="11">
        <v>16.442056074766356</v>
      </c>
      <c r="N243" s="33"/>
      <c r="R243" s="9"/>
    </row>
    <row r="244" spans="1:18">
      <c r="A244" s="9" t="s">
        <v>262</v>
      </c>
      <c r="B244" s="9">
        <v>1</v>
      </c>
      <c r="C244" s="9">
        <v>10</v>
      </c>
      <c r="D244" s="10">
        <v>0.75044669446098866</v>
      </c>
      <c r="E244" s="9">
        <v>13</v>
      </c>
      <c r="F244" s="9">
        <v>13</v>
      </c>
      <c r="G244" s="9">
        <v>3</v>
      </c>
      <c r="H244" s="9">
        <v>1960</v>
      </c>
      <c r="I244" s="9">
        <v>673</v>
      </c>
      <c r="J244" s="9">
        <v>119</v>
      </c>
      <c r="K244" s="9">
        <v>476</v>
      </c>
      <c r="L244" s="10">
        <v>0</v>
      </c>
      <c r="M244" s="11">
        <v>19.349003984063746</v>
      </c>
      <c r="N244" s="33"/>
      <c r="R244" s="9"/>
    </row>
    <row r="245" spans="1:18">
      <c r="A245" s="9" t="s">
        <v>263</v>
      </c>
      <c r="B245" s="9">
        <v>1</v>
      </c>
      <c r="C245" s="9">
        <v>8</v>
      </c>
      <c r="D245" s="10">
        <v>0.43659574468085105</v>
      </c>
      <c r="E245" s="9">
        <v>10</v>
      </c>
      <c r="F245" s="9">
        <v>10</v>
      </c>
      <c r="G245" s="9">
        <v>5</v>
      </c>
      <c r="H245" s="9">
        <v>2177</v>
      </c>
      <c r="I245" s="9">
        <v>1266</v>
      </c>
      <c r="J245" s="9">
        <v>250</v>
      </c>
      <c r="K245" s="9">
        <v>406</v>
      </c>
      <c r="L245" s="10">
        <v>0.54452405322415554</v>
      </c>
      <c r="M245" s="11">
        <v>10.72978505629478</v>
      </c>
      <c r="N245" s="33"/>
      <c r="R245" s="9"/>
    </row>
    <row r="246" spans="1:18">
      <c r="A246" s="9" t="s">
        <v>264</v>
      </c>
      <c r="B246" s="9">
        <v>1</v>
      </c>
      <c r="C246" s="9">
        <v>5</v>
      </c>
      <c r="D246" s="10">
        <v>0.70160528800755428</v>
      </c>
      <c r="E246" s="9">
        <v>7</v>
      </c>
      <c r="F246" s="9">
        <v>7</v>
      </c>
      <c r="G246" s="9">
        <v>3</v>
      </c>
      <c r="H246" s="9">
        <v>1776</v>
      </c>
      <c r="I246" s="9">
        <v>990</v>
      </c>
      <c r="J246" s="9">
        <v>200</v>
      </c>
      <c r="K246" s="9">
        <v>504</v>
      </c>
      <c r="L246" s="10">
        <v>0.13685636856368563</v>
      </c>
      <c r="M246" s="11">
        <v>11.121951219512194</v>
      </c>
      <c r="N246" s="33"/>
      <c r="R246" s="9"/>
    </row>
    <row r="247" spans="1:18">
      <c r="A247" s="9" t="s">
        <v>265</v>
      </c>
      <c r="B247" s="9">
        <v>2</v>
      </c>
      <c r="C247" s="9">
        <v>11</v>
      </c>
      <c r="D247" s="10">
        <v>0.74901380670611439</v>
      </c>
      <c r="E247" s="9">
        <v>15</v>
      </c>
      <c r="F247" s="9">
        <v>15</v>
      </c>
      <c r="G247" s="9">
        <v>3</v>
      </c>
      <c r="H247" s="9">
        <v>2149</v>
      </c>
      <c r="I247" s="9">
        <v>634</v>
      </c>
      <c r="J247" s="9">
        <v>111</v>
      </c>
      <c r="K247" s="9">
        <v>424</v>
      </c>
      <c r="L247" s="10">
        <v>3.6666666666666667E-2</v>
      </c>
      <c r="M247" s="11">
        <v>19.067333333333334</v>
      </c>
      <c r="N247" s="33"/>
      <c r="R247" s="9"/>
    </row>
    <row r="248" spans="1:18">
      <c r="A248" s="9" t="s">
        <v>266</v>
      </c>
      <c r="B248" s="9">
        <v>1</v>
      </c>
      <c r="C248" s="9">
        <v>18</v>
      </c>
      <c r="D248" s="10">
        <v>0.62592172433352244</v>
      </c>
      <c r="E248" s="9">
        <v>22</v>
      </c>
      <c r="F248" s="9">
        <v>22</v>
      </c>
      <c r="G248" s="9">
        <v>8</v>
      </c>
      <c r="H248" s="9">
        <v>4052</v>
      </c>
      <c r="I248" s="9">
        <v>1763</v>
      </c>
      <c r="J248" s="9">
        <v>337</v>
      </c>
      <c r="K248" s="9">
        <v>807</v>
      </c>
      <c r="L248" s="10">
        <v>0.23983554134307902</v>
      </c>
      <c r="M248" s="11">
        <v>14.562814070351759</v>
      </c>
      <c r="N248" s="33"/>
      <c r="R248" s="9"/>
    </row>
    <row r="249" spans="1:18">
      <c r="A249" s="9" t="s">
        <v>267</v>
      </c>
      <c r="B249" s="9">
        <v>1</v>
      </c>
      <c r="C249" s="9">
        <v>7</v>
      </c>
      <c r="D249" s="10">
        <v>0.70920245398773007</v>
      </c>
      <c r="E249" s="9">
        <v>12</v>
      </c>
      <c r="F249" s="9">
        <v>11</v>
      </c>
      <c r="G249" s="9">
        <v>4</v>
      </c>
      <c r="H249" s="9">
        <v>1746</v>
      </c>
      <c r="I249" s="9">
        <v>879</v>
      </c>
      <c r="J249" s="9">
        <v>165</v>
      </c>
      <c r="K249" s="9">
        <v>426</v>
      </c>
      <c r="L249" s="10">
        <v>0</v>
      </c>
      <c r="M249" s="11">
        <v>16.681978798586574</v>
      </c>
      <c r="N249" s="33"/>
      <c r="R249" s="9"/>
    </row>
    <row r="250" spans="1:18">
      <c r="A250" s="9" t="s">
        <v>268</v>
      </c>
      <c r="B250" s="9">
        <v>1</v>
      </c>
      <c r="C250" s="9">
        <v>5</v>
      </c>
      <c r="D250" s="10">
        <v>0.40903890160183065</v>
      </c>
      <c r="E250" s="9">
        <v>7</v>
      </c>
      <c r="F250" s="9">
        <v>7</v>
      </c>
      <c r="G250" s="9">
        <v>4</v>
      </c>
      <c r="H250" s="9">
        <v>2377</v>
      </c>
      <c r="I250" s="9">
        <v>1483</v>
      </c>
      <c r="J250" s="9">
        <v>250</v>
      </c>
      <c r="K250" s="9">
        <v>459</v>
      </c>
      <c r="L250" s="10">
        <v>0.31954350927246788</v>
      </c>
      <c r="M250" s="11">
        <v>17.593437945791727</v>
      </c>
      <c r="N250" s="33"/>
      <c r="R250" s="9"/>
    </row>
    <row r="251" spans="1:18">
      <c r="A251" s="9" t="s">
        <v>269</v>
      </c>
      <c r="B251" s="9">
        <v>1</v>
      </c>
      <c r="C251" s="9">
        <v>10</v>
      </c>
      <c r="D251" s="10">
        <v>0.54403456297773345</v>
      </c>
      <c r="E251" s="9">
        <v>16</v>
      </c>
      <c r="F251" s="9">
        <v>15</v>
      </c>
      <c r="G251" s="9">
        <v>9</v>
      </c>
      <c r="H251" s="9">
        <v>5629</v>
      </c>
      <c r="I251" s="9">
        <v>3363</v>
      </c>
      <c r="J251" s="9">
        <v>555</v>
      </c>
      <c r="K251" s="9">
        <v>954</v>
      </c>
      <c r="L251" s="10">
        <v>0.11344262295081967</v>
      </c>
      <c r="M251" s="11">
        <v>21.99344262295082</v>
      </c>
      <c r="N251" s="33"/>
      <c r="R251" s="9"/>
    </row>
    <row r="252" spans="1:18">
      <c r="A252" s="9" t="s">
        <v>270</v>
      </c>
      <c r="B252" s="9">
        <v>1</v>
      </c>
      <c r="C252" s="9">
        <v>6</v>
      </c>
      <c r="D252" s="10">
        <v>0.77821782178217824</v>
      </c>
      <c r="E252" s="9">
        <v>8</v>
      </c>
      <c r="F252" s="9">
        <v>8</v>
      </c>
      <c r="G252" s="9">
        <v>3</v>
      </c>
      <c r="H252" s="9">
        <v>1575</v>
      </c>
      <c r="I252" s="9">
        <v>748</v>
      </c>
      <c r="J252" s="9">
        <v>98</v>
      </c>
      <c r="K252" s="9">
        <v>314</v>
      </c>
      <c r="L252" s="10">
        <v>0</v>
      </c>
      <c r="M252" s="11">
        <v>18.388040712468193</v>
      </c>
      <c r="N252" s="33"/>
      <c r="R252" s="9"/>
    </row>
    <row r="253" spans="1:18">
      <c r="A253" s="9" t="s">
        <v>271</v>
      </c>
      <c r="B253" s="9">
        <v>1</v>
      </c>
      <c r="C253" s="9">
        <v>10</v>
      </c>
      <c r="D253" s="10">
        <v>0.72895092300765418</v>
      </c>
      <c r="E253" s="9">
        <v>16</v>
      </c>
      <c r="F253" s="9">
        <v>16</v>
      </c>
      <c r="G253" s="9">
        <v>3</v>
      </c>
      <c r="H253" s="9">
        <v>2018</v>
      </c>
      <c r="I253" s="9">
        <v>570</v>
      </c>
      <c r="J253" s="9">
        <v>128</v>
      </c>
      <c r="K253" s="9">
        <v>493</v>
      </c>
      <c r="L253" s="10">
        <v>6.4716863721219667E-2</v>
      </c>
      <c r="M253" s="11">
        <v>10.149968886123212</v>
      </c>
      <c r="N253" s="33"/>
      <c r="R253" s="9"/>
    </row>
    <row r="254" spans="1:18">
      <c r="A254" s="9" t="s">
        <v>272</v>
      </c>
      <c r="B254" s="9">
        <v>1</v>
      </c>
      <c r="C254" s="9">
        <v>7</v>
      </c>
      <c r="D254" s="10">
        <v>0.73662551440329216</v>
      </c>
      <c r="E254" s="9">
        <v>9</v>
      </c>
      <c r="F254" s="9">
        <v>9</v>
      </c>
      <c r="G254" s="9">
        <v>4</v>
      </c>
      <c r="H254" s="9">
        <v>2140</v>
      </c>
      <c r="I254" s="9">
        <v>1172</v>
      </c>
      <c r="J254" s="9">
        <v>199</v>
      </c>
      <c r="K254" s="9">
        <v>484</v>
      </c>
      <c r="L254" s="10">
        <v>0</v>
      </c>
      <c r="M254" s="11">
        <v>20.108200455580867</v>
      </c>
      <c r="N254" s="33"/>
      <c r="R254" s="9"/>
    </row>
    <row r="255" spans="1:18">
      <c r="A255" s="9" t="s">
        <v>273</v>
      </c>
      <c r="B255" s="9">
        <v>3</v>
      </c>
      <c r="C255" s="9">
        <v>4</v>
      </c>
      <c r="D255" s="10">
        <v>0.62215909090909094</v>
      </c>
      <c r="E255" s="9">
        <v>7</v>
      </c>
      <c r="F255" s="9">
        <v>6</v>
      </c>
      <c r="G255" s="9">
        <v>2</v>
      </c>
      <c r="H255" s="9">
        <v>1429</v>
      </c>
      <c r="I255" s="9">
        <v>623</v>
      </c>
      <c r="J255" s="9">
        <v>98</v>
      </c>
      <c r="K255" s="9">
        <v>268</v>
      </c>
      <c r="L255" s="10">
        <v>8.3333333333333329E-2</v>
      </c>
      <c r="M255" s="11">
        <v>21.114197530864196</v>
      </c>
      <c r="N255" s="33"/>
      <c r="R255" s="9"/>
    </row>
    <row r="256" spans="1:18">
      <c r="A256" s="9" t="s">
        <v>274</v>
      </c>
      <c r="B256" s="9">
        <v>1</v>
      </c>
      <c r="C256" s="9">
        <v>7</v>
      </c>
      <c r="D256" s="10">
        <v>0.59631901840490797</v>
      </c>
      <c r="E256" s="9">
        <v>10</v>
      </c>
      <c r="F256" s="9">
        <v>9</v>
      </c>
      <c r="G256" s="9">
        <v>5</v>
      </c>
      <c r="H256" s="9">
        <v>2297</v>
      </c>
      <c r="I256" s="9">
        <v>1217</v>
      </c>
      <c r="J256" s="9">
        <v>184</v>
      </c>
      <c r="K256" s="9">
        <v>459</v>
      </c>
      <c r="L256" s="10">
        <v>0</v>
      </c>
      <c r="M256" s="11">
        <v>22.716466739367501</v>
      </c>
      <c r="N256" s="33"/>
      <c r="R256" s="9"/>
    </row>
    <row r="257" spans="1:18">
      <c r="A257" s="9" t="s">
        <v>275</v>
      </c>
      <c r="B257" s="9">
        <v>1</v>
      </c>
      <c r="C257" s="9">
        <v>6</v>
      </c>
      <c r="D257" s="10">
        <v>0.65952184666117064</v>
      </c>
      <c r="E257" s="9">
        <v>8</v>
      </c>
      <c r="F257" s="9">
        <v>8</v>
      </c>
      <c r="G257" s="9">
        <v>3</v>
      </c>
      <c r="H257" s="9">
        <v>1628</v>
      </c>
      <c r="I257" s="9">
        <v>841</v>
      </c>
      <c r="J257" s="9">
        <v>195</v>
      </c>
      <c r="K257" s="9">
        <v>477</v>
      </c>
      <c r="L257" s="10">
        <v>5.1833122629582805E-2</v>
      </c>
      <c r="M257" s="11">
        <v>10.342604298356511</v>
      </c>
      <c r="N257" s="33"/>
      <c r="R257" s="9"/>
    </row>
    <row r="258" spans="1:18">
      <c r="A258" s="9" t="s">
        <v>276</v>
      </c>
      <c r="B258" s="9">
        <v>9</v>
      </c>
      <c r="C258" s="9">
        <v>33</v>
      </c>
      <c r="D258" s="10">
        <v>0.61493100601486028</v>
      </c>
      <c r="E258" s="9">
        <v>44</v>
      </c>
      <c r="F258" s="9">
        <v>44</v>
      </c>
      <c r="G258" s="9">
        <v>17</v>
      </c>
      <c r="H258" s="9">
        <v>11073</v>
      </c>
      <c r="I258" s="9">
        <v>4882</v>
      </c>
      <c r="J258" s="9">
        <v>870</v>
      </c>
      <c r="K258" s="9">
        <v>2378</v>
      </c>
      <c r="L258" s="10">
        <v>0.10792850595783685</v>
      </c>
      <c r="M258" s="11">
        <v>10.663153070577453</v>
      </c>
      <c r="N258" s="33"/>
      <c r="R258" s="9"/>
    </row>
    <row r="259" spans="1:18">
      <c r="A259" s="9" t="s">
        <v>277</v>
      </c>
      <c r="B259" s="9">
        <v>1</v>
      </c>
      <c r="C259" s="9">
        <v>7</v>
      </c>
      <c r="D259" s="10">
        <v>0.74464579901153216</v>
      </c>
      <c r="E259" s="9">
        <v>9</v>
      </c>
      <c r="F259" s="9">
        <v>9</v>
      </c>
      <c r="G259" s="9">
        <v>3</v>
      </c>
      <c r="H259" s="9">
        <v>1532</v>
      </c>
      <c r="I259" s="9">
        <v>641</v>
      </c>
      <c r="J259" s="9">
        <v>101</v>
      </c>
      <c r="K259" s="9">
        <v>394</v>
      </c>
      <c r="L259" s="10">
        <v>0</v>
      </c>
      <c r="M259" s="11">
        <v>18.655172413793103</v>
      </c>
      <c r="N259" s="33"/>
      <c r="R259" s="9"/>
    </row>
    <row r="260" spans="1:18">
      <c r="A260" s="9" t="s">
        <v>278</v>
      </c>
      <c r="B260" s="9">
        <v>1</v>
      </c>
      <c r="C260" s="9">
        <v>8</v>
      </c>
      <c r="D260" s="10">
        <v>0.73721825178669598</v>
      </c>
      <c r="E260" s="9">
        <v>13</v>
      </c>
      <c r="F260" s="9">
        <v>13</v>
      </c>
      <c r="G260" s="9">
        <v>5</v>
      </c>
      <c r="H260" s="9">
        <v>2675</v>
      </c>
      <c r="I260" s="9">
        <v>1293</v>
      </c>
      <c r="J260" s="9">
        <v>268</v>
      </c>
      <c r="K260" s="9">
        <v>787</v>
      </c>
      <c r="L260" s="10">
        <v>0</v>
      </c>
      <c r="M260" s="11">
        <v>9.0321135175504104</v>
      </c>
      <c r="N260" s="33"/>
      <c r="R260" s="9"/>
    </row>
    <row r="261" spans="1:18">
      <c r="A261" s="9" t="s">
        <v>279</v>
      </c>
      <c r="B261" s="9">
        <v>6</v>
      </c>
      <c r="C261" s="9">
        <v>17</v>
      </c>
      <c r="D261" s="10">
        <v>0.72254604802984379</v>
      </c>
      <c r="E261" s="9">
        <v>31</v>
      </c>
      <c r="F261" s="9">
        <v>31</v>
      </c>
      <c r="G261" s="9">
        <v>6</v>
      </c>
      <c r="H261" s="9">
        <v>3963</v>
      </c>
      <c r="I261" s="9">
        <v>1184</v>
      </c>
      <c r="J261" s="9">
        <v>198</v>
      </c>
      <c r="K261" s="9">
        <v>582</v>
      </c>
      <c r="L261" s="10">
        <v>1.461038961038961E-2</v>
      </c>
      <c r="M261" s="11">
        <v>17.898051948051947</v>
      </c>
      <c r="N261" s="33"/>
      <c r="R261" s="9"/>
    </row>
    <row r="262" spans="1:18">
      <c r="R262" s="9"/>
    </row>
  </sheetData>
  <mergeCells count="1">
    <mergeCell ref="A2:M2"/>
  </mergeCells>
  <conditionalFormatting sqref="A5:A261">
    <cfRule type="duplicateValues" dxfId="1" priority="2"/>
  </conditionalFormatting>
  <conditionalFormatting sqref="R6:R262">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5A759-3014-D143-9B1C-9A440D8C8DB4}">
  <dimension ref="A1:M258"/>
  <sheetViews>
    <sheetView tabSelected="1" workbookViewId="0">
      <selection activeCell="L9" sqref="L9"/>
    </sheetView>
  </sheetViews>
  <sheetFormatPr baseColWidth="10" defaultRowHeight="16"/>
  <sheetData>
    <row r="1" spans="1:13">
      <c r="A1" s="34" t="s">
        <v>7</v>
      </c>
      <c r="B1" s="34" t="s">
        <v>8</v>
      </c>
      <c r="C1" s="34" t="s">
        <v>9</v>
      </c>
      <c r="D1" s="34" t="s">
        <v>10</v>
      </c>
      <c r="E1" s="34" t="s">
        <v>11</v>
      </c>
      <c r="F1" s="34" t="s">
        <v>3</v>
      </c>
      <c r="G1" s="34" t="s">
        <v>12</v>
      </c>
      <c r="H1" s="34" t="s">
        <v>4</v>
      </c>
      <c r="I1" s="34" t="s">
        <v>13</v>
      </c>
      <c r="J1" s="34" t="s">
        <v>14</v>
      </c>
      <c r="K1" s="34" t="s">
        <v>18</v>
      </c>
      <c r="L1" s="34" t="s">
        <v>15</v>
      </c>
      <c r="M1" s="34" t="s">
        <v>16</v>
      </c>
    </row>
    <row r="2" spans="1:13">
      <c r="A2" s="28" t="s">
        <v>23</v>
      </c>
      <c r="B2" s="28">
        <v>3</v>
      </c>
      <c r="C2" s="28">
        <v>7</v>
      </c>
      <c r="D2" s="35">
        <v>0.55000000000000004</v>
      </c>
      <c r="E2" s="28">
        <v>8</v>
      </c>
      <c r="F2" s="28">
        <v>8</v>
      </c>
      <c r="G2" s="28">
        <v>4</v>
      </c>
      <c r="H2" s="28">
        <v>2852</v>
      </c>
      <c r="I2" s="28">
        <v>1559</v>
      </c>
      <c r="J2" s="28">
        <v>252</v>
      </c>
      <c r="K2" s="28">
        <v>672</v>
      </c>
      <c r="L2" s="35">
        <v>0</v>
      </c>
      <c r="M2" s="36">
        <v>14</v>
      </c>
    </row>
    <row r="3" spans="1:13">
      <c r="A3" s="28" t="s">
        <v>24</v>
      </c>
      <c r="B3" s="28">
        <v>1</v>
      </c>
      <c r="C3" s="28">
        <v>5</v>
      </c>
      <c r="D3" s="35">
        <v>0.6</v>
      </c>
      <c r="E3" s="28">
        <v>7</v>
      </c>
      <c r="F3" s="28">
        <v>7</v>
      </c>
      <c r="G3" s="28">
        <v>1</v>
      </c>
      <c r="H3" s="28">
        <v>992</v>
      </c>
      <c r="I3" s="28">
        <v>291</v>
      </c>
      <c r="J3" s="28">
        <v>53</v>
      </c>
      <c r="K3" s="28">
        <v>235</v>
      </c>
      <c r="L3" s="35">
        <v>0.08</v>
      </c>
      <c r="M3" s="36">
        <v>21</v>
      </c>
    </row>
    <row r="4" spans="1:13">
      <c r="A4" s="28" t="s">
        <v>25</v>
      </c>
      <c r="B4" s="28">
        <v>1</v>
      </c>
      <c r="C4" s="28">
        <v>6</v>
      </c>
      <c r="D4" s="35">
        <v>0.79</v>
      </c>
      <c r="E4" s="28">
        <v>9</v>
      </c>
      <c r="F4" s="28">
        <v>9</v>
      </c>
      <c r="G4" s="28">
        <v>4</v>
      </c>
      <c r="H4" s="28">
        <v>2193</v>
      </c>
      <c r="I4" s="28">
        <v>1082</v>
      </c>
      <c r="J4" s="28">
        <v>196</v>
      </c>
      <c r="K4" s="28">
        <v>437</v>
      </c>
      <c r="L4" s="35">
        <v>0</v>
      </c>
      <c r="M4" s="36">
        <v>15</v>
      </c>
    </row>
    <row r="5" spans="1:13">
      <c r="A5" s="28" t="s">
        <v>26</v>
      </c>
      <c r="B5" s="28">
        <v>1</v>
      </c>
      <c r="C5" s="28">
        <v>6</v>
      </c>
      <c r="D5" s="35">
        <v>0.68</v>
      </c>
      <c r="E5" s="28">
        <v>10</v>
      </c>
      <c r="F5" s="28">
        <v>9</v>
      </c>
      <c r="G5" s="28">
        <v>5</v>
      </c>
      <c r="H5" s="28">
        <v>3780</v>
      </c>
      <c r="I5" s="28">
        <v>1711</v>
      </c>
      <c r="J5" s="28">
        <v>226</v>
      </c>
      <c r="K5" s="28">
        <v>572</v>
      </c>
      <c r="L5" s="35">
        <v>0</v>
      </c>
      <c r="M5" s="36">
        <v>19</v>
      </c>
    </row>
    <row r="6" spans="1:13">
      <c r="A6" s="28" t="s">
        <v>27</v>
      </c>
      <c r="B6" s="28">
        <v>1</v>
      </c>
      <c r="C6" s="28">
        <v>10</v>
      </c>
      <c r="D6" s="35">
        <v>0.62</v>
      </c>
      <c r="E6" s="28">
        <v>18</v>
      </c>
      <c r="F6" s="28">
        <v>17</v>
      </c>
      <c r="G6" s="28">
        <v>8</v>
      </c>
      <c r="H6" s="28">
        <v>3417</v>
      </c>
      <c r="I6" s="28">
        <v>1944</v>
      </c>
      <c r="J6" s="28">
        <v>418</v>
      </c>
      <c r="K6" s="28">
        <v>988</v>
      </c>
      <c r="L6" s="35">
        <v>0</v>
      </c>
      <c r="M6" s="36">
        <v>19</v>
      </c>
    </row>
    <row r="7" spans="1:13">
      <c r="A7" s="28" t="s">
        <v>28</v>
      </c>
      <c r="B7" s="28">
        <v>9</v>
      </c>
      <c r="C7" s="28">
        <v>15</v>
      </c>
      <c r="D7" s="35">
        <v>0.44</v>
      </c>
      <c r="E7" s="28">
        <v>17</v>
      </c>
      <c r="F7" s="28">
        <v>16</v>
      </c>
      <c r="G7" s="28">
        <v>7</v>
      </c>
      <c r="H7" s="28">
        <v>3484</v>
      </c>
      <c r="I7" s="28">
        <v>1859</v>
      </c>
      <c r="J7" s="28">
        <v>451</v>
      </c>
      <c r="K7" s="28">
        <v>362</v>
      </c>
      <c r="L7" s="35">
        <v>0.33</v>
      </c>
      <c r="M7" s="36">
        <v>22</v>
      </c>
    </row>
    <row r="8" spans="1:13">
      <c r="A8" s="28" t="s">
        <v>29</v>
      </c>
      <c r="B8" s="28">
        <v>1</v>
      </c>
      <c r="C8" s="28">
        <v>5</v>
      </c>
      <c r="D8" s="35">
        <v>0.64</v>
      </c>
      <c r="E8" s="28">
        <v>8</v>
      </c>
      <c r="F8" s="28">
        <v>7</v>
      </c>
      <c r="G8" s="28">
        <v>4</v>
      </c>
      <c r="H8" s="28">
        <v>2292</v>
      </c>
      <c r="I8" s="28">
        <v>1488</v>
      </c>
      <c r="J8" s="28">
        <v>275</v>
      </c>
      <c r="K8" s="28">
        <v>537</v>
      </c>
      <c r="L8" s="35">
        <v>0.17</v>
      </c>
      <c r="M8" s="36">
        <v>9</v>
      </c>
    </row>
    <row r="9" spans="1:13">
      <c r="A9" s="28" t="s">
        <v>30</v>
      </c>
      <c r="B9" s="28">
        <v>3</v>
      </c>
      <c r="C9" s="28">
        <v>12</v>
      </c>
      <c r="D9" s="35">
        <v>0.74</v>
      </c>
      <c r="E9" s="28">
        <v>19</v>
      </c>
      <c r="F9" s="28">
        <v>19</v>
      </c>
      <c r="G9" s="28">
        <v>6</v>
      </c>
      <c r="H9" s="28">
        <v>3156</v>
      </c>
      <c r="I9" s="28">
        <v>1452</v>
      </c>
      <c r="J9" s="28">
        <v>316</v>
      </c>
      <c r="K9" s="28">
        <v>926</v>
      </c>
      <c r="L9" s="35">
        <v>0</v>
      </c>
      <c r="M9" s="36">
        <v>10</v>
      </c>
    </row>
    <row r="10" spans="1:13">
      <c r="A10" s="28" t="s">
        <v>31</v>
      </c>
      <c r="B10" s="28">
        <v>1</v>
      </c>
      <c r="C10" s="28">
        <v>5</v>
      </c>
      <c r="D10" s="35">
        <v>0.71</v>
      </c>
      <c r="E10" s="28">
        <v>8</v>
      </c>
      <c r="F10" s="28">
        <v>8</v>
      </c>
      <c r="G10" s="28">
        <v>3</v>
      </c>
      <c r="H10" s="28">
        <v>2108</v>
      </c>
      <c r="I10" s="28">
        <v>946</v>
      </c>
      <c r="J10" s="28">
        <v>154</v>
      </c>
      <c r="K10" s="28">
        <v>601</v>
      </c>
      <c r="L10" s="35">
        <v>0.33</v>
      </c>
      <c r="M10" s="36">
        <v>13</v>
      </c>
    </row>
    <row r="11" spans="1:13">
      <c r="A11" s="28" t="s">
        <v>32</v>
      </c>
      <c r="B11" s="28">
        <v>8</v>
      </c>
      <c r="C11" s="28">
        <v>12</v>
      </c>
      <c r="D11" s="35">
        <v>0.47</v>
      </c>
      <c r="E11" s="28">
        <v>16</v>
      </c>
      <c r="F11" s="28">
        <v>15</v>
      </c>
      <c r="G11" s="28">
        <v>9</v>
      </c>
      <c r="H11" s="28">
        <v>7194</v>
      </c>
      <c r="I11" s="28">
        <v>4369</v>
      </c>
      <c r="J11" s="28">
        <v>752</v>
      </c>
      <c r="K11" s="28">
        <v>896</v>
      </c>
      <c r="L11" s="35">
        <v>0.5</v>
      </c>
      <c r="M11" s="36">
        <v>22</v>
      </c>
    </row>
    <row r="12" spans="1:13">
      <c r="A12" s="28" t="s">
        <v>33</v>
      </c>
      <c r="B12" s="28">
        <v>1</v>
      </c>
      <c r="C12" s="28">
        <v>6</v>
      </c>
      <c r="D12" s="35">
        <v>0.65</v>
      </c>
      <c r="E12" s="28">
        <v>8</v>
      </c>
      <c r="F12" s="28">
        <v>8</v>
      </c>
      <c r="G12" s="28">
        <v>3</v>
      </c>
      <c r="H12" s="28">
        <v>1553</v>
      </c>
      <c r="I12" s="28">
        <v>824</v>
      </c>
      <c r="J12" s="28">
        <v>171</v>
      </c>
      <c r="K12" s="28">
        <v>429</v>
      </c>
      <c r="L12" s="35">
        <v>0</v>
      </c>
      <c r="M12" s="36">
        <v>16</v>
      </c>
    </row>
    <row r="13" spans="1:13">
      <c r="A13" s="28" t="s">
        <v>34</v>
      </c>
      <c r="B13" s="28">
        <v>1</v>
      </c>
      <c r="C13" s="28">
        <v>5</v>
      </c>
      <c r="D13" s="35">
        <v>0.63</v>
      </c>
      <c r="E13" s="28">
        <v>9</v>
      </c>
      <c r="F13" s="28">
        <v>9</v>
      </c>
      <c r="G13" s="28">
        <v>6</v>
      </c>
      <c r="H13" s="28">
        <v>1742</v>
      </c>
      <c r="I13" s="28">
        <v>1286</v>
      </c>
      <c r="J13" s="28">
        <v>297</v>
      </c>
      <c r="K13" s="28">
        <v>180</v>
      </c>
      <c r="L13" s="35">
        <v>0</v>
      </c>
      <c r="M13" s="36">
        <v>18</v>
      </c>
    </row>
    <row r="14" spans="1:13">
      <c r="A14" s="28" t="s">
        <v>35</v>
      </c>
      <c r="B14" s="28">
        <v>1</v>
      </c>
      <c r="C14" s="28">
        <v>7</v>
      </c>
      <c r="D14" s="35">
        <v>0.64</v>
      </c>
      <c r="E14" s="28">
        <v>9</v>
      </c>
      <c r="F14" s="28">
        <v>9</v>
      </c>
      <c r="G14" s="28">
        <v>2</v>
      </c>
      <c r="H14" s="28">
        <v>1359</v>
      </c>
      <c r="I14" s="28">
        <v>353</v>
      </c>
      <c r="J14" s="28">
        <v>60</v>
      </c>
      <c r="K14" s="28">
        <v>353</v>
      </c>
      <c r="L14" s="35">
        <v>0.53</v>
      </c>
      <c r="M14" s="36">
        <v>17</v>
      </c>
    </row>
    <row r="15" spans="1:13">
      <c r="A15" s="28" t="s">
        <v>36</v>
      </c>
      <c r="B15" s="28">
        <v>1</v>
      </c>
      <c r="C15" s="28">
        <v>6</v>
      </c>
      <c r="D15" s="35">
        <v>0.53</v>
      </c>
      <c r="E15" s="28">
        <v>8</v>
      </c>
      <c r="F15" s="28">
        <v>7</v>
      </c>
      <c r="G15" s="28">
        <v>4</v>
      </c>
      <c r="H15" s="28">
        <v>2169</v>
      </c>
      <c r="I15" s="28">
        <v>1172</v>
      </c>
      <c r="J15" s="28">
        <v>192</v>
      </c>
      <c r="K15" s="28">
        <v>611</v>
      </c>
      <c r="L15" s="35">
        <v>0.35</v>
      </c>
      <c r="M15" s="36">
        <v>8</v>
      </c>
    </row>
    <row r="16" spans="1:13">
      <c r="A16" s="28" t="s">
        <v>37</v>
      </c>
      <c r="B16" s="28">
        <v>2</v>
      </c>
      <c r="C16" s="28">
        <v>5</v>
      </c>
      <c r="D16" s="35">
        <v>0.68</v>
      </c>
      <c r="E16" s="28">
        <v>8</v>
      </c>
      <c r="F16" s="28">
        <v>8</v>
      </c>
      <c r="G16" s="28">
        <v>2</v>
      </c>
      <c r="H16" s="28">
        <v>1148</v>
      </c>
      <c r="I16" s="28">
        <v>438</v>
      </c>
      <c r="J16" s="28">
        <v>92</v>
      </c>
      <c r="K16" s="28">
        <v>213</v>
      </c>
      <c r="L16" s="35">
        <v>0.47</v>
      </c>
      <c r="M16" s="36">
        <v>13</v>
      </c>
    </row>
    <row r="17" spans="1:13">
      <c r="A17" s="28" t="s">
        <v>38</v>
      </c>
      <c r="B17" s="28">
        <v>1</v>
      </c>
      <c r="C17" s="28">
        <v>5</v>
      </c>
      <c r="D17" s="35">
        <v>0.62</v>
      </c>
      <c r="E17" s="28">
        <v>7</v>
      </c>
      <c r="F17" s="28">
        <v>7</v>
      </c>
      <c r="G17" s="28">
        <v>4</v>
      </c>
      <c r="H17" s="28">
        <v>1506</v>
      </c>
      <c r="I17" s="28">
        <v>990</v>
      </c>
      <c r="J17" s="28">
        <v>181</v>
      </c>
      <c r="K17" s="28">
        <v>427</v>
      </c>
      <c r="L17" s="35">
        <v>0.08</v>
      </c>
      <c r="M17" s="36">
        <v>10</v>
      </c>
    </row>
    <row r="18" spans="1:13">
      <c r="A18" s="28" t="s">
        <v>39</v>
      </c>
      <c r="B18" s="28">
        <v>1</v>
      </c>
      <c r="C18" s="28">
        <v>10</v>
      </c>
      <c r="D18" s="35">
        <v>0.61</v>
      </c>
      <c r="E18" s="28">
        <v>15</v>
      </c>
      <c r="F18" s="28">
        <v>14</v>
      </c>
      <c r="G18" s="28">
        <v>4</v>
      </c>
      <c r="H18" s="28">
        <v>2892</v>
      </c>
      <c r="I18" s="28">
        <v>980</v>
      </c>
      <c r="J18" s="28">
        <v>154</v>
      </c>
      <c r="K18" s="28">
        <v>688</v>
      </c>
      <c r="L18" s="35">
        <v>0.09</v>
      </c>
      <c r="M18" s="36">
        <v>24</v>
      </c>
    </row>
    <row r="19" spans="1:13">
      <c r="A19" s="28" t="s">
        <v>40</v>
      </c>
      <c r="B19" s="28">
        <v>1</v>
      </c>
      <c r="C19" s="28">
        <v>17</v>
      </c>
      <c r="D19" s="35">
        <v>0.6</v>
      </c>
      <c r="E19" s="28">
        <v>24</v>
      </c>
      <c r="F19" s="28">
        <v>23</v>
      </c>
      <c r="G19" s="28">
        <v>10</v>
      </c>
      <c r="H19" s="28">
        <v>5404</v>
      </c>
      <c r="I19" s="28">
        <v>2563</v>
      </c>
      <c r="J19" s="28">
        <v>468</v>
      </c>
      <c r="K19" s="28">
        <v>1068</v>
      </c>
      <c r="L19" s="35">
        <v>0.12</v>
      </c>
      <c r="M19" s="36">
        <v>14</v>
      </c>
    </row>
    <row r="20" spans="1:13">
      <c r="A20" s="28" t="s">
        <v>41</v>
      </c>
      <c r="B20" s="28">
        <v>4</v>
      </c>
      <c r="C20" s="28">
        <v>11</v>
      </c>
      <c r="D20" s="35">
        <v>0.71</v>
      </c>
      <c r="E20" s="28">
        <v>17</v>
      </c>
      <c r="F20" s="28">
        <v>16</v>
      </c>
      <c r="G20" s="28">
        <v>7</v>
      </c>
      <c r="H20" s="28">
        <v>3392</v>
      </c>
      <c r="I20" s="28">
        <v>1591</v>
      </c>
      <c r="J20" s="28">
        <v>285</v>
      </c>
      <c r="K20" s="28">
        <v>578</v>
      </c>
      <c r="L20" s="35">
        <v>0.24</v>
      </c>
      <c r="M20" s="36">
        <v>18</v>
      </c>
    </row>
    <row r="21" spans="1:13">
      <c r="A21" s="28" t="s">
        <v>42</v>
      </c>
      <c r="B21" s="28">
        <v>8</v>
      </c>
      <c r="C21" s="28">
        <v>76</v>
      </c>
      <c r="D21" s="35">
        <v>0.56000000000000005</v>
      </c>
      <c r="E21" s="28">
        <v>94</v>
      </c>
      <c r="F21" s="28">
        <v>92</v>
      </c>
      <c r="G21" s="28">
        <v>49</v>
      </c>
      <c r="H21" s="28">
        <v>38526</v>
      </c>
      <c r="I21" s="28">
        <v>20562</v>
      </c>
      <c r="J21" s="28">
        <v>2569</v>
      </c>
      <c r="K21" s="28">
        <v>5507</v>
      </c>
      <c r="L21" s="35">
        <v>0.62</v>
      </c>
      <c r="M21" s="36">
        <v>23</v>
      </c>
    </row>
    <row r="22" spans="1:13">
      <c r="A22" s="28" t="s">
        <v>43</v>
      </c>
      <c r="B22" s="28">
        <v>9</v>
      </c>
      <c r="C22" s="28">
        <v>51</v>
      </c>
      <c r="D22" s="35">
        <v>0.5</v>
      </c>
      <c r="E22" s="28">
        <v>64</v>
      </c>
      <c r="F22" s="28">
        <v>61</v>
      </c>
      <c r="G22" s="28">
        <v>25</v>
      </c>
      <c r="H22" s="28">
        <v>22872</v>
      </c>
      <c r="I22" s="28">
        <v>8942</v>
      </c>
      <c r="J22" s="28">
        <v>830</v>
      </c>
      <c r="K22" s="28">
        <v>2872</v>
      </c>
      <c r="L22" s="35">
        <v>0.13</v>
      </c>
      <c r="M22" s="36">
        <v>21</v>
      </c>
    </row>
    <row r="23" spans="1:13">
      <c r="A23" s="28" t="s">
        <v>44</v>
      </c>
      <c r="B23" s="28">
        <v>2</v>
      </c>
      <c r="C23" s="28">
        <v>6</v>
      </c>
      <c r="D23" s="35">
        <v>0.68</v>
      </c>
      <c r="E23" s="28">
        <v>8</v>
      </c>
      <c r="F23" s="28">
        <v>8</v>
      </c>
      <c r="G23" s="28">
        <v>1</v>
      </c>
      <c r="H23" s="28">
        <v>1002</v>
      </c>
      <c r="I23" s="28">
        <v>237</v>
      </c>
      <c r="J23" s="28">
        <v>47</v>
      </c>
      <c r="K23" s="28">
        <v>265</v>
      </c>
      <c r="L23" s="35">
        <v>0</v>
      </c>
      <c r="M23" s="36">
        <v>17</v>
      </c>
    </row>
    <row r="24" spans="1:13">
      <c r="A24" s="28" t="s">
        <v>45</v>
      </c>
      <c r="B24" s="28">
        <v>1</v>
      </c>
      <c r="C24" s="28">
        <v>7</v>
      </c>
      <c r="D24" s="35">
        <v>0.65</v>
      </c>
      <c r="E24" s="28">
        <v>9</v>
      </c>
      <c r="F24" s="28">
        <v>9</v>
      </c>
      <c r="G24" s="28">
        <v>2</v>
      </c>
      <c r="H24" s="28">
        <v>1396</v>
      </c>
      <c r="I24" s="28">
        <v>361</v>
      </c>
      <c r="J24" s="28">
        <v>70</v>
      </c>
      <c r="K24" s="28">
        <v>398</v>
      </c>
      <c r="L24" s="35">
        <v>0.02</v>
      </c>
      <c r="M24" s="36">
        <v>19</v>
      </c>
    </row>
    <row r="25" spans="1:13">
      <c r="A25" s="28" t="s">
        <v>46</v>
      </c>
      <c r="B25" s="28">
        <v>1</v>
      </c>
      <c r="C25" s="28">
        <v>7</v>
      </c>
      <c r="D25" s="35">
        <v>0.6</v>
      </c>
      <c r="E25" s="28">
        <v>8</v>
      </c>
      <c r="F25" s="28">
        <v>8</v>
      </c>
      <c r="G25" s="28">
        <v>3</v>
      </c>
      <c r="H25" s="28">
        <v>1225</v>
      </c>
      <c r="I25" s="28">
        <v>531</v>
      </c>
      <c r="J25" s="28">
        <v>142</v>
      </c>
      <c r="K25" s="28">
        <v>282</v>
      </c>
      <c r="L25" s="35">
        <v>0.53</v>
      </c>
      <c r="M25" s="36">
        <v>9</v>
      </c>
    </row>
    <row r="26" spans="1:13">
      <c r="A26" s="28" t="s">
        <v>47</v>
      </c>
      <c r="B26" s="28">
        <v>2</v>
      </c>
      <c r="C26" s="28">
        <v>8</v>
      </c>
      <c r="D26" s="35">
        <v>0.61</v>
      </c>
      <c r="E26" s="28">
        <v>10</v>
      </c>
      <c r="F26" s="28">
        <v>10</v>
      </c>
      <c r="G26" s="28">
        <v>4</v>
      </c>
      <c r="H26" s="28">
        <v>1960</v>
      </c>
      <c r="I26" s="28">
        <v>903</v>
      </c>
      <c r="J26" s="28">
        <v>145</v>
      </c>
      <c r="K26" s="28">
        <v>390</v>
      </c>
      <c r="L26" s="35">
        <v>0</v>
      </c>
      <c r="M26" s="36">
        <v>21</v>
      </c>
    </row>
    <row r="27" spans="1:13">
      <c r="A27" s="28" t="s">
        <v>48</v>
      </c>
      <c r="B27" s="28">
        <v>1</v>
      </c>
      <c r="C27" s="28">
        <v>6</v>
      </c>
      <c r="D27" s="35">
        <v>0.63</v>
      </c>
      <c r="E27" s="28">
        <v>7</v>
      </c>
      <c r="F27" s="28">
        <v>7</v>
      </c>
      <c r="G27" s="28">
        <v>2</v>
      </c>
      <c r="H27" s="28">
        <v>1128</v>
      </c>
      <c r="I27" s="28">
        <v>443</v>
      </c>
      <c r="J27" s="28">
        <v>100</v>
      </c>
      <c r="K27" s="28">
        <v>312</v>
      </c>
      <c r="L27" s="35">
        <v>0.24</v>
      </c>
      <c r="M27" s="36">
        <v>17</v>
      </c>
    </row>
    <row r="28" spans="1:13">
      <c r="A28" s="28" t="s">
        <v>49</v>
      </c>
      <c r="B28" s="28">
        <v>1</v>
      </c>
      <c r="C28" s="28">
        <v>14</v>
      </c>
      <c r="D28" s="35">
        <v>0.8</v>
      </c>
      <c r="E28" s="28">
        <v>22</v>
      </c>
      <c r="F28" s="28">
        <v>22</v>
      </c>
      <c r="G28" s="28">
        <v>5</v>
      </c>
      <c r="H28" s="28">
        <v>3120</v>
      </c>
      <c r="I28" s="28">
        <v>983</v>
      </c>
      <c r="J28" s="28">
        <v>174</v>
      </c>
      <c r="K28" s="28">
        <v>607</v>
      </c>
      <c r="L28" s="35">
        <v>0</v>
      </c>
      <c r="M28" s="36">
        <v>11</v>
      </c>
    </row>
    <row r="29" spans="1:13">
      <c r="A29" s="28" t="s">
        <v>50</v>
      </c>
      <c r="B29" s="28">
        <v>1</v>
      </c>
      <c r="C29" s="28">
        <v>8</v>
      </c>
      <c r="D29" s="35">
        <v>0.62</v>
      </c>
      <c r="E29" s="28">
        <v>13</v>
      </c>
      <c r="F29" s="28">
        <v>12</v>
      </c>
      <c r="G29" s="28">
        <v>6</v>
      </c>
      <c r="H29" s="28">
        <v>5921</v>
      </c>
      <c r="I29" s="28">
        <v>2593</v>
      </c>
      <c r="J29" s="28">
        <v>314</v>
      </c>
      <c r="K29" s="28">
        <v>1176</v>
      </c>
      <c r="L29" s="35">
        <v>0</v>
      </c>
      <c r="M29" s="36">
        <v>16</v>
      </c>
    </row>
    <row r="30" spans="1:13">
      <c r="A30" s="28" t="s">
        <v>51</v>
      </c>
      <c r="B30" s="28">
        <v>1</v>
      </c>
      <c r="C30" s="28">
        <v>5</v>
      </c>
      <c r="D30" s="35">
        <v>0.69</v>
      </c>
      <c r="E30" s="28">
        <v>9</v>
      </c>
      <c r="F30" s="28">
        <v>9</v>
      </c>
      <c r="G30" s="28">
        <v>2</v>
      </c>
      <c r="H30" s="28">
        <v>1038</v>
      </c>
      <c r="I30" s="28">
        <v>275</v>
      </c>
      <c r="J30" s="28">
        <v>70</v>
      </c>
      <c r="K30" s="28">
        <v>274</v>
      </c>
      <c r="L30" s="35">
        <v>0.19</v>
      </c>
      <c r="M30" s="36">
        <v>16</v>
      </c>
    </row>
    <row r="31" spans="1:13">
      <c r="A31" s="28" t="s">
        <v>52</v>
      </c>
      <c r="B31" s="28">
        <v>1</v>
      </c>
      <c r="C31" s="28">
        <v>6</v>
      </c>
      <c r="D31" s="35">
        <v>0.49</v>
      </c>
      <c r="E31" s="28">
        <v>8</v>
      </c>
      <c r="F31" s="28">
        <v>8</v>
      </c>
      <c r="G31" s="28">
        <v>4</v>
      </c>
      <c r="H31" s="28">
        <v>2286</v>
      </c>
      <c r="I31" s="28">
        <v>1212</v>
      </c>
      <c r="J31" s="28">
        <v>213</v>
      </c>
      <c r="K31" s="28">
        <v>644</v>
      </c>
      <c r="L31" s="35">
        <v>0.02</v>
      </c>
      <c r="M31" s="36">
        <v>13</v>
      </c>
    </row>
    <row r="32" spans="1:13">
      <c r="A32" s="28" t="s">
        <v>53</v>
      </c>
      <c r="B32" s="28">
        <v>1</v>
      </c>
      <c r="C32" s="28">
        <v>7</v>
      </c>
      <c r="D32" s="35">
        <v>0.71</v>
      </c>
      <c r="E32" s="28">
        <v>10</v>
      </c>
      <c r="F32" s="28">
        <v>10</v>
      </c>
      <c r="G32" s="28">
        <v>3</v>
      </c>
      <c r="H32" s="28">
        <v>1698</v>
      </c>
      <c r="I32" s="28">
        <v>674</v>
      </c>
      <c r="J32" s="28">
        <v>143</v>
      </c>
      <c r="K32" s="28">
        <v>418</v>
      </c>
      <c r="L32" s="35">
        <v>0</v>
      </c>
      <c r="M32" s="36">
        <v>11</v>
      </c>
    </row>
    <row r="33" spans="1:13">
      <c r="A33" s="28" t="s">
        <v>54</v>
      </c>
      <c r="B33" s="28">
        <v>1</v>
      </c>
      <c r="C33" s="28">
        <v>5</v>
      </c>
      <c r="D33" s="35">
        <v>0.68</v>
      </c>
      <c r="E33" s="28">
        <v>9</v>
      </c>
      <c r="F33" s="28">
        <v>8</v>
      </c>
      <c r="G33" s="28">
        <v>3</v>
      </c>
      <c r="H33" s="28">
        <v>4164</v>
      </c>
      <c r="I33" s="28">
        <v>1583</v>
      </c>
      <c r="J33" s="28">
        <v>204</v>
      </c>
      <c r="K33" s="28">
        <v>825</v>
      </c>
      <c r="L33" s="35">
        <v>0</v>
      </c>
      <c r="M33" s="36">
        <v>22</v>
      </c>
    </row>
    <row r="34" spans="1:13">
      <c r="A34" s="28" t="s">
        <v>55</v>
      </c>
      <c r="B34" s="28">
        <v>6</v>
      </c>
      <c r="C34" s="28">
        <v>19</v>
      </c>
      <c r="D34" s="35">
        <v>0.53</v>
      </c>
      <c r="E34" s="28">
        <v>23</v>
      </c>
      <c r="F34" s="28">
        <v>23</v>
      </c>
      <c r="G34" s="28">
        <v>13</v>
      </c>
      <c r="H34" s="28">
        <v>4482</v>
      </c>
      <c r="I34" s="28">
        <v>2765</v>
      </c>
      <c r="J34" s="28">
        <v>628</v>
      </c>
      <c r="K34" s="28">
        <v>462</v>
      </c>
      <c r="L34" s="35">
        <v>0.43</v>
      </c>
      <c r="M34" s="36">
        <v>19</v>
      </c>
    </row>
    <row r="35" spans="1:13">
      <c r="A35" s="28" t="s">
        <v>56</v>
      </c>
      <c r="B35" s="28">
        <v>1</v>
      </c>
      <c r="C35" s="28">
        <v>4</v>
      </c>
      <c r="D35" s="35">
        <v>0.52</v>
      </c>
      <c r="E35" s="28">
        <v>5</v>
      </c>
      <c r="F35" s="28">
        <v>5</v>
      </c>
      <c r="G35" s="28">
        <v>4</v>
      </c>
      <c r="H35" s="28">
        <v>1230</v>
      </c>
      <c r="I35" s="28">
        <v>883</v>
      </c>
      <c r="J35" s="28">
        <v>187</v>
      </c>
      <c r="K35" s="28">
        <v>361</v>
      </c>
      <c r="L35" s="35">
        <v>0</v>
      </c>
      <c r="M35" s="36">
        <v>13</v>
      </c>
    </row>
    <row r="36" spans="1:13">
      <c r="A36" s="28" t="s">
        <v>57</v>
      </c>
      <c r="B36" s="28">
        <v>1</v>
      </c>
      <c r="C36" s="28">
        <v>5</v>
      </c>
      <c r="D36" s="35">
        <v>0.66</v>
      </c>
      <c r="E36" s="28">
        <v>8</v>
      </c>
      <c r="F36" s="28">
        <v>8</v>
      </c>
      <c r="G36" s="28">
        <v>2</v>
      </c>
      <c r="H36" s="28">
        <v>1162</v>
      </c>
      <c r="I36" s="28">
        <v>374</v>
      </c>
      <c r="J36" s="28">
        <v>69</v>
      </c>
      <c r="K36" s="28">
        <v>315</v>
      </c>
      <c r="L36" s="35">
        <v>0.17</v>
      </c>
      <c r="M36" s="36">
        <v>14</v>
      </c>
    </row>
    <row r="37" spans="1:13">
      <c r="A37" s="28" t="s">
        <v>58</v>
      </c>
      <c r="B37" s="28">
        <v>1</v>
      </c>
      <c r="C37" s="28">
        <v>4</v>
      </c>
      <c r="D37" s="35">
        <v>0.65</v>
      </c>
      <c r="E37" s="28">
        <v>7</v>
      </c>
      <c r="F37" s="28">
        <v>7</v>
      </c>
      <c r="G37" s="28">
        <v>3</v>
      </c>
      <c r="H37" s="28">
        <v>2193</v>
      </c>
      <c r="I37" s="28">
        <v>949</v>
      </c>
      <c r="J37" s="28">
        <v>113</v>
      </c>
      <c r="K37" s="28">
        <v>335</v>
      </c>
      <c r="L37" s="35">
        <v>0.2</v>
      </c>
      <c r="M37" s="36">
        <v>22</v>
      </c>
    </row>
    <row r="38" spans="1:13">
      <c r="A38" s="28" t="s">
        <v>59</v>
      </c>
      <c r="B38" s="28">
        <v>1</v>
      </c>
      <c r="C38" s="28">
        <v>5</v>
      </c>
      <c r="D38" s="35">
        <v>0.71</v>
      </c>
      <c r="E38" s="28">
        <v>8</v>
      </c>
      <c r="F38" s="28">
        <v>7</v>
      </c>
      <c r="G38" s="28">
        <v>3</v>
      </c>
      <c r="H38" s="28">
        <v>2463</v>
      </c>
      <c r="I38" s="28">
        <v>1262</v>
      </c>
      <c r="J38" s="28">
        <v>197</v>
      </c>
      <c r="K38" s="28">
        <v>482</v>
      </c>
      <c r="L38" s="35">
        <v>0</v>
      </c>
      <c r="M38" s="36">
        <v>15</v>
      </c>
    </row>
    <row r="39" spans="1:13">
      <c r="A39" s="28" t="s">
        <v>60</v>
      </c>
      <c r="B39" s="28">
        <v>1</v>
      </c>
      <c r="C39" s="28">
        <v>7</v>
      </c>
      <c r="D39" s="35">
        <v>0.69</v>
      </c>
      <c r="E39" s="28">
        <v>9</v>
      </c>
      <c r="F39" s="28">
        <v>9</v>
      </c>
      <c r="G39" s="28">
        <v>2</v>
      </c>
      <c r="H39" s="28">
        <v>1019</v>
      </c>
      <c r="I39" s="28">
        <v>289</v>
      </c>
      <c r="J39" s="28">
        <v>68</v>
      </c>
      <c r="K39" s="28">
        <v>270</v>
      </c>
      <c r="L39" s="35">
        <v>0</v>
      </c>
      <c r="M39" s="36">
        <v>10</v>
      </c>
    </row>
    <row r="40" spans="1:13">
      <c r="A40" s="28" t="s">
        <v>61</v>
      </c>
      <c r="B40" s="28">
        <v>1</v>
      </c>
      <c r="C40" s="28">
        <v>4</v>
      </c>
      <c r="D40" s="35">
        <v>0.73</v>
      </c>
      <c r="E40" s="28">
        <v>10</v>
      </c>
      <c r="F40" s="28">
        <v>10</v>
      </c>
      <c r="G40" s="28">
        <v>3</v>
      </c>
      <c r="H40" s="28">
        <v>2178</v>
      </c>
      <c r="I40" s="28">
        <v>902</v>
      </c>
      <c r="J40" s="28">
        <v>158</v>
      </c>
      <c r="K40" s="28">
        <v>576</v>
      </c>
      <c r="L40" s="35">
        <v>0.17</v>
      </c>
      <c r="M40" s="36">
        <v>13</v>
      </c>
    </row>
    <row r="41" spans="1:13">
      <c r="A41" s="28" t="s">
        <v>62</v>
      </c>
      <c r="B41" s="28">
        <v>1</v>
      </c>
      <c r="C41" s="28">
        <v>5</v>
      </c>
      <c r="D41" s="35">
        <v>0.62</v>
      </c>
      <c r="E41" s="28">
        <v>7</v>
      </c>
      <c r="F41" s="28">
        <v>7</v>
      </c>
      <c r="G41" s="28">
        <v>1</v>
      </c>
      <c r="H41" s="28">
        <v>824</v>
      </c>
      <c r="I41" s="28">
        <v>136</v>
      </c>
      <c r="J41" s="28">
        <v>33</v>
      </c>
      <c r="K41" s="28">
        <v>191</v>
      </c>
      <c r="L41" s="35">
        <v>0</v>
      </c>
      <c r="M41" s="36">
        <v>20</v>
      </c>
    </row>
    <row r="42" spans="1:13">
      <c r="A42" s="28" t="s">
        <v>63</v>
      </c>
      <c r="B42" s="28">
        <v>4</v>
      </c>
      <c r="C42" s="28">
        <v>6</v>
      </c>
      <c r="D42" s="35">
        <v>0.63</v>
      </c>
      <c r="E42" s="28">
        <v>9</v>
      </c>
      <c r="F42" s="28">
        <v>9</v>
      </c>
      <c r="G42" s="28">
        <v>4</v>
      </c>
      <c r="H42" s="28">
        <v>2113</v>
      </c>
      <c r="I42" s="28">
        <v>971</v>
      </c>
      <c r="J42" s="28">
        <v>157</v>
      </c>
      <c r="K42" s="28">
        <v>516</v>
      </c>
      <c r="L42" s="35">
        <v>0</v>
      </c>
      <c r="M42" s="36">
        <v>22</v>
      </c>
    </row>
    <row r="43" spans="1:13">
      <c r="A43" s="28" t="s">
        <v>64</v>
      </c>
      <c r="B43" s="28">
        <v>1</v>
      </c>
      <c r="C43" s="28">
        <v>13</v>
      </c>
      <c r="D43" s="35">
        <v>0.68</v>
      </c>
      <c r="E43" s="28">
        <v>21</v>
      </c>
      <c r="F43" s="28">
        <v>21</v>
      </c>
      <c r="G43" s="28">
        <v>9</v>
      </c>
      <c r="H43" s="28">
        <v>4534</v>
      </c>
      <c r="I43" s="28">
        <v>2324</v>
      </c>
      <c r="J43" s="28">
        <v>460</v>
      </c>
      <c r="K43" s="28">
        <v>1115</v>
      </c>
      <c r="L43" s="35">
        <v>0.13</v>
      </c>
      <c r="M43" s="36">
        <v>12</v>
      </c>
    </row>
    <row r="44" spans="1:13">
      <c r="A44" s="28" t="s">
        <v>65</v>
      </c>
      <c r="B44" s="28">
        <v>1</v>
      </c>
      <c r="C44" s="28">
        <v>9</v>
      </c>
      <c r="D44" s="35">
        <v>0.56999999999999995</v>
      </c>
      <c r="E44" s="28">
        <v>11</v>
      </c>
      <c r="F44" s="28">
        <v>10</v>
      </c>
      <c r="G44" s="28">
        <v>6</v>
      </c>
      <c r="H44" s="28">
        <v>2536</v>
      </c>
      <c r="I44" s="28">
        <v>1464</v>
      </c>
      <c r="J44" s="28">
        <v>297</v>
      </c>
      <c r="K44" s="28">
        <v>650</v>
      </c>
      <c r="L44" s="35">
        <v>0</v>
      </c>
      <c r="M44" s="36">
        <v>10</v>
      </c>
    </row>
    <row r="45" spans="1:13">
      <c r="A45" s="28" t="s">
        <v>66</v>
      </c>
      <c r="B45" s="28">
        <v>1</v>
      </c>
      <c r="C45" s="28">
        <v>6</v>
      </c>
      <c r="D45" s="35">
        <v>0.77</v>
      </c>
      <c r="E45" s="28">
        <v>9</v>
      </c>
      <c r="F45" s="28">
        <v>9</v>
      </c>
      <c r="G45" s="28">
        <v>4</v>
      </c>
      <c r="H45" s="28">
        <v>2829</v>
      </c>
      <c r="I45" s="28">
        <v>1411</v>
      </c>
      <c r="J45" s="28">
        <v>229</v>
      </c>
      <c r="K45" s="28">
        <v>668</v>
      </c>
      <c r="L45" s="35">
        <v>0</v>
      </c>
      <c r="M45" s="36">
        <v>11</v>
      </c>
    </row>
    <row r="46" spans="1:13">
      <c r="A46" s="28" t="s">
        <v>67</v>
      </c>
      <c r="B46" s="28">
        <v>1</v>
      </c>
      <c r="C46" s="28">
        <v>8</v>
      </c>
      <c r="D46" s="35">
        <v>0.62</v>
      </c>
      <c r="E46" s="28">
        <v>10</v>
      </c>
      <c r="F46" s="28">
        <v>10</v>
      </c>
      <c r="G46" s="28">
        <v>3</v>
      </c>
      <c r="H46" s="28">
        <v>1949</v>
      </c>
      <c r="I46" s="28">
        <v>838</v>
      </c>
      <c r="J46" s="28">
        <v>159</v>
      </c>
      <c r="K46" s="28">
        <v>528</v>
      </c>
      <c r="L46" s="35">
        <v>0.1</v>
      </c>
      <c r="M46" s="36">
        <v>9</v>
      </c>
    </row>
    <row r="47" spans="1:13">
      <c r="A47" s="28" t="s">
        <v>68</v>
      </c>
      <c r="B47" s="28">
        <v>1</v>
      </c>
      <c r="C47" s="28">
        <v>5</v>
      </c>
      <c r="D47" s="35">
        <v>0.57999999999999996</v>
      </c>
      <c r="E47" s="28">
        <v>7</v>
      </c>
      <c r="F47" s="28">
        <v>7</v>
      </c>
      <c r="G47" s="28">
        <v>3</v>
      </c>
      <c r="H47" s="28">
        <v>1313</v>
      </c>
      <c r="I47" s="28">
        <v>569</v>
      </c>
      <c r="J47" s="28">
        <v>105</v>
      </c>
      <c r="K47" s="28">
        <v>320</v>
      </c>
      <c r="L47" s="35">
        <v>0</v>
      </c>
      <c r="M47" s="36">
        <v>21</v>
      </c>
    </row>
    <row r="48" spans="1:13">
      <c r="A48" s="28" t="s">
        <v>69</v>
      </c>
      <c r="B48" s="28">
        <v>1</v>
      </c>
      <c r="C48" s="28">
        <v>6</v>
      </c>
      <c r="D48" s="35">
        <v>0.8</v>
      </c>
      <c r="E48" s="28">
        <v>10</v>
      </c>
      <c r="F48" s="28">
        <v>10</v>
      </c>
      <c r="G48" s="28">
        <v>4</v>
      </c>
      <c r="H48" s="28">
        <v>2059</v>
      </c>
      <c r="I48" s="28">
        <v>908</v>
      </c>
      <c r="J48" s="28">
        <v>124</v>
      </c>
      <c r="K48" s="28">
        <v>411</v>
      </c>
      <c r="L48" s="35">
        <v>0</v>
      </c>
      <c r="M48" s="36">
        <v>21</v>
      </c>
    </row>
    <row r="49" spans="1:13">
      <c r="A49" s="28" t="s">
        <v>70</v>
      </c>
      <c r="B49" s="28">
        <v>1</v>
      </c>
      <c r="C49" s="28">
        <v>8</v>
      </c>
      <c r="D49" s="35">
        <v>0.7</v>
      </c>
      <c r="E49" s="28">
        <v>13</v>
      </c>
      <c r="F49" s="28">
        <v>12</v>
      </c>
      <c r="G49" s="28">
        <v>4</v>
      </c>
      <c r="H49" s="28">
        <v>2431</v>
      </c>
      <c r="I49" s="28">
        <v>1098</v>
      </c>
      <c r="J49" s="28">
        <v>171</v>
      </c>
      <c r="K49" s="28">
        <v>452</v>
      </c>
      <c r="L49" s="35">
        <v>0.55000000000000004</v>
      </c>
      <c r="M49" s="36">
        <v>14</v>
      </c>
    </row>
    <row r="50" spans="1:13">
      <c r="A50" s="28" t="s">
        <v>71</v>
      </c>
      <c r="B50" s="28">
        <v>1</v>
      </c>
      <c r="C50" s="28">
        <v>9</v>
      </c>
      <c r="D50" s="35">
        <v>0.65</v>
      </c>
      <c r="E50" s="28">
        <v>15</v>
      </c>
      <c r="F50" s="28">
        <v>14</v>
      </c>
      <c r="G50" s="28">
        <v>6</v>
      </c>
      <c r="H50" s="28">
        <v>2834</v>
      </c>
      <c r="I50" s="28">
        <v>1578</v>
      </c>
      <c r="J50" s="28">
        <v>321</v>
      </c>
      <c r="K50" s="28">
        <v>754</v>
      </c>
      <c r="L50" s="35">
        <v>0.38</v>
      </c>
      <c r="M50" s="36">
        <v>6</v>
      </c>
    </row>
    <row r="51" spans="1:13">
      <c r="A51" s="28" t="s">
        <v>72</v>
      </c>
      <c r="B51" s="28">
        <v>2</v>
      </c>
      <c r="C51" s="28">
        <v>6</v>
      </c>
      <c r="D51" s="35">
        <v>0.7</v>
      </c>
      <c r="E51" s="28">
        <v>8</v>
      </c>
      <c r="F51" s="28">
        <v>8</v>
      </c>
      <c r="G51" s="28">
        <v>1</v>
      </c>
      <c r="H51" s="28">
        <v>1025</v>
      </c>
      <c r="I51" s="28">
        <v>195</v>
      </c>
      <c r="J51" s="28">
        <v>42</v>
      </c>
      <c r="K51" s="28">
        <v>269</v>
      </c>
      <c r="L51" s="35">
        <v>0</v>
      </c>
      <c r="M51" s="36">
        <v>16</v>
      </c>
    </row>
    <row r="52" spans="1:13">
      <c r="A52" s="28" t="s">
        <v>73</v>
      </c>
      <c r="B52" s="28">
        <v>1</v>
      </c>
      <c r="C52" s="28">
        <v>6</v>
      </c>
      <c r="D52" s="35">
        <v>0.61</v>
      </c>
      <c r="E52" s="28">
        <v>9</v>
      </c>
      <c r="F52" s="28">
        <v>9</v>
      </c>
      <c r="G52" s="28">
        <v>3</v>
      </c>
      <c r="H52" s="28">
        <v>1352</v>
      </c>
      <c r="I52" s="28">
        <v>577</v>
      </c>
      <c r="J52" s="28">
        <v>108</v>
      </c>
      <c r="K52" s="28">
        <v>330</v>
      </c>
      <c r="L52" s="35">
        <v>0</v>
      </c>
      <c r="M52" s="36">
        <v>16</v>
      </c>
    </row>
    <row r="53" spans="1:13">
      <c r="A53" s="28" t="s">
        <v>74</v>
      </c>
      <c r="B53" s="28">
        <v>2</v>
      </c>
      <c r="C53" s="28">
        <v>26</v>
      </c>
      <c r="D53" s="35">
        <v>0.5</v>
      </c>
      <c r="E53" s="28">
        <v>33</v>
      </c>
      <c r="F53" s="28">
        <v>33</v>
      </c>
      <c r="G53" s="28">
        <v>19</v>
      </c>
      <c r="H53" s="28">
        <v>12572</v>
      </c>
      <c r="I53" s="28">
        <v>6805</v>
      </c>
      <c r="J53" s="28">
        <v>708</v>
      </c>
      <c r="K53" s="28">
        <v>1459</v>
      </c>
      <c r="L53" s="35">
        <v>0.17</v>
      </c>
      <c r="M53" s="36">
        <v>25</v>
      </c>
    </row>
    <row r="54" spans="1:13">
      <c r="A54" s="28" t="s">
        <v>75</v>
      </c>
      <c r="B54" s="28">
        <v>2</v>
      </c>
      <c r="C54" s="28">
        <v>6</v>
      </c>
      <c r="D54" s="35">
        <v>0.66</v>
      </c>
      <c r="E54" s="28">
        <v>8</v>
      </c>
      <c r="F54" s="28">
        <v>8</v>
      </c>
      <c r="G54" s="28">
        <v>2</v>
      </c>
      <c r="H54" s="28">
        <v>1170</v>
      </c>
      <c r="I54" s="28">
        <v>468</v>
      </c>
      <c r="J54" s="28">
        <v>80</v>
      </c>
      <c r="K54" s="28">
        <v>273</v>
      </c>
      <c r="L54" s="35">
        <v>0.41</v>
      </c>
      <c r="M54" s="36">
        <v>17</v>
      </c>
    </row>
    <row r="55" spans="1:13">
      <c r="A55" s="28" t="s">
        <v>76</v>
      </c>
      <c r="B55" s="28">
        <v>1</v>
      </c>
      <c r="C55" s="28">
        <v>5</v>
      </c>
      <c r="D55" s="35">
        <v>0.65</v>
      </c>
      <c r="E55" s="28">
        <v>7</v>
      </c>
      <c r="F55" s="28">
        <v>7</v>
      </c>
      <c r="G55" s="28">
        <v>3</v>
      </c>
      <c r="H55" s="28">
        <v>3358</v>
      </c>
      <c r="I55" s="28">
        <v>1332</v>
      </c>
      <c r="J55" s="28">
        <v>187</v>
      </c>
      <c r="K55" s="28">
        <v>667</v>
      </c>
      <c r="L55" s="35">
        <v>0</v>
      </c>
      <c r="M55" s="36">
        <v>17</v>
      </c>
    </row>
    <row r="56" spans="1:13">
      <c r="A56" s="28" t="s">
        <v>77</v>
      </c>
      <c r="B56" s="28">
        <v>1</v>
      </c>
      <c r="C56" s="28">
        <v>8</v>
      </c>
      <c r="D56" s="35">
        <v>0.71</v>
      </c>
      <c r="E56" s="28">
        <v>11</v>
      </c>
      <c r="F56" s="28">
        <v>11</v>
      </c>
      <c r="G56" s="28">
        <v>3</v>
      </c>
      <c r="H56" s="28">
        <v>1555</v>
      </c>
      <c r="I56" s="28">
        <v>560</v>
      </c>
      <c r="J56" s="28">
        <v>118</v>
      </c>
      <c r="K56" s="28">
        <v>437</v>
      </c>
      <c r="L56" s="35">
        <v>0</v>
      </c>
      <c r="M56" s="36">
        <v>16</v>
      </c>
    </row>
    <row r="57" spans="1:13">
      <c r="A57" s="28" t="s">
        <v>78</v>
      </c>
      <c r="B57" s="28">
        <v>2</v>
      </c>
      <c r="C57" s="28">
        <v>10</v>
      </c>
      <c r="D57" s="35">
        <v>0.68</v>
      </c>
      <c r="E57" s="28">
        <v>19</v>
      </c>
      <c r="F57" s="28">
        <v>19</v>
      </c>
      <c r="G57" s="28">
        <v>5</v>
      </c>
      <c r="H57" s="28">
        <v>2750</v>
      </c>
      <c r="I57" s="28">
        <v>988</v>
      </c>
      <c r="J57" s="28">
        <v>179</v>
      </c>
      <c r="K57" s="28">
        <v>561</v>
      </c>
      <c r="L57" s="35">
        <v>0.66</v>
      </c>
      <c r="M57" s="36">
        <v>16</v>
      </c>
    </row>
    <row r="58" spans="1:13">
      <c r="A58" s="28" t="s">
        <v>79</v>
      </c>
      <c r="B58" s="28">
        <v>1</v>
      </c>
      <c r="C58" s="28">
        <v>5</v>
      </c>
      <c r="D58" s="35">
        <v>0.65</v>
      </c>
      <c r="E58" s="28">
        <v>7</v>
      </c>
      <c r="F58" s="28">
        <v>6</v>
      </c>
      <c r="G58" s="28">
        <v>4</v>
      </c>
      <c r="H58" s="28">
        <v>2787</v>
      </c>
      <c r="I58" s="28">
        <v>1431</v>
      </c>
      <c r="J58" s="28">
        <v>216</v>
      </c>
      <c r="K58" s="28">
        <v>554</v>
      </c>
      <c r="L58" s="35">
        <v>0</v>
      </c>
      <c r="M58" s="36">
        <v>10</v>
      </c>
    </row>
    <row r="59" spans="1:13">
      <c r="A59" s="28" t="s">
        <v>80</v>
      </c>
      <c r="B59" s="28">
        <v>1</v>
      </c>
      <c r="C59" s="28">
        <v>20</v>
      </c>
      <c r="D59" s="35">
        <v>0.78</v>
      </c>
      <c r="E59" s="28">
        <v>34</v>
      </c>
      <c r="F59" s="28">
        <v>34</v>
      </c>
      <c r="G59" s="28">
        <v>9</v>
      </c>
      <c r="H59" s="28">
        <v>5363</v>
      </c>
      <c r="I59" s="28">
        <v>2104</v>
      </c>
      <c r="J59" s="28">
        <v>375</v>
      </c>
      <c r="K59" s="28">
        <v>802</v>
      </c>
      <c r="L59" s="35">
        <v>0</v>
      </c>
      <c r="M59" s="36">
        <v>10</v>
      </c>
    </row>
    <row r="60" spans="1:13">
      <c r="A60" s="28" t="s">
        <v>81</v>
      </c>
      <c r="B60" s="28">
        <v>1</v>
      </c>
      <c r="C60" s="28">
        <v>6</v>
      </c>
      <c r="D60" s="35">
        <v>0.56000000000000005</v>
      </c>
      <c r="E60" s="28">
        <v>7</v>
      </c>
      <c r="F60" s="28">
        <v>7</v>
      </c>
      <c r="G60" s="28">
        <v>3</v>
      </c>
      <c r="H60" s="28">
        <v>2293</v>
      </c>
      <c r="I60" s="28">
        <v>1029</v>
      </c>
      <c r="J60" s="28">
        <v>174</v>
      </c>
      <c r="K60" s="28">
        <v>678</v>
      </c>
      <c r="L60" s="35">
        <v>0</v>
      </c>
      <c r="M60" s="36">
        <v>13</v>
      </c>
    </row>
    <row r="61" spans="1:13">
      <c r="A61" s="28" t="s">
        <v>82</v>
      </c>
      <c r="B61" s="28">
        <v>1</v>
      </c>
      <c r="C61" s="28">
        <v>5</v>
      </c>
      <c r="D61" s="35">
        <v>0.59</v>
      </c>
      <c r="E61" s="28">
        <v>6</v>
      </c>
      <c r="F61" s="28">
        <v>6</v>
      </c>
      <c r="G61" s="28">
        <v>2</v>
      </c>
      <c r="H61" s="28">
        <v>993</v>
      </c>
      <c r="I61" s="28">
        <v>412</v>
      </c>
      <c r="J61" s="28">
        <v>69</v>
      </c>
      <c r="K61" s="28">
        <v>222</v>
      </c>
      <c r="L61" s="35">
        <v>0.04</v>
      </c>
      <c r="M61" s="36">
        <v>19</v>
      </c>
    </row>
    <row r="62" spans="1:13">
      <c r="A62" s="28" t="s">
        <v>83</v>
      </c>
      <c r="B62" s="28">
        <v>2</v>
      </c>
      <c r="C62" s="28">
        <v>6</v>
      </c>
      <c r="D62" s="35">
        <v>0.6</v>
      </c>
      <c r="E62" s="28">
        <v>8</v>
      </c>
      <c r="F62" s="28">
        <v>7</v>
      </c>
      <c r="G62" s="28">
        <v>3</v>
      </c>
      <c r="H62" s="28">
        <v>1833</v>
      </c>
      <c r="I62" s="28">
        <v>957</v>
      </c>
      <c r="J62" s="28">
        <v>162</v>
      </c>
      <c r="K62" s="28">
        <v>332</v>
      </c>
      <c r="L62" s="35">
        <v>0.01</v>
      </c>
      <c r="M62" s="36">
        <v>17</v>
      </c>
    </row>
    <row r="63" spans="1:13">
      <c r="A63" s="28" t="s">
        <v>84</v>
      </c>
      <c r="B63" s="28">
        <v>1</v>
      </c>
      <c r="C63" s="28">
        <v>6</v>
      </c>
      <c r="D63" s="35">
        <v>0.74</v>
      </c>
      <c r="E63" s="28">
        <v>8</v>
      </c>
      <c r="F63" s="28">
        <v>8</v>
      </c>
      <c r="G63" s="28">
        <v>3</v>
      </c>
      <c r="H63" s="28">
        <v>1459</v>
      </c>
      <c r="I63" s="28">
        <v>605</v>
      </c>
      <c r="J63" s="28">
        <v>95</v>
      </c>
      <c r="K63" s="28">
        <v>289</v>
      </c>
      <c r="L63" s="35">
        <v>0</v>
      </c>
      <c r="M63" s="36">
        <v>21</v>
      </c>
    </row>
    <row r="64" spans="1:13">
      <c r="A64" s="28" t="s">
        <v>85</v>
      </c>
      <c r="B64" s="28">
        <v>1</v>
      </c>
      <c r="C64" s="28">
        <v>13</v>
      </c>
      <c r="D64" s="35">
        <v>0.77</v>
      </c>
      <c r="E64" s="28">
        <v>22</v>
      </c>
      <c r="F64" s="28">
        <v>22</v>
      </c>
      <c r="G64" s="28">
        <v>4</v>
      </c>
      <c r="H64" s="28">
        <v>3190</v>
      </c>
      <c r="I64" s="28">
        <v>824</v>
      </c>
      <c r="J64" s="28">
        <v>127</v>
      </c>
      <c r="K64" s="28">
        <v>758</v>
      </c>
      <c r="L64" s="35">
        <v>0.03</v>
      </c>
      <c r="M64" s="36">
        <v>13</v>
      </c>
    </row>
    <row r="65" spans="1:13">
      <c r="A65" s="28" t="s">
        <v>86</v>
      </c>
      <c r="B65" s="28">
        <v>1</v>
      </c>
      <c r="C65" s="28">
        <v>5</v>
      </c>
      <c r="D65" s="35">
        <v>0.6</v>
      </c>
      <c r="E65" s="28">
        <v>7</v>
      </c>
      <c r="F65" s="28">
        <v>7</v>
      </c>
      <c r="G65" s="28">
        <v>2</v>
      </c>
      <c r="H65" s="28">
        <v>989</v>
      </c>
      <c r="I65" s="28">
        <v>359</v>
      </c>
      <c r="J65" s="28">
        <v>63</v>
      </c>
      <c r="K65" s="28">
        <v>273</v>
      </c>
      <c r="L65" s="35">
        <v>0.1</v>
      </c>
      <c r="M65" s="36">
        <v>22</v>
      </c>
    </row>
    <row r="66" spans="1:13">
      <c r="A66" s="28" t="s">
        <v>87</v>
      </c>
      <c r="B66" s="28">
        <v>1</v>
      </c>
      <c r="C66" s="28">
        <v>4</v>
      </c>
      <c r="D66" s="35">
        <v>0.55000000000000004</v>
      </c>
      <c r="E66" s="28">
        <v>6</v>
      </c>
      <c r="F66" s="28">
        <v>6</v>
      </c>
      <c r="G66" s="28">
        <v>3</v>
      </c>
      <c r="H66" s="28">
        <v>1677</v>
      </c>
      <c r="I66" s="28">
        <v>971</v>
      </c>
      <c r="J66" s="28">
        <v>184</v>
      </c>
      <c r="K66" s="28">
        <v>494</v>
      </c>
      <c r="L66" s="35">
        <v>0</v>
      </c>
      <c r="M66" s="36">
        <v>13</v>
      </c>
    </row>
    <row r="67" spans="1:13">
      <c r="A67" s="28" t="s">
        <v>88</v>
      </c>
      <c r="B67" s="28">
        <v>1</v>
      </c>
      <c r="C67" s="28">
        <v>11</v>
      </c>
      <c r="D67" s="35">
        <v>0.78</v>
      </c>
      <c r="E67" s="28">
        <v>17</v>
      </c>
      <c r="F67" s="28">
        <v>17</v>
      </c>
      <c r="G67" s="28">
        <v>7</v>
      </c>
      <c r="H67" s="28">
        <v>3790</v>
      </c>
      <c r="I67" s="28">
        <v>1837</v>
      </c>
      <c r="J67" s="28">
        <v>271</v>
      </c>
      <c r="K67" s="28">
        <v>756</v>
      </c>
      <c r="L67" s="35">
        <v>0</v>
      </c>
      <c r="M67" s="36">
        <v>26</v>
      </c>
    </row>
    <row r="68" spans="1:13">
      <c r="A68" s="28" t="s">
        <v>89</v>
      </c>
      <c r="B68" s="28">
        <v>1</v>
      </c>
      <c r="C68" s="28">
        <v>8</v>
      </c>
      <c r="D68" s="35">
        <v>0.68</v>
      </c>
      <c r="E68" s="28">
        <v>11</v>
      </c>
      <c r="F68" s="28">
        <v>11</v>
      </c>
      <c r="G68" s="28">
        <v>4</v>
      </c>
      <c r="H68" s="28">
        <v>2221</v>
      </c>
      <c r="I68" s="28">
        <v>1052</v>
      </c>
      <c r="J68" s="28">
        <v>176</v>
      </c>
      <c r="K68" s="28">
        <v>642</v>
      </c>
      <c r="L68" s="35">
        <v>0</v>
      </c>
      <c r="M68" s="36">
        <v>10</v>
      </c>
    </row>
    <row r="69" spans="1:13">
      <c r="A69" s="28" t="s">
        <v>90</v>
      </c>
      <c r="B69" s="28">
        <v>1</v>
      </c>
      <c r="C69" s="28">
        <v>9</v>
      </c>
      <c r="D69" s="35">
        <v>0.69</v>
      </c>
      <c r="E69" s="28">
        <v>12</v>
      </c>
      <c r="F69" s="28">
        <v>12</v>
      </c>
      <c r="G69" s="28">
        <v>4</v>
      </c>
      <c r="H69" s="28">
        <v>2316</v>
      </c>
      <c r="I69" s="28">
        <v>966</v>
      </c>
      <c r="J69" s="28">
        <v>164</v>
      </c>
      <c r="K69" s="28">
        <v>429</v>
      </c>
      <c r="L69" s="35">
        <v>0</v>
      </c>
      <c r="M69" s="36">
        <v>19</v>
      </c>
    </row>
    <row r="70" spans="1:13">
      <c r="A70" s="28" t="s">
        <v>91</v>
      </c>
      <c r="B70" s="28">
        <v>1</v>
      </c>
      <c r="C70" s="28">
        <v>6</v>
      </c>
      <c r="D70" s="35">
        <v>0.45</v>
      </c>
      <c r="E70" s="28">
        <v>6</v>
      </c>
      <c r="F70" s="28">
        <v>6</v>
      </c>
      <c r="G70" s="28">
        <v>2</v>
      </c>
      <c r="H70" s="28">
        <v>1123</v>
      </c>
      <c r="I70" s="28">
        <v>517</v>
      </c>
      <c r="J70" s="28">
        <v>123</v>
      </c>
      <c r="K70" s="28">
        <v>371</v>
      </c>
      <c r="L70" s="35">
        <v>0.12</v>
      </c>
      <c r="M70" s="36">
        <v>9</v>
      </c>
    </row>
    <row r="71" spans="1:13">
      <c r="A71" s="28" t="s">
        <v>92</v>
      </c>
      <c r="B71" s="28">
        <v>1</v>
      </c>
      <c r="C71" s="28">
        <v>9</v>
      </c>
      <c r="D71" s="35">
        <v>0.65</v>
      </c>
      <c r="E71" s="28">
        <v>14</v>
      </c>
      <c r="F71" s="28">
        <v>13</v>
      </c>
      <c r="G71" s="28">
        <v>6</v>
      </c>
      <c r="H71" s="28">
        <v>3185</v>
      </c>
      <c r="I71" s="28">
        <v>1568</v>
      </c>
      <c r="J71" s="28">
        <v>222</v>
      </c>
      <c r="K71" s="28">
        <v>542</v>
      </c>
      <c r="L71" s="35">
        <v>0</v>
      </c>
      <c r="M71" s="36">
        <v>25</v>
      </c>
    </row>
    <row r="72" spans="1:13">
      <c r="A72" s="28" t="s">
        <v>93</v>
      </c>
      <c r="B72" s="28">
        <v>2</v>
      </c>
      <c r="C72" s="28">
        <v>4</v>
      </c>
      <c r="D72" s="35">
        <v>0.6</v>
      </c>
      <c r="E72" s="28">
        <v>7</v>
      </c>
      <c r="F72" s="28">
        <v>6</v>
      </c>
      <c r="G72" s="28">
        <v>2</v>
      </c>
      <c r="H72" s="28">
        <v>1272</v>
      </c>
      <c r="I72" s="28">
        <v>551</v>
      </c>
      <c r="J72" s="28">
        <v>112</v>
      </c>
      <c r="K72" s="28">
        <v>254</v>
      </c>
      <c r="L72" s="35">
        <v>0</v>
      </c>
      <c r="M72" s="36">
        <v>14</v>
      </c>
    </row>
    <row r="73" spans="1:13">
      <c r="A73" s="28" t="s">
        <v>94</v>
      </c>
      <c r="B73" s="28">
        <v>2</v>
      </c>
      <c r="C73" s="28">
        <v>7</v>
      </c>
      <c r="D73" s="35">
        <v>0.7</v>
      </c>
      <c r="E73" s="28">
        <v>10</v>
      </c>
      <c r="F73" s="28">
        <v>10</v>
      </c>
      <c r="G73" s="28">
        <v>3</v>
      </c>
      <c r="H73" s="28">
        <v>1679</v>
      </c>
      <c r="I73" s="28">
        <v>684</v>
      </c>
      <c r="J73" s="28">
        <v>114</v>
      </c>
      <c r="K73" s="28">
        <v>408</v>
      </c>
      <c r="L73" s="35">
        <v>0</v>
      </c>
      <c r="M73" s="36">
        <v>21</v>
      </c>
    </row>
    <row r="74" spans="1:13">
      <c r="A74" s="28" t="s">
        <v>95</v>
      </c>
      <c r="B74" s="28">
        <v>2</v>
      </c>
      <c r="C74" s="28">
        <v>7</v>
      </c>
      <c r="D74" s="35">
        <v>0.5</v>
      </c>
      <c r="E74" s="28">
        <v>8</v>
      </c>
      <c r="F74" s="28">
        <v>8</v>
      </c>
      <c r="G74" s="28">
        <v>3</v>
      </c>
      <c r="H74" s="28">
        <v>1642</v>
      </c>
      <c r="I74" s="28">
        <v>833</v>
      </c>
      <c r="J74" s="28">
        <v>184</v>
      </c>
      <c r="K74" s="28">
        <v>404</v>
      </c>
      <c r="L74" s="35">
        <v>0</v>
      </c>
      <c r="M74" s="36">
        <v>13</v>
      </c>
    </row>
    <row r="75" spans="1:13">
      <c r="A75" s="28" t="s">
        <v>96</v>
      </c>
      <c r="B75" s="28">
        <v>1</v>
      </c>
      <c r="C75" s="28">
        <v>4</v>
      </c>
      <c r="D75" s="35">
        <v>0.76</v>
      </c>
      <c r="E75" s="28">
        <v>10</v>
      </c>
      <c r="F75" s="28">
        <v>10</v>
      </c>
      <c r="G75" s="28">
        <v>3</v>
      </c>
      <c r="H75" s="28">
        <v>3283</v>
      </c>
      <c r="I75" s="28">
        <v>1061</v>
      </c>
      <c r="J75" s="28">
        <v>119</v>
      </c>
      <c r="K75" s="28">
        <v>805</v>
      </c>
      <c r="L75" s="35">
        <v>0</v>
      </c>
      <c r="M75" s="36">
        <v>11</v>
      </c>
    </row>
    <row r="76" spans="1:13">
      <c r="A76" s="28" t="s">
        <v>97</v>
      </c>
      <c r="B76" s="28">
        <v>1</v>
      </c>
      <c r="C76" s="28">
        <v>26</v>
      </c>
      <c r="D76" s="35">
        <v>0.75</v>
      </c>
      <c r="E76" s="28">
        <v>39</v>
      </c>
      <c r="F76" s="28">
        <v>39</v>
      </c>
      <c r="G76" s="28">
        <v>8</v>
      </c>
      <c r="H76" s="28">
        <v>5245</v>
      </c>
      <c r="I76" s="28">
        <v>1672</v>
      </c>
      <c r="J76" s="28">
        <v>362</v>
      </c>
      <c r="K76" s="28">
        <v>1035</v>
      </c>
      <c r="L76" s="35">
        <v>0</v>
      </c>
      <c r="M76" s="36">
        <v>12</v>
      </c>
    </row>
    <row r="77" spans="1:13">
      <c r="A77" s="28" t="s">
        <v>98</v>
      </c>
      <c r="B77" s="28">
        <v>3</v>
      </c>
      <c r="C77" s="28">
        <v>11</v>
      </c>
      <c r="D77" s="35">
        <v>0.44</v>
      </c>
      <c r="E77" s="28">
        <v>13</v>
      </c>
      <c r="F77" s="28">
        <v>13</v>
      </c>
      <c r="G77" s="28">
        <v>7</v>
      </c>
      <c r="H77" s="28">
        <v>3196</v>
      </c>
      <c r="I77" s="28">
        <v>1883</v>
      </c>
      <c r="J77" s="28">
        <v>283</v>
      </c>
      <c r="K77" s="28">
        <v>599</v>
      </c>
      <c r="L77" s="35">
        <v>0.1</v>
      </c>
      <c r="M77" s="36">
        <v>24</v>
      </c>
    </row>
    <row r="78" spans="1:13">
      <c r="A78" s="28" t="s">
        <v>99</v>
      </c>
      <c r="B78" s="28">
        <v>1</v>
      </c>
      <c r="C78" s="28">
        <v>6</v>
      </c>
      <c r="D78" s="35">
        <v>0.71</v>
      </c>
      <c r="E78" s="28">
        <v>8</v>
      </c>
      <c r="F78" s="28">
        <v>8</v>
      </c>
      <c r="G78" s="28">
        <v>2</v>
      </c>
      <c r="H78" s="28">
        <v>1120</v>
      </c>
      <c r="I78" s="28">
        <v>383</v>
      </c>
      <c r="J78" s="28">
        <v>72</v>
      </c>
      <c r="K78" s="28">
        <v>313</v>
      </c>
      <c r="L78" s="35">
        <v>0.06</v>
      </c>
      <c r="M78" s="36">
        <v>19</v>
      </c>
    </row>
    <row r="79" spans="1:13">
      <c r="A79" s="28" t="s">
        <v>100</v>
      </c>
      <c r="B79" s="28">
        <v>3</v>
      </c>
      <c r="C79" s="28">
        <v>19</v>
      </c>
      <c r="D79" s="35">
        <v>0.61</v>
      </c>
      <c r="E79" s="28">
        <v>27</v>
      </c>
      <c r="F79" s="28">
        <v>26</v>
      </c>
      <c r="G79" s="28">
        <v>14</v>
      </c>
      <c r="H79" s="28">
        <v>9529</v>
      </c>
      <c r="I79" s="28">
        <v>5078</v>
      </c>
      <c r="J79" s="28">
        <v>660</v>
      </c>
      <c r="K79" s="28">
        <v>1201</v>
      </c>
      <c r="L79" s="35">
        <v>0.43</v>
      </c>
      <c r="M79" s="36">
        <v>24</v>
      </c>
    </row>
    <row r="80" spans="1:13">
      <c r="A80" s="28" t="s">
        <v>101</v>
      </c>
      <c r="B80" s="28">
        <v>2</v>
      </c>
      <c r="C80" s="28">
        <v>7</v>
      </c>
      <c r="D80" s="35">
        <v>0.55000000000000004</v>
      </c>
      <c r="E80" s="28">
        <v>9</v>
      </c>
      <c r="F80" s="28">
        <v>9</v>
      </c>
      <c r="G80" s="28">
        <v>6</v>
      </c>
      <c r="H80" s="28">
        <v>6129</v>
      </c>
      <c r="I80" s="28">
        <v>3752</v>
      </c>
      <c r="J80" s="28">
        <v>422</v>
      </c>
      <c r="K80" s="28">
        <v>735</v>
      </c>
      <c r="L80" s="35">
        <v>0.49</v>
      </c>
      <c r="M80" s="36">
        <v>28</v>
      </c>
    </row>
    <row r="81" spans="1:13">
      <c r="A81" s="28" t="s">
        <v>102</v>
      </c>
      <c r="B81" s="28">
        <v>1</v>
      </c>
      <c r="C81" s="28">
        <v>6</v>
      </c>
      <c r="D81" s="35">
        <v>0.62</v>
      </c>
      <c r="E81" s="28">
        <v>10</v>
      </c>
      <c r="F81" s="28">
        <v>10</v>
      </c>
      <c r="G81" s="28">
        <v>3</v>
      </c>
      <c r="H81" s="28">
        <v>1391</v>
      </c>
      <c r="I81" s="28">
        <v>572</v>
      </c>
      <c r="J81" s="28">
        <v>105</v>
      </c>
      <c r="K81" s="28">
        <v>369</v>
      </c>
      <c r="L81" s="35">
        <v>0.04</v>
      </c>
      <c r="M81" s="36">
        <v>17</v>
      </c>
    </row>
    <row r="82" spans="1:13">
      <c r="A82" s="28" t="s">
        <v>103</v>
      </c>
      <c r="B82" s="28">
        <v>1</v>
      </c>
      <c r="C82" s="28">
        <v>8</v>
      </c>
      <c r="D82" s="35">
        <v>0.53</v>
      </c>
      <c r="E82" s="28">
        <v>11</v>
      </c>
      <c r="F82" s="28">
        <v>10</v>
      </c>
      <c r="G82" s="28">
        <v>5</v>
      </c>
      <c r="H82" s="28">
        <v>3160</v>
      </c>
      <c r="I82" s="28">
        <v>1682</v>
      </c>
      <c r="J82" s="28">
        <v>280</v>
      </c>
      <c r="K82" s="28">
        <v>842</v>
      </c>
      <c r="L82" s="35">
        <v>0.04</v>
      </c>
      <c r="M82" s="36">
        <v>14</v>
      </c>
    </row>
    <row r="83" spans="1:13">
      <c r="A83" s="28" t="s">
        <v>104</v>
      </c>
      <c r="B83" s="28">
        <v>1</v>
      </c>
      <c r="C83" s="28">
        <v>6</v>
      </c>
      <c r="D83" s="35">
        <v>0.77</v>
      </c>
      <c r="E83" s="28">
        <v>9</v>
      </c>
      <c r="F83" s="28">
        <v>8</v>
      </c>
      <c r="G83" s="28">
        <v>2</v>
      </c>
      <c r="H83" s="28">
        <v>1323</v>
      </c>
      <c r="I83" s="28">
        <v>434</v>
      </c>
      <c r="J83" s="28">
        <v>82</v>
      </c>
      <c r="K83" s="28">
        <v>372</v>
      </c>
      <c r="L83" s="35">
        <v>0</v>
      </c>
      <c r="M83" s="36">
        <v>19</v>
      </c>
    </row>
    <row r="84" spans="1:13">
      <c r="A84" s="28" t="s">
        <v>105</v>
      </c>
      <c r="B84" s="28">
        <v>4</v>
      </c>
      <c r="C84" s="28">
        <v>14</v>
      </c>
      <c r="D84" s="35">
        <v>0.6</v>
      </c>
      <c r="E84" s="28">
        <v>20</v>
      </c>
      <c r="F84" s="28">
        <v>19</v>
      </c>
      <c r="G84" s="28">
        <v>8</v>
      </c>
      <c r="H84" s="28">
        <v>4019</v>
      </c>
      <c r="I84" s="28">
        <v>1998</v>
      </c>
      <c r="J84" s="28">
        <v>377</v>
      </c>
      <c r="K84" s="28">
        <v>1169</v>
      </c>
      <c r="L84" s="35">
        <v>0</v>
      </c>
      <c r="M84" s="36">
        <v>14</v>
      </c>
    </row>
    <row r="85" spans="1:13">
      <c r="A85" s="28" t="s">
        <v>106</v>
      </c>
      <c r="B85" s="28">
        <v>1</v>
      </c>
      <c r="C85" s="28">
        <v>7</v>
      </c>
      <c r="D85" s="35">
        <v>0.64</v>
      </c>
      <c r="E85" s="28">
        <v>9</v>
      </c>
      <c r="F85" s="28">
        <v>9</v>
      </c>
      <c r="G85" s="28">
        <v>2</v>
      </c>
      <c r="H85" s="28">
        <v>1515</v>
      </c>
      <c r="I85" s="28">
        <v>403</v>
      </c>
      <c r="J85" s="28">
        <v>70</v>
      </c>
      <c r="K85" s="28">
        <v>420</v>
      </c>
      <c r="L85" s="35">
        <v>0.43</v>
      </c>
      <c r="M85" s="36">
        <v>10</v>
      </c>
    </row>
    <row r="86" spans="1:13">
      <c r="A86" s="28" t="s">
        <v>107</v>
      </c>
      <c r="B86" s="28">
        <v>1</v>
      </c>
      <c r="C86" s="28">
        <v>4</v>
      </c>
      <c r="D86" s="35">
        <v>0.75</v>
      </c>
      <c r="E86" s="28">
        <v>8</v>
      </c>
      <c r="F86" s="28">
        <v>7</v>
      </c>
      <c r="G86" s="28">
        <v>3</v>
      </c>
      <c r="H86" s="28">
        <v>2340</v>
      </c>
      <c r="I86" s="28">
        <v>1101</v>
      </c>
      <c r="J86" s="28">
        <v>202</v>
      </c>
      <c r="K86" s="28">
        <v>466</v>
      </c>
      <c r="L86" s="35">
        <v>0</v>
      </c>
      <c r="M86" s="36">
        <v>12</v>
      </c>
    </row>
    <row r="87" spans="1:13">
      <c r="A87" s="28" t="s">
        <v>108</v>
      </c>
      <c r="B87" s="28">
        <v>1</v>
      </c>
      <c r="C87" s="28">
        <v>43</v>
      </c>
      <c r="D87" s="35">
        <v>0.66</v>
      </c>
      <c r="E87" s="28">
        <v>68</v>
      </c>
      <c r="F87" s="28">
        <v>66</v>
      </c>
      <c r="G87" s="28">
        <v>12</v>
      </c>
      <c r="H87" s="28">
        <v>8712</v>
      </c>
      <c r="I87" s="28">
        <v>2568</v>
      </c>
      <c r="J87" s="28">
        <v>541</v>
      </c>
      <c r="K87" s="28">
        <v>1579</v>
      </c>
      <c r="L87" s="35">
        <v>0.18</v>
      </c>
      <c r="M87" s="36">
        <v>9</v>
      </c>
    </row>
    <row r="88" spans="1:13">
      <c r="A88" s="28" t="s">
        <v>109</v>
      </c>
      <c r="B88" s="28">
        <v>2</v>
      </c>
      <c r="C88" s="28">
        <v>10</v>
      </c>
      <c r="D88" s="35">
        <v>0.49</v>
      </c>
      <c r="E88" s="28">
        <v>13</v>
      </c>
      <c r="F88" s="28">
        <v>13</v>
      </c>
      <c r="G88" s="28">
        <v>8</v>
      </c>
      <c r="H88" s="28">
        <v>5729</v>
      </c>
      <c r="I88" s="28">
        <v>3553</v>
      </c>
      <c r="J88" s="28">
        <v>540</v>
      </c>
      <c r="K88" s="28">
        <v>715</v>
      </c>
      <c r="L88" s="35">
        <v>0.43</v>
      </c>
      <c r="M88" s="36">
        <v>22</v>
      </c>
    </row>
    <row r="89" spans="1:13">
      <c r="A89" s="28" t="s">
        <v>110</v>
      </c>
      <c r="B89" s="28">
        <v>2</v>
      </c>
      <c r="C89" s="28">
        <v>11</v>
      </c>
      <c r="D89" s="35">
        <v>0.51</v>
      </c>
      <c r="E89" s="28">
        <v>15</v>
      </c>
      <c r="F89" s="28">
        <v>14</v>
      </c>
      <c r="G89" s="28">
        <v>8</v>
      </c>
      <c r="H89" s="28">
        <v>4163</v>
      </c>
      <c r="I89" s="28">
        <v>2337</v>
      </c>
      <c r="J89" s="28">
        <v>352</v>
      </c>
      <c r="K89" s="28">
        <v>631</v>
      </c>
      <c r="L89" s="35">
        <v>0</v>
      </c>
      <c r="M89" s="36">
        <v>16</v>
      </c>
    </row>
    <row r="90" spans="1:13">
      <c r="A90" s="28" t="s">
        <v>111</v>
      </c>
      <c r="B90" s="28">
        <v>1</v>
      </c>
      <c r="C90" s="28">
        <v>5</v>
      </c>
      <c r="D90" s="35">
        <v>0.79</v>
      </c>
      <c r="E90" s="28">
        <v>8</v>
      </c>
      <c r="F90" s="28">
        <v>8</v>
      </c>
      <c r="G90" s="28">
        <v>3</v>
      </c>
      <c r="H90" s="28">
        <v>1580</v>
      </c>
      <c r="I90" s="28">
        <v>654</v>
      </c>
      <c r="J90" s="28">
        <v>106</v>
      </c>
      <c r="K90" s="28">
        <v>386</v>
      </c>
      <c r="L90" s="35">
        <v>0</v>
      </c>
      <c r="M90" s="36">
        <v>19</v>
      </c>
    </row>
    <row r="91" spans="1:13">
      <c r="A91" s="28" t="s">
        <v>112</v>
      </c>
      <c r="B91" s="28">
        <v>8</v>
      </c>
      <c r="C91" s="28">
        <v>19</v>
      </c>
      <c r="D91" s="35">
        <v>0.63</v>
      </c>
      <c r="E91" s="28">
        <v>46</v>
      </c>
      <c r="F91" s="28">
        <v>46</v>
      </c>
      <c r="G91" s="28">
        <v>23</v>
      </c>
      <c r="H91" s="28">
        <v>12746</v>
      </c>
      <c r="I91" s="28">
        <v>6140</v>
      </c>
      <c r="J91" s="28">
        <v>956</v>
      </c>
      <c r="K91" s="28">
        <v>2372</v>
      </c>
      <c r="L91" s="35">
        <v>0</v>
      </c>
      <c r="M91" s="36">
        <v>21</v>
      </c>
    </row>
    <row r="92" spans="1:13">
      <c r="A92" s="28" t="s">
        <v>113</v>
      </c>
      <c r="B92" s="28">
        <v>1</v>
      </c>
      <c r="C92" s="28">
        <v>8</v>
      </c>
      <c r="D92" s="35">
        <v>0.59</v>
      </c>
      <c r="E92" s="28">
        <v>11</v>
      </c>
      <c r="F92" s="28">
        <v>11</v>
      </c>
      <c r="G92" s="28">
        <v>6</v>
      </c>
      <c r="H92" s="28">
        <v>2808</v>
      </c>
      <c r="I92" s="28">
        <v>1747</v>
      </c>
      <c r="J92" s="28">
        <v>338</v>
      </c>
      <c r="K92" s="28">
        <v>685</v>
      </c>
      <c r="L92" s="35">
        <v>0.15</v>
      </c>
      <c r="M92" s="36">
        <v>13</v>
      </c>
    </row>
    <row r="93" spans="1:13">
      <c r="A93" s="28" t="s">
        <v>114</v>
      </c>
      <c r="B93" s="28">
        <v>3</v>
      </c>
      <c r="C93" s="28">
        <v>7</v>
      </c>
      <c r="D93" s="35">
        <v>0.63</v>
      </c>
      <c r="E93" s="28">
        <v>10</v>
      </c>
      <c r="F93" s="28">
        <v>9</v>
      </c>
      <c r="G93" s="28">
        <v>2</v>
      </c>
      <c r="H93" s="28">
        <v>1393</v>
      </c>
      <c r="I93" s="28">
        <v>452</v>
      </c>
      <c r="J93" s="28">
        <v>71</v>
      </c>
      <c r="K93" s="28">
        <v>399</v>
      </c>
      <c r="L93" s="35">
        <v>0</v>
      </c>
      <c r="M93" s="36">
        <v>19</v>
      </c>
    </row>
    <row r="94" spans="1:13">
      <c r="A94" s="28" t="s">
        <v>115</v>
      </c>
      <c r="B94" s="28">
        <v>1</v>
      </c>
      <c r="C94" s="28">
        <v>16</v>
      </c>
      <c r="D94" s="35">
        <v>0.7</v>
      </c>
      <c r="E94" s="28">
        <v>23</v>
      </c>
      <c r="F94" s="28">
        <v>23</v>
      </c>
      <c r="G94" s="28">
        <v>8</v>
      </c>
      <c r="H94" s="28">
        <v>3915</v>
      </c>
      <c r="I94" s="28">
        <v>1771</v>
      </c>
      <c r="J94" s="28">
        <v>400</v>
      </c>
      <c r="K94" s="28">
        <v>964</v>
      </c>
      <c r="L94" s="35">
        <v>0.22</v>
      </c>
      <c r="M94" s="36">
        <v>10</v>
      </c>
    </row>
    <row r="95" spans="1:13">
      <c r="A95" s="28" t="s">
        <v>116</v>
      </c>
      <c r="B95" s="28">
        <v>1</v>
      </c>
      <c r="C95" s="28">
        <v>6</v>
      </c>
      <c r="D95" s="35">
        <v>0.67</v>
      </c>
      <c r="E95" s="28">
        <v>8</v>
      </c>
      <c r="F95" s="28">
        <v>8</v>
      </c>
      <c r="G95" s="28">
        <v>3</v>
      </c>
      <c r="H95" s="28">
        <v>1561</v>
      </c>
      <c r="I95" s="28">
        <v>700</v>
      </c>
      <c r="J95" s="28">
        <v>134</v>
      </c>
      <c r="K95" s="28">
        <v>425</v>
      </c>
      <c r="L95" s="35">
        <v>0</v>
      </c>
      <c r="M95" s="36">
        <v>14</v>
      </c>
    </row>
    <row r="96" spans="1:13">
      <c r="A96" s="28" t="s">
        <v>117</v>
      </c>
      <c r="B96" s="28">
        <v>4</v>
      </c>
      <c r="C96" s="28">
        <v>9</v>
      </c>
      <c r="D96" s="35">
        <v>0.66</v>
      </c>
      <c r="E96" s="28">
        <v>11</v>
      </c>
      <c r="F96" s="28">
        <v>10</v>
      </c>
      <c r="G96" s="28">
        <v>4</v>
      </c>
      <c r="H96" s="28">
        <v>1867</v>
      </c>
      <c r="I96" s="28">
        <v>790</v>
      </c>
      <c r="J96" s="28">
        <v>162</v>
      </c>
      <c r="K96" s="28">
        <v>397</v>
      </c>
      <c r="L96" s="35">
        <v>0.18</v>
      </c>
      <c r="M96" s="36">
        <v>14</v>
      </c>
    </row>
    <row r="97" spans="1:13">
      <c r="A97" s="28" t="s">
        <v>118</v>
      </c>
      <c r="B97" s="28">
        <v>1</v>
      </c>
      <c r="C97" s="28">
        <v>6</v>
      </c>
      <c r="D97" s="35">
        <v>0.72</v>
      </c>
      <c r="E97" s="28">
        <v>8</v>
      </c>
      <c r="F97" s="28">
        <v>8</v>
      </c>
      <c r="G97" s="28">
        <v>3</v>
      </c>
      <c r="H97" s="28">
        <v>1330</v>
      </c>
      <c r="I97" s="28">
        <v>638</v>
      </c>
      <c r="J97" s="28">
        <v>104</v>
      </c>
      <c r="K97" s="28">
        <v>265</v>
      </c>
      <c r="L97" s="35">
        <v>0</v>
      </c>
      <c r="M97" s="36">
        <v>18</v>
      </c>
    </row>
    <row r="98" spans="1:13">
      <c r="A98" s="28" t="s">
        <v>119</v>
      </c>
      <c r="B98" s="28">
        <v>1</v>
      </c>
      <c r="C98" s="28">
        <v>7</v>
      </c>
      <c r="D98" s="35">
        <v>0.62</v>
      </c>
      <c r="E98" s="28">
        <v>11</v>
      </c>
      <c r="F98" s="28">
        <v>11</v>
      </c>
      <c r="G98" s="28">
        <v>5</v>
      </c>
      <c r="H98" s="28">
        <v>1943</v>
      </c>
      <c r="I98" s="28">
        <v>1090</v>
      </c>
      <c r="J98" s="28">
        <v>258</v>
      </c>
      <c r="K98" s="28">
        <v>573</v>
      </c>
      <c r="L98" s="35">
        <v>0</v>
      </c>
      <c r="M98" s="36">
        <v>7</v>
      </c>
    </row>
    <row r="99" spans="1:13">
      <c r="A99" s="28" t="s">
        <v>120</v>
      </c>
      <c r="B99" s="28">
        <v>1</v>
      </c>
      <c r="C99" s="28">
        <v>6</v>
      </c>
      <c r="D99" s="35">
        <v>0.56999999999999995</v>
      </c>
      <c r="E99" s="28">
        <v>8</v>
      </c>
      <c r="F99" s="28">
        <v>8</v>
      </c>
      <c r="G99" s="28">
        <v>4</v>
      </c>
      <c r="H99" s="28">
        <v>1775</v>
      </c>
      <c r="I99" s="28">
        <v>1004</v>
      </c>
      <c r="J99" s="28">
        <v>218</v>
      </c>
      <c r="K99" s="28">
        <v>518</v>
      </c>
      <c r="L99" s="35">
        <v>0</v>
      </c>
      <c r="M99" s="36">
        <v>15</v>
      </c>
    </row>
    <row r="100" spans="1:13">
      <c r="A100" s="28" t="s">
        <v>121</v>
      </c>
      <c r="B100" s="28">
        <v>1</v>
      </c>
      <c r="C100" s="28">
        <v>18</v>
      </c>
      <c r="D100" s="35">
        <v>0.78</v>
      </c>
      <c r="E100" s="28">
        <v>26</v>
      </c>
      <c r="F100" s="28">
        <v>25</v>
      </c>
      <c r="G100" s="28">
        <v>4</v>
      </c>
      <c r="H100" s="28">
        <v>2845</v>
      </c>
      <c r="I100" s="28">
        <v>842</v>
      </c>
      <c r="J100" s="28">
        <v>174</v>
      </c>
      <c r="K100" s="28">
        <v>434</v>
      </c>
      <c r="L100" s="35">
        <v>0.16</v>
      </c>
      <c r="M100" s="36">
        <v>7</v>
      </c>
    </row>
    <row r="101" spans="1:13">
      <c r="A101" s="28" t="s">
        <v>122</v>
      </c>
      <c r="B101" s="28">
        <v>1</v>
      </c>
      <c r="C101" s="28">
        <v>8</v>
      </c>
      <c r="D101" s="35">
        <v>0.6</v>
      </c>
      <c r="E101" s="28">
        <v>12</v>
      </c>
      <c r="F101" s="28">
        <v>11</v>
      </c>
      <c r="G101" s="28">
        <v>6</v>
      </c>
      <c r="H101" s="28">
        <v>2918</v>
      </c>
      <c r="I101" s="28">
        <v>1770</v>
      </c>
      <c r="J101" s="28">
        <v>371</v>
      </c>
      <c r="K101" s="28">
        <v>723</v>
      </c>
      <c r="L101" s="35">
        <v>0</v>
      </c>
      <c r="M101" s="36">
        <v>7</v>
      </c>
    </row>
    <row r="102" spans="1:13">
      <c r="A102" s="28" t="s">
        <v>123</v>
      </c>
      <c r="B102" s="28">
        <v>1</v>
      </c>
      <c r="C102" s="28">
        <v>5</v>
      </c>
      <c r="D102" s="35">
        <v>0.68</v>
      </c>
      <c r="E102" s="28">
        <v>9</v>
      </c>
      <c r="F102" s="28">
        <v>9</v>
      </c>
      <c r="G102" s="28">
        <v>4</v>
      </c>
      <c r="H102" s="28">
        <v>2188</v>
      </c>
      <c r="I102" s="28">
        <v>1070</v>
      </c>
      <c r="J102" s="28">
        <v>174</v>
      </c>
      <c r="K102" s="28">
        <v>535</v>
      </c>
      <c r="L102" s="35">
        <v>0</v>
      </c>
      <c r="M102" s="36">
        <v>19</v>
      </c>
    </row>
    <row r="103" spans="1:13">
      <c r="A103" s="28" t="s">
        <v>124</v>
      </c>
      <c r="B103" s="28">
        <v>18</v>
      </c>
      <c r="C103" s="28">
        <v>3</v>
      </c>
      <c r="D103" s="35">
        <v>0.38</v>
      </c>
      <c r="E103" s="28">
        <v>4</v>
      </c>
      <c r="F103" s="28">
        <v>3</v>
      </c>
      <c r="G103" s="28">
        <v>2</v>
      </c>
      <c r="H103" s="28">
        <v>698</v>
      </c>
      <c r="I103" s="28">
        <v>499</v>
      </c>
      <c r="J103" s="28">
        <v>119</v>
      </c>
      <c r="K103" s="28">
        <v>130</v>
      </c>
      <c r="L103" s="35">
        <v>0.4</v>
      </c>
      <c r="M103" s="36">
        <v>14</v>
      </c>
    </row>
    <row r="104" spans="1:13">
      <c r="A104" s="28" t="s">
        <v>125</v>
      </c>
      <c r="B104" s="28">
        <v>27</v>
      </c>
      <c r="C104" s="28">
        <v>68</v>
      </c>
      <c r="D104" s="35">
        <v>0.71</v>
      </c>
      <c r="E104" s="28">
        <v>171</v>
      </c>
      <c r="F104" s="28">
        <v>167</v>
      </c>
      <c r="G104" s="28">
        <v>36</v>
      </c>
      <c r="H104" s="28">
        <v>23158</v>
      </c>
      <c r="I104" s="28">
        <v>7153</v>
      </c>
      <c r="J104" s="28">
        <v>1539</v>
      </c>
      <c r="K104" s="28">
        <v>3330</v>
      </c>
      <c r="L104" s="35">
        <v>0</v>
      </c>
      <c r="M104" s="36">
        <v>17</v>
      </c>
    </row>
    <row r="105" spans="1:13">
      <c r="A105" s="28" t="s">
        <v>126</v>
      </c>
      <c r="B105" s="28">
        <v>1</v>
      </c>
      <c r="C105" s="28">
        <v>9</v>
      </c>
      <c r="D105" s="35">
        <v>0.66</v>
      </c>
      <c r="E105" s="28">
        <v>12</v>
      </c>
      <c r="F105" s="28">
        <v>12</v>
      </c>
      <c r="G105" s="28">
        <v>2</v>
      </c>
      <c r="H105" s="28">
        <v>1716</v>
      </c>
      <c r="I105" s="28">
        <v>431</v>
      </c>
      <c r="J105" s="28">
        <v>52</v>
      </c>
      <c r="K105" s="28">
        <v>481</v>
      </c>
      <c r="L105" s="35">
        <v>0.27</v>
      </c>
      <c r="M105" s="36">
        <v>17</v>
      </c>
    </row>
    <row r="106" spans="1:13">
      <c r="A106" s="28" t="s">
        <v>127</v>
      </c>
      <c r="B106" s="28">
        <v>1</v>
      </c>
      <c r="C106" s="28">
        <v>7</v>
      </c>
      <c r="D106" s="35">
        <v>0.74</v>
      </c>
      <c r="E106" s="28">
        <v>10</v>
      </c>
      <c r="F106" s="28">
        <v>10</v>
      </c>
      <c r="G106" s="28">
        <v>3</v>
      </c>
      <c r="H106" s="28">
        <v>1489</v>
      </c>
      <c r="I106" s="28">
        <v>519</v>
      </c>
      <c r="J106" s="28">
        <v>89</v>
      </c>
      <c r="K106" s="28">
        <v>296</v>
      </c>
      <c r="L106" s="35">
        <v>0</v>
      </c>
      <c r="M106" s="36">
        <v>19</v>
      </c>
    </row>
    <row r="107" spans="1:13">
      <c r="A107" s="28" t="s">
        <v>128</v>
      </c>
      <c r="B107" s="28">
        <v>5</v>
      </c>
      <c r="C107" s="28">
        <v>6</v>
      </c>
      <c r="D107" s="35">
        <v>0.56000000000000005</v>
      </c>
      <c r="E107" s="28">
        <v>8</v>
      </c>
      <c r="F107" s="28">
        <v>8</v>
      </c>
      <c r="G107" s="28">
        <v>3</v>
      </c>
      <c r="H107" s="28">
        <v>1873</v>
      </c>
      <c r="I107" s="28">
        <v>714</v>
      </c>
      <c r="J107" s="28">
        <v>137</v>
      </c>
      <c r="K107" s="28">
        <v>326</v>
      </c>
      <c r="L107" s="35">
        <v>0</v>
      </c>
      <c r="M107" s="36">
        <v>20</v>
      </c>
    </row>
    <row r="108" spans="1:13">
      <c r="A108" s="28" t="s">
        <v>129</v>
      </c>
      <c r="B108" s="28">
        <v>3</v>
      </c>
      <c r="C108" s="28">
        <v>8</v>
      </c>
      <c r="D108" s="35">
        <v>0.54</v>
      </c>
      <c r="E108" s="28">
        <v>11</v>
      </c>
      <c r="F108" s="28">
        <v>11</v>
      </c>
      <c r="G108" s="28">
        <v>6</v>
      </c>
      <c r="H108" s="28">
        <v>3867</v>
      </c>
      <c r="I108" s="28">
        <v>1986</v>
      </c>
      <c r="J108" s="28">
        <v>194</v>
      </c>
      <c r="K108" s="28">
        <v>472</v>
      </c>
      <c r="L108" s="35">
        <v>0.16</v>
      </c>
      <c r="M108" s="36">
        <v>24</v>
      </c>
    </row>
    <row r="109" spans="1:13">
      <c r="A109" s="28" t="s">
        <v>130</v>
      </c>
      <c r="B109" s="28">
        <v>1</v>
      </c>
      <c r="C109" s="28">
        <v>9</v>
      </c>
      <c r="D109" s="35">
        <v>0.68</v>
      </c>
      <c r="E109" s="28">
        <v>14</v>
      </c>
      <c r="F109" s="28">
        <v>14</v>
      </c>
      <c r="G109" s="28">
        <v>5</v>
      </c>
      <c r="H109" s="28">
        <v>3701</v>
      </c>
      <c r="I109" s="28">
        <v>1674</v>
      </c>
      <c r="J109" s="28">
        <v>281</v>
      </c>
      <c r="K109" s="28">
        <v>916</v>
      </c>
      <c r="L109" s="35">
        <v>0.1</v>
      </c>
      <c r="M109" s="36">
        <v>11</v>
      </c>
    </row>
    <row r="110" spans="1:13">
      <c r="A110" s="28" t="s">
        <v>131</v>
      </c>
      <c r="B110" s="28">
        <v>1</v>
      </c>
      <c r="C110" s="28">
        <v>22</v>
      </c>
      <c r="D110" s="35">
        <v>0.72</v>
      </c>
      <c r="E110" s="28">
        <v>29</v>
      </c>
      <c r="F110" s="28">
        <v>28</v>
      </c>
      <c r="G110" s="28">
        <v>6</v>
      </c>
      <c r="H110" s="28">
        <v>3799</v>
      </c>
      <c r="I110" s="28">
        <v>1116</v>
      </c>
      <c r="J110" s="28">
        <v>211</v>
      </c>
      <c r="K110" s="28">
        <v>1095</v>
      </c>
      <c r="L110" s="35">
        <v>0</v>
      </c>
      <c r="M110" s="36">
        <v>14</v>
      </c>
    </row>
    <row r="111" spans="1:13">
      <c r="A111" s="28" t="s">
        <v>132</v>
      </c>
      <c r="B111" s="28">
        <v>1</v>
      </c>
      <c r="C111" s="28">
        <v>9</v>
      </c>
      <c r="D111" s="35">
        <v>0.73</v>
      </c>
      <c r="E111" s="28">
        <v>14</v>
      </c>
      <c r="F111" s="28">
        <v>14</v>
      </c>
      <c r="G111" s="28">
        <v>2</v>
      </c>
      <c r="H111" s="28">
        <v>2024</v>
      </c>
      <c r="I111" s="28">
        <v>446</v>
      </c>
      <c r="J111" s="28">
        <v>53</v>
      </c>
      <c r="K111" s="28">
        <v>540</v>
      </c>
      <c r="L111" s="35">
        <v>0</v>
      </c>
      <c r="M111" s="36">
        <v>19</v>
      </c>
    </row>
    <row r="112" spans="1:13">
      <c r="A112" s="28" t="s">
        <v>133</v>
      </c>
      <c r="B112" s="28">
        <v>1</v>
      </c>
      <c r="C112" s="28">
        <v>4</v>
      </c>
      <c r="D112" s="35">
        <v>0.51</v>
      </c>
      <c r="E112" s="28">
        <v>6</v>
      </c>
      <c r="F112" s="28">
        <v>6</v>
      </c>
      <c r="G112" s="28">
        <v>3</v>
      </c>
      <c r="H112" s="28">
        <v>2363</v>
      </c>
      <c r="I112" s="28">
        <v>1209</v>
      </c>
      <c r="J112" s="28">
        <v>156</v>
      </c>
      <c r="K112" s="28">
        <v>583</v>
      </c>
      <c r="L112" s="35">
        <v>0</v>
      </c>
      <c r="M112" s="36">
        <v>22</v>
      </c>
    </row>
    <row r="113" spans="1:13">
      <c r="A113" s="28" t="s">
        <v>134</v>
      </c>
      <c r="B113" s="28">
        <v>1</v>
      </c>
      <c r="C113" s="28">
        <v>28</v>
      </c>
      <c r="D113" s="35">
        <v>0.68</v>
      </c>
      <c r="E113" s="28">
        <v>45</v>
      </c>
      <c r="F113" s="28">
        <v>44</v>
      </c>
      <c r="G113" s="28">
        <v>10</v>
      </c>
      <c r="H113" s="28">
        <v>6078</v>
      </c>
      <c r="I113" s="28">
        <v>2011</v>
      </c>
      <c r="J113" s="28">
        <v>401</v>
      </c>
      <c r="K113" s="28">
        <v>1206</v>
      </c>
      <c r="L113" s="35">
        <v>0.09</v>
      </c>
      <c r="M113" s="36">
        <v>10</v>
      </c>
    </row>
    <row r="114" spans="1:13">
      <c r="A114" s="28" t="s">
        <v>135</v>
      </c>
      <c r="B114" s="28">
        <v>1</v>
      </c>
      <c r="C114" s="28">
        <v>8</v>
      </c>
      <c r="D114" s="35">
        <v>0.76</v>
      </c>
      <c r="E114" s="28">
        <v>10</v>
      </c>
      <c r="F114" s="28">
        <v>10</v>
      </c>
      <c r="G114" s="28">
        <v>1</v>
      </c>
      <c r="H114" s="28">
        <v>1117</v>
      </c>
      <c r="I114" s="28">
        <v>196</v>
      </c>
      <c r="J114" s="28">
        <v>39</v>
      </c>
      <c r="K114" s="28">
        <v>325</v>
      </c>
      <c r="L114" s="35">
        <v>0.05</v>
      </c>
      <c r="M114" s="36">
        <v>7</v>
      </c>
    </row>
    <row r="115" spans="1:13">
      <c r="A115" s="28" t="s">
        <v>136</v>
      </c>
      <c r="B115" s="28">
        <v>1</v>
      </c>
      <c r="C115" s="28">
        <v>11</v>
      </c>
      <c r="D115" s="35">
        <v>0.43</v>
      </c>
      <c r="E115" s="28">
        <v>16</v>
      </c>
      <c r="F115" s="28">
        <v>15</v>
      </c>
      <c r="G115" s="28">
        <v>10</v>
      </c>
      <c r="H115" s="28">
        <v>4433</v>
      </c>
      <c r="I115" s="28">
        <v>3280</v>
      </c>
      <c r="J115" s="28">
        <v>579</v>
      </c>
      <c r="K115" s="28">
        <v>1261</v>
      </c>
      <c r="L115" s="35">
        <v>0.47</v>
      </c>
      <c r="M115" s="36">
        <v>10</v>
      </c>
    </row>
    <row r="116" spans="1:13">
      <c r="A116" s="28" t="s">
        <v>137</v>
      </c>
      <c r="B116" s="28">
        <v>1</v>
      </c>
      <c r="C116" s="28">
        <v>4</v>
      </c>
      <c r="D116" s="35">
        <v>0.74</v>
      </c>
      <c r="E116" s="28">
        <v>8</v>
      </c>
      <c r="F116" s="28">
        <v>7</v>
      </c>
      <c r="G116" s="28">
        <v>2</v>
      </c>
      <c r="H116" s="28">
        <v>1098</v>
      </c>
      <c r="I116" s="28">
        <v>399</v>
      </c>
      <c r="J116" s="28">
        <v>101</v>
      </c>
      <c r="K116" s="28">
        <v>323</v>
      </c>
      <c r="L116" s="35">
        <v>0</v>
      </c>
      <c r="M116" s="36">
        <v>7</v>
      </c>
    </row>
    <row r="117" spans="1:13">
      <c r="A117" s="28" t="s">
        <v>138</v>
      </c>
      <c r="B117" s="28">
        <v>1</v>
      </c>
      <c r="C117" s="28">
        <v>10</v>
      </c>
      <c r="D117" s="35">
        <v>0.56000000000000005</v>
      </c>
      <c r="E117" s="28">
        <v>12</v>
      </c>
      <c r="F117" s="28">
        <v>12</v>
      </c>
      <c r="G117" s="28">
        <v>4</v>
      </c>
      <c r="H117" s="28">
        <v>2174</v>
      </c>
      <c r="I117" s="28">
        <v>1037</v>
      </c>
      <c r="J117" s="28">
        <v>214</v>
      </c>
      <c r="K117" s="28">
        <v>433</v>
      </c>
      <c r="L117" s="35">
        <v>0.4</v>
      </c>
      <c r="M117" s="36">
        <v>8</v>
      </c>
    </row>
    <row r="118" spans="1:13">
      <c r="A118" s="28" t="s">
        <v>139</v>
      </c>
      <c r="B118" s="28">
        <v>2</v>
      </c>
      <c r="C118" s="28">
        <v>7</v>
      </c>
      <c r="D118" s="35">
        <v>0.64</v>
      </c>
      <c r="E118" s="28">
        <v>11</v>
      </c>
      <c r="F118" s="28">
        <v>11</v>
      </c>
      <c r="G118" s="28">
        <v>4</v>
      </c>
      <c r="H118" s="28">
        <v>2126</v>
      </c>
      <c r="I118" s="28">
        <v>871</v>
      </c>
      <c r="J118" s="28">
        <v>141</v>
      </c>
      <c r="K118" s="28">
        <v>310</v>
      </c>
      <c r="L118" s="35">
        <v>0</v>
      </c>
      <c r="M118" s="36">
        <v>26</v>
      </c>
    </row>
    <row r="119" spans="1:13">
      <c r="A119" s="28" t="s">
        <v>140</v>
      </c>
      <c r="B119" s="28">
        <v>1</v>
      </c>
      <c r="C119" s="28">
        <v>18</v>
      </c>
      <c r="D119" s="35">
        <v>0.64</v>
      </c>
      <c r="E119" s="28">
        <v>25</v>
      </c>
      <c r="F119" s="28">
        <v>25</v>
      </c>
      <c r="G119" s="28">
        <v>8</v>
      </c>
      <c r="H119" s="28">
        <v>4708</v>
      </c>
      <c r="I119" s="28">
        <v>1910</v>
      </c>
      <c r="J119" s="28">
        <v>339</v>
      </c>
      <c r="K119" s="28">
        <v>939</v>
      </c>
      <c r="L119" s="35">
        <v>0.06</v>
      </c>
      <c r="M119" s="36">
        <v>10</v>
      </c>
    </row>
    <row r="120" spans="1:13">
      <c r="A120" s="28" t="s">
        <v>141</v>
      </c>
      <c r="B120" s="28">
        <v>9</v>
      </c>
      <c r="C120" s="28">
        <v>6</v>
      </c>
      <c r="D120" s="35">
        <v>0.61</v>
      </c>
      <c r="E120" s="28">
        <v>8</v>
      </c>
      <c r="F120" s="28">
        <v>8</v>
      </c>
      <c r="G120" s="28">
        <v>3</v>
      </c>
      <c r="H120" s="28">
        <v>2046</v>
      </c>
      <c r="I120" s="28">
        <v>751</v>
      </c>
      <c r="J120" s="28">
        <v>109</v>
      </c>
      <c r="K120" s="28">
        <v>386</v>
      </c>
      <c r="L120" s="35">
        <v>0.11</v>
      </c>
      <c r="M120" s="36">
        <v>11</v>
      </c>
    </row>
    <row r="121" spans="1:13">
      <c r="A121" s="28" t="s">
        <v>142</v>
      </c>
      <c r="B121" s="28">
        <v>1</v>
      </c>
      <c r="C121" s="28">
        <v>9</v>
      </c>
      <c r="D121" s="35">
        <v>0.76</v>
      </c>
      <c r="E121" s="28">
        <v>13</v>
      </c>
      <c r="F121" s="28">
        <v>12</v>
      </c>
      <c r="G121" s="28">
        <v>4</v>
      </c>
      <c r="H121" s="28">
        <v>2408</v>
      </c>
      <c r="I121" s="28">
        <v>949</v>
      </c>
      <c r="J121" s="28">
        <v>159</v>
      </c>
      <c r="K121" s="28">
        <v>587</v>
      </c>
      <c r="L121" s="35">
        <v>0</v>
      </c>
      <c r="M121" s="36">
        <v>20</v>
      </c>
    </row>
    <row r="122" spans="1:13">
      <c r="A122" s="28" t="s">
        <v>143</v>
      </c>
      <c r="B122" s="28">
        <v>1</v>
      </c>
      <c r="C122" s="28">
        <v>5</v>
      </c>
      <c r="D122" s="35">
        <v>0.78</v>
      </c>
      <c r="E122" s="28">
        <v>9</v>
      </c>
      <c r="F122" s="28">
        <v>9</v>
      </c>
      <c r="G122" s="28">
        <v>2</v>
      </c>
      <c r="H122" s="28">
        <v>1561</v>
      </c>
      <c r="I122" s="28">
        <v>520</v>
      </c>
      <c r="J122" s="28">
        <v>68</v>
      </c>
      <c r="K122" s="28">
        <v>365</v>
      </c>
      <c r="L122" s="35">
        <v>0.05</v>
      </c>
      <c r="M122" s="36">
        <v>17</v>
      </c>
    </row>
    <row r="123" spans="1:13">
      <c r="A123" s="28" t="s">
        <v>144</v>
      </c>
      <c r="B123" s="28">
        <v>1</v>
      </c>
      <c r="C123" s="28">
        <v>8</v>
      </c>
      <c r="D123" s="35">
        <v>0.69</v>
      </c>
      <c r="E123" s="28">
        <v>14</v>
      </c>
      <c r="F123" s="28">
        <v>13</v>
      </c>
      <c r="G123" s="28">
        <v>3</v>
      </c>
      <c r="H123" s="28">
        <v>2038</v>
      </c>
      <c r="I123" s="28">
        <v>716</v>
      </c>
      <c r="J123" s="28">
        <v>131</v>
      </c>
      <c r="K123" s="28">
        <v>589</v>
      </c>
      <c r="L123" s="35">
        <v>0</v>
      </c>
      <c r="M123" s="36">
        <v>16</v>
      </c>
    </row>
    <row r="124" spans="1:13">
      <c r="A124" s="28" t="s">
        <v>145</v>
      </c>
      <c r="B124" s="28">
        <v>2</v>
      </c>
      <c r="C124" s="28">
        <v>37</v>
      </c>
      <c r="D124" s="35">
        <v>0.62</v>
      </c>
      <c r="E124" s="28">
        <v>50</v>
      </c>
      <c r="F124" s="28">
        <v>49</v>
      </c>
      <c r="G124" s="28">
        <v>17</v>
      </c>
      <c r="H124" s="28">
        <v>9142</v>
      </c>
      <c r="I124" s="28">
        <v>3748</v>
      </c>
      <c r="J124" s="28">
        <v>736</v>
      </c>
      <c r="K124" s="28">
        <v>1822</v>
      </c>
      <c r="L124" s="35">
        <v>0.05</v>
      </c>
      <c r="M124" s="36">
        <v>9</v>
      </c>
    </row>
    <row r="125" spans="1:13">
      <c r="A125" s="28" t="s">
        <v>146</v>
      </c>
      <c r="B125" s="28">
        <v>2</v>
      </c>
      <c r="C125" s="28">
        <v>6</v>
      </c>
      <c r="D125" s="35">
        <v>0.7</v>
      </c>
      <c r="E125" s="28">
        <v>9</v>
      </c>
      <c r="F125" s="28">
        <v>9</v>
      </c>
      <c r="G125" s="28">
        <v>2</v>
      </c>
      <c r="H125" s="28">
        <v>1388</v>
      </c>
      <c r="I125" s="28">
        <v>489</v>
      </c>
      <c r="J125" s="28">
        <v>84</v>
      </c>
      <c r="K125" s="28">
        <v>356</v>
      </c>
      <c r="L125" s="35">
        <v>0</v>
      </c>
      <c r="M125" s="36">
        <v>16</v>
      </c>
    </row>
    <row r="126" spans="1:13">
      <c r="A126" s="28" t="s">
        <v>147</v>
      </c>
      <c r="B126" s="28">
        <v>1</v>
      </c>
      <c r="C126" s="28">
        <v>5</v>
      </c>
      <c r="D126" s="35">
        <v>0.59</v>
      </c>
      <c r="E126" s="28">
        <v>6</v>
      </c>
      <c r="F126" s="28">
        <v>6</v>
      </c>
      <c r="G126" s="28">
        <v>2</v>
      </c>
      <c r="H126" s="28">
        <v>1111</v>
      </c>
      <c r="I126" s="28">
        <v>391</v>
      </c>
      <c r="J126" s="28">
        <v>70</v>
      </c>
      <c r="K126" s="28">
        <v>173</v>
      </c>
      <c r="L126" s="35">
        <v>0.02</v>
      </c>
      <c r="M126" s="36">
        <v>23</v>
      </c>
    </row>
    <row r="127" spans="1:13">
      <c r="A127" s="28" t="s">
        <v>148</v>
      </c>
      <c r="B127" s="28">
        <v>2</v>
      </c>
      <c r="C127" s="28">
        <v>6</v>
      </c>
      <c r="D127" s="35">
        <v>0.76</v>
      </c>
      <c r="E127" s="28">
        <v>8</v>
      </c>
      <c r="F127" s="28">
        <v>8</v>
      </c>
      <c r="G127" s="28">
        <v>2</v>
      </c>
      <c r="H127" s="28">
        <v>1341</v>
      </c>
      <c r="I127" s="28">
        <v>454</v>
      </c>
      <c r="J127" s="28">
        <v>81</v>
      </c>
      <c r="K127" s="28">
        <v>378</v>
      </c>
      <c r="L127" s="35">
        <v>0.05</v>
      </c>
      <c r="M127" s="36">
        <v>12</v>
      </c>
    </row>
    <row r="128" spans="1:13">
      <c r="A128" s="28" t="s">
        <v>149</v>
      </c>
      <c r="B128" s="28">
        <v>1</v>
      </c>
      <c r="C128" s="28">
        <v>9</v>
      </c>
      <c r="D128" s="35">
        <v>0.73</v>
      </c>
      <c r="E128" s="28">
        <v>14</v>
      </c>
      <c r="F128" s="28">
        <v>13</v>
      </c>
      <c r="G128" s="28">
        <v>6</v>
      </c>
      <c r="H128" s="28">
        <v>3338</v>
      </c>
      <c r="I128" s="28">
        <v>1690</v>
      </c>
      <c r="J128" s="28">
        <v>256</v>
      </c>
      <c r="K128" s="28">
        <v>664</v>
      </c>
      <c r="L128" s="35">
        <v>0</v>
      </c>
      <c r="M128" s="36">
        <v>20</v>
      </c>
    </row>
    <row r="129" spans="1:13">
      <c r="A129" s="28" t="s">
        <v>150</v>
      </c>
      <c r="B129" s="28">
        <v>1</v>
      </c>
      <c r="C129" s="28">
        <v>7</v>
      </c>
      <c r="D129" s="35">
        <v>0.64</v>
      </c>
      <c r="E129" s="28">
        <v>11</v>
      </c>
      <c r="F129" s="28">
        <v>11</v>
      </c>
      <c r="G129" s="28">
        <v>3</v>
      </c>
      <c r="H129" s="28">
        <v>1866</v>
      </c>
      <c r="I129" s="28">
        <v>582</v>
      </c>
      <c r="J129" s="28">
        <v>116</v>
      </c>
      <c r="K129" s="28">
        <v>457</v>
      </c>
      <c r="L129" s="35">
        <v>0</v>
      </c>
      <c r="M129" s="36">
        <v>13</v>
      </c>
    </row>
    <row r="130" spans="1:13">
      <c r="A130" s="28" t="s">
        <v>151</v>
      </c>
      <c r="B130" s="28">
        <v>1</v>
      </c>
      <c r="C130" s="28">
        <v>7</v>
      </c>
      <c r="D130" s="35">
        <v>0.66</v>
      </c>
      <c r="E130" s="28">
        <v>11</v>
      </c>
      <c r="F130" s="28">
        <v>11</v>
      </c>
      <c r="G130" s="28">
        <v>5</v>
      </c>
      <c r="H130" s="28">
        <v>2321</v>
      </c>
      <c r="I130" s="28">
        <v>1248</v>
      </c>
      <c r="J130" s="28">
        <v>246</v>
      </c>
      <c r="K130" s="28">
        <v>573</v>
      </c>
      <c r="L130" s="35">
        <v>0</v>
      </c>
      <c r="M130" s="36">
        <v>9</v>
      </c>
    </row>
    <row r="131" spans="1:13">
      <c r="A131" s="28" t="s">
        <v>152</v>
      </c>
      <c r="B131" s="28">
        <v>1</v>
      </c>
      <c r="C131" s="28">
        <v>15</v>
      </c>
      <c r="D131" s="35">
        <v>0.52</v>
      </c>
      <c r="E131" s="28">
        <v>22</v>
      </c>
      <c r="F131" s="28">
        <v>22</v>
      </c>
      <c r="G131" s="28">
        <v>11</v>
      </c>
      <c r="H131" s="28">
        <v>11197</v>
      </c>
      <c r="I131" s="28">
        <v>5683</v>
      </c>
      <c r="J131" s="28">
        <v>709</v>
      </c>
      <c r="K131" s="28">
        <v>1306</v>
      </c>
      <c r="L131" s="35">
        <v>0.08</v>
      </c>
      <c r="M131" s="36">
        <v>29</v>
      </c>
    </row>
    <row r="132" spans="1:13">
      <c r="A132" s="28" t="s">
        <v>153</v>
      </c>
      <c r="B132" s="28">
        <v>1</v>
      </c>
      <c r="C132" s="28">
        <v>9</v>
      </c>
      <c r="D132" s="35">
        <v>0.78</v>
      </c>
      <c r="E132" s="28">
        <v>18</v>
      </c>
      <c r="F132" s="28">
        <v>18</v>
      </c>
      <c r="G132" s="28">
        <v>2</v>
      </c>
      <c r="H132" s="28">
        <v>1847</v>
      </c>
      <c r="I132" s="28">
        <v>408</v>
      </c>
      <c r="J132" s="28">
        <v>106</v>
      </c>
      <c r="K132" s="28">
        <v>445</v>
      </c>
      <c r="L132" s="35">
        <v>0</v>
      </c>
      <c r="M132" s="36">
        <v>9</v>
      </c>
    </row>
    <row r="133" spans="1:13">
      <c r="A133" s="28" t="s">
        <v>154</v>
      </c>
      <c r="B133" s="28">
        <v>1</v>
      </c>
      <c r="C133" s="28">
        <v>5</v>
      </c>
      <c r="D133" s="35">
        <v>0.6</v>
      </c>
      <c r="E133" s="28">
        <v>7</v>
      </c>
      <c r="F133" s="28">
        <v>7</v>
      </c>
      <c r="G133" s="28">
        <v>3</v>
      </c>
      <c r="H133" s="28">
        <v>1239</v>
      </c>
      <c r="I133" s="28">
        <v>614</v>
      </c>
      <c r="J133" s="28">
        <v>119</v>
      </c>
      <c r="K133" s="28">
        <v>359</v>
      </c>
      <c r="L133" s="35">
        <v>0</v>
      </c>
      <c r="M133" s="36">
        <v>18</v>
      </c>
    </row>
    <row r="134" spans="1:13">
      <c r="A134" s="28" t="s">
        <v>155</v>
      </c>
      <c r="B134" s="28">
        <v>1</v>
      </c>
      <c r="C134" s="28">
        <v>9</v>
      </c>
      <c r="D134" s="35">
        <v>0.51</v>
      </c>
      <c r="E134" s="28">
        <v>12</v>
      </c>
      <c r="F134" s="28">
        <v>12</v>
      </c>
      <c r="G134" s="28">
        <v>6</v>
      </c>
      <c r="H134" s="28">
        <v>3324</v>
      </c>
      <c r="I134" s="28">
        <v>1872</v>
      </c>
      <c r="J134" s="28">
        <v>324</v>
      </c>
      <c r="K134" s="28">
        <v>775</v>
      </c>
      <c r="L134" s="35">
        <v>0.62</v>
      </c>
      <c r="M134" s="36">
        <v>16</v>
      </c>
    </row>
    <row r="135" spans="1:13">
      <c r="A135" s="28" t="s">
        <v>156</v>
      </c>
      <c r="B135" s="28">
        <v>1</v>
      </c>
      <c r="C135" s="28">
        <v>6</v>
      </c>
      <c r="D135" s="35">
        <v>0.77</v>
      </c>
      <c r="E135" s="28">
        <v>8</v>
      </c>
      <c r="F135" s="28">
        <v>8</v>
      </c>
      <c r="G135" s="28">
        <v>1</v>
      </c>
      <c r="H135" s="28">
        <v>1024</v>
      </c>
      <c r="I135" s="28">
        <v>230</v>
      </c>
      <c r="J135" s="28">
        <v>47</v>
      </c>
      <c r="K135" s="28">
        <v>262</v>
      </c>
      <c r="L135" s="35">
        <v>0</v>
      </c>
      <c r="M135" s="36">
        <v>19</v>
      </c>
    </row>
    <row r="136" spans="1:13">
      <c r="A136" s="28" t="s">
        <v>157</v>
      </c>
      <c r="B136" s="28">
        <v>1</v>
      </c>
      <c r="C136" s="28">
        <v>7</v>
      </c>
      <c r="D136" s="35">
        <v>0.59</v>
      </c>
      <c r="E136" s="28">
        <v>9</v>
      </c>
      <c r="F136" s="28">
        <v>9</v>
      </c>
      <c r="G136" s="28">
        <v>4</v>
      </c>
      <c r="H136" s="28">
        <v>3529</v>
      </c>
      <c r="I136" s="28">
        <v>1627</v>
      </c>
      <c r="J136" s="28">
        <v>257</v>
      </c>
      <c r="K136" s="28">
        <v>873</v>
      </c>
      <c r="L136" s="35">
        <v>0.02</v>
      </c>
      <c r="M136" s="36">
        <v>14</v>
      </c>
    </row>
    <row r="137" spans="1:13">
      <c r="A137" s="28" t="s">
        <v>158</v>
      </c>
      <c r="B137" s="28">
        <v>1</v>
      </c>
      <c r="C137" s="28">
        <v>8</v>
      </c>
      <c r="D137" s="35">
        <v>0.75</v>
      </c>
      <c r="E137" s="28">
        <v>11</v>
      </c>
      <c r="F137" s="28">
        <v>11</v>
      </c>
      <c r="G137" s="28">
        <v>3</v>
      </c>
      <c r="H137" s="28">
        <v>1924</v>
      </c>
      <c r="I137" s="28">
        <v>743</v>
      </c>
      <c r="J137" s="28">
        <v>113</v>
      </c>
      <c r="K137" s="28">
        <v>469</v>
      </c>
      <c r="L137" s="35">
        <v>0</v>
      </c>
      <c r="M137" s="36">
        <v>19</v>
      </c>
    </row>
    <row r="138" spans="1:13">
      <c r="A138" s="28" t="s">
        <v>159</v>
      </c>
      <c r="B138" s="28">
        <v>1</v>
      </c>
      <c r="C138" s="28">
        <v>7</v>
      </c>
      <c r="D138" s="35">
        <v>0.56999999999999995</v>
      </c>
      <c r="E138" s="28">
        <v>10</v>
      </c>
      <c r="F138" s="28">
        <v>10</v>
      </c>
      <c r="G138" s="28">
        <v>4</v>
      </c>
      <c r="H138" s="28">
        <v>1752</v>
      </c>
      <c r="I138" s="28">
        <v>839</v>
      </c>
      <c r="J138" s="28">
        <v>152</v>
      </c>
      <c r="K138" s="28">
        <v>399</v>
      </c>
      <c r="L138" s="35">
        <v>0.12</v>
      </c>
      <c r="M138" s="36">
        <v>17</v>
      </c>
    </row>
    <row r="139" spans="1:13">
      <c r="A139" s="28" t="s">
        <v>160</v>
      </c>
      <c r="B139" s="28">
        <v>22</v>
      </c>
      <c r="C139" s="28">
        <v>16</v>
      </c>
      <c r="D139" s="35">
        <v>0.77</v>
      </c>
      <c r="E139" s="28">
        <v>38</v>
      </c>
      <c r="F139" s="28">
        <v>38</v>
      </c>
      <c r="G139" s="28">
        <v>11</v>
      </c>
      <c r="H139" s="28">
        <v>6205</v>
      </c>
      <c r="I139" s="28">
        <v>2405</v>
      </c>
      <c r="J139" s="28">
        <v>353</v>
      </c>
      <c r="K139" s="28">
        <v>1244</v>
      </c>
      <c r="L139" s="35">
        <v>0.01</v>
      </c>
      <c r="M139" s="36">
        <v>16</v>
      </c>
    </row>
    <row r="140" spans="1:13">
      <c r="A140" s="28" t="s">
        <v>161</v>
      </c>
      <c r="B140" s="28">
        <v>3</v>
      </c>
      <c r="C140" s="28">
        <v>7</v>
      </c>
      <c r="D140" s="35">
        <v>0.51</v>
      </c>
      <c r="E140" s="28">
        <v>10</v>
      </c>
      <c r="F140" s="28">
        <v>9</v>
      </c>
      <c r="G140" s="28">
        <v>4</v>
      </c>
      <c r="H140" s="28">
        <v>2198</v>
      </c>
      <c r="I140" s="28">
        <v>990</v>
      </c>
      <c r="J140" s="28">
        <v>130</v>
      </c>
      <c r="K140" s="28">
        <v>296</v>
      </c>
      <c r="L140" s="35">
        <v>0</v>
      </c>
      <c r="M140" s="36">
        <v>45</v>
      </c>
    </row>
    <row r="141" spans="1:13">
      <c r="A141" s="28" t="s">
        <v>162</v>
      </c>
      <c r="B141" s="28">
        <v>1</v>
      </c>
      <c r="C141" s="28">
        <v>14</v>
      </c>
      <c r="D141" s="35">
        <v>0.61</v>
      </c>
      <c r="E141" s="28">
        <v>20</v>
      </c>
      <c r="F141" s="28">
        <v>19</v>
      </c>
      <c r="G141" s="28">
        <v>7</v>
      </c>
      <c r="H141" s="28">
        <v>3088</v>
      </c>
      <c r="I141" s="28">
        <v>1352</v>
      </c>
      <c r="J141" s="28">
        <v>293</v>
      </c>
      <c r="K141" s="28">
        <v>616</v>
      </c>
      <c r="L141" s="35">
        <v>0.16</v>
      </c>
      <c r="M141" s="36">
        <v>7</v>
      </c>
    </row>
    <row r="142" spans="1:13">
      <c r="A142" s="28" t="s">
        <v>163</v>
      </c>
      <c r="B142" s="28">
        <v>2</v>
      </c>
      <c r="C142" s="28">
        <v>44</v>
      </c>
      <c r="D142" s="35">
        <v>0.52</v>
      </c>
      <c r="E142" s="28">
        <v>52</v>
      </c>
      <c r="F142" s="28">
        <v>52</v>
      </c>
      <c r="G142" s="28">
        <v>26</v>
      </c>
      <c r="H142" s="28">
        <v>15889</v>
      </c>
      <c r="I142" s="28">
        <v>7931</v>
      </c>
      <c r="J142" s="28">
        <v>1131</v>
      </c>
      <c r="K142" s="28">
        <v>2432</v>
      </c>
      <c r="L142" s="35">
        <v>0</v>
      </c>
      <c r="M142" s="36">
        <v>21</v>
      </c>
    </row>
    <row r="143" spans="1:13">
      <c r="A143" s="28" t="s">
        <v>164</v>
      </c>
      <c r="B143" s="28">
        <v>1</v>
      </c>
      <c r="C143" s="28">
        <v>10</v>
      </c>
      <c r="D143" s="35">
        <v>0.66</v>
      </c>
      <c r="E143" s="28">
        <v>14</v>
      </c>
      <c r="F143" s="28">
        <v>13</v>
      </c>
      <c r="G143" s="28">
        <v>5</v>
      </c>
      <c r="H143" s="28">
        <v>2967</v>
      </c>
      <c r="I143" s="28">
        <v>1435</v>
      </c>
      <c r="J143" s="28">
        <v>267</v>
      </c>
      <c r="K143" s="28">
        <v>857</v>
      </c>
      <c r="L143" s="35">
        <v>0.01</v>
      </c>
      <c r="M143" s="36">
        <v>9</v>
      </c>
    </row>
    <row r="144" spans="1:13">
      <c r="A144" s="28" t="s">
        <v>165</v>
      </c>
      <c r="B144" s="28">
        <v>1</v>
      </c>
      <c r="C144" s="28">
        <v>6</v>
      </c>
      <c r="D144" s="35">
        <v>0.67</v>
      </c>
      <c r="E144" s="28">
        <v>8</v>
      </c>
      <c r="F144" s="28">
        <v>7</v>
      </c>
      <c r="G144" s="28">
        <v>1</v>
      </c>
      <c r="H144" s="28">
        <v>892</v>
      </c>
      <c r="I144" s="28">
        <v>134</v>
      </c>
      <c r="J144" s="28">
        <v>23</v>
      </c>
      <c r="K144" s="28">
        <v>229</v>
      </c>
      <c r="L144" s="35">
        <v>0.23</v>
      </c>
      <c r="M144" s="36">
        <v>22</v>
      </c>
    </row>
    <row r="145" spans="1:13">
      <c r="A145" s="28" t="s">
        <v>166</v>
      </c>
      <c r="B145" s="28">
        <v>1</v>
      </c>
      <c r="C145" s="28">
        <v>18</v>
      </c>
      <c r="D145" s="35">
        <v>0.72</v>
      </c>
      <c r="E145" s="28">
        <v>27</v>
      </c>
      <c r="F145" s="28">
        <v>27</v>
      </c>
      <c r="G145" s="28">
        <v>3</v>
      </c>
      <c r="H145" s="28">
        <v>2492</v>
      </c>
      <c r="I145" s="28">
        <v>460</v>
      </c>
      <c r="J145" s="28">
        <v>109</v>
      </c>
      <c r="K145" s="28">
        <v>721</v>
      </c>
      <c r="L145" s="35">
        <v>0</v>
      </c>
      <c r="M145" s="36">
        <v>7</v>
      </c>
    </row>
    <row r="146" spans="1:13">
      <c r="A146" s="28" t="s">
        <v>167</v>
      </c>
      <c r="B146" s="28">
        <v>1</v>
      </c>
      <c r="C146" s="28">
        <v>7</v>
      </c>
      <c r="D146" s="35">
        <v>0.8</v>
      </c>
      <c r="E146" s="28">
        <v>11</v>
      </c>
      <c r="F146" s="28">
        <v>11</v>
      </c>
      <c r="G146" s="28">
        <v>2</v>
      </c>
      <c r="H146" s="28">
        <v>1446</v>
      </c>
      <c r="I146" s="28">
        <v>404</v>
      </c>
      <c r="J146" s="28">
        <v>110</v>
      </c>
      <c r="K146" s="28">
        <v>427</v>
      </c>
      <c r="L146" s="35">
        <v>0</v>
      </c>
      <c r="M146" s="36">
        <v>6</v>
      </c>
    </row>
    <row r="147" spans="1:13">
      <c r="A147" s="28" t="s">
        <v>168</v>
      </c>
      <c r="B147" s="28">
        <v>1</v>
      </c>
      <c r="C147" s="28">
        <v>8</v>
      </c>
      <c r="D147" s="35">
        <v>0.46</v>
      </c>
      <c r="E147" s="28">
        <v>12</v>
      </c>
      <c r="F147" s="28">
        <v>12</v>
      </c>
      <c r="G147" s="28">
        <v>7</v>
      </c>
      <c r="H147" s="28">
        <v>2332</v>
      </c>
      <c r="I147" s="28">
        <v>1669</v>
      </c>
      <c r="J147" s="28">
        <v>416</v>
      </c>
      <c r="K147" s="28">
        <v>603</v>
      </c>
      <c r="L147" s="35">
        <v>0.5</v>
      </c>
      <c r="M147" s="36">
        <v>9</v>
      </c>
    </row>
    <row r="148" spans="1:13">
      <c r="A148" s="28" t="s">
        <v>169</v>
      </c>
      <c r="B148" s="28">
        <v>3</v>
      </c>
      <c r="C148" s="28">
        <v>68</v>
      </c>
      <c r="D148" s="35">
        <v>0.75</v>
      </c>
      <c r="E148" s="28">
        <v>107</v>
      </c>
      <c r="F148" s="28">
        <v>104</v>
      </c>
      <c r="G148" s="28">
        <v>21</v>
      </c>
      <c r="H148" s="28">
        <v>13248</v>
      </c>
      <c r="I148" s="28">
        <v>4079</v>
      </c>
      <c r="J148" s="28">
        <v>803</v>
      </c>
      <c r="K148" s="28">
        <v>3039</v>
      </c>
      <c r="L148" s="35">
        <v>0.14000000000000001</v>
      </c>
      <c r="M148" s="36">
        <v>9</v>
      </c>
    </row>
    <row r="149" spans="1:13">
      <c r="A149" s="28" t="s">
        <v>170</v>
      </c>
      <c r="B149" s="28">
        <v>1</v>
      </c>
      <c r="C149" s="28">
        <v>8</v>
      </c>
      <c r="D149" s="35">
        <v>0.74</v>
      </c>
      <c r="E149" s="28">
        <v>11</v>
      </c>
      <c r="F149" s="28">
        <v>11</v>
      </c>
      <c r="G149" s="28">
        <v>4</v>
      </c>
      <c r="H149" s="28">
        <v>1895</v>
      </c>
      <c r="I149" s="28">
        <v>842</v>
      </c>
      <c r="J149" s="28">
        <v>137</v>
      </c>
      <c r="K149" s="28">
        <v>514</v>
      </c>
      <c r="L149" s="35">
        <v>0</v>
      </c>
      <c r="M149" s="36">
        <v>11</v>
      </c>
    </row>
    <row r="150" spans="1:13">
      <c r="A150" s="28" t="s">
        <v>171</v>
      </c>
      <c r="B150" s="28">
        <v>1</v>
      </c>
      <c r="C150" s="28">
        <v>6</v>
      </c>
      <c r="D150" s="35">
        <v>0.7</v>
      </c>
      <c r="E150" s="28">
        <v>9</v>
      </c>
      <c r="F150" s="28">
        <v>9</v>
      </c>
      <c r="G150" s="28">
        <v>3</v>
      </c>
      <c r="H150" s="28">
        <v>1877</v>
      </c>
      <c r="I150" s="28">
        <v>849</v>
      </c>
      <c r="J150" s="28">
        <v>146</v>
      </c>
      <c r="K150" s="28">
        <v>543</v>
      </c>
      <c r="L150" s="35">
        <v>0</v>
      </c>
      <c r="M150" s="36">
        <v>20</v>
      </c>
    </row>
    <row r="151" spans="1:13">
      <c r="A151" s="28" t="s">
        <v>172</v>
      </c>
      <c r="B151" s="28">
        <v>1</v>
      </c>
      <c r="C151" s="28">
        <v>7</v>
      </c>
      <c r="D151" s="35">
        <v>0.67</v>
      </c>
      <c r="E151" s="28">
        <v>9</v>
      </c>
      <c r="F151" s="28">
        <v>9</v>
      </c>
      <c r="G151" s="28">
        <v>4</v>
      </c>
      <c r="H151" s="28">
        <v>1863</v>
      </c>
      <c r="I151" s="28">
        <v>896</v>
      </c>
      <c r="J151" s="28">
        <v>180</v>
      </c>
      <c r="K151" s="28">
        <v>547</v>
      </c>
      <c r="L151" s="35">
        <v>0</v>
      </c>
      <c r="M151" s="36">
        <v>12</v>
      </c>
    </row>
    <row r="152" spans="1:13">
      <c r="A152" s="28" t="s">
        <v>173</v>
      </c>
      <c r="B152" s="28">
        <v>1</v>
      </c>
      <c r="C152" s="28">
        <v>6</v>
      </c>
      <c r="D152" s="35">
        <v>0.52</v>
      </c>
      <c r="E152" s="28">
        <v>7</v>
      </c>
      <c r="F152" s="28">
        <v>7</v>
      </c>
      <c r="G152" s="28">
        <v>3</v>
      </c>
      <c r="H152" s="28">
        <v>1745</v>
      </c>
      <c r="I152" s="28">
        <v>902</v>
      </c>
      <c r="J152" s="28">
        <v>151</v>
      </c>
      <c r="K152" s="28">
        <v>348</v>
      </c>
      <c r="L152" s="35">
        <v>0</v>
      </c>
      <c r="M152" s="36">
        <v>24</v>
      </c>
    </row>
    <row r="153" spans="1:13">
      <c r="A153" s="28" t="s">
        <v>174</v>
      </c>
      <c r="B153" s="28">
        <v>1</v>
      </c>
      <c r="C153" s="28">
        <v>10</v>
      </c>
      <c r="D153" s="35">
        <v>0.59</v>
      </c>
      <c r="E153" s="28">
        <v>17</v>
      </c>
      <c r="F153" s="28">
        <v>17</v>
      </c>
      <c r="G153" s="28">
        <v>4</v>
      </c>
      <c r="H153" s="28">
        <v>2581</v>
      </c>
      <c r="I153" s="28">
        <v>900</v>
      </c>
      <c r="J153" s="28">
        <v>154</v>
      </c>
      <c r="K153" s="28">
        <v>704</v>
      </c>
      <c r="L153" s="35">
        <v>0</v>
      </c>
      <c r="M153" s="36">
        <v>17</v>
      </c>
    </row>
    <row r="154" spans="1:13">
      <c r="A154" s="28" t="s">
        <v>175</v>
      </c>
      <c r="B154" s="28">
        <v>7</v>
      </c>
      <c r="C154" s="28">
        <v>18</v>
      </c>
      <c r="D154" s="35">
        <v>0.77</v>
      </c>
      <c r="E154" s="28">
        <v>27</v>
      </c>
      <c r="F154" s="28">
        <v>26</v>
      </c>
      <c r="G154" s="28">
        <v>8</v>
      </c>
      <c r="H154" s="28">
        <v>4897</v>
      </c>
      <c r="I154" s="28">
        <v>1893</v>
      </c>
      <c r="J154" s="28">
        <v>270</v>
      </c>
      <c r="K154" s="28">
        <v>1202</v>
      </c>
      <c r="L154" s="35">
        <v>0</v>
      </c>
      <c r="M154" s="36">
        <v>14</v>
      </c>
    </row>
    <row r="155" spans="1:13">
      <c r="A155" s="28" t="s">
        <v>176</v>
      </c>
      <c r="B155" s="28">
        <v>2</v>
      </c>
      <c r="C155" s="28">
        <v>7</v>
      </c>
      <c r="D155" s="35">
        <v>0.81</v>
      </c>
      <c r="E155" s="28">
        <v>10</v>
      </c>
      <c r="F155" s="28">
        <v>10</v>
      </c>
      <c r="G155" s="28">
        <v>2</v>
      </c>
      <c r="H155" s="28">
        <v>1527</v>
      </c>
      <c r="I155" s="28">
        <v>408</v>
      </c>
      <c r="J155" s="28">
        <v>60</v>
      </c>
      <c r="K155" s="28">
        <v>371</v>
      </c>
      <c r="L155" s="35">
        <v>0</v>
      </c>
      <c r="M155" s="36">
        <v>19</v>
      </c>
    </row>
    <row r="156" spans="1:13">
      <c r="A156" s="28" t="s">
        <v>177</v>
      </c>
      <c r="B156" s="28">
        <v>1</v>
      </c>
      <c r="C156" s="28">
        <v>7</v>
      </c>
      <c r="D156" s="35">
        <v>0.66</v>
      </c>
      <c r="E156" s="28">
        <v>8</v>
      </c>
      <c r="F156" s="28">
        <v>8</v>
      </c>
      <c r="G156" s="28">
        <v>3</v>
      </c>
      <c r="H156" s="28">
        <v>1669</v>
      </c>
      <c r="I156" s="28">
        <v>705</v>
      </c>
      <c r="J156" s="28">
        <v>127</v>
      </c>
      <c r="K156" s="28">
        <v>482</v>
      </c>
      <c r="L156" s="35">
        <v>0.06</v>
      </c>
      <c r="M156" s="36">
        <v>16</v>
      </c>
    </row>
    <row r="157" spans="1:13">
      <c r="A157" s="28" t="s">
        <v>178</v>
      </c>
      <c r="B157" s="28">
        <v>1</v>
      </c>
      <c r="C157" s="28">
        <v>5</v>
      </c>
      <c r="D157" s="35">
        <v>0.67</v>
      </c>
      <c r="E157" s="28">
        <v>7</v>
      </c>
      <c r="F157" s="28">
        <v>7</v>
      </c>
      <c r="G157" s="28">
        <v>3</v>
      </c>
      <c r="H157" s="28">
        <v>1628</v>
      </c>
      <c r="I157" s="28">
        <v>897</v>
      </c>
      <c r="J157" s="28">
        <v>186</v>
      </c>
      <c r="K157" s="28">
        <v>401</v>
      </c>
      <c r="L157" s="35">
        <v>0</v>
      </c>
      <c r="M157" s="36">
        <v>14</v>
      </c>
    </row>
    <row r="158" spans="1:13">
      <c r="A158" s="28" t="s">
        <v>179</v>
      </c>
      <c r="B158" s="28">
        <v>1</v>
      </c>
      <c r="C158" s="28">
        <v>12</v>
      </c>
      <c r="D158" s="35">
        <v>0.73</v>
      </c>
      <c r="E158" s="28">
        <v>17</v>
      </c>
      <c r="F158" s="28">
        <v>17</v>
      </c>
      <c r="G158" s="28">
        <v>6</v>
      </c>
      <c r="H158" s="28">
        <v>2797</v>
      </c>
      <c r="I158" s="28">
        <v>1286</v>
      </c>
      <c r="J158" s="28">
        <v>322</v>
      </c>
      <c r="K158" s="28">
        <v>820</v>
      </c>
      <c r="L158" s="35">
        <v>0</v>
      </c>
      <c r="M158" s="36">
        <v>9</v>
      </c>
    </row>
    <row r="159" spans="1:13">
      <c r="A159" s="28" t="s">
        <v>180</v>
      </c>
      <c r="B159" s="28">
        <v>1</v>
      </c>
      <c r="C159" s="28">
        <v>6</v>
      </c>
      <c r="D159" s="35">
        <v>0.67</v>
      </c>
      <c r="E159" s="28">
        <v>8</v>
      </c>
      <c r="F159" s="28">
        <v>8</v>
      </c>
      <c r="G159" s="28">
        <v>2</v>
      </c>
      <c r="H159" s="28">
        <v>1314</v>
      </c>
      <c r="I159" s="28">
        <v>515</v>
      </c>
      <c r="J159" s="28">
        <v>107</v>
      </c>
      <c r="K159" s="28">
        <v>387</v>
      </c>
      <c r="L159" s="35">
        <v>0</v>
      </c>
      <c r="M159" s="36">
        <v>8</v>
      </c>
    </row>
    <row r="160" spans="1:13">
      <c r="A160" s="28" t="s">
        <v>181</v>
      </c>
      <c r="B160" s="28">
        <v>1</v>
      </c>
      <c r="C160" s="28">
        <v>10</v>
      </c>
      <c r="D160" s="35">
        <v>0.6</v>
      </c>
      <c r="E160" s="28">
        <v>13</v>
      </c>
      <c r="F160" s="28">
        <v>13</v>
      </c>
      <c r="G160" s="28">
        <v>6</v>
      </c>
      <c r="H160" s="28">
        <v>2412</v>
      </c>
      <c r="I160" s="28">
        <v>1242</v>
      </c>
      <c r="J160" s="28">
        <v>231</v>
      </c>
      <c r="K160" s="28">
        <v>479</v>
      </c>
      <c r="L160" s="35">
        <v>0.41</v>
      </c>
      <c r="M160" s="36">
        <v>19</v>
      </c>
    </row>
    <row r="161" spans="1:13">
      <c r="A161" s="28" t="s">
        <v>182</v>
      </c>
      <c r="B161" s="28">
        <v>1</v>
      </c>
      <c r="C161" s="28">
        <v>7</v>
      </c>
      <c r="D161" s="35">
        <v>0.55000000000000004</v>
      </c>
      <c r="E161" s="28">
        <v>9</v>
      </c>
      <c r="F161" s="28">
        <v>9</v>
      </c>
      <c r="G161" s="28">
        <v>4</v>
      </c>
      <c r="H161" s="28">
        <v>1662</v>
      </c>
      <c r="I161" s="28">
        <v>845</v>
      </c>
      <c r="J161" s="28">
        <v>178</v>
      </c>
      <c r="K161" s="28">
        <v>352</v>
      </c>
      <c r="L161" s="35">
        <v>0.32</v>
      </c>
      <c r="M161" s="36">
        <v>9</v>
      </c>
    </row>
    <row r="162" spans="1:13">
      <c r="A162" s="28" t="s">
        <v>183</v>
      </c>
      <c r="B162" s="28">
        <v>1</v>
      </c>
      <c r="C162" s="28">
        <v>7</v>
      </c>
      <c r="D162" s="35">
        <v>0.66</v>
      </c>
      <c r="E162" s="28">
        <v>12</v>
      </c>
      <c r="F162" s="28">
        <v>12</v>
      </c>
      <c r="G162" s="28">
        <v>4</v>
      </c>
      <c r="H162" s="28">
        <v>1943</v>
      </c>
      <c r="I162" s="28">
        <v>763</v>
      </c>
      <c r="J162" s="28">
        <v>132</v>
      </c>
      <c r="K162" s="28">
        <v>437</v>
      </c>
      <c r="L162" s="35">
        <v>0</v>
      </c>
      <c r="M162" s="36">
        <v>18</v>
      </c>
    </row>
    <row r="163" spans="1:13">
      <c r="A163" s="28" t="s">
        <v>184</v>
      </c>
      <c r="B163" s="28">
        <v>18</v>
      </c>
      <c r="C163" s="28">
        <v>25</v>
      </c>
      <c r="D163" s="35">
        <v>0.78</v>
      </c>
      <c r="E163" s="28">
        <v>67</v>
      </c>
      <c r="F163" s="28">
        <v>67</v>
      </c>
      <c r="G163" s="28">
        <v>21</v>
      </c>
      <c r="H163" s="28">
        <v>10763</v>
      </c>
      <c r="I163" s="28">
        <v>4436</v>
      </c>
      <c r="J163" s="28">
        <v>808</v>
      </c>
      <c r="K163" s="28">
        <v>2042</v>
      </c>
      <c r="L163" s="35">
        <v>0</v>
      </c>
      <c r="M163" s="36">
        <v>17</v>
      </c>
    </row>
    <row r="164" spans="1:13">
      <c r="A164" s="28" t="s">
        <v>185</v>
      </c>
      <c r="B164" s="28">
        <v>3</v>
      </c>
      <c r="C164" s="28">
        <v>12</v>
      </c>
      <c r="D164" s="35">
        <v>0.6</v>
      </c>
      <c r="E164" s="28">
        <v>16</v>
      </c>
      <c r="F164" s="28">
        <v>16</v>
      </c>
      <c r="G164" s="28">
        <v>6</v>
      </c>
      <c r="H164" s="28">
        <v>3201</v>
      </c>
      <c r="I164" s="28">
        <v>1444</v>
      </c>
      <c r="J164" s="28">
        <v>194</v>
      </c>
      <c r="K164" s="28">
        <v>468</v>
      </c>
      <c r="L164" s="35">
        <v>0.31</v>
      </c>
      <c r="M164" s="36">
        <v>22</v>
      </c>
    </row>
    <row r="165" spans="1:13">
      <c r="A165" s="28" t="s">
        <v>186</v>
      </c>
      <c r="B165" s="28">
        <v>1</v>
      </c>
      <c r="C165" s="28">
        <v>6</v>
      </c>
      <c r="D165" s="35">
        <v>0.54</v>
      </c>
      <c r="E165" s="28">
        <v>8</v>
      </c>
      <c r="F165" s="28">
        <v>8</v>
      </c>
      <c r="G165" s="28">
        <v>4</v>
      </c>
      <c r="H165" s="28">
        <v>1465</v>
      </c>
      <c r="I165" s="28">
        <v>900</v>
      </c>
      <c r="J165" s="28">
        <v>232</v>
      </c>
      <c r="K165" s="28">
        <v>292</v>
      </c>
      <c r="L165" s="35">
        <v>0.45</v>
      </c>
      <c r="M165" s="36">
        <v>17</v>
      </c>
    </row>
    <row r="166" spans="1:13">
      <c r="A166" s="28" t="s">
        <v>187</v>
      </c>
      <c r="B166" s="28">
        <v>1</v>
      </c>
      <c r="C166" s="28">
        <v>8</v>
      </c>
      <c r="D166" s="35">
        <v>0.75</v>
      </c>
      <c r="E166" s="28">
        <v>13</v>
      </c>
      <c r="F166" s="28">
        <v>12</v>
      </c>
      <c r="G166" s="28">
        <v>5</v>
      </c>
      <c r="H166" s="28">
        <v>2312</v>
      </c>
      <c r="I166" s="28">
        <v>1024</v>
      </c>
      <c r="J166" s="28">
        <v>175</v>
      </c>
      <c r="K166" s="28">
        <v>459</v>
      </c>
      <c r="L166" s="35">
        <v>0</v>
      </c>
      <c r="M166" s="36">
        <v>21</v>
      </c>
    </row>
    <row r="167" spans="1:13">
      <c r="A167" s="28" t="s">
        <v>188</v>
      </c>
      <c r="B167" s="28">
        <v>1</v>
      </c>
      <c r="C167" s="28">
        <v>22</v>
      </c>
      <c r="D167" s="35">
        <v>0.72</v>
      </c>
      <c r="E167" s="28">
        <v>39</v>
      </c>
      <c r="F167" s="28">
        <v>39</v>
      </c>
      <c r="G167" s="28">
        <v>9</v>
      </c>
      <c r="H167" s="28">
        <v>4782</v>
      </c>
      <c r="I167" s="28">
        <v>1728</v>
      </c>
      <c r="J167" s="28">
        <v>378</v>
      </c>
      <c r="K167" s="28">
        <v>953</v>
      </c>
      <c r="L167" s="35">
        <v>0.32</v>
      </c>
      <c r="M167" s="36">
        <v>11</v>
      </c>
    </row>
    <row r="168" spans="1:13">
      <c r="A168" s="28" t="s">
        <v>189</v>
      </c>
      <c r="B168" s="28">
        <v>1</v>
      </c>
      <c r="C168" s="28">
        <v>5</v>
      </c>
      <c r="D168" s="35">
        <v>0.56999999999999995</v>
      </c>
      <c r="E168" s="28">
        <v>7</v>
      </c>
      <c r="F168" s="28">
        <v>7</v>
      </c>
      <c r="G168" s="28">
        <v>3</v>
      </c>
      <c r="H168" s="28">
        <v>1569</v>
      </c>
      <c r="I168" s="28">
        <v>828</v>
      </c>
      <c r="J168" s="28">
        <v>150</v>
      </c>
      <c r="K168" s="28">
        <v>461</v>
      </c>
      <c r="L168" s="35">
        <v>0</v>
      </c>
      <c r="M168" s="36">
        <v>12</v>
      </c>
    </row>
    <row r="169" spans="1:13">
      <c r="A169" s="28" t="s">
        <v>190</v>
      </c>
      <c r="B169" s="28">
        <v>10</v>
      </c>
      <c r="C169" s="28">
        <v>108</v>
      </c>
      <c r="D169" s="35">
        <v>0.63</v>
      </c>
      <c r="E169" s="28">
        <v>189</v>
      </c>
      <c r="F169" s="28">
        <v>185</v>
      </c>
      <c r="G169" s="28">
        <v>85</v>
      </c>
      <c r="H169" s="28">
        <v>48361</v>
      </c>
      <c r="I169" s="28">
        <v>24040</v>
      </c>
      <c r="J169" s="28">
        <v>3379</v>
      </c>
      <c r="K169" s="28">
        <v>6980</v>
      </c>
      <c r="L169" s="35">
        <v>0.38</v>
      </c>
      <c r="M169" s="36">
        <v>21</v>
      </c>
    </row>
    <row r="170" spans="1:13">
      <c r="A170" s="28" t="s">
        <v>191</v>
      </c>
      <c r="B170" s="28">
        <v>1</v>
      </c>
      <c r="C170" s="28">
        <v>8</v>
      </c>
      <c r="D170" s="35">
        <v>0.55000000000000004</v>
      </c>
      <c r="E170" s="28">
        <v>13</v>
      </c>
      <c r="F170" s="28">
        <v>11</v>
      </c>
      <c r="G170" s="28">
        <v>7</v>
      </c>
      <c r="H170" s="28">
        <v>5112</v>
      </c>
      <c r="I170" s="28">
        <v>2894</v>
      </c>
      <c r="J170" s="28">
        <v>443</v>
      </c>
      <c r="K170" s="28">
        <v>1018</v>
      </c>
      <c r="L170" s="35">
        <v>0.09</v>
      </c>
      <c r="M170" s="36">
        <v>19</v>
      </c>
    </row>
    <row r="171" spans="1:13">
      <c r="A171" s="28" t="s">
        <v>192</v>
      </c>
      <c r="B171" s="28">
        <v>1</v>
      </c>
      <c r="C171" s="28">
        <v>27</v>
      </c>
      <c r="D171" s="35">
        <v>0.57999999999999996</v>
      </c>
      <c r="E171" s="28">
        <v>36</v>
      </c>
      <c r="F171" s="28">
        <v>36</v>
      </c>
      <c r="G171" s="28">
        <v>16</v>
      </c>
      <c r="H171" s="28">
        <v>8529</v>
      </c>
      <c r="I171" s="28">
        <v>4166</v>
      </c>
      <c r="J171" s="28">
        <v>727</v>
      </c>
      <c r="K171" s="28">
        <v>1285</v>
      </c>
      <c r="L171" s="35">
        <v>0.26</v>
      </c>
      <c r="M171" s="36">
        <v>7</v>
      </c>
    </row>
    <row r="172" spans="1:13">
      <c r="A172" s="28" t="s">
        <v>193</v>
      </c>
      <c r="B172" s="28">
        <v>1</v>
      </c>
      <c r="C172" s="28">
        <v>13</v>
      </c>
      <c r="D172" s="35">
        <v>0.6</v>
      </c>
      <c r="E172" s="28">
        <v>16</v>
      </c>
      <c r="F172" s="28">
        <v>16</v>
      </c>
      <c r="G172" s="28">
        <v>7</v>
      </c>
      <c r="H172" s="28">
        <v>3164</v>
      </c>
      <c r="I172" s="28">
        <v>1638</v>
      </c>
      <c r="J172" s="28">
        <v>330</v>
      </c>
      <c r="K172" s="28">
        <v>778</v>
      </c>
      <c r="L172" s="35">
        <v>7.0000000000000007E-2</v>
      </c>
      <c r="M172" s="36">
        <v>13</v>
      </c>
    </row>
    <row r="173" spans="1:13">
      <c r="A173" s="28" t="s">
        <v>194</v>
      </c>
      <c r="B173" s="28">
        <v>5</v>
      </c>
      <c r="C173" s="28">
        <v>5</v>
      </c>
      <c r="D173" s="35">
        <v>0.67</v>
      </c>
      <c r="E173" s="28">
        <v>7</v>
      </c>
      <c r="F173" s="28">
        <v>7</v>
      </c>
      <c r="G173" s="28">
        <v>3</v>
      </c>
      <c r="H173" s="28">
        <v>1771</v>
      </c>
      <c r="I173" s="28">
        <v>810</v>
      </c>
      <c r="J173" s="28">
        <v>128</v>
      </c>
      <c r="K173" s="28">
        <v>363</v>
      </c>
      <c r="L173" s="35">
        <v>0.03</v>
      </c>
      <c r="M173" s="36">
        <v>14</v>
      </c>
    </row>
    <row r="174" spans="1:13">
      <c r="A174" s="28" t="s">
        <v>195</v>
      </c>
      <c r="B174" s="28">
        <v>3</v>
      </c>
      <c r="C174" s="28">
        <v>6</v>
      </c>
      <c r="D174" s="35">
        <v>0.57999999999999996</v>
      </c>
      <c r="E174" s="28">
        <v>8</v>
      </c>
      <c r="F174" s="28">
        <v>8</v>
      </c>
      <c r="G174" s="28">
        <v>5</v>
      </c>
      <c r="H174" s="28">
        <v>2922</v>
      </c>
      <c r="I174" s="28">
        <v>1735</v>
      </c>
      <c r="J174" s="28">
        <v>266</v>
      </c>
      <c r="K174" s="28">
        <v>523</v>
      </c>
      <c r="L174" s="35">
        <v>0.41</v>
      </c>
      <c r="M174" s="36">
        <v>23</v>
      </c>
    </row>
    <row r="175" spans="1:13">
      <c r="A175" s="28" t="s">
        <v>196</v>
      </c>
      <c r="B175" s="28">
        <v>2</v>
      </c>
      <c r="C175" s="28">
        <v>5</v>
      </c>
      <c r="D175" s="35">
        <v>0.63</v>
      </c>
      <c r="E175" s="28">
        <v>8</v>
      </c>
      <c r="F175" s="28">
        <v>8</v>
      </c>
      <c r="G175" s="28">
        <v>2</v>
      </c>
      <c r="H175" s="28">
        <v>1137</v>
      </c>
      <c r="I175" s="28">
        <v>413</v>
      </c>
      <c r="J175" s="28">
        <v>80</v>
      </c>
      <c r="K175" s="28">
        <v>212</v>
      </c>
      <c r="L175" s="35">
        <v>0.15</v>
      </c>
      <c r="M175" s="36">
        <v>13</v>
      </c>
    </row>
    <row r="176" spans="1:13">
      <c r="A176" s="28" t="s">
        <v>197</v>
      </c>
      <c r="B176" s="28">
        <v>1</v>
      </c>
      <c r="C176" s="28">
        <v>6</v>
      </c>
      <c r="D176" s="35">
        <v>0.73</v>
      </c>
      <c r="E176" s="28">
        <v>10</v>
      </c>
      <c r="F176" s="28">
        <v>10</v>
      </c>
      <c r="G176" s="28">
        <v>4</v>
      </c>
      <c r="H176" s="28">
        <v>3084</v>
      </c>
      <c r="I176" s="28">
        <v>1161</v>
      </c>
      <c r="J176" s="28">
        <v>177</v>
      </c>
      <c r="K176" s="28">
        <v>697</v>
      </c>
      <c r="L176" s="35">
        <v>0</v>
      </c>
      <c r="M176" s="36">
        <v>17</v>
      </c>
    </row>
    <row r="177" spans="1:13">
      <c r="A177" s="28" t="s">
        <v>198</v>
      </c>
      <c r="B177" s="28">
        <v>4</v>
      </c>
      <c r="C177" s="28">
        <v>10</v>
      </c>
      <c r="D177" s="35">
        <v>0.66</v>
      </c>
      <c r="E177" s="28">
        <v>14</v>
      </c>
      <c r="F177" s="28">
        <v>14</v>
      </c>
      <c r="G177" s="28">
        <v>5</v>
      </c>
      <c r="H177" s="28">
        <v>2764</v>
      </c>
      <c r="I177" s="28">
        <v>1230</v>
      </c>
      <c r="J177" s="28">
        <v>234</v>
      </c>
      <c r="K177" s="28">
        <v>652</v>
      </c>
      <c r="L177" s="35">
        <v>0</v>
      </c>
      <c r="M177" s="36">
        <v>15</v>
      </c>
    </row>
    <row r="178" spans="1:13">
      <c r="A178" s="28" t="s">
        <v>199</v>
      </c>
      <c r="B178" s="28">
        <v>1</v>
      </c>
      <c r="C178" s="28">
        <v>6</v>
      </c>
      <c r="D178" s="35">
        <v>0.48</v>
      </c>
      <c r="E178" s="28">
        <v>8</v>
      </c>
      <c r="F178" s="28">
        <v>8</v>
      </c>
      <c r="G178" s="28">
        <v>4</v>
      </c>
      <c r="H178" s="28">
        <v>2714</v>
      </c>
      <c r="I178" s="28">
        <v>1572</v>
      </c>
      <c r="J178" s="28">
        <v>219</v>
      </c>
      <c r="K178" s="28">
        <v>408</v>
      </c>
      <c r="L178" s="35">
        <v>0.27</v>
      </c>
      <c r="M178" s="36">
        <v>36</v>
      </c>
    </row>
    <row r="179" spans="1:13">
      <c r="A179" s="28" t="s">
        <v>200</v>
      </c>
      <c r="B179" s="28">
        <v>2</v>
      </c>
      <c r="C179" s="28">
        <v>14</v>
      </c>
      <c r="D179" s="35">
        <v>0.55000000000000004</v>
      </c>
      <c r="E179" s="28">
        <v>18</v>
      </c>
      <c r="F179" s="28">
        <v>17</v>
      </c>
      <c r="G179" s="28">
        <v>9</v>
      </c>
      <c r="H179" s="28">
        <v>6565</v>
      </c>
      <c r="I179" s="28">
        <v>3403</v>
      </c>
      <c r="J179" s="28">
        <v>468</v>
      </c>
      <c r="K179" s="28">
        <v>1400</v>
      </c>
      <c r="L179" s="35">
        <v>0.26</v>
      </c>
      <c r="M179" s="36">
        <v>15</v>
      </c>
    </row>
    <row r="180" spans="1:13">
      <c r="A180" s="28" t="s">
        <v>201</v>
      </c>
      <c r="B180" s="28">
        <v>1</v>
      </c>
      <c r="C180" s="28">
        <v>9</v>
      </c>
      <c r="D180" s="35">
        <v>0.73</v>
      </c>
      <c r="E180" s="28">
        <v>13</v>
      </c>
      <c r="F180" s="28">
        <v>13</v>
      </c>
      <c r="G180" s="28">
        <v>5</v>
      </c>
      <c r="H180" s="28">
        <v>2369</v>
      </c>
      <c r="I180" s="28">
        <v>1049</v>
      </c>
      <c r="J180" s="28">
        <v>154</v>
      </c>
      <c r="K180" s="28">
        <v>472</v>
      </c>
      <c r="L180" s="35">
        <v>0</v>
      </c>
      <c r="M180" s="36">
        <v>18</v>
      </c>
    </row>
    <row r="181" spans="1:13">
      <c r="A181" s="28" t="s">
        <v>202</v>
      </c>
      <c r="B181" s="28">
        <v>1</v>
      </c>
      <c r="C181" s="28">
        <v>6</v>
      </c>
      <c r="D181" s="35">
        <v>0.7</v>
      </c>
      <c r="E181" s="28">
        <v>10</v>
      </c>
      <c r="F181" s="28">
        <v>10</v>
      </c>
      <c r="G181" s="28">
        <v>2</v>
      </c>
      <c r="H181" s="28">
        <v>1383</v>
      </c>
      <c r="I181" s="28">
        <v>494</v>
      </c>
      <c r="J181" s="28">
        <v>87</v>
      </c>
      <c r="K181" s="28">
        <v>396</v>
      </c>
      <c r="L181" s="35">
        <v>0</v>
      </c>
      <c r="M181" s="36">
        <v>18</v>
      </c>
    </row>
    <row r="182" spans="1:13">
      <c r="A182" s="28" t="s">
        <v>203</v>
      </c>
      <c r="B182" s="28">
        <v>1</v>
      </c>
      <c r="C182" s="28">
        <v>9</v>
      </c>
      <c r="D182" s="35">
        <v>0.51</v>
      </c>
      <c r="E182" s="28">
        <v>13</v>
      </c>
      <c r="F182" s="28">
        <v>13</v>
      </c>
      <c r="G182" s="28">
        <v>7</v>
      </c>
      <c r="H182" s="28">
        <v>7697</v>
      </c>
      <c r="I182" s="28">
        <v>3901</v>
      </c>
      <c r="J182" s="28">
        <v>434</v>
      </c>
      <c r="K182" s="28">
        <v>1399</v>
      </c>
      <c r="L182" s="35">
        <v>0.26</v>
      </c>
      <c r="M182" s="36">
        <v>12</v>
      </c>
    </row>
    <row r="183" spans="1:13">
      <c r="A183" s="28" t="s">
        <v>204</v>
      </c>
      <c r="B183" s="28">
        <v>1</v>
      </c>
      <c r="C183" s="28">
        <v>13</v>
      </c>
      <c r="D183" s="35">
        <v>0.76</v>
      </c>
      <c r="E183" s="28">
        <v>24</v>
      </c>
      <c r="F183" s="28">
        <v>24</v>
      </c>
      <c r="G183" s="28">
        <v>3</v>
      </c>
      <c r="H183" s="28">
        <v>2570</v>
      </c>
      <c r="I183" s="28">
        <v>555</v>
      </c>
      <c r="J183" s="28">
        <v>128</v>
      </c>
      <c r="K183" s="28">
        <v>628</v>
      </c>
      <c r="L183" s="35">
        <v>0</v>
      </c>
      <c r="M183" s="36">
        <v>9</v>
      </c>
    </row>
    <row r="184" spans="1:13">
      <c r="A184" s="28" t="s">
        <v>205</v>
      </c>
      <c r="B184" s="28">
        <v>1</v>
      </c>
      <c r="C184" s="28">
        <v>13</v>
      </c>
      <c r="D184" s="35">
        <v>0.64</v>
      </c>
      <c r="E184" s="28">
        <v>22</v>
      </c>
      <c r="F184" s="28">
        <v>21</v>
      </c>
      <c r="G184" s="28">
        <v>4</v>
      </c>
      <c r="H184" s="28">
        <v>2539</v>
      </c>
      <c r="I184" s="28">
        <v>621</v>
      </c>
      <c r="J184" s="28">
        <v>140</v>
      </c>
      <c r="K184" s="28">
        <v>501</v>
      </c>
      <c r="L184" s="35">
        <v>0</v>
      </c>
      <c r="M184" s="36">
        <v>17</v>
      </c>
    </row>
    <row r="185" spans="1:13">
      <c r="A185" s="28" t="s">
        <v>206</v>
      </c>
      <c r="B185" s="28">
        <v>7</v>
      </c>
      <c r="C185" s="28">
        <v>4</v>
      </c>
      <c r="D185" s="35">
        <v>0.69</v>
      </c>
      <c r="E185" s="28">
        <v>9</v>
      </c>
      <c r="F185" s="28">
        <v>9</v>
      </c>
      <c r="G185" s="28">
        <v>2</v>
      </c>
      <c r="H185" s="28">
        <v>1170</v>
      </c>
      <c r="I185" s="28">
        <v>354</v>
      </c>
      <c r="J185" s="28">
        <v>65</v>
      </c>
      <c r="K185" s="28">
        <v>266</v>
      </c>
      <c r="L185" s="35">
        <v>0.41</v>
      </c>
      <c r="M185" s="36">
        <v>18</v>
      </c>
    </row>
    <row r="186" spans="1:13">
      <c r="A186" s="28" t="s">
        <v>207</v>
      </c>
      <c r="B186" s="28">
        <v>1</v>
      </c>
      <c r="C186" s="28">
        <v>6</v>
      </c>
      <c r="D186" s="35">
        <v>0.72</v>
      </c>
      <c r="E186" s="28">
        <v>8</v>
      </c>
      <c r="F186" s="28">
        <v>8</v>
      </c>
      <c r="G186" s="28">
        <v>2</v>
      </c>
      <c r="H186" s="28">
        <v>1450</v>
      </c>
      <c r="I186" s="28">
        <v>444</v>
      </c>
      <c r="J186" s="28">
        <v>71</v>
      </c>
      <c r="K186" s="28">
        <v>354</v>
      </c>
      <c r="L186" s="35">
        <v>0</v>
      </c>
      <c r="M186" s="36">
        <v>20</v>
      </c>
    </row>
    <row r="187" spans="1:13">
      <c r="A187" s="28" t="s">
        <v>208</v>
      </c>
      <c r="B187" s="28">
        <v>1</v>
      </c>
      <c r="C187" s="28">
        <v>6</v>
      </c>
      <c r="D187" s="35">
        <v>0.6</v>
      </c>
      <c r="E187" s="28">
        <v>8</v>
      </c>
      <c r="F187" s="28">
        <v>7</v>
      </c>
      <c r="G187" s="28">
        <v>1</v>
      </c>
      <c r="H187" s="28">
        <v>836</v>
      </c>
      <c r="I187" s="28">
        <v>161</v>
      </c>
      <c r="J187" s="28">
        <v>36</v>
      </c>
      <c r="K187" s="28">
        <v>155</v>
      </c>
      <c r="L187" s="35">
        <v>0</v>
      </c>
      <c r="M187" s="36">
        <v>19</v>
      </c>
    </row>
    <row r="188" spans="1:13">
      <c r="A188" s="28" t="s">
        <v>209</v>
      </c>
      <c r="B188" s="28">
        <v>1</v>
      </c>
      <c r="C188" s="28">
        <v>18</v>
      </c>
      <c r="D188" s="35">
        <v>0.57999999999999996</v>
      </c>
      <c r="E188" s="28">
        <v>25</v>
      </c>
      <c r="F188" s="28">
        <v>24</v>
      </c>
      <c r="G188" s="28">
        <v>10</v>
      </c>
      <c r="H188" s="28">
        <v>6002</v>
      </c>
      <c r="I188" s="28">
        <v>2663</v>
      </c>
      <c r="J188" s="28">
        <v>485</v>
      </c>
      <c r="K188" s="28">
        <v>1423</v>
      </c>
      <c r="L188" s="35">
        <v>0.26</v>
      </c>
      <c r="M188" s="36">
        <v>11</v>
      </c>
    </row>
    <row r="189" spans="1:13">
      <c r="A189" s="28" t="s">
        <v>210</v>
      </c>
      <c r="B189" s="28">
        <v>3</v>
      </c>
      <c r="C189" s="28">
        <v>5</v>
      </c>
      <c r="D189" s="35">
        <v>0.56999999999999995</v>
      </c>
      <c r="E189" s="28">
        <v>7</v>
      </c>
      <c r="F189" s="28">
        <v>6</v>
      </c>
      <c r="G189" s="28">
        <v>4</v>
      </c>
      <c r="H189" s="28">
        <v>1698</v>
      </c>
      <c r="I189" s="28">
        <v>1023</v>
      </c>
      <c r="J189" s="28">
        <v>245</v>
      </c>
      <c r="K189" s="28">
        <v>420</v>
      </c>
      <c r="L189" s="35">
        <v>0</v>
      </c>
      <c r="M189" s="36">
        <v>11</v>
      </c>
    </row>
    <row r="190" spans="1:13">
      <c r="A190" s="28" t="s">
        <v>211</v>
      </c>
      <c r="B190" s="28">
        <v>2</v>
      </c>
      <c r="C190" s="28">
        <v>8</v>
      </c>
      <c r="D190" s="35">
        <v>0.69</v>
      </c>
      <c r="E190" s="28">
        <v>14</v>
      </c>
      <c r="F190" s="28">
        <v>14</v>
      </c>
      <c r="G190" s="28">
        <v>7</v>
      </c>
      <c r="H190" s="28">
        <v>7723</v>
      </c>
      <c r="I190" s="28">
        <v>3602</v>
      </c>
      <c r="J190" s="28">
        <v>412</v>
      </c>
      <c r="K190" s="28">
        <v>1101</v>
      </c>
      <c r="L190" s="35">
        <v>0</v>
      </c>
      <c r="M190" s="36">
        <v>29</v>
      </c>
    </row>
    <row r="191" spans="1:13">
      <c r="A191" s="28" t="s">
        <v>212</v>
      </c>
      <c r="B191" s="28">
        <v>3</v>
      </c>
      <c r="C191" s="28">
        <v>39</v>
      </c>
      <c r="D191" s="35">
        <v>0.7</v>
      </c>
      <c r="E191" s="28">
        <v>57</v>
      </c>
      <c r="F191" s="28">
        <v>57</v>
      </c>
      <c r="G191" s="28">
        <v>18</v>
      </c>
      <c r="H191" s="28">
        <v>10712</v>
      </c>
      <c r="I191" s="28">
        <v>4226</v>
      </c>
      <c r="J191" s="28">
        <v>763</v>
      </c>
      <c r="K191" s="28">
        <v>2134</v>
      </c>
      <c r="L191" s="35">
        <v>0.01</v>
      </c>
      <c r="M191" s="36">
        <v>8</v>
      </c>
    </row>
    <row r="192" spans="1:13">
      <c r="A192" s="28" t="s">
        <v>213</v>
      </c>
      <c r="B192" s="28">
        <v>1</v>
      </c>
      <c r="C192" s="28">
        <v>5</v>
      </c>
      <c r="D192" s="35">
        <v>0.6</v>
      </c>
      <c r="E192" s="28">
        <v>7</v>
      </c>
      <c r="F192" s="28">
        <v>7</v>
      </c>
      <c r="G192" s="28">
        <v>1</v>
      </c>
      <c r="H192" s="28">
        <v>968</v>
      </c>
      <c r="I192" s="28">
        <v>249</v>
      </c>
      <c r="J192" s="28">
        <v>47</v>
      </c>
      <c r="K192" s="28">
        <v>225</v>
      </c>
      <c r="L192" s="35">
        <v>0.14000000000000001</v>
      </c>
      <c r="M192" s="36">
        <v>16</v>
      </c>
    </row>
    <row r="193" spans="1:13">
      <c r="A193" s="28" t="s">
        <v>214</v>
      </c>
      <c r="B193" s="28">
        <v>1</v>
      </c>
      <c r="C193" s="28">
        <v>10</v>
      </c>
      <c r="D193" s="35">
        <v>0.69</v>
      </c>
      <c r="E193" s="28">
        <v>16</v>
      </c>
      <c r="F193" s="28">
        <v>16</v>
      </c>
      <c r="G193" s="28">
        <v>4</v>
      </c>
      <c r="H193" s="28">
        <v>2558</v>
      </c>
      <c r="I193" s="28">
        <v>781</v>
      </c>
      <c r="J193" s="28">
        <v>126</v>
      </c>
      <c r="K193" s="28">
        <v>735</v>
      </c>
      <c r="L193" s="35">
        <v>0</v>
      </c>
      <c r="M193" s="36">
        <v>19</v>
      </c>
    </row>
    <row r="194" spans="1:13">
      <c r="A194" s="28" t="s">
        <v>215</v>
      </c>
      <c r="B194" s="28">
        <v>2</v>
      </c>
      <c r="C194" s="28">
        <v>8</v>
      </c>
      <c r="D194" s="35">
        <v>0.63</v>
      </c>
      <c r="E194" s="28">
        <v>13</v>
      </c>
      <c r="F194" s="28">
        <v>13</v>
      </c>
      <c r="G194" s="28">
        <v>1</v>
      </c>
      <c r="H194" s="28">
        <v>1221</v>
      </c>
      <c r="I194" s="28">
        <v>193</v>
      </c>
      <c r="J194" s="28">
        <v>39</v>
      </c>
      <c r="K194" s="28">
        <v>239</v>
      </c>
      <c r="L194" s="35">
        <v>0.37</v>
      </c>
      <c r="M194" s="36">
        <v>13</v>
      </c>
    </row>
    <row r="195" spans="1:13">
      <c r="A195" s="28" t="s">
        <v>216</v>
      </c>
      <c r="B195" s="28">
        <v>1</v>
      </c>
      <c r="C195" s="28">
        <v>14</v>
      </c>
      <c r="D195" s="35">
        <v>0.72</v>
      </c>
      <c r="E195" s="28">
        <v>19</v>
      </c>
      <c r="F195" s="28">
        <v>19</v>
      </c>
      <c r="G195" s="28">
        <v>8</v>
      </c>
      <c r="H195" s="28">
        <v>4011</v>
      </c>
      <c r="I195" s="28">
        <v>2174</v>
      </c>
      <c r="J195" s="28">
        <v>471</v>
      </c>
      <c r="K195" s="28">
        <v>987</v>
      </c>
      <c r="L195" s="35">
        <v>0.06</v>
      </c>
      <c r="M195" s="36">
        <v>12</v>
      </c>
    </row>
    <row r="196" spans="1:13">
      <c r="A196" s="28" t="s">
        <v>217</v>
      </c>
      <c r="B196" s="28">
        <v>10</v>
      </c>
      <c r="C196" s="28">
        <v>31</v>
      </c>
      <c r="D196" s="35">
        <v>0.52</v>
      </c>
      <c r="E196" s="28">
        <v>41</v>
      </c>
      <c r="F196" s="28">
        <v>40</v>
      </c>
      <c r="G196" s="28">
        <v>19</v>
      </c>
      <c r="H196" s="28">
        <v>16414</v>
      </c>
      <c r="I196" s="28">
        <v>7973</v>
      </c>
      <c r="J196" s="28">
        <v>771</v>
      </c>
      <c r="K196" s="28">
        <v>1984</v>
      </c>
      <c r="L196" s="35">
        <v>0.32</v>
      </c>
      <c r="M196" s="36">
        <v>22</v>
      </c>
    </row>
    <row r="197" spans="1:13">
      <c r="A197" s="28" t="s">
        <v>218</v>
      </c>
      <c r="B197" s="28">
        <v>1</v>
      </c>
      <c r="C197" s="28">
        <v>4</v>
      </c>
      <c r="D197" s="35">
        <v>0.69</v>
      </c>
      <c r="E197" s="28">
        <v>7</v>
      </c>
      <c r="F197" s="28">
        <v>7</v>
      </c>
      <c r="G197" s="28">
        <v>3</v>
      </c>
      <c r="H197" s="28">
        <v>1627</v>
      </c>
      <c r="I197" s="28">
        <v>908</v>
      </c>
      <c r="J197" s="28">
        <v>161</v>
      </c>
      <c r="K197" s="28">
        <v>426</v>
      </c>
      <c r="L197" s="35">
        <v>0</v>
      </c>
      <c r="M197" s="36">
        <v>22</v>
      </c>
    </row>
    <row r="198" spans="1:13">
      <c r="A198" s="28" t="s">
        <v>219</v>
      </c>
      <c r="B198" s="28">
        <v>1</v>
      </c>
      <c r="C198" s="28">
        <v>5</v>
      </c>
      <c r="D198" s="35">
        <v>0.71</v>
      </c>
      <c r="E198" s="28">
        <v>9</v>
      </c>
      <c r="F198" s="28">
        <v>9</v>
      </c>
      <c r="G198" s="28">
        <v>3</v>
      </c>
      <c r="H198" s="28">
        <v>1664</v>
      </c>
      <c r="I198" s="28">
        <v>718</v>
      </c>
      <c r="J198" s="28">
        <v>126</v>
      </c>
      <c r="K198" s="28">
        <v>480</v>
      </c>
      <c r="L198" s="35">
        <v>0</v>
      </c>
      <c r="M198" s="36">
        <v>18</v>
      </c>
    </row>
    <row r="199" spans="1:13">
      <c r="A199" s="28" t="s">
        <v>220</v>
      </c>
      <c r="B199" s="28">
        <v>1</v>
      </c>
      <c r="C199" s="28">
        <v>10</v>
      </c>
      <c r="D199" s="35">
        <v>0.69</v>
      </c>
      <c r="E199" s="28">
        <v>19</v>
      </c>
      <c r="F199" s="28">
        <v>19</v>
      </c>
      <c r="G199" s="28">
        <v>8</v>
      </c>
      <c r="H199" s="28">
        <v>4329</v>
      </c>
      <c r="I199" s="28">
        <v>2043</v>
      </c>
      <c r="J199" s="28">
        <v>419</v>
      </c>
      <c r="K199" s="28">
        <v>1268</v>
      </c>
      <c r="L199" s="35">
        <v>0</v>
      </c>
      <c r="M199" s="36">
        <v>10</v>
      </c>
    </row>
    <row r="200" spans="1:13">
      <c r="A200" s="28" t="s">
        <v>221</v>
      </c>
      <c r="B200" s="28">
        <v>1</v>
      </c>
      <c r="C200" s="28">
        <v>7</v>
      </c>
      <c r="D200" s="35">
        <v>0.41</v>
      </c>
      <c r="E200" s="28">
        <v>8</v>
      </c>
      <c r="F200" s="28">
        <v>8</v>
      </c>
      <c r="G200" s="28">
        <v>5</v>
      </c>
      <c r="H200" s="28">
        <v>2780</v>
      </c>
      <c r="I200" s="28">
        <v>1796</v>
      </c>
      <c r="J200" s="28">
        <v>317</v>
      </c>
      <c r="K200" s="28">
        <v>537</v>
      </c>
      <c r="L200" s="35">
        <v>0.35</v>
      </c>
      <c r="M200" s="36">
        <v>17</v>
      </c>
    </row>
    <row r="201" spans="1:13">
      <c r="A201" s="28" t="s">
        <v>222</v>
      </c>
      <c r="B201" s="28">
        <v>1</v>
      </c>
      <c r="C201" s="28">
        <v>6</v>
      </c>
      <c r="D201" s="35">
        <v>0.6</v>
      </c>
      <c r="E201" s="28">
        <v>8</v>
      </c>
      <c r="F201" s="28">
        <v>8</v>
      </c>
      <c r="G201" s="28">
        <v>4</v>
      </c>
      <c r="H201" s="28">
        <v>2347</v>
      </c>
      <c r="I201" s="28">
        <v>1394</v>
      </c>
      <c r="J201" s="28">
        <v>271</v>
      </c>
      <c r="K201" s="28">
        <v>547</v>
      </c>
      <c r="L201" s="35">
        <v>0.26</v>
      </c>
      <c r="M201" s="36">
        <v>11</v>
      </c>
    </row>
    <row r="202" spans="1:13">
      <c r="A202" s="28" t="s">
        <v>223</v>
      </c>
      <c r="B202" s="28">
        <v>2</v>
      </c>
      <c r="C202" s="28">
        <v>8</v>
      </c>
      <c r="D202" s="35">
        <v>0.7</v>
      </c>
      <c r="E202" s="28">
        <v>11</v>
      </c>
      <c r="F202" s="28">
        <v>11</v>
      </c>
      <c r="G202" s="28">
        <v>3</v>
      </c>
      <c r="H202" s="28">
        <v>2084</v>
      </c>
      <c r="I202" s="28">
        <v>648</v>
      </c>
      <c r="J202" s="28">
        <v>114</v>
      </c>
      <c r="K202" s="28">
        <v>474</v>
      </c>
      <c r="L202" s="35">
        <v>0</v>
      </c>
      <c r="M202" s="36">
        <v>9</v>
      </c>
    </row>
    <row r="203" spans="1:13">
      <c r="A203" s="28" t="s">
        <v>224</v>
      </c>
      <c r="B203" s="28">
        <v>1</v>
      </c>
      <c r="C203" s="28">
        <v>4</v>
      </c>
      <c r="D203" s="35">
        <v>0.5</v>
      </c>
      <c r="E203" s="28">
        <v>6</v>
      </c>
      <c r="F203" s="28">
        <v>6</v>
      </c>
      <c r="G203" s="28">
        <v>3</v>
      </c>
      <c r="H203" s="28">
        <v>1916</v>
      </c>
      <c r="I203" s="28">
        <v>915</v>
      </c>
      <c r="J203" s="28">
        <v>126</v>
      </c>
      <c r="K203" s="28">
        <v>206</v>
      </c>
      <c r="L203" s="35">
        <v>0.1</v>
      </c>
      <c r="M203" s="36">
        <v>28</v>
      </c>
    </row>
    <row r="204" spans="1:13">
      <c r="A204" s="28" t="s">
        <v>225</v>
      </c>
      <c r="B204" s="28">
        <v>1</v>
      </c>
      <c r="C204" s="28">
        <v>9</v>
      </c>
      <c r="D204" s="35">
        <v>0.7</v>
      </c>
      <c r="E204" s="28">
        <v>13</v>
      </c>
      <c r="F204" s="28">
        <v>12</v>
      </c>
      <c r="G204" s="28">
        <v>4</v>
      </c>
      <c r="H204" s="28">
        <v>3143</v>
      </c>
      <c r="I204" s="28">
        <v>1278</v>
      </c>
      <c r="J204" s="28">
        <v>182</v>
      </c>
      <c r="K204" s="28">
        <v>773</v>
      </c>
      <c r="L204" s="35">
        <v>0</v>
      </c>
      <c r="M204" s="36">
        <v>17</v>
      </c>
    </row>
    <row r="205" spans="1:13">
      <c r="A205" s="28" t="s">
        <v>226</v>
      </c>
      <c r="B205" s="28">
        <v>1</v>
      </c>
      <c r="C205" s="28">
        <v>7</v>
      </c>
      <c r="D205" s="35">
        <v>0.65</v>
      </c>
      <c r="E205" s="28">
        <v>14</v>
      </c>
      <c r="F205" s="28">
        <v>14</v>
      </c>
      <c r="G205" s="28">
        <v>5</v>
      </c>
      <c r="H205" s="28">
        <v>2154</v>
      </c>
      <c r="I205" s="28">
        <v>1068</v>
      </c>
      <c r="J205" s="28">
        <v>211</v>
      </c>
      <c r="K205" s="28">
        <v>522</v>
      </c>
      <c r="L205" s="35">
        <v>0.15</v>
      </c>
      <c r="M205" s="36">
        <v>18</v>
      </c>
    </row>
    <row r="206" spans="1:13">
      <c r="A206" s="28" t="s">
        <v>227</v>
      </c>
      <c r="B206" s="28">
        <v>1</v>
      </c>
      <c r="C206" s="28">
        <v>7</v>
      </c>
      <c r="D206" s="35">
        <v>0.65</v>
      </c>
      <c r="E206" s="28">
        <v>8</v>
      </c>
      <c r="F206" s="28">
        <v>8</v>
      </c>
      <c r="G206" s="28">
        <v>3</v>
      </c>
      <c r="H206" s="28">
        <v>1253</v>
      </c>
      <c r="I206" s="28">
        <v>540</v>
      </c>
      <c r="J206" s="28">
        <v>92</v>
      </c>
      <c r="K206" s="28">
        <v>359</v>
      </c>
      <c r="L206" s="35">
        <v>0</v>
      </c>
      <c r="M206" s="36">
        <v>21</v>
      </c>
    </row>
    <row r="207" spans="1:13">
      <c r="A207" s="28" t="s">
        <v>228</v>
      </c>
      <c r="B207" s="28">
        <v>5</v>
      </c>
      <c r="C207" s="28">
        <v>11</v>
      </c>
      <c r="D207" s="35">
        <v>0.62</v>
      </c>
      <c r="E207" s="28">
        <v>16</v>
      </c>
      <c r="F207" s="28">
        <v>16</v>
      </c>
      <c r="G207" s="28">
        <v>4</v>
      </c>
      <c r="H207" s="28">
        <v>2084</v>
      </c>
      <c r="I207" s="28">
        <v>656</v>
      </c>
      <c r="J207" s="28">
        <v>146</v>
      </c>
      <c r="K207" s="28">
        <v>391</v>
      </c>
      <c r="L207" s="35">
        <v>0.08</v>
      </c>
      <c r="M207" s="36">
        <v>18</v>
      </c>
    </row>
    <row r="208" spans="1:13">
      <c r="A208" s="28" t="s">
        <v>229</v>
      </c>
      <c r="B208" s="28">
        <v>1</v>
      </c>
      <c r="C208" s="28">
        <v>7</v>
      </c>
      <c r="D208" s="35">
        <v>0.73</v>
      </c>
      <c r="E208" s="28">
        <v>10</v>
      </c>
      <c r="F208" s="28">
        <v>10</v>
      </c>
      <c r="G208" s="28">
        <v>2</v>
      </c>
      <c r="H208" s="28">
        <v>1319</v>
      </c>
      <c r="I208" s="28">
        <v>408</v>
      </c>
      <c r="J208" s="28">
        <v>85</v>
      </c>
      <c r="K208" s="28">
        <v>352</v>
      </c>
      <c r="L208" s="35">
        <v>0</v>
      </c>
      <c r="M208" s="36">
        <v>16</v>
      </c>
    </row>
    <row r="209" spans="1:13">
      <c r="A209" s="28" t="s">
        <v>230</v>
      </c>
      <c r="B209" s="28">
        <v>1</v>
      </c>
      <c r="C209" s="28">
        <v>7</v>
      </c>
      <c r="D209" s="35">
        <v>0.52</v>
      </c>
      <c r="E209" s="28">
        <v>12</v>
      </c>
      <c r="F209" s="28">
        <v>11</v>
      </c>
      <c r="G209" s="28">
        <v>6</v>
      </c>
      <c r="H209" s="28">
        <v>4423</v>
      </c>
      <c r="I209" s="28">
        <v>2330</v>
      </c>
      <c r="J209" s="28">
        <v>361</v>
      </c>
      <c r="K209" s="28">
        <v>873</v>
      </c>
      <c r="L209" s="35">
        <v>0.18</v>
      </c>
      <c r="M209" s="36">
        <v>19</v>
      </c>
    </row>
    <row r="210" spans="1:13">
      <c r="A210" s="28" t="s">
        <v>231</v>
      </c>
      <c r="B210" s="28">
        <v>1</v>
      </c>
      <c r="C210" s="28">
        <v>8</v>
      </c>
      <c r="D210" s="35">
        <v>0.68</v>
      </c>
      <c r="E210" s="28">
        <v>11</v>
      </c>
      <c r="F210" s="28">
        <v>11</v>
      </c>
      <c r="G210" s="28">
        <v>3</v>
      </c>
      <c r="H210" s="28">
        <v>2092</v>
      </c>
      <c r="I210" s="28">
        <v>693</v>
      </c>
      <c r="J210" s="28">
        <v>97</v>
      </c>
      <c r="K210" s="28">
        <v>488</v>
      </c>
      <c r="L210" s="35">
        <v>0</v>
      </c>
      <c r="M210" s="36">
        <v>16</v>
      </c>
    </row>
    <row r="211" spans="1:13">
      <c r="A211" s="28" t="s">
        <v>232</v>
      </c>
      <c r="B211" s="28">
        <v>2</v>
      </c>
      <c r="C211" s="28">
        <v>13</v>
      </c>
      <c r="D211" s="35">
        <v>0.66</v>
      </c>
      <c r="E211" s="28">
        <v>17</v>
      </c>
      <c r="F211" s="28">
        <v>17</v>
      </c>
      <c r="G211" s="28">
        <v>7</v>
      </c>
      <c r="H211" s="28">
        <v>4595</v>
      </c>
      <c r="I211" s="28">
        <v>2021</v>
      </c>
      <c r="J211" s="28">
        <v>332</v>
      </c>
      <c r="K211" s="28">
        <v>1057</v>
      </c>
      <c r="L211" s="35">
        <v>0.14000000000000001</v>
      </c>
      <c r="M211" s="36">
        <v>15</v>
      </c>
    </row>
    <row r="212" spans="1:13">
      <c r="A212" s="28" t="s">
        <v>233</v>
      </c>
      <c r="B212" s="28">
        <v>1</v>
      </c>
      <c r="C212" s="28">
        <v>6</v>
      </c>
      <c r="D212" s="35">
        <v>0.53</v>
      </c>
      <c r="E212" s="28">
        <v>7</v>
      </c>
      <c r="F212" s="28">
        <v>7</v>
      </c>
      <c r="G212" s="28">
        <v>4</v>
      </c>
      <c r="H212" s="28">
        <v>2374</v>
      </c>
      <c r="I212" s="28">
        <v>1347</v>
      </c>
      <c r="J212" s="28">
        <v>222</v>
      </c>
      <c r="K212" s="28">
        <v>610</v>
      </c>
      <c r="L212" s="35">
        <v>0.15</v>
      </c>
      <c r="M212" s="36">
        <v>12</v>
      </c>
    </row>
    <row r="213" spans="1:13">
      <c r="A213" s="28" t="s">
        <v>234</v>
      </c>
      <c r="B213" s="28">
        <v>6</v>
      </c>
      <c r="C213" s="28">
        <v>4</v>
      </c>
      <c r="D213" s="35">
        <v>0.67</v>
      </c>
      <c r="E213" s="28">
        <v>9</v>
      </c>
      <c r="F213" s="28">
        <v>8</v>
      </c>
      <c r="G213" s="28">
        <v>3</v>
      </c>
      <c r="H213" s="28">
        <v>1258</v>
      </c>
      <c r="I213" s="28">
        <v>570</v>
      </c>
      <c r="J213" s="28">
        <v>107</v>
      </c>
      <c r="K213" s="28">
        <v>284</v>
      </c>
      <c r="L213" s="35">
        <v>0</v>
      </c>
      <c r="M213" s="36">
        <v>17</v>
      </c>
    </row>
    <row r="214" spans="1:13">
      <c r="A214" s="28" t="s">
        <v>235</v>
      </c>
      <c r="B214" s="28">
        <v>1</v>
      </c>
      <c r="C214" s="28">
        <v>5</v>
      </c>
      <c r="D214" s="35">
        <v>0.75</v>
      </c>
      <c r="E214" s="28">
        <v>8</v>
      </c>
      <c r="F214" s="28">
        <v>8</v>
      </c>
      <c r="G214" s="28">
        <v>2</v>
      </c>
      <c r="H214" s="28">
        <v>1264</v>
      </c>
      <c r="I214" s="28">
        <v>455</v>
      </c>
      <c r="J214" s="28">
        <v>90</v>
      </c>
      <c r="K214" s="28">
        <v>342</v>
      </c>
      <c r="L214" s="35">
        <v>0</v>
      </c>
      <c r="M214" s="36">
        <v>17</v>
      </c>
    </row>
    <row r="215" spans="1:13">
      <c r="A215" s="28" t="s">
        <v>236</v>
      </c>
      <c r="B215" s="28">
        <v>1</v>
      </c>
      <c r="C215" s="28">
        <v>5</v>
      </c>
      <c r="D215" s="35">
        <v>0.68</v>
      </c>
      <c r="E215" s="28">
        <v>7</v>
      </c>
      <c r="F215" s="28">
        <v>7</v>
      </c>
      <c r="G215" s="28">
        <v>1</v>
      </c>
      <c r="H215" s="28">
        <v>776</v>
      </c>
      <c r="I215" s="28">
        <v>180</v>
      </c>
      <c r="J215" s="28">
        <v>41</v>
      </c>
      <c r="K215" s="28">
        <v>216</v>
      </c>
      <c r="L215" s="35">
        <v>0.03</v>
      </c>
      <c r="M215" s="36">
        <v>9</v>
      </c>
    </row>
    <row r="216" spans="1:13">
      <c r="A216" s="28" t="s">
        <v>237</v>
      </c>
      <c r="B216" s="28">
        <v>1</v>
      </c>
      <c r="C216" s="28">
        <v>5</v>
      </c>
      <c r="D216" s="35">
        <v>0.78</v>
      </c>
      <c r="E216" s="28">
        <v>10</v>
      </c>
      <c r="F216" s="28">
        <v>10</v>
      </c>
      <c r="G216" s="28">
        <v>3</v>
      </c>
      <c r="H216" s="28">
        <v>4760</v>
      </c>
      <c r="I216" s="28">
        <v>1481</v>
      </c>
      <c r="J216" s="28">
        <v>144</v>
      </c>
      <c r="K216" s="28">
        <v>1169</v>
      </c>
      <c r="L216" s="35">
        <v>0</v>
      </c>
      <c r="M216" s="36">
        <v>15</v>
      </c>
    </row>
    <row r="217" spans="1:13">
      <c r="A217" s="28" t="s">
        <v>238</v>
      </c>
      <c r="B217" s="28">
        <v>15</v>
      </c>
      <c r="C217" s="28">
        <v>29</v>
      </c>
      <c r="D217" s="35">
        <v>0.54</v>
      </c>
      <c r="E217" s="28">
        <v>45</v>
      </c>
      <c r="F217" s="28">
        <v>36</v>
      </c>
      <c r="G217" s="28">
        <v>15</v>
      </c>
      <c r="H217" s="28">
        <v>9040</v>
      </c>
      <c r="I217" s="28">
        <v>4568</v>
      </c>
      <c r="J217" s="28">
        <v>740</v>
      </c>
      <c r="K217" s="28">
        <v>1152</v>
      </c>
      <c r="L217" s="35">
        <v>0.5</v>
      </c>
      <c r="M217" s="36">
        <v>21</v>
      </c>
    </row>
    <row r="218" spans="1:13">
      <c r="A218" s="28" t="s">
        <v>239</v>
      </c>
      <c r="B218" s="28">
        <v>1</v>
      </c>
      <c r="C218" s="28">
        <v>6</v>
      </c>
      <c r="D218" s="35">
        <v>0.72</v>
      </c>
      <c r="E218" s="28">
        <v>9</v>
      </c>
      <c r="F218" s="28">
        <v>9</v>
      </c>
      <c r="G218" s="28">
        <v>3</v>
      </c>
      <c r="H218" s="28">
        <v>2129</v>
      </c>
      <c r="I218" s="28">
        <v>976</v>
      </c>
      <c r="J218" s="28">
        <v>169</v>
      </c>
      <c r="K218" s="28">
        <v>622</v>
      </c>
      <c r="L218" s="35">
        <v>0</v>
      </c>
      <c r="M218" s="36">
        <v>15</v>
      </c>
    </row>
    <row r="219" spans="1:13">
      <c r="A219" s="28" t="s">
        <v>240</v>
      </c>
      <c r="B219" s="28">
        <v>1</v>
      </c>
      <c r="C219" s="28">
        <v>5</v>
      </c>
      <c r="D219" s="35">
        <v>0.61</v>
      </c>
      <c r="E219" s="28">
        <v>7</v>
      </c>
      <c r="F219" s="28">
        <v>7</v>
      </c>
      <c r="G219" s="28">
        <v>3</v>
      </c>
      <c r="H219" s="28">
        <v>1353</v>
      </c>
      <c r="I219" s="28">
        <v>612</v>
      </c>
      <c r="J219" s="28">
        <v>97</v>
      </c>
      <c r="K219" s="28">
        <v>327</v>
      </c>
      <c r="L219" s="35">
        <v>0</v>
      </c>
      <c r="M219" s="36">
        <v>18</v>
      </c>
    </row>
    <row r="220" spans="1:13">
      <c r="A220" s="28" t="s">
        <v>241</v>
      </c>
      <c r="B220" s="28">
        <v>1</v>
      </c>
      <c r="C220" s="28">
        <v>8</v>
      </c>
      <c r="D220" s="35">
        <v>0.72</v>
      </c>
      <c r="E220" s="28">
        <v>13</v>
      </c>
      <c r="F220" s="28">
        <v>13</v>
      </c>
      <c r="G220" s="28">
        <v>5</v>
      </c>
      <c r="H220" s="28">
        <v>2771</v>
      </c>
      <c r="I220" s="28">
        <v>1322</v>
      </c>
      <c r="J220" s="28">
        <v>259</v>
      </c>
      <c r="K220" s="28">
        <v>812</v>
      </c>
      <c r="L220" s="35">
        <v>0</v>
      </c>
      <c r="M220" s="36">
        <v>13</v>
      </c>
    </row>
    <row r="221" spans="1:13">
      <c r="A221" s="28" t="s">
        <v>242</v>
      </c>
      <c r="B221" s="28">
        <v>1</v>
      </c>
      <c r="C221" s="28">
        <v>22</v>
      </c>
      <c r="D221" s="35">
        <v>0.71</v>
      </c>
      <c r="E221" s="28">
        <v>29</v>
      </c>
      <c r="F221" s="28">
        <v>29</v>
      </c>
      <c r="G221" s="28">
        <v>9</v>
      </c>
      <c r="H221" s="28">
        <v>5127</v>
      </c>
      <c r="I221" s="28">
        <v>1996</v>
      </c>
      <c r="J221" s="28">
        <v>347</v>
      </c>
      <c r="K221" s="28">
        <v>1257</v>
      </c>
      <c r="L221" s="35">
        <v>0</v>
      </c>
      <c r="M221" s="36">
        <v>14</v>
      </c>
    </row>
    <row r="222" spans="1:13">
      <c r="A222" s="28" t="s">
        <v>243</v>
      </c>
      <c r="B222" s="28">
        <v>1</v>
      </c>
      <c r="C222" s="28">
        <v>10</v>
      </c>
      <c r="D222" s="35">
        <v>0.69</v>
      </c>
      <c r="E222" s="28">
        <v>12</v>
      </c>
      <c r="F222" s="28">
        <v>12</v>
      </c>
      <c r="G222" s="28">
        <v>5</v>
      </c>
      <c r="H222" s="28">
        <v>2424</v>
      </c>
      <c r="I222" s="28">
        <v>1281</v>
      </c>
      <c r="J222" s="28">
        <v>232</v>
      </c>
      <c r="K222" s="28">
        <v>568</v>
      </c>
      <c r="L222" s="35">
        <v>0.02</v>
      </c>
      <c r="M222" s="36">
        <v>20</v>
      </c>
    </row>
    <row r="223" spans="1:13">
      <c r="A223" s="28" t="s">
        <v>244</v>
      </c>
      <c r="B223" s="28">
        <v>1</v>
      </c>
      <c r="C223" s="28">
        <v>4</v>
      </c>
      <c r="D223" s="35">
        <v>0.62</v>
      </c>
      <c r="E223" s="28">
        <v>7</v>
      </c>
      <c r="F223" s="28">
        <v>7</v>
      </c>
      <c r="G223" s="28">
        <v>3</v>
      </c>
      <c r="H223" s="28">
        <v>2401</v>
      </c>
      <c r="I223" s="28">
        <v>1176</v>
      </c>
      <c r="J223" s="28">
        <v>169</v>
      </c>
      <c r="K223" s="28">
        <v>593</v>
      </c>
      <c r="L223" s="35">
        <v>0</v>
      </c>
      <c r="M223" s="36">
        <v>14</v>
      </c>
    </row>
    <row r="224" spans="1:13">
      <c r="A224" s="28" t="s">
        <v>245</v>
      </c>
      <c r="B224" s="28">
        <v>1</v>
      </c>
      <c r="C224" s="28">
        <v>9</v>
      </c>
      <c r="D224" s="35">
        <v>0.74</v>
      </c>
      <c r="E224" s="28">
        <v>12</v>
      </c>
      <c r="F224" s="28">
        <v>12</v>
      </c>
      <c r="G224" s="28">
        <v>3</v>
      </c>
      <c r="H224" s="28">
        <v>1776</v>
      </c>
      <c r="I224" s="28">
        <v>520</v>
      </c>
      <c r="J224" s="28">
        <v>97</v>
      </c>
      <c r="K224" s="28">
        <v>349</v>
      </c>
      <c r="L224" s="35">
        <v>0</v>
      </c>
      <c r="M224" s="36">
        <v>21</v>
      </c>
    </row>
    <row r="225" spans="1:13">
      <c r="A225" s="28" t="s">
        <v>246</v>
      </c>
      <c r="B225" s="28">
        <v>2</v>
      </c>
      <c r="C225" s="28">
        <v>10</v>
      </c>
      <c r="D225" s="35">
        <v>0.69</v>
      </c>
      <c r="E225" s="28">
        <v>13</v>
      </c>
      <c r="F225" s="28">
        <v>13</v>
      </c>
      <c r="G225" s="28">
        <v>3</v>
      </c>
      <c r="H225" s="28">
        <v>2235</v>
      </c>
      <c r="I225" s="28">
        <v>701</v>
      </c>
      <c r="J225" s="28">
        <v>113</v>
      </c>
      <c r="K225" s="28">
        <v>556</v>
      </c>
      <c r="L225" s="35">
        <v>0.57999999999999996</v>
      </c>
      <c r="M225" s="36">
        <v>20</v>
      </c>
    </row>
    <row r="226" spans="1:13">
      <c r="A226" s="28" t="s">
        <v>247</v>
      </c>
      <c r="B226" s="28">
        <v>11</v>
      </c>
      <c r="C226" s="28">
        <v>257</v>
      </c>
      <c r="D226" s="35">
        <v>0.56999999999999995</v>
      </c>
      <c r="E226" s="28">
        <v>377</v>
      </c>
      <c r="F226" s="28">
        <v>360</v>
      </c>
      <c r="G226" s="28">
        <v>159</v>
      </c>
      <c r="H226" s="28">
        <v>107980</v>
      </c>
      <c r="I226" s="28">
        <v>48949</v>
      </c>
      <c r="J226" s="28">
        <v>4833</v>
      </c>
      <c r="K226" s="28">
        <v>13954</v>
      </c>
      <c r="L226" s="35">
        <v>0.28000000000000003</v>
      </c>
      <c r="M226" s="36">
        <v>20</v>
      </c>
    </row>
    <row r="227" spans="1:13">
      <c r="A227" s="28" t="s">
        <v>248</v>
      </c>
      <c r="B227" s="28">
        <v>1</v>
      </c>
      <c r="C227" s="28">
        <v>7</v>
      </c>
      <c r="D227" s="35">
        <v>0.69</v>
      </c>
      <c r="E227" s="28">
        <v>11</v>
      </c>
      <c r="F227" s="28">
        <v>11</v>
      </c>
      <c r="G227" s="28">
        <v>4</v>
      </c>
      <c r="H227" s="28">
        <v>2137</v>
      </c>
      <c r="I227" s="28">
        <v>866</v>
      </c>
      <c r="J227" s="28">
        <v>158</v>
      </c>
      <c r="K227" s="28">
        <v>526</v>
      </c>
      <c r="L227" s="35">
        <v>0</v>
      </c>
      <c r="M227" s="36">
        <v>12</v>
      </c>
    </row>
    <row r="228" spans="1:13">
      <c r="A228" s="28" t="s">
        <v>249</v>
      </c>
      <c r="B228" s="28">
        <v>1</v>
      </c>
      <c r="C228" s="28">
        <v>7</v>
      </c>
      <c r="D228" s="35">
        <v>0.73</v>
      </c>
      <c r="E228" s="28">
        <v>9</v>
      </c>
      <c r="F228" s="28">
        <v>9</v>
      </c>
      <c r="G228" s="28">
        <v>3</v>
      </c>
      <c r="H228" s="28">
        <v>1516</v>
      </c>
      <c r="I228" s="28">
        <v>697</v>
      </c>
      <c r="J228" s="28">
        <v>115</v>
      </c>
      <c r="K228" s="28">
        <v>302</v>
      </c>
      <c r="L228" s="35">
        <v>0</v>
      </c>
      <c r="M228" s="36">
        <v>20</v>
      </c>
    </row>
    <row r="229" spans="1:13">
      <c r="A229" s="28" t="s">
        <v>250</v>
      </c>
      <c r="B229" s="28">
        <v>1</v>
      </c>
      <c r="C229" s="28">
        <v>3</v>
      </c>
      <c r="D229" s="35">
        <v>0.78</v>
      </c>
      <c r="E229" s="28">
        <v>8</v>
      </c>
      <c r="F229" s="28">
        <v>8</v>
      </c>
      <c r="G229" s="28">
        <v>3</v>
      </c>
      <c r="H229" s="28">
        <v>2127</v>
      </c>
      <c r="I229" s="28">
        <v>750</v>
      </c>
      <c r="J229" s="28">
        <v>101</v>
      </c>
      <c r="K229" s="28">
        <v>615</v>
      </c>
      <c r="L229" s="35">
        <v>0</v>
      </c>
      <c r="M229" s="36">
        <v>13</v>
      </c>
    </row>
    <row r="230" spans="1:13">
      <c r="A230" s="28" t="s">
        <v>251</v>
      </c>
      <c r="B230" s="28">
        <v>1</v>
      </c>
      <c r="C230" s="28">
        <v>9</v>
      </c>
      <c r="D230" s="35">
        <v>0.73</v>
      </c>
      <c r="E230" s="28">
        <v>15</v>
      </c>
      <c r="F230" s="28">
        <v>14</v>
      </c>
      <c r="G230" s="28">
        <v>2</v>
      </c>
      <c r="H230" s="28">
        <v>1664</v>
      </c>
      <c r="I230" s="28">
        <v>337</v>
      </c>
      <c r="J230" s="28">
        <v>57</v>
      </c>
      <c r="K230" s="28">
        <v>466</v>
      </c>
      <c r="L230" s="35">
        <v>0.05</v>
      </c>
      <c r="M230" s="36">
        <v>8</v>
      </c>
    </row>
    <row r="231" spans="1:13">
      <c r="A231" s="28" t="s">
        <v>252</v>
      </c>
      <c r="B231" s="28">
        <v>1</v>
      </c>
      <c r="C231" s="28">
        <v>6</v>
      </c>
      <c r="D231" s="35">
        <v>0.59</v>
      </c>
      <c r="E231" s="28">
        <v>9</v>
      </c>
      <c r="F231" s="28">
        <v>8</v>
      </c>
      <c r="G231" s="28">
        <v>4</v>
      </c>
      <c r="H231" s="28">
        <v>1935</v>
      </c>
      <c r="I231" s="28">
        <v>1073</v>
      </c>
      <c r="J231" s="28">
        <v>219</v>
      </c>
      <c r="K231" s="28">
        <v>487</v>
      </c>
      <c r="L231" s="35">
        <v>0.11</v>
      </c>
      <c r="M231" s="36">
        <v>16</v>
      </c>
    </row>
    <row r="232" spans="1:13">
      <c r="A232" s="28" t="s">
        <v>253</v>
      </c>
      <c r="B232" s="28">
        <v>3</v>
      </c>
      <c r="C232" s="28">
        <v>8</v>
      </c>
      <c r="D232" s="35">
        <v>0.56999999999999995</v>
      </c>
      <c r="E232" s="28">
        <v>9</v>
      </c>
      <c r="F232" s="28">
        <v>9</v>
      </c>
      <c r="G232" s="28">
        <v>4</v>
      </c>
      <c r="H232" s="28">
        <v>2218</v>
      </c>
      <c r="I232" s="28">
        <v>1008</v>
      </c>
      <c r="J232" s="28">
        <v>184</v>
      </c>
      <c r="K232" s="28">
        <v>541</v>
      </c>
      <c r="L232" s="35">
        <v>0.06</v>
      </c>
      <c r="M232" s="36">
        <v>17</v>
      </c>
    </row>
    <row r="233" spans="1:13">
      <c r="A233" s="28" t="s">
        <v>254</v>
      </c>
      <c r="B233" s="28">
        <v>1</v>
      </c>
      <c r="C233" s="28">
        <v>5</v>
      </c>
      <c r="D233" s="35">
        <v>0.6</v>
      </c>
      <c r="E233" s="28">
        <v>6</v>
      </c>
      <c r="F233" s="28">
        <v>6</v>
      </c>
      <c r="G233" s="28">
        <v>3</v>
      </c>
      <c r="H233" s="28">
        <v>2290</v>
      </c>
      <c r="I233" s="28">
        <v>989</v>
      </c>
      <c r="J233" s="28">
        <v>143</v>
      </c>
      <c r="K233" s="28">
        <v>655</v>
      </c>
      <c r="L233" s="35">
        <v>0.1</v>
      </c>
      <c r="M233" s="36">
        <v>15</v>
      </c>
    </row>
    <row r="234" spans="1:13">
      <c r="A234" s="28" t="s">
        <v>255</v>
      </c>
      <c r="B234" s="28">
        <v>1</v>
      </c>
      <c r="C234" s="28">
        <v>14</v>
      </c>
      <c r="D234" s="35">
        <v>0.73</v>
      </c>
      <c r="E234" s="28">
        <v>25</v>
      </c>
      <c r="F234" s="28">
        <v>24</v>
      </c>
      <c r="G234" s="28">
        <v>6</v>
      </c>
      <c r="H234" s="28">
        <v>2927</v>
      </c>
      <c r="I234" s="28">
        <v>1210</v>
      </c>
      <c r="J234" s="28">
        <v>308</v>
      </c>
      <c r="K234" s="28">
        <v>443</v>
      </c>
      <c r="L234" s="35">
        <v>0.1</v>
      </c>
      <c r="M234" s="36">
        <v>5</v>
      </c>
    </row>
    <row r="235" spans="1:13">
      <c r="A235" s="28" t="s">
        <v>256</v>
      </c>
      <c r="B235" s="28">
        <v>1</v>
      </c>
      <c r="C235" s="28">
        <v>6</v>
      </c>
      <c r="D235" s="35">
        <v>0.61</v>
      </c>
      <c r="E235" s="28">
        <v>9</v>
      </c>
      <c r="F235" s="28">
        <v>9</v>
      </c>
      <c r="G235" s="28">
        <v>5</v>
      </c>
      <c r="H235" s="28">
        <v>3039</v>
      </c>
      <c r="I235" s="28">
        <v>1684</v>
      </c>
      <c r="J235" s="28">
        <v>188</v>
      </c>
      <c r="K235" s="28">
        <v>438</v>
      </c>
      <c r="L235" s="35">
        <v>0.01</v>
      </c>
      <c r="M235" s="36">
        <v>28</v>
      </c>
    </row>
    <row r="236" spans="1:13">
      <c r="A236" s="28" t="s">
        <v>257</v>
      </c>
      <c r="B236" s="28">
        <v>1</v>
      </c>
      <c r="C236" s="28">
        <v>7</v>
      </c>
      <c r="D236" s="35">
        <v>0.73</v>
      </c>
      <c r="E236" s="28">
        <v>10</v>
      </c>
      <c r="F236" s="28">
        <v>10</v>
      </c>
      <c r="G236" s="28">
        <v>4</v>
      </c>
      <c r="H236" s="28">
        <v>2211</v>
      </c>
      <c r="I236" s="28">
        <v>999</v>
      </c>
      <c r="J236" s="28">
        <v>149</v>
      </c>
      <c r="K236" s="28">
        <v>545</v>
      </c>
      <c r="L236" s="35">
        <v>0</v>
      </c>
      <c r="M236" s="36">
        <v>15</v>
      </c>
    </row>
    <row r="237" spans="1:13">
      <c r="A237" s="28" t="s">
        <v>258</v>
      </c>
      <c r="B237" s="28">
        <v>1</v>
      </c>
      <c r="C237" s="28">
        <v>4</v>
      </c>
      <c r="D237" s="35">
        <v>0.63</v>
      </c>
      <c r="E237" s="28">
        <v>6</v>
      </c>
      <c r="F237" s="28">
        <v>6</v>
      </c>
      <c r="G237" s="28">
        <v>1</v>
      </c>
      <c r="H237" s="28">
        <v>794</v>
      </c>
      <c r="I237" s="28">
        <v>198</v>
      </c>
      <c r="J237" s="28">
        <v>34</v>
      </c>
      <c r="K237" s="28">
        <v>220</v>
      </c>
      <c r="L237" s="35">
        <v>7.0000000000000007E-2</v>
      </c>
      <c r="M237" s="36">
        <v>19</v>
      </c>
    </row>
    <row r="238" spans="1:13">
      <c r="A238" s="28" t="s">
        <v>259</v>
      </c>
      <c r="B238" s="28">
        <v>3</v>
      </c>
      <c r="C238" s="28">
        <v>25</v>
      </c>
      <c r="D238" s="35">
        <v>0.55000000000000004</v>
      </c>
      <c r="E238" s="28">
        <v>35</v>
      </c>
      <c r="F238" s="28">
        <v>35</v>
      </c>
      <c r="G238" s="28">
        <v>18</v>
      </c>
      <c r="H238" s="28">
        <v>7833</v>
      </c>
      <c r="I238" s="28">
        <v>4712</v>
      </c>
      <c r="J238" s="28">
        <v>837</v>
      </c>
      <c r="K238" s="28">
        <v>1466</v>
      </c>
      <c r="L238" s="35">
        <v>0.53</v>
      </c>
      <c r="M238" s="36">
        <v>20</v>
      </c>
    </row>
    <row r="239" spans="1:13">
      <c r="A239" s="28" t="s">
        <v>260</v>
      </c>
      <c r="B239" s="28">
        <v>1</v>
      </c>
      <c r="C239" s="28">
        <v>8</v>
      </c>
      <c r="D239" s="35">
        <v>0.55000000000000004</v>
      </c>
      <c r="E239" s="28">
        <v>11</v>
      </c>
      <c r="F239" s="28">
        <v>10</v>
      </c>
      <c r="G239" s="28">
        <v>5</v>
      </c>
      <c r="H239" s="28">
        <v>2039</v>
      </c>
      <c r="I239" s="28">
        <v>1114</v>
      </c>
      <c r="J239" s="28">
        <v>260</v>
      </c>
      <c r="K239" s="28">
        <v>401</v>
      </c>
      <c r="L239" s="35">
        <v>0.51</v>
      </c>
      <c r="M239" s="36">
        <v>19</v>
      </c>
    </row>
    <row r="240" spans="1:13">
      <c r="A240" s="28" t="s">
        <v>261</v>
      </c>
      <c r="B240" s="28">
        <v>1</v>
      </c>
      <c r="C240" s="28">
        <v>14</v>
      </c>
      <c r="D240" s="35">
        <v>0.61</v>
      </c>
      <c r="E240" s="28">
        <v>22</v>
      </c>
      <c r="F240" s="28">
        <v>21</v>
      </c>
      <c r="G240" s="28">
        <v>10</v>
      </c>
      <c r="H240" s="28">
        <v>7004</v>
      </c>
      <c r="I240" s="28">
        <v>3509</v>
      </c>
      <c r="J240" s="28">
        <v>593</v>
      </c>
      <c r="K240" s="28">
        <v>1633</v>
      </c>
      <c r="L240" s="35">
        <v>0.08</v>
      </c>
      <c r="M240" s="36">
        <v>16</v>
      </c>
    </row>
    <row r="241" spans="1:13">
      <c r="A241" s="28" t="s">
        <v>262</v>
      </c>
      <c r="B241" s="28">
        <v>1</v>
      </c>
      <c r="C241" s="28">
        <v>10</v>
      </c>
      <c r="D241" s="35">
        <v>0.75</v>
      </c>
      <c r="E241" s="28">
        <v>13</v>
      </c>
      <c r="F241" s="28">
        <v>13</v>
      </c>
      <c r="G241" s="28">
        <v>3</v>
      </c>
      <c r="H241" s="28">
        <v>1960</v>
      </c>
      <c r="I241" s="28">
        <v>673</v>
      </c>
      <c r="J241" s="28">
        <v>119</v>
      </c>
      <c r="K241" s="28">
        <v>476</v>
      </c>
      <c r="L241" s="35">
        <v>0</v>
      </c>
      <c r="M241" s="36">
        <v>19</v>
      </c>
    </row>
    <row r="242" spans="1:13">
      <c r="A242" s="28" t="s">
        <v>263</v>
      </c>
      <c r="B242" s="28">
        <v>1</v>
      </c>
      <c r="C242" s="28">
        <v>8</v>
      </c>
      <c r="D242" s="35">
        <v>0.44</v>
      </c>
      <c r="E242" s="28">
        <v>10</v>
      </c>
      <c r="F242" s="28">
        <v>10</v>
      </c>
      <c r="G242" s="28">
        <v>5</v>
      </c>
      <c r="H242" s="28">
        <v>2177</v>
      </c>
      <c r="I242" s="28">
        <v>1266</v>
      </c>
      <c r="J242" s="28">
        <v>250</v>
      </c>
      <c r="K242" s="28">
        <v>406</v>
      </c>
      <c r="L242" s="35">
        <v>0.54</v>
      </c>
      <c r="M242" s="36">
        <v>11</v>
      </c>
    </row>
    <row r="243" spans="1:13">
      <c r="A243" s="28" t="s">
        <v>264</v>
      </c>
      <c r="B243" s="28">
        <v>1</v>
      </c>
      <c r="C243" s="28">
        <v>5</v>
      </c>
      <c r="D243" s="35">
        <v>0.7</v>
      </c>
      <c r="E243" s="28">
        <v>7</v>
      </c>
      <c r="F243" s="28">
        <v>7</v>
      </c>
      <c r="G243" s="28">
        <v>3</v>
      </c>
      <c r="H243" s="28">
        <v>1776</v>
      </c>
      <c r="I243" s="28">
        <v>990</v>
      </c>
      <c r="J243" s="28">
        <v>200</v>
      </c>
      <c r="K243" s="28">
        <v>504</v>
      </c>
      <c r="L243" s="35">
        <v>0.14000000000000001</v>
      </c>
      <c r="M243" s="36">
        <v>11</v>
      </c>
    </row>
    <row r="244" spans="1:13">
      <c r="A244" s="28" t="s">
        <v>265</v>
      </c>
      <c r="B244" s="28">
        <v>2</v>
      </c>
      <c r="C244" s="28">
        <v>11</v>
      </c>
      <c r="D244" s="35">
        <v>0.75</v>
      </c>
      <c r="E244" s="28">
        <v>15</v>
      </c>
      <c r="F244" s="28">
        <v>15</v>
      </c>
      <c r="G244" s="28">
        <v>3</v>
      </c>
      <c r="H244" s="28">
        <v>2149</v>
      </c>
      <c r="I244" s="28">
        <v>634</v>
      </c>
      <c r="J244" s="28">
        <v>111</v>
      </c>
      <c r="K244" s="28">
        <v>424</v>
      </c>
      <c r="L244" s="35">
        <v>0.04</v>
      </c>
      <c r="M244" s="36">
        <v>19</v>
      </c>
    </row>
    <row r="245" spans="1:13">
      <c r="A245" s="28" t="s">
        <v>266</v>
      </c>
      <c r="B245" s="28">
        <v>1</v>
      </c>
      <c r="C245" s="28">
        <v>18</v>
      </c>
      <c r="D245" s="35">
        <v>0.63</v>
      </c>
      <c r="E245" s="28">
        <v>22</v>
      </c>
      <c r="F245" s="28">
        <v>22</v>
      </c>
      <c r="G245" s="28">
        <v>8</v>
      </c>
      <c r="H245" s="28">
        <v>4052</v>
      </c>
      <c r="I245" s="28">
        <v>1763</v>
      </c>
      <c r="J245" s="28">
        <v>337</v>
      </c>
      <c r="K245" s="28">
        <v>807</v>
      </c>
      <c r="L245" s="35">
        <v>0.24</v>
      </c>
      <c r="M245" s="36">
        <v>15</v>
      </c>
    </row>
    <row r="246" spans="1:13">
      <c r="A246" s="28" t="s">
        <v>267</v>
      </c>
      <c r="B246" s="28">
        <v>1</v>
      </c>
      <c r="C246" s="28">
        <v>7</v>
      </c>
      <c r="D246" s="35">
        <v>0.71</v>
      </c>
      <c r="E246" s="28">
        <v>12</v>
      </c>
      <c r="F246" s="28">
        <v>11</v>
      </c>
      <c r="G246" s="28">
        <v>4</v>
      </c>
      <c r="H246" s="28">
        <v>1746</v>
      </c>
      <c r="I246" s="28">
        <v>879</v>
      </c>
      <c r="J246" s="28">
        <v>165</v>
      </c>
      <c r="K246" s="28">
        <v>426</v>
      </c>
      <c r="L246" s="35">
        <v>0</v>
      </c>
      <c r="M246" s="36">
        <v>17</v>
      </c>
    </row>
    <row r="247" spans="1:13">
      <c r="A247" s="28" t="s">
        <v>268</v>
      </c>
      <c r="B247" s="28">
        <v>1</v>
      </c>
      <c r="C247" s="28">
        <v>5</v>
      </c>
      <c r="D247" s="35">
        <v>0.41</v>
      </c>
      <c r="E247" s="28">
        <v>7</v>
      </c>
      <c r="F247" s="28">
        <v>7</v>
      </c>
      <c r="G247" s="28">
        <v>4</v>
      </c>
      <c r="H247" s="28">
        <v>2377</v>
      </c>
      <c r="I247" s="28">
        <v>1483</v>
      </c>
      <c r="J247" s="28">
        <v>250</v>
      </c>
      <c r="K247" s="28">
        <v>459</v>
      </c>
      <c r="L247" s="35">
        <v>0.32</v>
      </c>
      <c r="M247" s="36">
        <v>18</v>
      </c>
    </row>
    <row r="248" spans="1:13">
      <c r="A248" s="28" t="s">
        <v>269</v>
      </c>
      <c r="B248" s="28">
        <v>1</v>
      </c>
      <c r="C248" s="28">
        <v>10</v>
      </c>
      <c r="D248" s="35">
        <v>0.54</v>
      </c>
      <c r="E248" s="28">
        <v>16</v>
      </c>
      <c r="F248" s="28">
        <v>15</v>
      </c>
      <c r="G248" s="28">
        <v>9</v>
      </c>
      <c r="H248" s="28">
        <v>5629</v>
      </c>
      <c r="I248" s="28">
        <v>3363</v>
      </c>
      <c r="J248" s="28">
        <v>555</v>
      </c>
      <c r="K248" s="28">
        <v>954</v>
      </c>
      <c r="L248" s="35">
        <v>0.11</v>
      </c>
      <c r="M248" s="36">
        <v>22</v>
      </c>
    </row>
    <row r="249" spans="1:13">
      <c r="A249" s="28" t="s">
        <v>270</v>
      </c>
      <c r="B249" s="28">
        <v>1</v>
      </c>
      <c r="C249" s="28">
        <v>6</v>
      </c>
      <c r="D249" s="35">
        <v>0.78</v>
      </c>
      <c r="E249" s="28">
        <v>8</v>
      </c>
      <c r="F249" s="28">
        <v>8</v>
      </c>
      <c r="G249" s="28">
        <v>3</v>
      </c>
      <c r="H249" s="28">
        <v>1575</v>
      </c>
      <c r="I249" s="28">
        <v>748</v>
      </c>
      <c r="J249" s="28">
        <v>98</v>
      </c>
      <c r="K249" s="28">
        <v>314</v>
      </c>
      <c r="L249" s="35">
        <v>0</v>
      </c>
      <c r="M249" s="36">
        <v>18</v>
      </c>
    </row>
    <row r="250" spans="1:13">
      <c r="A250" s="28" t="s">
        <v>271</v>
      </c>
      <c r="B250" s="28">
        <v>1</v>
      </c>
      <c r="C250" s="28">
        <v>10</v>
      </c>
      <c r="D250" s="35">
        <v>0.73</v>
      </c>
      <c r="E250" s="28">
        <v>16</v>
      </c>
      <c r="F250" s="28">
        <v>16</v>
      </c>
      <c r="G250" s="28">
        <v>3</v>
      </c>
      <c r="H250" s="28">
        <v>2018</v>
      </c>
      <c r="I250" s="28">
        <v>570</v>
      </c>
      <c r="J250" s="28">
        <v>128</v>
      </c>
      <c r="K250" s="28">
        <v>493</v>
      </c>
      <c r="L250" s="35">
        <v>0.06</v>
      </c>
      <c r="M250" s="36">
        <v>10</v>
      </c>
    </row>
    <row r="251" spans="1:13">
      <c r="A251" s="28" t="s">
        <v>272</v>
      </c>
      <c r="B251" s="28">
        <v>1</v>
      </c>
      <c r="C251" s="28">
        <v>7</v>
      </c>
      <c r="D251" s="35">
        <v>0.74</v>
      </c>
      <c r="E251" s="28">
        <v>9</v>
      </c>
      <c r="F251" s="28">
        <v>9</v>
      </c>
      <c r="G251" s="28">
        <v>4</v>
      </c>
      <c r="H251" s="28">
        <v>2140</v>
      </c>
      <c r="I251" s="28">
        <v>1172</v>
      </c>
      <c r="J251" s="28">
        <v>199</v>
      </c>
      <c r="K251" s="28">
        <v>484</v>
      </c>
      <c r="L251" s="35">
        <v>0</v>
      </c>
      <c r="M251" s="36">
        <v>20</v>
      </c>
    </row>
    <row r="252" spans="1:13">
      <c r="A252" s="28" t="s">
        <v>273</v>
      </c>
      <c r="B252" s="28">
        <v>3</v>
      </c>
      <c r="C252" s="28">
        <v>4</v>
      </c>
      <c r="D252" s="35">
        <v>0.62</v>
      </c>
      <c r="E252" s="28">
        <v>7</v>
      </c>
      <c r="F252" s="28">
        <v>6</v>
      </c>
      <c r="G252" s="28">
        <v>2</v>
      </c>
      <c r="H252" s="28">
        <v>1429</v>
      </c>
      <c r="I252" s="28">
        <v>623</v>
      </c>
      <c r="J252" s="28">
        <v>98</v>
      </c>
      <c r="K252" s="28">
        <v>268</v>
      </c>
      <c r="L252" s="35">
        <v>0.08</v>
      </c>
      <c r="M252" s="36">
        <v>21</v>
      </c>
    </row>
    <row r="253" spans="1:13">
      <c r="A253" s="28" t="s">
        <v>274</v>
      </c>
      <c r="B253" s="28">
        <v>1</v>
      </c>
      <c r="C253" s="28">
        <v>7</v>
      </c>
      <c r="D253" s="35">
        <v>0.6</v>
      </c>
      <c r="E253" s="28">
        <v>10</v>
      </c>
      <c r="F253" s="28">
        <v>9</v>
      </c>
      <c r="G253" s="28">
        <v>5</v>
      </c>
      <c r="H253" s="28">
        <v>2297</v>
      </c>
      <c r="I253" s="28">
        <v>1217</v>
      </c>
      <c r="J253" s="28">
        <v>184</v>
      </c>
      <c r="K253" s="28">
        <v>459</v>
      </c>
      <c r="L253" s="35">
        <v>0</v>
      </c>
      <c r="M253" s="36">
        <v>23</v>
      </c>
    </row>
    <row r="254" spans="1:13">
      <c r="A254" s="28" t="s">
        <v>275</v>
      </c>
      <c r="B254" s="28">
        <v>1</v>
      </c>
      <c r="C254" s="28">
        <v>6</v>
      </c>
      <c r="D254" s="35">
        <v>0.66</v>
      </c>
      <c r="E254" s="28">
        <v>8</v>
      </c>
      <c r="F254" s="28">
        <v>8</v>
      </c>
      <c r="G254" s="28">
        <v>3</v>
      </c>
      <c r="H254" s="28">
        <v>1628</v>
      </c>
      <c r="I254" s="28">
        <v>841</v>
      </c>
      <c r="J254" s="28">
        <v>195</v>
      </c>
      <c r="K254" s="28">
        <v>477</v>
      </c>
      <c r="L254" s="35">
        <v>0.05</v>
      </c>
      <c r="M254" s="36">
        <v>10</v>
      </c>
    </row>
    <row r="255" spans="1:13">
      <c r="A255" s="28" t="s">
        <v>276</v>
      </c>
      <c r="B255" s="28">
        <v>9</v>
      </c>
      <c r="C255" s="28">
        <v>33</v>
      </c>
      <c r="D255" s="35">
        <v>0.61</v>
      </c>
      <c r="E255" s="28">
        <v>44</v>
      </c>
      <c r="F255" s="28">
        <v>44</v>
      </c>
      <c r="G255" s="28">
        <v>17</v>
      </c>
      <c r="H255" s="28">
        <v>11073</v>
      </c>
      <c r="I255" s="28">
        <v>4882</v>
      </c>
      <c r="J255" s="28">
        <v>870</v>
      </c>
      <c r="K255" s="28">
        <v>2378</v>
      </c>
      <c r="L255" s="35">
        <v>0.11</v>
      </c>
      <c r="M255" s="36">
        <v>11</v>
      </c>
    </row>
    <row r="256" spans="1:13">
      <c r="A256" s="28" t="s">
        <v>277</v>
      </c>
      <c r="B256" s="28">
        <v>1</v>
      </c>
      <c r="C256" s="28">
        <v>7</v>
      </c>
      <c r="D256" s="35">
        <v>0.74</v>
      </c>
      <c r="E256" s="28">
        <v>9</v>
      </c>
      <c r="F256" s="28">
        <v>9</v>
      </c>
      <c r="G256" s="28">
        <v>3</v>
      </c>
      <c r="H256" s="28">
        <v>1532</v>
      </c>
      <c r="I256" s="28">
        <v>641</v>
      </c>
      <c r="J256" s="28">
        <v>101</v>
      </c>
      <c r="K256" s="28">
        <v>394</v>
      </c>
      <c r="L256" s="35">
        <v>0</v>
      </c>
      <c r="M256" s="36">
        <v>19</v>
      </c>
    </row>
    <row r="257" spans="1:13">
      <c r="A257" s="28" t="s">
        <v>278</v>
      </c>
      <c r="B257" s="28">
        <v>1</v>
      </c>
      <c r="C257" s="28">
        <v>8</v>
      </c>
      <c r="D257" s="35">
        <v>0.74</v>
      </c>
      <c r="E257" s="28">
        <v>13</v>
      </c>
      <c r="F257" s="28">
        <v>13</v>
      </c>
      <c r="G257" s="28">
        <v>5</v>
      </c>
      <c r="H257" s="28">
        <v>2675</v>
      </c>
      <c r="I257" s="28">
        <v>1293</v>
      </c>
      <c r="J257" s="28">
        <v>268</v>
      </c>
      <c r="K257" s="28">
        <v>787</v>
      </c>
      <c r="L257" s="35">
        <v>0</v>
      </c>
      <c r="M257" s="36">
        <v>9</v>
      </c>
    </row>
    <row r="258" spans="1:13">
      <c r="A258" s="28" t="s">
        <v>279</v>
      </c>
      <c r="B258" s="28">
        <v>6</v>
      </c>
      <c r="C258" s="28">
        <v>17</v>
      </c>
      <c r="D258" s="35">
        <v>0.72</v>
      </c>
      <c r="E258" s="28">
        <v>31</v>
      </c>
      <c r="F258" s="28">
        <v>31</v>
      </c>
      <c r="G258" s="28">
        <v>6</v>
      </c>
      <c r="H258" s="28">
        <v>3963</v>
      </c>
      <c r="I258" s="28">
        <v>1184</v>
      </c>
      <c r="J258" s="28">
        <v>198</v>
      </c>
      <c r="K258" s="28">
        <v>582</v>
      </c>
      <c r="L258" s="35">
        <v>0.01</v>
      </c>
      <c r="M258" s="36">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11" defaultRowHeight="16"/>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8D75C-1373-0046-A1B2-25E52A7A922B}">
  <dimension ref="A4:O28"/>
  <sheetViews>
    <sheetView topLeftCell="H27" workbookViewId="0">
      <selection activeCell="D29" sqref="D29"/>
    </sheetView>
  </sheetViews>
  <sheetFormatPr baseColWidth="10" defaultRowHeight="16"/>
  <cols>
    <col min="1" max="1" width="28.83203125" style="30" bestFit="1" customWidth="1"/>
    <col min="2" max="2" width="21.83203125" style="30" bestFit="1" customWidth="1"/>
    <col min="3" max="3" width="47" style="30" bestFit="1" customWidth="1"/>
    <col min="4" max="4" width="46.1640625" style="30" customWidth="1"/>
    <col min="5" max="5" width="16" style="30" bestFit="1" customWidth="1"/>
    <col min="6" max="6" width="21.1640625" style="30" bestFit="1" customWidth="1"/>
    <col min="7" max="7" width="8.1640625" style="30" bestFit="1" customWidth="1"/>
    <col min="8" max="8" width="16.6640625" style="30" bestFit="1" customWidth="1"/>
    <col min="9" max="9" width="12.1640625" style="30" bestFit="1" customWidth="1"/>
    <col min="10" max="10" width="36.1640625" style="30" bestFit="1" customWidth="1"/>
    <col min="11" max="11" width="13" style="30" bestFit="1" customWidth="1"/>
    <col min="12" max="12" width="19.6640625" style="30" bestFit="1" customWidth="1"/>
    <col min="13" max="13" width="19.6640625" style="30" customWidth="1"/>
    <col min="14" max="14" width="10.83203125" style="30"/>
    <col min="15" max="15" width="15.83203125" style="30" bestFit="1" customWidth="1"/>
    <col min="16" max="16384" width="10.83203125" style="30"/>
  </cols>
  <sheetData>
    <row r="4" spans="1:15">
      <c r="B4" s="29" t="s">
        <v>296</v>
      </c>
    </row>
    <row r="5" spans="1:15">
      <c r="B5" s="30" t="s">
        <v>281</v>
      </c>
      <c r="C5" s="30" t="s">
        <v>282</v>
      </c>
      <c r="D5" s="30" t="s">
        <v>283</v>
      </c>
      <c r="E5" s="30" t="s">
        <v>284</v>
      </c>
    </row>
    <row r="6" spans="1:15">
      <c r="B6" s="30" t="s">
        <v>285</v>
      </c>
      <c r="C6" s="30">
        <v>1000</v>
      </c>
      <c r="D6" s="30">
        <v>700</v>
      </c>
      <c r="E6" s="30">
        <v>1000</v>
      </c>
    </row>
    <row r="7" spans="1:15">
      <c r="B7" s="30" t="s">
        <v>286</v>
      </c>
      <c r="C7" s="30">
        <v>2000</v>
      </c>
      <c r="D7" s="30">
        <v>875</v>
      </c>
      <c r="E7" s="30">
        <v>1430</v>
      </c>
    </row>
    <row r="8" spans="1:15">
      <c r="B8" s="30" t="s">
        <v>287</v>
      </c>
      <c r="C8" s="30">
        <v>300</v>
      </c>
      <c r="D8" s="30">
        <v>300</v>
      </c>
      <c r="E8" s="30">
        <v>350</v>
      </c>
    </row>
    <row r="9" spans="1:15">
      <c r="B9" s="30" t="s">
        <v>288</v>
      </c>
      <c r="C9" s="30">
        <v>12</v>
      </c>
      <c r="D9" s="30">
        <v>4</v>
      </c>
      <c r="E9" s="30">
        <v>7</v>
      </c>
    </row>
    <row r="10" spans="1:15">
      <c r="B10" s="30" t="s">
        <v>18</v>
      </c>
      <c r="C10" s="30">
        <v>20000</v>
      </c>
      <c r="D10" s="30">
        <v>16000</v>
      </c>
      <c r="E10" s="30">
        <v>22000</v>
      </c>
    </row>
    <row r="13" spans="1:15">
      <c r="A13" s="30" t="s">
        <v>289</v>
      </c>
    </row>
    <row r="14" spans="1:15">
      <c r="B14" s="30" t="s">
        <v>281</v>
      </c>
      <c r="C14" s="30" t="s">
        <v>285</v>
      </c>
      <c r="D14" s="29" t="s">
        <v>309</v>
      </c>
      <c r="E14" s="30" t="s">
        <v>287</v>
      </c>
      <c r="F14" s="30" t="s">
        <v>288</v>
      </c>
      <c r="G14" s="30" t="s">
        <v>18</v>
      </c>
      <c r="H14" s="30" t="s">
        <v>300</v>
      </c>
      <c r="I14" s="30" t="s">
        <v>301</v>
      </c>
      <c r="J14" s="29" t="s">
        <v>290</v>
      </c>
      <c r="K14" s="29" t="s">
        <v>291</v>
      </c>
      <c r="L14" s="29" t="s">
        <v>292</v>
      </c>
      <c r="M14" s="29" t="s">
        <v>294</v>
      </c>
      <c r="N14" s="29" t="s">
        <v>293</v>
      </c>
      <c r="O14" s="29" t="s">
        <v>295</v>
      </c>
    </row>
    <row r="15" spans="1:15">
      <c r="A15" s="29" t="s">
        <v>297</v>
      </c>
      <c r="B15" s="30" t="s">
        <v>282</v>
      </c>
      <c r="C15" s="30">
        <v>1000</v>
      </c>
      <c r="D15" s="30">
        <v>2000</v>
      </c>
      <c r="E15" s="30">
        <v>300</v>
      </c>
      <c r="F15" s="30">
        <v>12</v>
      </c>
      <c r="G15" s="30">
        <v>20000</v>
      </c>
      <c r="H15" s="30">
        <f>G15/J15</f>
        <v>40000</v>
      </c>
      <c r="I15" s="30">
        <f>G15*0.8/J15</f>
        <v>32000</v>
      </c>
      <c r="J15" s="32">
        <f>C15/D15</f>
        <v>0.5</v>
      </c>
      <c r="K15" s="30">
        <f>C15/E15</f>
        <v>3.3333333333333335</v>
      </c>
      <c r="L15" s="30">
        <f>K15*F15</f>
        <v>40</v>
      </c>
      <c r="M15" s="30">
        <f>G15/(C15*F15)</f>
        <v>1.6666666666666667</v>
      </c>
      <c r="N15" s="30">
        <f>D15*F15</f>
        <v>24000</v>
      </c>
      <c r="O15" s="30">
        <f>(D15-C15)*F15</f>
        <v>12000</v>
      </c>
    </row>
    <row r="16" spans="1:15">
      <c r="A16" s="29" t="s">
        <v>298</v>
      </c>
      <c r="B16" s="30" t="s">
        <v>283</v>
      </c>
      <c r="C16" s="30">
        <v>700</v>
      </c>
      <c r="D16" s="30">
        <v>875</v>
      </c>
      <c r="E16" s="30">
        <v>300</v>
      </c>
      <c r="F16" s="30">
        <v>4</v>
      </c>
      <c r="G16" s="30">
        <v>16000</v>
      </c>
      <c r="H16" s="30">
        <f t="shared" ref="H16:H17" si="0">G16/J16</f>
        <v>20000</v>
      </c>
      <c r="I16" s="30">
        <f t="shared" ref="I16:I17" si="1">G16*0.8/J16</f>
        <v>16000</v>
      </c>
      <c r="J16" s="32">
        <f t="shared" ref="J16:J17" si="2">C16/D16</f>
        <v>0.8</v>
      </c>
      <c r="K16" s="30">
        <f t="shared" ref="K16:K17" si="3">C16/E16</f>
        <v>2.3333333333333335</v>
      </c>
      <c r="L16" s="30">
        <f t="shared" ref="L16:L17" si="4">K16*F16</f>
        <v>9.3333333333333339</v>
      </c>
      <c r="M16" s="30">
        <f t="shared" ref="M16:M17" si="5">G16/(C16*F16)</f>
        <v>5.7142857142857144</v>
      </c>
      <c r="N16" s="30">
        <f>D16*F16</f>
        <v>3500</v>
      </c>
      <c r="O16" s="30">
        <f t="shared" ref="O16:O17" si="6">(D16-C16)*F16</f>
        <v>700</v>
      </c>
    </row>
    <row r="17" spans="1:15">
      <c r="A17" s="29" t="s">
        <v>299</v>
      </c>
      <c r="B17" s="30" t="s">
        <v>284</v>
      </c>
      <c r="C17" s="30">
        <v>1000</v>
      </c>
      <c r="D17" s="30">
        <v>1430</v>
      </c>
      <c r="E17" s="30">
        <v>350</v>
      </c>
      <c r="F17" s="30">
        <v>7</v>
      </c>
      <c r="G17" s="30">
        <v>22000</v>
      </c>
      <c r="H17" s="30">
        <f t="shared" si="0"/>
        <v>31460</v>
      </c>
      <c r="I17" s="30">
        <f t="shared" si="1"/>
        <v>25168</v>
      </c>
      <c r="J17" s="32">
        <f t="shared" si="2"/>
        <v>0.69930069930069927</v>
      </c>
      <c r="K17" s="30">
        <f t="shared" si="3"/>
        <v>2.8571428571428572</v>
      </c>
      <c r="L17" s="30">
        <f t="shared" si="4"/>
        <v>20</v>
      </c>
      <c r="M17" s="30">
        <f t="shared" si="5"/>
        <v>3.1428571428571428</v>
      </c>
      <c r="N17" s="30">
        <f>D17*F17</f>
        <v>10010</v>
      </c>
      <c r="O17" s="30">
        <f t="shared" si="6"/>
        <v>3010</v>
      </c>
    </row>
    <row r="21" spans="1:15">
      <c r="A21" s="29" t="s">
        <v>310</v>
      </c>
    </row>
    <row r="22" spans="1:15">
      <c r="B22" s="29" t="s">
        <v>303</v>
      </c>
      <c r="C22" s="29" t="s">
        <v>308</v>
      </c>
      <c r="D22" s="29" t="s">
        <v>304</v>
      </c>
      <c r="E22" s="29" t="s">
        <v>306</v>
      </c>
    </row>
    <row r="23" spans="1:15" ht="68">
      <c r="A23" s="29" t="s">
        <v>302</v>
      </c>
      <c r="B23" s="29" t="s">
        <v>305</v>
      </c>
      <c r="C23" s="29" t="s">
        <v>282</v>
      </c>
      <c r="D23" s="29" t="s">
        <v>307</v>
      </c>
      <c r="E23" s="31" t="s">
        <v>311</v>
      </c>
    </row>
    <row r="24" spans="1:15">
      <c r="B24" s="29"/>
    </row>
    <row r="25" spans="1:15" ht="68">
      <c r="A25" s="29" t="s">
        <v>312</v>
      </c>
      <c r="B25" s="29" t="s">
        <v>313</v>
      </c>
      <c r="C25" s="29" t="s">
        <v>282</v>
      </c>
      <c r="D25" s="31" t="s">
        <v>314</v>
      </c>
    </row>
    <row r="26" spans="1:15">
      <c r="C26" s="29"/>
    </row>
    <row r="28" spans="1:15" ht="85">
      <c r="A28" s="29" t="s">
        <v>315</v>
      </c>
      <c r="B28" s="30">
        <v>1</v>
      </c>
      <c r="C28" s="31" t="s">
        <v>316</v>
      </c>
      <c r="D28" s="31" t="s">
        <v>317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vt:lpstr>
      <vt:lpstr>raw_data</vt:lpstr>
      <vt:lpstr>Analyses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Varut Vutipongsatorn</dc:creator>
  <cp:lastModifiedBy>Microsoft Office User</cp:lastModifiedBy>
  <dcterms:created xsi:type="dcterms:W3CDTF">2015-07-13T09:14:10Z</dcterms:created>
  <dcterms:modified xsi:type="dcterms:W3CDTF">2022-02-16T10:27:45Z</dcterms:modified>
</cp:coreProperties>
</file>