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ersonal\MS in Computer Science(Ranu)\FSU\Assignments\Computer Engineering\Assignment 2\"/>
    </mc:Choice>
  </mc:AlternateContent>
  <bookViews>
    <workbookView xWindow="0" yWindow="0" windowWidth="20490" windowHeight="7755" firstSheet="2" activeTab="4"/>
  </bookViews>
  <sheets>
    <sheet name="Circuit 1" sheetId="1" r:id="rId1"/>
    <sheet name="Frequency and Vout_Vin" sheetId="4" r:id="rId2"/>
    <sheet name="Phase &amp; Frequency" sheetId="3" r:id="rId3"/>
    <sheet name="Circuit 2" sheetId="2" r:id="rId4"/>
    <sheet name="Sheet4" sheetId="7" r:id="rId5"/>
    <sheet name="C2-Frequency vs Vout_Vin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2"/>
  <c r="G4" i="2"/>
  <c r="G5" i="2"/>
  <c r="G6" i="2"/>
  <c r="G7" i="2"/>
  <c r="G8" i="2"/>
  <c r="G9" i="2"/>
  <c r="G10" i="2"/>
  <c r="G11" i="2"/>
  <c r="G1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<sst xmlns="http://schemas.openxmlformats.org/spreadsheetml/2006/main" count="24" uniqueCount="13">
  <si>
    <t>Frequency</t>
  </si>
  <si>
    <t>Output Voltage</t>
  </si>
  <si>
    <t>Phase value</t>
  </si>
  <si>
    <t>Input frequency(HZ)</t>
  </si>
  <si>
    <t>Output frequency(Hz)</t>
  </si>
  <si>
    <t>Input Voltage(Volts)</t>
  </si>
  <si>
    <t>Input Frequency(Hz)</t>
  </si>
  <si>
    <t>Output Frequency(Hz)</t>
  </si>
  <si>
    <t>Input Voltage(V)</t>
  </si>
  <si>
    <t>Output Voltage(V)</t>
  </si>
  <si>
    <t>Phase</t>
  </si>
  <si>
    <t>Vout/Vin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</si>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</sst>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Vout/Vin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'Frequency and Vout_Vin'!$C$1</c:f>
              <c:strCache>
                <c:ptCount val="1"/>
                <c:pt idx="0">
                  <c:v>Vout/Vin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'Frequency and Vout_Vin'!$B$2:$B$21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80000</c:v>
                </c:pt>
              </c:numCache>
            </c:numRef>
          </c:cat>
          <c:val>
            <c:numRef>
              <c:f>'Frequency and Vout_Vin'!$C$2:$C$21</c:f>
              <c:numCache>
                <c:formatCode>0.000</c:formatCode>
                <c:ptCount val="20"/>
                <c:pt idx="0">
                  <c:v>1.0333333333333334</c:v>
                </c:pt>
                <c:pt idx="1">
                  <c:v>1.0422535211267605</c:v>
                </c:pt>
                <c:pt idx="2">
                  <c:v>1.04</c:v>
                </c:pt>
                <c:pt idx="3">
                  <c:v>1.0129870129870131</c:v>
                </c:pt>
                <c:pt idx="4">
                  <c:v>1.0389610389610391</c:v>
                </c:pt>
                <c:pt idx="5">
                  <c:v>1</c:v>
                </c:pt>
                <c:pt idx="6">
                  <c:v>1.0256410256410258</c:v>
                </c:pt>
                <c:pt idx="7">
                  <c:v>1.0256410256410258</c:v>
                </c:pt>
                <c:pt idx="8">
                  <c:v>1.0256410256410258</c:v>
                </c:pt>
                <c:pt idx="9">
                  <c:v>1</c:v>
                </c:pt>
                <c:pt idx="10">
                  <c:v>1</c:v>
                </c:pt>
                <c:pt idx="11">
                  <c:v>1.0389610389610391</c:v>
                </c:pt>
                <c:pt idx="12">
                  <c:v>1.0129870129870131</c:v>
                </c:pt>
                <c:pt idx="13">
                  <c:v>1</c:v>
                </c:pt>
                <c:pt idx="14">
                  <c:v>0.9859154929577465</c:v>
                </c:pt>
                <c:pt idx="15">
                  <c:v>0.93333333333333346</c:v>
                </c:pt>
                <c:pt idx="16">
                  <c:v>0.84</c:v>
                </c:pt>
                <c:pt idx="17">
                  <c:v>0.68181818181818177</c:v>
                </c:pt>
                <c:pt idx="18">
                  <c:v>0.44871794871794868</c:v>
                </c:pt>
                <c:pt idx="19">
                  <c:v>0.33783783783783783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90080"/>
        <c:axId val="1855391680"/>
      </c:lineChart>
      <c:catAx>
        <c:axId val="19565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91680"/>
        <c:crosses val="autoZero"/>
        <c:auto val="1"/>
        <c:lblAlgn val="ctr"/>
        <c:lblOffset val="100"/>
        <c:noMultiLvlLbl val="0"/>
      </c:catAx>
      <c:valAx>
        <c:axId val="18553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Gain(Ap)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'Frequency and Vout_Vin'!$D$1</c:f>
              <c:strCache>
                <c:ptCount val="1"/>
                <c:pt idx="0">
                  <c:v>Apv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'Frequency and Vout_Vin'!$B$2:$B$21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80000</c:v>
                </c:pt>
              </c:numCache>
            </c:numRef>
          </c:cat>
          <c:val>
            <c:numRef>
              <c:f>'Frequency and Vout_Vin'!$D$2:$D$21</c:f>
              <c:numCache>
                <c:formatCode>General</c:formatCode>
                <c:ptCount val="20"/>
                <c:pt idx="0">
                  <c:v>0.28480878229220569</c:v>
                </c:pt>
                <c:pt idx="1">
                  <c:v>0.35946742023801764</c:v>
                </c:pt>
                <c:pt idx="2">
                  <c:v>0.3406667859756074</c:v>
                </c:pt>
                <c:pt idx="3">
                  <c:v>0.11207755035997161</c:v>
                </c:pt>
                <c:pt idx="4">
                  <c:v>0.33198523638923533</c:v>
                </c:pt>
                <c:pt idx="5">
                  <c:v>0</c:v>
                </c:pt>
                <c:pt idx="6">
                  <c:v>0.2199076860292648</c:v>
                </c:pt>
                <c:pt idx="7">
                  <c:v>0.2199076860292648</c:v>
                </c:pt>
                <c:pt idx="8">
                  <c:v>0.2199076860292648</c:v>
                </c:pt>
                <c:pt idx="9">
                  <c:v>0</c:v>
                </c:pt>
                <c:pt idx="10">
                  <c:v>0</c:v>
                </c:pt>
                <c:pt idx="11">
                  <c:v>0.33198523638923533</c:v>
                </c:pt>
                <c:pt idx="12">
                  <c:v>0.11207755035997161</c:v>
                </c:pt>
                <c:pt idx="13">
                  <c:v>0</c:v>
                </c:pt>
                <c:pt idx="14">
                  <c:v>-0.12320617409636894</c:v>
                </c:pt>
                <c:pt idx="15">
                  <c:v>-0.5992644675488632</c:v>
                </c:pt>
                <c:pt idx="16">
                  <c:v>-1.5144142787623671</c:v>
                </c:pt>
                <c:pt idx="17">
                  <c:v>-3.3266284353305005</c:v>
                </c:pt>
                <c:pt idx="18">
                  <c:v>-6.9605311668040954</c:v>
                </c:pt>
                <c:pt idx="19">
                  <c:v>-9.4258342211787713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393312"/>
        <c:axId val="1855386240"/>
      </c:lineChart>
      <c:catAx>
        <c:axId val="185539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44219335083114608"/>
              <c:y val="0.17497666958296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86240"/>
        <c:crosses val="autoZero"/>
        <c:auto val="1"/>
        <c:lblAlgn val="ctr"/>
        <c:lblOffset val="100"/>
        <c:noMultiLvlLbl val="0"/>
      </c:catAx>
      <c:valAx>
        <c:axId val="1855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</a:t>
            </a:r>
            <a:r>
              <a:rPr lang="en-US"/>
              <a:t>Phase vs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'Phase &amp; Frequency'!$B$1</c:f>
              <c:strCache>
                <c:ptCount val="1"/>
                <c:pt idx="0">
                  <c:v>Phase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'Phase &amp; Frequency'!$A$2:$A$21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80000</c:v>
                </c:pt>
              </c:numCache>
            </c:numRef>
          </c:cat>
          <c:val>
            <c:numRef>
              <c:f>'Phase &amp; Frequency'!$B$2:$B$21</c:f>
              <c:numCache>
                <c:formatCode>General</c:formatCode>
                <c:ptCount val="20"/>
                <c:pt idx="0">
                  <c:v>1.04</c:v>
                </c:pt>
                <c:pt idx="1">
                  <c:v>0.75900000000000001</c:v>
                </c:pt>
                <c:pt idx="2">
                  <c:v>-1.45</c:v>
                </c:pt>
                <c:pt idx="3">
                  <c:v>-1.4</c:v>
                </c:pt>
                <c:pt idx="4">
                  <c:v>-3.6</c:v>
                </c:pt>
                <c:pt idx="5">
                  <c:v>-3.58</c:v>
                </c:pt>
                <c:pt idx="6">
                  <c:v>2.4</c:v>
                </c:pt>
                <c:pt idx="7">
                  <c:v>-3.4</c:v>
                </c:pt>
                <c:pt idx="8">
                  <c:v>-1.4</c:v>
                </c:pt>
                <c:pt idx="9">
                  <c:v>-2.36</c:v>
                </c:pt>
                <c:pt idx="10">
                  <c:v>-2.98</c:v>
                </c:pt>
                <c:pt idx="11">
                  <c:v>-1.92</c:v>
                </c:pt>
                <c:pt idx="12">
                  <c:v>-4.45</c:v>
                </c:pt>
                <c:pt idx="13">
                  <c:v>-11.2</c:v>
                </c:pt>
                <c:pt idx="14">
                  <c:v>-10.9</c:v>
                </c:pt>
                <c:pt idx="15">
                  <c:v>-35.299999999999997</c:v>
                </c:pt>
                <c:pt idx="16">
                  <c:v>-38.9</c:v>
                </c:pt>
                <c:pt idx="17">
                  <c:v>-20</c:v>
                </c:pt>
                <c:pt idx="18">
                  <c:v>-21.6</c:v>
                </c:pt>
                <c:pt idx="19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80832"/>
        <c:axId val="1855400928"/>
      </c:lineChart>
      <c:catAx>
        <c:axId val="19565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47626049521985153"/>
              <c:y val="0.1377394287630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00928"/>
        <c:crosses val="autoZero"/>
        <c:auto val="1"/>
        <c:lblAlgn val="ctr"/>
        <c:lblOffset val="100"/>
        <c:noMultiLvlLbl val="0"/>
      </c:catAx>
      <c:valAx>
        <c:axId val="18554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Phase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and Phase 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48.7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Sheet4!$B$2:$B$12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80000</c:v>
                </c:pt>
              </c:numCache>
            </c:numRef>
          </c:xVal>
          <c:yVal>
            <c:numRef>
              <c:f>Sheet4!$C$2:$C$12</c:f>
              <c:numCache>
                <c:formatCode>General</c:formatCode>
                <c:ptCount val="11"/>
                <c:pt idx="0">
                  <c:v>48.7</c:v>
                </c:pt>
                <c:pt idx="1">
                  <c:v>-18.97</c:v>
                </c:pt>
                <c:pt idx="2">
                  <c:v>-2E-3</c:v>
                </c:pt>
                <c:pt idx="3">
                  <c:v>54.1</c:v>
                </c:pt>
                <c:pt idx="4">
                  <c:v>71</c:v>
                </c:pt>
                <c:pt idx="5">
                  <c:v>69.099999999999994</c:v>
                </c:pt>
                <c:pt idx="6">
                  <c:v>57.2</c:v>
                </c:pt>
                <c:pt idx="7">
                  <c:v>85.6</c:v>
                </c:pt>
                <c:pt idx="8">
                  <c:v>-43.5</c:v>
                </c:pt>
                <c:pt idx="9">
                  <c:v>-7.7</c:v>
                </c:pt>
                <c:pt idx="10">
                  <c:v>-56.46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79744"/>
        <c:axId val="1956582464"/>
      </c:scatterChart>
      <c:valAx>
        <c:axId val="19565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4325485564304461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82464"/>
        <c:crosses val="autoZero"/>
        <c:crossBetween val="midCat"/>
      </c:valAx>
      <c:valAx>
        <c:axId val="1956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 2 - Frequency vs Vout/Vin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'C2-Frequency vs Vout_Vin'!$A$2:$A$12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80000</c:v>
                </c:pt>
              </c:numCache>
            </c:numRef>
          </c:cat>
          <c:val>
            <c:numRef>
              <c:f>'C2-Frequency vs Vout_Vin'!$B$2:$B$12</c:f>
              <c:numCache>
                <c:formatCode>General</c:formatCode>
                <c:ptCount val="11"/>
                <c:pt idx="0">
                  <c:v>0.89795918367346939</c:v>
                </c:pt>
                <c:pt idx="1">
                  <c:v>6.4102564102564111E-2</c:v>
                </c:pt>
                <c:pt idx="2">
                  <c:v>7.5949367088607583E-2</c:v>
                </c:pt>
                <c:pt idx="3">
                  <c:v>0.12658227848101267</c:v>
                </c:pt>
                <c:pt idx="4">
                  <c:v>0.17948717948717949</c:v>
                </c:pt>
                <c:pt idx="5">
                  <c:v>0.29166666666666669</c:v>
                </c:pt>
                <c:pt idx="6">
                  <c:v>0.48387096774193544</c:v>
                </c:pt>
                <c:pt idx="7">
                  <c:v>0.55263157894736847</c:v>
                </c:pt>
                <c:pt idx="8">
                  <c:v>0.83333333333333326</c:v>
                </c:pt>
                <c:pt idx="9">
                  <c:v>0.95121951219512202</c:v>
                </c:pt>
                <c:pt idx="10">
                  <c:v>1.0256410256410258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60480"/>
        <c:axId val="1647151776"/>
      </c:lineChart>
      <c:catAx>
        <c:axId val="164716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1776"/>
        <c:crosses val="autoZero"/>
        <c:auto val="1"/>
        <c:lblAlgn val="ctr"/>
        <c:lblOffset val="100"/>
        <c:noMultiLvlLbl val="0"/>
      </c:catAx>
      <c:valAx>
        <c:axId val="1647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80961</xdr:colOff>
      <xdr:row>0</xdr:row>
      <xdr:rowOff>0</xdr:rowOff>
    </xdr:from>
    <xdr:to>
      <xdr:col>14</xdr:col>
      <xdr:colOff>190500</xdr:colOff>
      <xdr:row>24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4</xdr:row>
      <xdr:rowOff>47625</xdr:rowOff>
    </xdr:from>
    <xdr:to>
      <xdr:col>12</xdr:col>
      <xdr:colOff>252412</xdr:colOff>
      <xdr:row>18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138111</xdr:colOff>
      <xdr:row>0</xdr:row>
      <xdr:rowOff>76199</xdr:rowOff>
    </xdr:from>
    <xdr:to>
      <xdr:col>14</xdr:col>
      <xdr:colOff>285750</xdr:colOff>
      <xdr:row>20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2</xdr:row>
      <xdr:rowOff>85725</xdr:rowOff>
    </xdr:from>
    <xdr:to>
      <xdr:col>12</xdr:col>
      <xdr:colOff>190500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0</xdr:row>
      <xdr:rowOff>57150</xdr:rowOff>
    </xdr:from>
    <xdr:to>
      <xdr:col>14</xdr:col>
      <xdr:colOff>171449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" sqref="H1:H21"/>
    </sheetView>
  </sheetViews>
  <sheetFormatPr defaultRowHeight="15" x14ac:dyDescent="0.25"/>
  <cols>
    <col min="1" max="1" width="14.42578125" customWidth="1"/>
    <col min="2" max="2" width="20" customWidth="1"/>
    <col min="3" max="3" width="21.85546875" customWidth="1"/>
    <col min="4" max="4" width="19.85546875" customWidth="1"/>
    <col min="5" max="5" width="18.28515625" customWidth="1"/>
    <col min="6" max="6" width="12.5703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11</v>
      </c>
      <c r="H1" t="s">
        <v>12</v>
      </c>
    </row>
    <row r="2" spans="1:8" x14ac:dyDescent="0.25">
      <c r="A2">
        <v>1</v>
      </c>
      <c r="B2">
        <v>964300000</v>
      </c>
      <c r="C2">
        <v>969900000</v>
      </c>
      <c r="D2">
        <v>2.4</v>
      </c>
      <c r="E2">
        <v>2.48</v>
      </c>
      <c r="F2">
        <v>1.04</v>
      </c>
      <c r="G2">
        <f>E2/D2</f>
        <v>1.0333333333333334</v>
      </c>
      <c r="H2">
        <f>20*LOG10(G2)</f>
        <v>0.28480878229220569</v>
      </c>
    </row>
    <row r="3" spans="1:8" x14ac:dyDescent="0.25">
      <c r="A3">
        <v>2</v>
      </c>
      <c r="B3">
        <v>2.101</v>
      </c>
      <c r="C3">
        <v>2.11</v>
      </c>
      <c r="D3">
        <v>2.84</v>
      </c>
      <c r="E3">
        <v>2.96</v>
      </c>
      <c r="F3">
        <v>0.75900000000000001</v>
      </c>
      <c r="G3">
        <f t="shared" ref="G3:G21" si="0">E3/D3</f>
        <v>1.0422535211267605</v>
      </c>
      <c r="H3">
        <f t="shared" ref="H3:H21" si="1">20*LOG10(G3)</f>
        <v>0.35946742023801764</v>
      </c>
    </row>
    <row r="4" spans="1:8" x14ac:dyDescent="0.25">
      <c r="A4">
        <v>4</v>
      </c>
      <c r="B4">
        <v>3.2149999999999999</v>
      </c>
      <c r="C4">
        <v>4</v>
      </c>
      <c r="D4">
        <v>3</v>
      </c>
      <c r="E4">
        <v>3.12</v>
      </c>
      <c r="F4">
        <v>-1.45</v>
      </c>
      <c r="G4">
        <f t="shared" si="0"/>
        <v>1.04</v>
      </c>
      <c r="H4">
        <f t="shared" si="1"/>
        <v>0.3406667859756074</v>
      </c>
    </row>
    <row r="5" spans="1:8" x14ac:dyDescent="0.25">
      <c r="A5">
        <v>8</v>
      </c>
      <c r="B5">
        <v>7.73</v>
      </c>
      <c r="C5">
        <v>7.81</v>
      </c>
      <c r="D5">
        <v>3.08</v>
      </c>
      <c r="E5">
        <v>3.12</v>
      </c>
      <c r="F5">
        <v>-1.4</v>
      </c>
      <c r="G5">
        <f t="shared" si="0"/>
        <v>1.0129870129870131</v>
      </c>
      <c r="H5">
        <f t="shared" si="1"/>
        <v>0.11207755035997161</v>
      </c>
    </row>
    <row r="6" spans="1:8" x14ac:dyDescent="0.25">
      <c r="A6">
        <v>10</v>
      </c>
      <c r="B6">
        <v>9.91</v>
      </c>
      <c r="C6">
        <v>9.9499999999999993</v>
      </c>
      <c r="D6">
        <v>3.08</v>
      </c>
      <c r="E6">
        <v>3.2</v>
      </c>
      <c r="F6">
        <v>-3.6</v>
      </c>
      <c r="G6">
        <f t="shared" si="0"/>
        <v>1.0389610389610391</v>
      </c>
      <c r="H6">
        <f t="shared" si="1"/>
        <v>0.33198523638923533</v>
      </c>
    </row>
    <row r="7" spans="1:8" x14ac:dyDescent="0.25">
      <c r="A7">
        <v>20</v>
      </c>
      <c r="B7">
        <v>18.59</v>
      </c>
      <c r="C7">
        <v>18.600000000000001</v>
      </c>
      <c r="D7">
        <v>3.12</v>
      </c>
      <c r="E7">
        <v>3.12</v>
      </c>
      <c r="F7">
        <v>-3.58</v>
      </c>
      <c r="G7">
        <f t="shared" si="0"/>
        <v>1</v>
      </c>
      <c r="H7">
        <f t="shared" si="1"/>
        <v>0</v>
      </c>
    </row>
    <row r="8" spans="1:8" x14ac:dyDescent="0.25">
      <c r="A8">
        <v>40</v>
      </c>
      <c r="B8">
        <v>40.340000000000003</v>
      </c>
      <c r="C8">
        <v>40.54</v>
      </c>
      <c r="D8">
        <v>3.12</v>
      </c>
      <c r="E8">
        <v>3.2</v>
      </c>
      <c r="F8">
        <v>2.4</v>
      </c>
      <c r="G8">
        <f t="shared" si="0"/>
        <v>1.0256410256410258</v>
      </c>
      <c r="H8">
        <f t="shared" si="1"/>
        <v>0.2199076860292648</v>
      </c>
    </row>
    <row r="9" spans="1:8" x14ac:dyDescent="0.25">
      <c r="A9">
        <v>80</v>
      </c>
      <c r="B9">
        <v>79.38</v>
      </c>
      <c r="C9">
        <v>79.95</v>
      </c>
      <c r="D9">
        <v>3.12</v>
      </c>
      <c r="E9">
        <v>3.2</v>
      </c>
      <c r="F9">
        <v>-3.4</v>
      </c>
      <c r="G9">
        <f t="shared" si="0"/>
        <v>1.0256410256410258</v>
      </c>
      <c r="H9">
        <f t="shared" si="1"/>
        <v>0.2199076860292648</v>
      </c>
    </row>
    <row r="10" spans="1:8" x14ac:dyDescent="0.25">
      <c r="A10">
        <v>100</v>
      </c>
      <c r="B10">
        <v>116.3</v>
      </c>
      <c r="C10">
        <v>116.1</v>
      </c>
      <c r="D10">
        <v>3.12</v>
      </c>
      <c r="E10">
        <v>3.2</v>
      </c>
      <c r="F10">
        <v>-1.4</v>
      </c>
      <c r="G10">
        <f t="shared" si="0"/>
        <v>1.0256410256410258</v>
      </c>
      <c r="H10">
        <f t="shared" si="1"/>
        <v>0.2199076860292648</v>
      </c>
    </row>
    <row r="11" spans="1:8" x14ac:dyDescent="0.25">
      <c r="A11">
        <v>200</v>
      </c>
      <c r="B11">
        <v>216.2</v>
      </c>
      <c r="C11">
        <v>215.4</v>
      </c>
      <c r="D11">
        <v>3.12</v>
      </c>
      <c r="E11">
        <v>3.12</v>
      </c>
      <c r="F11">
        <v>-2.36</v>
      </c>
      <c r="G11">
        <f t="shared" si="0"/>
        <v>1</v>
      </c>
      <c r="H11">
        <f t="shared" si="1"/>
        <v>0</v>
      </c>
    </row>
    <row r="12" spans="1:8" x14ac:dyDescent="0.25">
      <c r="A12">
        <v>400</v>
      </c>
      <c r="B12">
        <v>400</v>
      </c>
      <c r="C12">
        <v>403.2</v>
      </c>
      <c r="D12">
        <v>3.12</v>
      </c>
      <c r="E12">
        <v>3.12</v>
      </c>
      <c r="F12">
        <v>-2.98</v>
      </c>
      <c r="G12">
        <f t="shared" si="0"/>
        <v>1</v>
      </c>
      <c r="H12">
        <f t="shared" si="1"/>
        <v>0</v>
      </c>
    </row>
    <row r="13" spans="1:8" x14ac:dyDescent="0.25">
      <c r="A13">
        <v>800</v>
      </c>
      <c r="B13">
        <v>799.5</v>
      </c>
      <c r="C13">
        <v>802.7</v>
      </c>
      <c r="D13">
        <v>3.08</v>
      </c>
      <c r="E13">
        <v>3.2</v>
      </c>
      <c r="F13">
        <v>-1.92</v>
      </c>
      <c r="G13">
        <f t="shared" si="0"/>
        <v>1.0389610389610391</v>
      </c>
      <c r="H13">
        <f t="shared" si="1"/>
        <v>0.33198523638923533</v>
      </c>
    </row>
    <row r="14" spans="1:8" x14ac:dyDescent="0.25">
      <c r="A14">
        <v>1000</v>
      </c>
      <c r="B14">
        <v>1149</v>
      </c>
      <c r="C14">
        <v>1140</v>
      </c>
      <c r="D14">
        <v>3.08</v>
      </c>
      <c r="E14">
        <v>3.12</v>
      </c>
      <c r="F14">
        <v>-4.45</v>
      </c>
      <c r="G14">
        <f t="shared" si="0"/>
        <v>1.0129870129870131</v>
      </c>
      <c r="H14">
        <f t="shared" si="1"/>
        <v>0.11207755035997161</v>
      </c>
    </row>
    <row r="15" spans="1:8" x14ac:dyDescent="0.25">
      <c r="A15">
        <v>2000</v>
      </c>
      <c r="B15">
        <v>22240</v>
      </c>
      <c r="C15">
        <v>2230</v>
      </c>
      <c r="D15">
        <v>3.04</v>
      </c>
      <c r="E15">
        <v>3.04</v>
      </c>
      <c r="F15">
        <v>-11.2</v>
      </c>
      <c r="G15">
        <f t="shared" si="0"/>
        <v>1</v>
      </c>
      <c r="H15">
        <f t="shared" si="1"/>
        <v>0</v>
      </c>
    </row>
    <row r="16" spans="1:8" x14ac:dyDescent="0.25">
      <c r="A16">
        <v>4000</v>
      </c>
      <c r="B16">
        <v>4000</v>
      </c>
      <c r="C16">
        <v>4018</v>
      </c>
      <c r="D16">
        <v>2.84</v>
      </c>
      <c r="E16">
        <v>2.8</v>
      </c>
      <c r="F16">
        <v>-10.9</v>
      </c>
      <c r="G16">
        <f t="shared" si="0"/>
        <v>0.9859154929577465</v>
      </c>
      <c r="H16">
        <f t="shared" si="1"/>
        <v>-0.12320617409636894</v>
      </c>
    </row>
    <row r="17" spans="1:8" x14ac:dyDescent="0.25">
      <c r="A17">
        <v>8000</v>
      </c>
      <c r="B17">
        <v>7910</v>
      </c>
      <c r="C17">
        <v>8000</v>
      </c>
      <c r="D17">
        <v>2.4</v>
      </c>
      <c r="E17">
        <v>2.2400000000000002</v>
      </c>
      <c r="F17">
        <v>-35.299999999999997</v>
      </c>
      <c r="G17">
        <f t="shared" si="0"/>
        <v>0.93333333333333346</v>
      </c>
      <c r="H17">
        <f t="shared" si="1"/>
        <v>-0.5992644675488632</v>
      </c>
    </row>
    <row r="18" spans="1:8" x14ac:dyDescent="0.25">
      <c r="A18">
        <v>10000</v>
      </c>
      <c r="B18">
        <v>14020</v>
      </c>
      <c r="C18">
        <v>1400</v>
      </c>
      <c r="D18">
        <v>2</v>
      </c>
      <c r="E18">
        <v>1.68</v>
      </c>
      <c r="F18">
        <v>-38.9</v>
      </c>
      <c r="G18">
        <f t="shared" si="0"/>
        <v>0.84</v>
      </c>
      <c r="H18">
        <f t="shared" si="1"/>
        <v>-1.5144142787623671</v>
      </c>
    </row>
    <row r="19" spans="1:8" x14ac:dyDescent="0.25">
      <c r="A19">
        <v>20000</v>
      </c>
      <c r="B19">
        <v>24110</v>
      </c>
      <c r="C19">
        <v>23500</v>
      </c>
      <c r="D19">
        <v>1.76</v>
      </c>
      <c r="E19">
        <v>1.2</v>
      </c>
      <c r="F19">
        <v>-20</v>
      </c>
      <c r="G19">
        <f t="shared" si="0"/>
        <v>0.68181818181818177</v>
      </c>
      <c r="H19">
        <f t="shared" si="1"/>
        <v>-3.3266284353305005</v>
      </c>
    </row>
    <row r="20" spans="1:8" x14ac:dyDescent="0.25">
      <c r="A20">
        <v>40000</v>
      </c>
      <c r="B20">
        <v>9480</v>
      </c>
      <c r="C20">
        <v>9090</v>
      </c>
      <c r="D20">
        <v>1.56</v>
      </c>
      <c r="E20">
        <v>0.7</v>
      </c>
      <c r="F20">
        <v>-21.6</v>
      </c>
      <c r="G20">
        <f t="shared" si="0"/>
        <v>0.44871794871794868</v>
      </c>
      <c r="H20">
        <f t="shared" si="1"/>
        <v>-6.9605311668040954</v>
      </c>
    </row>
    <row r="21" spans="1:8" x14ac:dyDescent="0.25">
      <c r="A21">
        <v>80000</v>
      </c>
      <c r="B21">
        <v>24760</v>
      </c>
      <c r="C21">
        <v>25000</v>
      </c>
      <c r="D21">
        <v>1.48</v>
      </c>
      <c r="E21">
        <v>0.5</v>
      </c>
      <c r="F21">
        <v>-24.4</v>
      </c>
      <c r="G21">
        <f t="shared" si="0"/>
        <v>0.33783783783783783</v>
      </c>
      <c r="H21">
        <f t="shared" si="1"/>
        <v>-9.4258342211787713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2" sqref="D2:D21"/>
    </sheetView>
  </sheetViews>
  <sheetFormatPr defaultRowHeight="15" x14ac:dyDescent="0.25"/>
  <sheetData>
    <row r="1" spans="2:4" x14ac:dyDescent="0.25">
      <c r="B1" t="s">
        <v>0</v>
      </c>
      <c r="C1" t="s">
        <v>11</v>
      </c>
      <c r="D1" t="s">
        <v>12</v>
      </c>
    </row>
    <row r="2" spans="2:4" x14ac:dyDescent="0.25">
      <c r="B2">
        <v>1</v>
      </c>
      <c r="C2" s="1">
        <v>1.0333333333333334</v>
      </c>
      <c r="D2">
        <f>20*LOG10(C2)</f>
        <v>0.28480878229220569</v>
      </c>
    </row>
    <row r="3" spans="2:4" x14ac:dyDescent="0.25">
      <c r="B3">
        <v>2</v>
      </c>
      <c r="C3" s="1">
        <v>1.0422535211267605</v>
      </c>
      <c r="D3">
        <f t="shared" ref="D3:D21" si="0">20*LOG10(C3)</f>
        <v>0.35946742023801764</v>
      </c>
    </row>
    <row r="4" spans="2:4" x14ac:dyDescent="0.25">
      <c r="B4">
        <v>4</v>
      </c>
      <c r="C4" s="1">
        <v>1.04</v>
      </c>
      <c r="D4">
        <f t="shared" si="0"/>
        <v>0.3406667859756074</v>
      </c>
    </row>
    <row r="5" spans="2:4" x14ac:dyDescent="0.25">
      <c r="B5">
        <v>8</v>
      </c>
      <c r="C5" s="1">
        <v>1.0129870129870131</v>
      </c>
      <c r="D5">
        <f t="shared" si="0"/>
        <v>0.11207755035997161</v>
      </c>
    </row>
    <row r="6" spans="2:4" x14ac:dyDescent="0.25">
      <c r="B6">
        <v>10</v>
      </c>
      <c r="C6" s="1">
        <v>1.0389610389610391</v>
      </c>
      <c r="D6">
        <f t="shared" si="0"/>
        <v>0.33198523638923533</v>
      </c>
    </row>
    <row r="7" spans="2:4" x14ac:dyDescent="0.25">
      <c r="B7">
        <v>20</v>
      </c>
      <c r="C7" s="1">
        <v>1</v>
      </c>
      <c r="D7">
        <f t="shared" si="0"/>
        <v>0</v>
      </c>
    </row>
    <row r="8" spans="2:4" x14ac:dyDescent="0.25">
      <c r="B8">
        <v>40</v>
      </c>
      <c r="C8" s="1">
        <v>1.0256410256410258</v>
      </c>
      <c r="D8">
        <f t="shared" si="0"/>
        <v>0.2199076860292648</v>
      </c>
    </row>
    <row r="9" spans="2:4" x14ac:dyDescent="0.25">
      <c r="B9">
        <v>80</v>
      </c>
      <c r="C9" s="1">
        <v>1.0256410256410258</v>
      </c>
      <c r="D9">
        <f t="shared" si="0"/>
        <v>0.2199076860292648</v>
      </c>
    </row>
    <row r="10" spans="2:4" x14ac:dyDescent="0.25">
      <c r="B10">
        <v>100</v>
      </c>
      <c r="C10" s="1">
        <v>1.0256410256410258</v>
      </c>
      <c r="D10">
        <f t="shared" si="0"/>
        <v>0.2199076860292648</v>
      </c>
    </row>
    <row r="11" spans="2:4" x14ac:dyDescent="0.25">
      <c r="B11">
        <v>200</v>
      </c>
      <c r="C11" s="1">
        <v>1</v>
      </c>
      <c r="D11">
        <f t="shared" si="0"/>
        <v>0</v>
      </c>
    </row>
    <row r="12" spans="2:4" x14ac:dyDescent="0.25">
      <c r="B12">
        <v>400</v>
      </c>
      <c r="C12" s="1">
        <v>1</v>
      </c>
      <c r="D12">
        <f t="shared" si="0"/>
        <v>0</v>
      </c>
    </row>
    <row r="13" spans="2:4" x14ac:dyDescent="0.25">
      <c r="B13">
        <v>800</v>
      </c>
      <c r="C13" s="1">
        <v>1.0389610389610391</v>
      </c>
      <c r="D13">
        <f t="shared" si="0"/>
        <v>0.33198523638923533</v>
      </c>
    </row>
    <row r="14" spans="2:4" x14ac:dyDescent="0.25">
      <c r="B14">
        <v>1000</v>
      </c>
      <c r="C14" s="1">
        <v>1.0129870129870131</v>
      </c>
      <c r="D14">
        <f t="shared" si="0"/>
        <v>0.11207755035997161</v>
      </c>
    </row>
    <row r="15" spans="2:4" x14ac:dyDescent="0.25">
      <c r="B15">
        <v>2000</v>
      </c>
      <c r="C15" s="1">
        <v>1</v>
      </c>
      <c r="D15">
        <f t="shared" si="0"/>
        <v>0</v>
      </c>
    </row>
    <row r="16" spans="2:4" x14ac:dyDescent="0.25">
      <c r="B16">
        <v>4000</v>
      </c>
      <c r="C16" s="1">
        <v>0.9859154929577465</v>
      </c>
      <c r="D16">
        <f t="shared" si="0"/>
        <v>-0.12320617409636894</v>
      </c>
    </row>
    <row r="17" spans="2:4" x14ac:dyDescent="0.25">
      <c r="B17">
        <v>8000</v>
      </c>
      <c r="C17" s="1">
        <v>0.93333333333333346</v>
      </c>
      <c r="D17">
        <f t="shared" si="0"/>
        <v>-0.5992644675488632</v>
      </c>
    </row>
    <row r="18" spans="2:4" x14ac:dyDescent="0.25">
      <c r="B18">
        <v>10000</v>
      </c>
      <c r="C18" s="1">
        <v>0.84</v>
      </c>
      <c r="D18">
        <f t="shared" si="0"/>
        <v>-1.5144142787623671</v>
      </c>
    </row>
    <row r="19" spans="2:4" x14ac:dyDescent="0.25">
      <c r="B19">
        <v>20000</v>
      </c>
      <c r="C19" s="1">
        <v>0.68181818181818177</v>
      </c>
      <c r="D19">
        <f t="shared" si="0"/>
        <v>-3.3266284353305005</v>
      </c>
    </row>
    <row r="20" spans="2:4" x14ac:dyDescent="0.25">
      <c r="B20">
        <v>40000</v>
      </c>
      <c r="C20" s="1">
        <v>0.44871794871794868</v>
      </c>
      <c r="D20">
        <f t="shared" si="0"/>
        <v>-6.9605311668040954</v>
      </c>
    </row>
    <row r="21" spans="2:4" x14ac:dyDescent="0.25">
      <c r="B21">
        <v>80000</v>
      </c>
      <c r="C21" s="1">
        <v>0.33783783783783783</v>
      </c>
      <c r="D21">
        <f t="shared" si="0"/>
        <v>-9.4258342211787713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C1" workbookViewId="0">
      <selection activeCell="B2" sqref="B2:B21"/>
    </sheetView>
  </sheetViews>
  <sheetFormatPr defaultRowHeight="15" x14ac:dyDescent="0.25"/>
  <cols>
    <col min="1" max="1" width="16" customWidth="1"/>
    <col min="2" max="2" width="14.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1.04</v>
      </c>
    </row>
    <row r="3" spans="1:2" x14ac:dyDescent="0.25">
      <c r="A3">
        <v>2</v>
      </c>
      <c r="B3">
        <v>0.75900000000000001</v>
      </c>
    </row>
    <row r="4" spans="1:2" x14ac:dyDescent="0.25">
      <c r="A4">
        <v>4</v>
      </c>
      <c r="B4">
        <v>-1.45</v>
      </c>
    </row>
    <row r="5" spans="1:2" x14ac:dyDescent="0.25">
      <c r="A5">
        <v>8</v>
      </c>
      <c r="B5">
        <v>-1.4</v>
      </c>
    </row>
    <row r="6" spans="1:2" x14ac:dyDescent="0.25">
      <c r="A6">
        <v>10</v>
      </c>
      <c r="B6">
        <v>-3.6</v>
      </c>
    </row>
    <row r="7" spans="1:2" x14ac:dyDescent="0.25">
      <c r="A7">
        <v>20</v>
      </c>
      <c r="B7">
        <v>-3.58</v>
      </c>
    </row>
    <row r="8" spans="1:2" x14ac:dyDescent="0.25">
      <c r="A8">
        <v>40</v>
      </c>
      <c r="B8">
        <v>2.4</v>
      </c>
    </row>
    <row r="9" spans="1:2" x14ac:dyDescent="0.25">
      <c r="A9">
        <v>80</v>
      </c>
      <c r="B9">
        <v>-3.4</v>
      </c>
    </row>
    <row r="10" spans="1:2" x14ac:dyDescent="0.25">
      <c r="A10">
        <v>100</v>
      </c>
      <c r="B10">
        <v>-1.4</v>
      </c>
    </row>
    <row r="11" spans="1:2" x14ac:dyDescent="0.25">
      <c r="A11">
        <v>200</v>
      </c>
      <c r="B11">
        <v>-2.36</v>
      </c>
    </row>
    <row r="12" spans="1:2" x14ac:dyDescent="0.25">
      <c r="A12">
        <v>400</v>
      </c>
      <c r="B12">
        <v>-2.98</v>
      </c>
    </row>
    <row r="13" spans="1:2" x14ac:dyDescent="0.25">
      <c r="A13">
        <v>800</v>
      </c>
      <c r="B13">
        <v>-1.92</v>
      </c>
    </row>
    <row r="14" spans="1:2" x14ac:dyDescent="0.25">
      <c r="A14">
        <v>1000</v>
      </c>
      <c r="B14">
        <v>-4.45</v>
      </c>
    </row>
    <row r="15" spans="1:2" x14ac:dyDescent="0.25">
      <c r="A15">
        <v>2000</v>
      </c>
      <c r="B15">
        <v>-11.2</v>
      </c>
    </row>
    <row r="16" spans="1:2" x14ac:dyDescent="0.25">
      <c r="A16">
        <v>4000</v>
      </c>
      <c r="B16">
        <v>-10.9</v>
      </c>
    </row>
    <row r="17" spans="1:2" x14ac:dyDescent="0.25">
      <c r="A17">
        <v>8000</v>
      </c>
      <c r="B17">
        <v>-35.299999999999997</v>
      </c>
    </row>
    <row r="18" spans="1:2" x14ac:dyDescent="0.25">
      <c r="A18">
        <v>10000</v>
      </c>
      <c r="B18">
        <v>-38.9</v>
      </c>
    </row>
    <row r="19" spans="1:2" x14ac:dyDescent="0.25">
      <c r="A19">
        <v>20000</v>
      </c>
      <c r="B19">
        <v>-20</v>
      </c>
    </row>
    <row r="20" spans="1:2" x14ac:dyDescent="0.25">
      <c r="A20">
        <v>40000</v>
      </c>
      <c r="B20">
        <v>-21.6</v>
      </c>
    </row>
    <row r="21" spans="1:2" x14ac:dyDescent="0.25">
      <c r="A21">
        <v>80000</v>
      </c>
      <c r="B21">
        <v>-24.4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A12"/>
    </sheetView>
  </sheetViews>
  <sheetFormatPr defaultRowHeight="15" x14ac:dyDescent="0.25"/>
  <cols>
    <col min="1" max="1" width="18.42578125" customWidth="1"/>
    <col min="2" max="2" width="20.5703125" customWidth="1"/>
    <col min="3" max="3" width="21.42578125" customWidth="1"/>
    <col min="4" max="4" width="18.7109375" customWidth="1"/>
    <col min="5" max="5" width="18.42578125" customWidth="1"/>
    <col min="6" max="6" width="18.85546875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346400</v>
      </c>
      <c r="C2">
        <v>320200</v>
      </c>
      <c r="D2">
        <v>1.96</v>
      </c>
      <c r="E2">
        <v>1.76</v>
      </c>
      <c r="F2">
        <v>48.7</v>
      </c>
      <c r="G2">
        <f>E2/D2</f>
        <v>0.89795918367346939</v>
      </c>
    </row>
    <row r="3" spans="1:7" x14ac:dyDescent="0.25">
      <c r="A3">
        <v>10</v>
      </c>
      <c r="B3">
        <v>12300</v>
      </c>
      <c r="C3">
        <v>750000</v>
      </c>
      <c r="D3">
        <v>3.12</v>
      </c>
      <c r="E3">
        <v>0.2</v>
      </c>
      <c r="F3">
        <v>-18.97</v>
      </c>
      <c r="G3">
        <f t="shared" ref="G3:G12" si="0">E3/D3</f>
        <v>6.4102564102564111E-2</v>
      </c>
    </row>
    <row r="4" spans="1:7" x14ac:dyDescent="0.25">
      <c r="A4">
        <v>100</v>
      </c>
      <c r="B4">
        <v>124.42</v>
      </c>
      <c r="C4">
        <v>1300</v>
      </c>
      <c r="D4">
        <v>3.16</v>
      </c>
      <c r="E4">
        <v>0.24</v>
      </c>
      <c r="F4">
        <v>-2E-3</v>
      </c>
      <c r="G4">
        <f t="shared" si="0"/>
        <v>7.5949367088607583E-2</v>
      </c>
    </row>
    <row r="5" spans="1:7" x14ac:dyDescent="0.25">
      <c r="A5">
        <v>1000</v>
      </c>
      <c r="B5">
        <v>1046</v>
      </c>
      <c r="C5">
        <v>1220</v>
      </c>
      <c r="D5">
        <v>3.16</v>
      </c>
      <c r="E5">
        <v>0.4</v>
      </c>
      <c r="F5">
        <v>54.1</v>
      </c>
      <c r="G5">
        <f t="shared" si="0"/>
        <v>0.12658227848101267</v>
      </c>
    </row>
    <row r="6" spans="1:7" x14ac:dyDescent="0.25">
      <c r="A6">
        <v>2000</v>
      </c>
      <c r="B6">
        <v>2050</v>
      </c>
      <c r="C6">
        <v>1939</v>
      </c>
      <c r="D6">
        <v>3.12</v>
      </c>
      <c r="E6">
        <v>0.56000000000000005</v>
      </c>
      <c r="F6">
        <v>71</v>
      </c>
      <c r="G6">
        <f t="shared" si="0"/>
        <v>0.17948717948717949</v>
      </c>
    </row>
    <row r="7" spans="1:7" x14ac:dyDescent="0.25">
      <c r="A7">
        <v>4000</v>
      </c>
      <c r="B7">
        <v>4092</v>
      </c>
      <c r="C7">
        <v>4280</v>
      </c>
      <c r="D7">
        <v>2.88</v>
      </c>
      <c r="E7">
        <v>0.84</v>
      </c>
      <c r="F7">
        <v>69.099999999999994</v>
      </c>
      <c r="G7">
        <f t="shared" si="0"/>
        <v>0.29166666666666669</v>
      </c>
    </row>
    <row r="8" spans="1:7" x14ac:dyDescent="0.25">
      <c r="A8">
        <v>8000</v>
      </c>
      <c r="B8">
        <v>8098</v>
      </c>
      <c r="C8">
        <v>8136</v>
      </c>
      <c r="D8">
        <v>2.48</v>
      </c>
      <c r="E8">
        <v>1.2</v>
      </c>
      <c r="F8">
        <v>57.2</v>
      </c>
      <c r="G8">
        <f t="shared" si="0"/>
        <v>0.48387096774193544</v>
      </c>
    </row>
    <row r="9" spans="1:7" x14ac:dyDescent="0.25">
      <c r="A9">
        <v>10000</v>
      </c>
      <c r="B9">
        <v>11450</v>
      </c>
      <c r="C9">
        <v>11590</v>
      </c>
      <c r="D9">
        <v>2.2799999999999998</v>
      </c>
      <c r="E9">
        <v>1.26</v>
      </c>
      <c r="F9">
        <v>85.6</v>
      </c>
      <c r="G9">
        <f t="shared" si="0"/>
        <v>0.55263157894736847</v>
      </c>
    </row>
    <row r="10" spans="1:7" x14ac:dyDescent="0.25">
      <c r="A10">
        <v>20000</v>
      </c>
      <c r="B10">
        <v>4020</v>
      </c>
      <c r="C10">
        <v>3990</v>
      </c>
      <c r="D10">
        <v>1.8</v>
      </c>
      <c r="E10">
        <v>1.5</v>
      </c>
      <c r="F10">
        <v>-43.5</v>
      </c>
      <c r="G10">
        <f t="shared" si="0"/>
        <v>0.83333333333333326</v>
      </c>
    </row>
    <row r="11" spans="1:7" x14ac:dyDescent="0.25">
      <c r="A11">
        <v>40000</v>
      </c>
      <c r="B11">
        <v>8940</v>
      </c>
      <c r="C11">
        <v>10580</v>
      </c>
      <c r="D11">
        <v>1.64</v>
      </c>
      <c r="E11">
        <v>1.56</v>
      </c>
      <c r="F11">
        <v>-7.7</v>
      </c>
      <c r="G11">
        <f t="shared" si="0"/>
        <v>0.95121951219512202</v>
      </c>
    </row>
    <row r="12" spans="1:7" x14ac:dyDescent="0.25">
      <c r="A12">
        <v>80000</v>
      </c>
      <c r="B12">
        <v>1855</v>
      </c>
      <c r="C12">
        <v>1910</v>
      </c>
      <c r="D12">
        <v>1.56</v>
      </c>
      <c r="E12">
        <v>1.6</v>
      </c>
      <c r="F12">
        <v>-56.46</v>
      </c>
      <c r="G12">
        <f t="shared" si="0"/>
        <v>1.0256410256410258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D4" sqref="D4"/>
    </sheetView>
  </sheetViews>
  <sheetFormatPr defaultRowHeight="15" x14ac:dyDescent="0.25"/>
  <cols>
    <col min="1" max="1" width="14" customWidth="1"/>
    <col min="2" max="2" width="15.85546875" customWidth="1"/>
  </cols>
  <sheetData>
    <row r="1" spans="2:3" x14ac:dyDescent="0.25">
      <c r="B1" t="s">
        <v>0</v>
      </c>
      <c r="C1" t="s">
        <v>10</v>
      </c>
    </row>
    <row r="2" spans="2:3" x14ac:dyDescent="0.25">
      <c r="B2">
        <v>1</v>
      </c>
      <c r="C2">
        <v>48.7</v>
      </c>
    </row>
    <row r="3" spans="2:3" x14ac:dyDescent="0.25">
      <c r="B3">
        <v>10</v>
      </c>
      <c r="C3">
        <v>-18.97</v>
      </c>
    </row>
    <row r="4" spans="2:3" x14ac:dyDescent="0.25">
      <c r="B4">
        <v>100</v>
      </c>
      <c r="C4">
        <v>-2E-3</v>
      </c>
    </row>
    <row r="5" spans="2:3" x14ac:dyDescent="0.25">
      <c r="B5">
        <v>1000</v>
      </c>
      <c r="C5">
        <v>54.1</v>
      </c>
    </row>
    <row r="6" spans="2:3" x14ac:dyDescent="0.25">
      <c r="B6">
        <v>2000</v>
      </c>
      <c r="C6">
        <v>71</v>
      </c>
    </row>
    <row r="7" spans="2:3" x14ac:dyDescent="0.25">
      <c r="B7">
        <v>4000</v>
      </c>
      <c r="C7">
        <v>69.099999999999994</v>
      </c>
    </row>
    <row r="8" spans="2:3" x14ac:dyDescent="0.25">
      <c r="B8">
        <v>8000</v>
      </c>
      <c r="C8">
        <v>57.2</v>
      </c>
    </row>
    <row r="9" spans="2:3" x14ac:dyDescent="0.25">
      <c r="B9">
        <v>10000</v>
      </c>
      <c r="C9">
        <v>85.6</v>
      </c>
    </row>
    <row r="10" spans="2:3" x14ac:dyDescent="0.25">
      <c r="B10">
        <v>20000</v>
      </c>
      <c r="C10">
        <v>-43.5</v>
      </c>
    </row>
    <row r="11" spans="2:3" x14ac:dyDescent="0.25">
      <c r="B11">
        <v>40000</v>
      </c>
      <c r="C11">
        <v>-7.7</v>
      </c>
    </row>
    <row r="12" spans="2:3" x14ac:dyDescent="0.25">
      <c r="B12">
        <v>80000</v>
      </c>
      <c r="C12">
        <v>-56.46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A2">
        <v>1</v>
      </c>
      <c r="B2">
        <v>0.89795918367346939</v>
      </c>
    </row>
    <row r="3" spans="1:2" x14ac:dyDescent="0.25">
      <c r="A3">
        <v>10</v>
      </c>
      <c r="B3">
        <v>6.4102564102564111E-2</v>
      </c>
    </row>
    <row r="4" spans="1:2" x14ac:dyDescent="0.25">
      <c r="A4">
        <v>100</v>
      </c>
      <c r="B4">
        <v>7.5949367088607583E-2</v>
      </c>
    </row>
    <row r="5" spans="1:2" x14ac:dyDescent="0.25">
      <c r="A5">
        <v>1000</v>
      </c>
      <c r="B5">
        <v>0.12658227848101267</v>
      </c>
    </row>
    <row r="6" spans="1:2" x14ac:dyDescent="0.25">
      <c r="A6">
        <v>2000</v>
      </c>
      <c r="B6">
        <v>0.17948717948717949</v>
      </c>
    </row>
    <row r="7" spans="1:2" x14ac:dyDescent="0.25">
      <c r="A7">
        <v>4000</v>
      </c>
      <c r="B7">
        <v>0.29166666666666669</v>
      </c>
    </row>
    <row r="8" spans="1:2" x14ac:dyDescent="0.25">
      <c r="A8">
        <v>8000</v>
      </c>
      <c r="B8">
        <v>0.48387096774193544</v>
      </c>
    </row>
    <row r="9" spans="1:2" x14ac:dyDescent="0.25">
      <c r="A9">
        <v>10000</v>
      </c>
      <c r="B9">
        <v>0.55263157894736847</v>
      </c>
    </row>
    <row r="10" spans="1:2" x14ac:dyDescent="0.25">
      <c r="A10">
        <v>20000</v>
      </c>
      <c r="B10">
        <v>0.83333333333333326</v>
      </c>
    </row>
    <row r="11" spans="1:2" x14ac:dyDescent="0.25">
      <c r="A11">
        <v>40000</v>
      </c>
      <c r="B11">
        <v>0.95121951219512202</v>
      </c>
    </row>
    <row r="12" spans="1:2" x14ac:dyDescent="0.25">
      <c r="A12">
        <v>80000</v>
      </c>
      <c r="B12">
        <v>1.0256410256410258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Circuit 1</vt:lpstr>
      <vt:lpstr>Frequency and Vout_Vin</vt:lpstr>
      <vt:lpstr>Phase &amp; Frequency</vt:lpstr>
      <vt:lpstr>Circuit 2</vt:lpstr>
      <vt:lpstr>Sheet4</vt:lpstr>
      <vt:lpstr>C2-Frequency vs Vout_Vin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Purshottam Vishwakarma</dc:creator>
  <cp:lastModifiedBy>Purshottam Vishwakarma</cp:lastModifiedBy>
  <dcterms:created xsi:type="dcterms:W3CDTF">2016-09-16T01:43:59Z</dcterms:created>
  <dcterms:modified xsi:type="dcterms:W3CDTF">2016-09-22T16:56:23Z</dcterms:modified>
</cp:coreProperties>
</file>