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 Forro\PycharmProjects\MasterThesis\Pyomo\MILP_v1\Input_Files\"/>
    </mc:Choice>
  </mc:AlternateContent>
  <xr:revisionPtr revIDLastSave="0" documentId="13_ncr:1_{D2447CC6-5CA8-436D-BA2C-A7FADF13870B}" xr6:coauthVersionLast="45" xr6:coauthVersionMax="45" xr10:uidLastSave="{00000000-0000-0000-0000-000000000000}"/>
  <bookViews>
    <workbookView xWindow="-108" yWindow="-108" windowWidth="23256" windowHeight="12576" tabRatio="890" activeTab="10" xr2:uid="{C29AC206-A880-42C7-97CB-0C3D79BA6B73}"/>
  </bookViews>
  <sheets>
    <sheet name="LineData" sheetId="3" r:id="rId1"/>
    <sheet name="CableTypes" sheetId="9" r:id="rId2"/>
    <sheet name="NodeData" sheetId="2" r:id="rId3"/>
    <sheet name="SystemDemand" sheetId="1" r:id="rId4"/>
    <sheet name="PVData" sheetId="7" r:id="rId5"/>
    <sheet name="PVGeneration" sheetId="4" r:id="rId6"/>
    <sheet name="WindData" sheetId="8" r:id="rId7"/>
    <sheet name="WindGeneration" sheetId="5" r:id="rId8"/>
    <sheet name="Storages" sheetId="6" r:id="rId9"/>
    <sheet name="DGs" sheetId="10" r:id="rId10"/>
    <sheet name="AggData" sheetId="11" r:id="rId11"/>
    <sheet name="DemandBlocks" sheetId="12" r:id="rId12"/>
    <sheet name="UtilTimeMul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1" l="1"/>
  <c r="F2" i="11"/>
  <c r="D3" i="9" l="1"/>
  <c r="C3" i="9"/>
  <c r="B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tc={470CD710-067E-4D97-9026-6093234D7723}</author>
  </authors>
  <commentList>
    <comment ref="C1" authorId="0" shapeId="0" xr:uid="{470CD710-067E-4D97-9026-6093234D7723}">
      <text>
        <t>[Threaded comment]
Your version of Excel allows you to read this threaded comment; however, any edits to it will get removed if the file is opened in a newer version of Excel. Learn more: https://go.microsoft.com/fwlink/?linkid=870924
Comment:
    km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tc={C2D3C77B-18C9-446A-B4A7-8A1EC5639AE8}</author>
  </authors>
  <commentList>
    <comment ref="A1" authorId="0" shapeId="0" xr:uid="{C2D3C77B-18C9-446A-B4A7-8A1EC5639AE8}">
      <text>
        <t>[Threaded comment]
Your version of Excel allows you to read this threaded comment; however, any edits to it will get removed if the file is opened in a newer version of Excel. Learn more: https://go.microsoft.com/fwlink/?linkid=870924
Comment:
    ohm/km - ohm/km - pu/km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tc={BEC1D696-7233-4996-A48C-D8920574DEE6}</author>
    <author>tc={BAFA2BA4-463F-42B3-8FBE-CD11648DA458}</author>
  </authors>
  <commentList>
    <comment ref="B1" authorId="0" shapeId="0" xr:uid="{BEC1D696-7233-4996-A48C-D8920574DEE6}">
      <text>
        <t>[Threaded comment]
Your version of Excel allows you to read this threaded comment; however, any edits to it will get removed if the file is opened in a newer version of Excel. Learn more: https://go.microsoft.com/fwlink/?linkid=870924
Comment:
    kW</t>
      </text>
    </comment>
    <comment ref="F1" authorId="1" shapeId="0" xr:uid="{BAFA2BA4-463F-42B3-8FBE-CD11648DA458}">
      <text>
        <t>[Threaded comment]
Your version of Excel allows you to read this threaded comment; however, any edits to it will get removed if the file is opened in a newer version of Excel. Learn more: https://go.microsoft.com/fwlink/?linkid=870924
Comment:
    kW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tc={934754EE-325D-4EFB-A6BC-F668F0D22D37}</author>
  </authors>
  <commentList>
    <comment ref="B1" authorId="0" shapeId="0" xr:uid="{934754EE-325D-4EFB-A6BC-F668F0D22D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fiat/MWh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tc={080EDA50-DC7C-4AA7-919F-56939A3BE420}</author>
  </authors>
  <commentList>
    <comment ref="C1" authorId="0" shapeId="0" xr:uid="{080EDA50-DC7C-4AA7-919F-56939A3BE420}">
      <text>
        <t>[Threaded comment]
Your version of Excel allows you to read this threaded comment; however, any edits to it will get removed if the file is opened in a newer version of Excel. Learn more: https://go.microsoft.com/fwlink/?linkid=870924
Comment:
    fiat/MWh</t>
      </text>
    </comment>
  </commentList>
</comments>
</file>

<file path=xl/sharedStrings.xml><?xml version="1.0" encoding="utf-8"?>
<sst xmlns="http://schemas.openxmlformats.org/spreadsheetml/2006/main" count="59" uniqueCount="43">
  <si>
    <t>TIME</t>
  </si>
  <si>
    <t>PD</t>
  </si>
  <si>
    <t>NODES</t>
  </si>
  <si>
    <t>Tb</t>
  </si>
  <si>
    <t>QD</t>
  </si>
  <si>
    <t>FROM</t>
  </si>
  <si>
    <t>TO</t>
  </si>
  <si>
    <t>R</t>
  </si>
  <si>
    <t>X</t>
  </si>
  <si>
    <t>B</t>
  </si>
  <si>
    <t>PPV</t>
  </si>
  <si>
    <t>QPV</t>
  </si>
  <si>
    <t>PWT</t>
  </si>
  <si>
    <t>QWT</t>
  </si>
  <si>
    <t>Power</t>
  </si>
  <si>
    <t>Energy</t>
  </si>
  <si>
    <t>SOEini</t>
  </si>
  <si>
    <t>Eff</t>
  </si>
  <si>
    <t>TYPE</t>
  </si>
  <si>
    <t>D</t>
  </si>
  <si>
    <t>Smax</t>
  </si>
  <si>
    <t>FC</t>
  </si>
  <si>
    <t>eff</t>
  </si>
  <si>
    <t>pf</t>
  </si>
  <si>
    <t>Rup</t>
  </si>
  <si>
    <t>Rdw</t>
  </si>
  <si>
    <t>H</t>
  </si>
  <si>
    <t>AGG</t>
  </si>
  <si>
    <t>RU</t>
  </si>
  <si>
    <t>RD</t>
  </si>
  <si>
    <t>DB</t>
  </si>
  <si>
    <t>MargUtil</t>
  </si>
  <si>
    <t>d1</t>
  </si>
  <si>
    <t>d2</t>
  </si>
  <si>
    <t>d3</t>
  </si>
  <si>
    <t>d4</t>
  </si>
  <si>
    <t>d5</t>
  </si>
  <si>
    <t>d6</t>
  </si>
  <si>
    <t>d7</t>
  </si>
  <si>
    <t>d8</t>
  </si>
  <si>
    <t>UtilMultiplier</t>
  </si>
  <si>
    <t>Price</t>
  </si>
  <si>
    <t>PDini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</si>
</sst>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lip Forro" id="{FC4F1083-800D-4C43-A883-39B79C39B010}" userId="873995422d5a240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2-03T09:59:38.36" personId="{FC4F1083-800D-4C43-A883-39B79C39B010}" id="{470CD710-067E-4D97-9026-6093234D7723}">
    <text>km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2-03T09:59:19.38" personId="{FC4F1083-800D-4C43-A883-39B79C39B010}" id="{C2D3C77B-18C9-446A-B4A7-8A1EC5639AE8}">
    <text>ohm/km - ohm/km - pu/km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3T09:59:55.79" personId="{FC4F1083-800D-4C43-A883-39B79C39B010}" id="{BEC1D696-7233-4996-A48C-D8920574DEE6}">
    <text>kW</text>
  </threadedComment>
  <threadedComment ref="F1" dT="2021-02-03T09:59:55.79" personId="{FC4F1083-800D-4C43-A883-39B79C39B010}" id="{BAFA2BA4-463F-42B3-8FBE-CD11648DA458}">
    <text>kW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1-02-25T10:21:29.92" personId="{FC4F1083-800D-4C43-A883-39B79C39B010}" id="{934754EE-325D-4EFB-A6BC-F668F0D22D37}">
    <text>fiat/MWh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1" dT="2021-02-25T10:21:17.96" personId="{FC4F1083-800D-4C43-A883-39B79C39B010}" id="{080EDA50-DC7C-4AA7-919F-56939A3BE420}">
    <text>fiat/MWh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9F46-6C20-48A2-94A4-88803996BA42}">
  <dimension ref="A1:D2"/>
  <sheetViews>
    <sheetView workbookViewId="0">
      <selection activeCell="A3" sqref="A3:D3"/>
    </sheetView>
  </sheetViews>
  <sheetFormatPr defaultRowHeight="14.4" x14ac:dyDescent="0.3"/>
  <cols>
    <col min="13" max="13" width="10" bestFit="1" customWidth="1"/>
  </cols>
  <sheetData>
    <row r="1" spans="1:4" x14ac:dyDescent="0.3">
      <c r="A1" t="s">
        <v>5</v>
      </c>
      <c r="B1" t="s">
        <v>6</v>
      </c>
      <c r="C1" t="s">
        <v>19</v>
      </c>
      <c r="D1" t="s">
        <v>18</v>
      </c>
    </row>
    <row r="2" spans="1:4" x14ac:dyDescent="0.3">
      <c r="A2">
        <v>1</v>
      </c>
      <c r="B2">
        <v>2</v>
      </c>
      <c r="C2">
        <v>10</v>
      </c>
      <c r="D2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5FBF-5ED1-445B-A122-DEC2043087AC}">
  <dimension ref="A1:D3"/>
  <sheetViews>
    <sheetView workbookViewId="0">
      <selection activeCell="D14" sqref="D14"/>
    </sheetView>
  </sheetViews>
  <sheetFormatPr defaultRowHeight="14.4" x14ac:dyDescent="0.3"/>
  <sheetData>
    <row r="1" spans="1:4" x14ac:dyDescent="0.3">
      <c r="A1" t="s">
        <v>18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>
        <v>1.17E-2</v>
      </c>
      <c r="C2">
        <v>4.7999999999999996E-3</v>
      </c>
      <c r="D2">
        <v>1E-3</v>
      </c>
    </row>
    <row r="3" spans="1:4" x14ac:dyDescent="0.3">
      <c r="A3">
        <v>2</v>
      </c>
      <c r="B3">
        <f>B2/2</f>
        <v>5.8500000000000002E-3</v>
      </c>
      <c r="C3">
        <f t="shared" ref="C3" si="0">C2/2</f>
        <v>2.3999999999999998E-3</v>
      </c>
      <c r="D3">
        <f>D2*2</f>
        <v>2E-3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061C-7501-402D-9903-D99F079214AE}">
  <dimension ref="A1:C35"/>
  <sheetViews>
    <sheetView workbookViewId="0">
      <selection activeCell="A4" sqref="A4:C4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20</v>
      </c>
    </row>
    <row r="2" spans="1:3" x14ac:dyDescent="0.3">
      <c r="A2">
        <v>1</v>
      </c>
      <c r="B2" s="1">
        <v>1</v>
      </c>
      <c r="C2">
        <v>500000</v>
      </c>
    </row>
    <row r="3" spans="1:3" x14ac:dyDescent="0.3">
      <c r="A3">
        <v>2</v>
      </c>
      <c r="B3" s="1">
        <v>0</v>
      </c>
      <c r="C3">
        <v>500000</v>
      </c>
    </row>
    <row r="4" spans="1:3" x14ac:dyDescent="0.3">
      <c r="B4" s="1"/>
    </row>
    <row r="5" spans="1:3" x14ac:dyDescent="0.3">
      <c r="B5" s="1"/>
    </row>
    <row r="6" spans="1:3" x14ac:dyDescent="0.3">
      <c r="B6" s="1"/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424A-DB72-4D36-91F6-3CF3A5F0E23C}">
  <dimension ref="A1:C3"/>
  <sheetViews>
    <sheetView workbookViewId="0">
      <selection activeCell="F21" sqref="F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0.5</v>
      </c>
      <c r="C2">
        <v>0.5</v>
      </c>
    </row>
    <row r="3" spans="1:3" x14ac:dyDescent="0.3">
      <c r="A3">
        <v>2</v>
      </c>
      <c r="B3">
        <v>0.52</v>
      </c>
      <c r="C3">
        <v>0.52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B03F-1F76-4A79-87BD-14907EA3DD39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2</v>
      </c>
      <c r="B1" t="s">
        <v>10</v>
      </c>
      <c r="C1" t="s">
        <v>11</v>
      </c>
    </row>
    <row r="2" spans="1:3" x14ac:dyDescent="0.3">
      <c r="A2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388F-9589-46DC-9C0D-D977A2F41FDD}">
  <dimension ref="A1:C3"/>
  <sheetViews>
    <sheetView workbookViewId="0">
      <selection activeCell="A4" sqref="A4:C25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3BC8-3C07-47B0-8D22-CF47C6C555E5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2</v>
      </c>
      <c r="B1" t="s">
        <v>12</v>
      </c>
      <c r="C1" t="s">
        <v>13</v>
      </c>
    </row>
    <row r="2" spans="1:3" x14ac:dyDescent="0.3">
      <c r="A2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EFCC-E783-4DCB-9C5E-0A7881F61A6E}">
  <dimension ref="A1:C3"/>
  <sheetViews>
    <sheetView workbookViewId="0">
      <selection activeCell="H20" sqref="H20"/>
    </sheetView>
  </sheetViews>
  <sheetFormatPr defaultRowHeight="14.4" x14ac:dyDescent="0.3"/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0.95</v>
      </c>
      <c r="C3">
        <v>0.95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D7E6-0115-42F0-8134-8343530800AF}">
  <dimension ref="A1:E2"/>
  <sheetViews>
    <sheetView workbookViewId="0">
      <selection activeCell="D7" sqref="D7"/>
    </sheetView>
  </sheetViews>
  <sheetFormatPr defaultRowHeight="14.4" x14ac:dyDescent="0.3"/>
  <sheetData>
    <row r="1" spans="1:5" x14ac:dyDescent="0.3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>
        <v>2</v>
      </c>
      <c r="B2">
        <v>0</v>
      </c>
      <c r="C2">
        <v>490</v>
      </c>
      <c r="D2">
        <v>20</v>
      </c>
      <c r="E2">
        <v>0.95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BE1F-7FF3-4617-8CC4-990DA12B4F3A}">
  <dimension ref="A1:H2"/>
  <sheetViews>
    <sheetView workbookViewId="0">
      <selection activeCell="H9" sqref="H9"/>
    </sheetView>
  </sheetViews>
  <sheetFormatPr defaultRowHeight="14.4" x14ac:dyDescent="0.3"/>
  <sheetData>
    <row r="1" spans="1:8" x14ac:dyDescent="0.3">
      <c r="A1" t="s">
        <v>2</v>
      </c>
      <c r="B1" t="s">
        <v>21</v>
      </c>
      <c r="C1" t="s">
        <v>26</v>
      </c>
      <c r="D1" t="s">
        <v>22</v>
      </c>
      <c r="E1" t="s">
        <v>23</v>
      </c>
      <c r="F1" t="s">
        <v>24</v>
      </c>
      <c r="G1" t="s">
        <v>25</v>
      </c>
      <c r="H1" t="s">
        <v>20</v>
      </c>
    </row>
    <row r="2" spans="1:8" x14ac:dyDescent="0.3">
      <c r="A2">
        <v>2</v>
      </c>
      <c r="B2">
        <v>1.5</v>
      </c>
      <c r="C2">
        <v>10</v>
      </c>
      <c r="D2">
        <v>35</v>
      </c>
      <c r="E2">
        <v>0.9</v>
      </c>
      <c r="F2">
        <v>300</v>
      </c>
      <c r="G2">
        <v>-300</v>
      </c>
      <c r="H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58DC-12EF-4E1A-B9B4-66615C268D13}">
  <dimension ref="A1:F3"/>
  <sheetViews>
    <sheetView tabSelected="1" workbookViewId="0">
      <selection activeCell="I6" sqref="I6"/>
    </sheetView>
  </sheetViews>
  <sheetFormatPr defaultRowHeight="14.4" x14ac:dyDescent="0.3"/>
  <sheetData>
    <row r="1" spans="1:6" x14ac:dyDescent="0.3">
      <c r="A1" t="s">
        <v>27</v>
      </c>
      <c r="B1" t="s">
        <v>1</v>
      </c>
      <c r="C1" t="s">
        <v>23</v>
      </c>
      <c r="D1" t="s">
        <v>28</v>
      </c>
      <c r="E1" t="s">
        <v>29</v>
      </c>
      <c r="F1" t="s">
        <v>42</v>
      </c>
    </row>
    <row r="2" spans="1:6" x14ac:dyDescent="0.3">
      <c r="A2">
        <v>1</v>
      </c>
      <c r="B2">
        <v>0</v>
      </c>
      <c r="C2">
        <v>1</v>
      </c>
      <c r="D2">
        <v>1000</v>
      </c>
      <c r="E2">
        <v>-1000</v>
      </c>
      <c r="F2">
        <f>0.32*B2</f>
        <v>0</v>
      </c>
    </row>
    <row r="3" spans="1:6" x14ac:dyDescent="0.3">
      <c r="A3">
        <v>2</v>
      </c>
      <c r="B3">
        <v>130.30000000000001</v>
      </c>
      <c r="C3">
        <v>0.85015388881294152</v>
      </c>
      <c r="D3">
        <v>1000</v>
      </c>
      <c r="E3">
        <v>-1000</v>
      </c>
      <c r="F3">
        <f t="shared" ref="F3" si="0">0.32*B3</f>
        <v>41.696000000000005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3014-244A-4340-A6FA-F0A378B945EE}">
  <dimension ref="A1:C9"/>
  <sheetViews>
    <sheetView workbookViewId="0">
      <selection activeCell="A10" sqref="A10:C14"/>
    </sheetView>
  </sheetViews>
  <sheetFormatPr defaultRowHeight="14.4" x14ac:dyDescent="0.3"/>
  <sheetData>
    <row r="1" spans="1:3" x14ac:dyDescent="0.3">
      <c r="A1" t="s">
        <v>30</v>
      </c>
      <c r="B1" t="s">
        <v>31</v>
      </c>
      <c r="C1" t="s">
        <v>27</v>
      </c>
    </row>
    <row r="2" spans="1:3" x14ac:dyDescent="0.3">
      <c r="A2" t="s">
        <v>32</v>
      </c>
      <c r="B2">
        <v>56</v>
      </c>
      <c r="C2">
        <v>1</v>
      </c>
    </row>
    <row r="3" spans="1:3" x14ac:dyDescent="0.3">
      <c r="A3" t="s">
        <v>33</v>
      </c>
      <c r="B3">
        <v>52</v>
      </c>
      <c r="C3">
        <v>1</v>
      </c>
    </row>
    <row r="4" spans="1:3" x14ac:dyDescent="0.3">
      <c r="A4" t="s">
        <v>34</v>
      </c>
      <c r="B4">
        <v>51</v>
      </c>
      <c r="C4">
        <v>1</v>
      </c>
    </row>
    <row r="5" spans="1:3" x14ac:dyDescent="0.3">
      <c r="A5" t="s">
        <v>35</v>
      </c>
      <c r="B5">
        <v>46</v>
      </c>
      <c r="C5">
        <v>1</v>
      </c>
    </row>
    <row r="6" spans="1:3" x14ac:dyDescent="0.3">
      <c r="A6" t="s">
        <v>36</v>
      </c>
      <c r="B6">
        <v>61</v>
      </c>
      <c r="C6">
        <v>2</v>
      </c>
    </row>
    <row r="7" spans="1:3" x14ac:dyDescent="0.3">
      <c r="A7" t="s">
        <v>37</v>
      </c>
      <c r="B7">
        <v>56</v>
      </c>
      <c r="C7">
        <v>2</v>
      </c>
    </row>
    <row r="8" spans="1:3" x14ac:dyDescent="0.3">
      <c r="A8" t="s">
        <v>38</v>
      </c>
      <c r="B8">
        <v>52</v>
      </c>
      <c r="C8">
        <v>2</v>
      </c>
    </row>
    <row r="9" spans="1:3" x14ac:dyDescent="0.3">
      <c r="A9" t="s">
        <v>39</v>
      </c>
      <c r="B9">
        <v>46</v>
      </c>
      <c r="C9">
        <v>2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CC84-213D-4985-AA31-FE31D3539A2C}">
  <dimension ref="A1:C3"/>
  <sheetViews>
    <sheetView workbookViewId="0">
      <selection activeCell="J16" sqref="J16"/>
    </sheetView>
  </sheetViews>
  <sheetFormatPr defaultRowHeight="14.4" x14ac:dyDescent="0.3"/>
  <cols>
    <col min="2" max="2" width="12.77734375" bestFit="1" customWidth="1"/>
  </cols>
  <sheetData>
    <row r="1" spans="1:3" x14ac:dyDescent="0.3">
      <c r="A1" t="s">
        <v>0</v>
      </c>
      <c r="B1" t="s">
        <v>40</v>
      </c>
      <c r="C1" t="s">
        <v>41</v>
      </c>
    </row>
    <row r="2" spans="1:3" x14ac:dyDescent="0.3">
      <c r="A2">
        <v>1</v>
      </c>
      <c r="B2">
        <v>0.8</v>
      </c>
      <c r="C2">
        <v>40</v>
      </c>
    </row>
    <row r="3" spans="1:3" x14ac:dyDescent="0.3">
      <c r="A3">
        <v>2</v>
      </c>
      <c r="B3">
        <v>0.8</v>
      </c>
      <c r="C3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LineData</vt:lpstr>
      <vt:lpstr>CableTypes</vt:lpstr>
      <vt:lpstr>NodeData</vt:lpstr>
      <vt:lpstr>SystemDemand</vt:lpstr>
      <vt:lpstr>PVData</vt:lpstr>
      <vt:lpstr>PVGeneration</vt:lpstr>
      <vt:lpstr>WindData</vt:lpstr>
      <vt:lpstr>WindGeneration</vt:lpstr>
      <vt:lpstr>Storages</vt:lpstr>
      <vt:lpstr>DGs</vt:lpstr>
      <vt:lpstr>AggData</vt:lpstr>
      <vt:lpstr>DemandBlocks</vt:lpstr>
      <vt:lpstr>UtilTimeMul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Forro</dc:creator>
  <cp:lastModifiedBy>Filip Forro</cp:lastModifiedBy>
  <dcterms:created xsi:type="dcterms:W3CDTF">2021-01-13T10:44:58Z</dcterms:created>
  <dcterms:modified xsi:type="dcterms:W3CDTF">2021-03-01T09:05:08Z</dcterms:modified>
</cp:coreProperties>
</file>