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CB3ABB1-91E6-41E5-85D5-981C6EB5DCE4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A2" i="3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<sst xmlns="http://schemas.openxmlformats.org/spreadsheetml/2006/main" count="2207" uniqueCount="87">
  <si>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</si>
  <si>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</si>
  <si>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</si>
  <si>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</si>
  <si>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</si>
  <si>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</si>
  <si>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</si>
  <si>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</si>
  <si>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</si>
  <si>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</si>
  <si>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</si>
  <si>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</si>
  <si>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</si>
  <si>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</si>
  <si>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</si>
  <si>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</si>
  <si>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</si>
  <si>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</si>
  <si>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</si>
  <si>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</si>
  <si>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</si>
  <si>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</si>
  <si>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</si>
  <si>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</si>
  <si>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</si>
  <si>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</si>
  <si>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</si>
  <si>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</si>
  <si>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</si>
  <si>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</si>
  <si>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</si>
  <si>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</si>
  <si>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</si>
  <si>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</si>
  <si>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</si>
  <si>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</si>
  <si>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</si>
  <si>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</si>
  <si>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</si>
  <si>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</si>
  <si>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</si>
  <si>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</si>
  <si>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</si>
  <si>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</si>
  <si>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</si>
  <si>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</si>
  <si>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</si>
  <si>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</si>
  <si>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</si>
  <si>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</si>
  <si>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</si>
  <si>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</si>
  <si>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</si>
  <si>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</si>
  <si>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</si>
  <si>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</si>
  <si>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</si>
  <si>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</si>
  <si>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</si>
  <si>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</si>
  <si>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</si>
  <si>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</si>
  <si>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</si>
  <si>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</si>
  <si>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</si>
  <si>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</si>
  <si>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</si>
  <si>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</si>
  <si>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</si>
  <si>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</si>
  <si>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</si>
  <si>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</si>
  <si>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</si>
  <si>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</si>
  <si>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</si>
  <si>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</si>
  <si>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</si>
  <si>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</si>
  <si>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</si>
  <si>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</si>
  <si>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</si>
  <si>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</si>
  <si>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</si>
  <si>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</si>
  <si>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Brooklyn +1</t>
  </si>
  <si>
    <t>Houston +5</t>
  </si>
  <si>
    <t>Phoenix 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</si>
</sst>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6" sqref="C6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-10.5</v>
      </c>
      <c r="B2" t="s">
        <v>80</v>
      </c>
      <c r="C2" t="s">
        <v>83</v>
      </c>
      <c r="D2" t="s">
        <v>19</v>
      </c>
      <c r="E2">
        <v>97</v>
      </c>
      <c r="F2" t="s">
        <v>47</v>
      </c>
      <c r="G2">
        <v>110</v>
      </c>
      <c r="H2">
        <v>207</v>
      </c>
      <c r="I2">
        <v>210</v>
      </c>
      <c r="J2" t="s">
        <v>80</v>
      </c>
      <c r="K2" t="s">
        <v>83</v>
      </c>
    </row>
    <row r="3" spans="1:11" x14ac:dyDescent="0.25">
      <c r="A3" s="17">
        <v>1</v>
      </c>
      <c r="B3" t="s">
        <v>84</v>
      </c>
      <c r="C3" t="s">
        <v>64</v>
      </c>
      <c r="D3" t="s">
        <v>18</v>
      </c>
      <c r="E3">
        <v>101</v>
      </c>
      <c r="F3" t="s">
        <v>34</v>
      </c>
      <c r="G3">
        <v>109</v>
      </c>
      <c r="H3">
        <v>210</v>
      </c>
      <c r="I3">
        <v>216.5</v>
      </c>
      <c r="J3" t="s">
        <v>22</v>
      </c>
      <c r="K3" t="s">
        <v>64</v>
      </c>
    </row>
    <row r="4" spans="1:11" x14ac:dyDescent="0.25">
      <c r="A4" s="17">
        <v>5</v>
      </c>
      <c r="B4" t="s">
        <v>85</v>
      </c>
      <c r="C4" t="s">
        <v>64</v>
      </c>
      <c r="D4" t="s">
        <v>39</v>
      </c>
      <c r="E4">
        <v>106</v>
      </c>
      <c r="F4" t="s">
        <v>28</v>
      </c>
      <c r="G4">
        <v>109</v>
      </c>
      <c r="H4">
        <v>215</v>
      </c>
      <c r="I4">
        <v>215</v>
      </c>
      <c r="J4" t="s">
        <v>80</v>
      </c>
      <c r="K4" t="s">
        <v>83</v>
      </c>
    </row>
    <row r="5" spans="1:11" x14ac:dyDescent="0.25">
      <c r="A5" s="17">
        <v>-9</v>
      </c>
      <c r="B5" t="s">
        <v>86</v>
      </c>
      <c r="C5" t="s">
        <v>64</v>
      </c>
      <c r="D5" t="s">
        <v>38</v>
      </c>
      <c r="E5">
        <v>98</v>
      </c>
      <c r="F5" t="s">
        <v>29</v>
      </c>
      <c r="G5">
        <v>113</v>
      </c>
      <c r="H5">
        <v>211</v>
      </c>
      <c r="I5">
        <v>213</v>
      </c>
      <c r="J5" t="s">
        <v>80</v>
      </c>
      <c r="K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0"/>
  <sheetViews>
    <sheetView topLeftCell="C302" workbookViewId="0">
      <selection activeCell="R310" sqref="R310:R320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107</v>
      </c>
      <c r="B2">
        <f>COUNTIF(Archive!$H2:H500,"LOSS")</f>
        <v>114</v>
      </c>
      <c r="C2">
        <f>ROUND(SUM(A2/(A2+B2)),3)</f>
        <v>0.48399999999999999</v>
      </c>
      <c r="D2">
        <f>COUNTIF(Archive!$R2:R500,"WIN")</f>
        <v>118</v>
      </c>
      <c r="E2">
        <f>COUNTIF(Archive!$R2:R500,"LOSS")</f>
        <v>138</v>
      </c>
      <c r="F2">
        <f>ROUND(SUM(D2/(D2+E2)),3)</f>
        <v>0.46100000000000002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40</v>
      </c>
      <c r="B5">
        <v>30</v>
      </c>
      <c r="C5">
        <f>ROUND(SUM(A5/(A5+B5)),3)</f>
        <v>0.57099999999999995</v>
      </c>
      <c r="D5">
        <v>45</v>
      </c>
      <c r="E5">
        <v>43</v>
      </c>
      <c r="F5">
        <f>ROUND(SUM(D5/(D5+E5)),3)</f>
        <v>0.51100000000000001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30</v>
      </c>
      <c r="B8">
        <v>34</v>
      </c>
      <c r="C8">
        <f>ROUND(SUM(A8/(A8+B8)),3)</f>
        <v>0.46899999999999997</v>
      </c>
      <c r="D8">
        <v>31</v>
      </c>
      <c r="E8">
        <v>42</v>
      </c>
      <c r="F8">
        <f>ROUND(SUM(D8/(D8+E8)),3)</f>
        <v>0.42499999999999999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2021-12-16T22:50:19Z</dcterms:modified>
</cp:coreProperties>
</file>