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FFEE324-4A47-4E6E-A39A-5728B3A526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<sst xmlns="http://schemas.openxmlformats.org/spreadsheetml/2006/main" count="1196" uniqueCount="87">
  <si>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</si>
  <si>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</si>
  <si>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</si>
  <si>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</si>
  <si>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</si>
  <si>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</si>
  <si>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</si>
  <si>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</si>
  <si>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</si>
  <si>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</si>
  <si>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</si>
  <si>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</si>
  <si>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</si>
  <si>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</si>
  <si>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</si>
  <si>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</si>
  <si>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</si>
  <si>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</si>
  <si>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</si>
  <si>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</si>
  <si>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</si>
  <si>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</si>
  <si>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</si>
  <si>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</si>
  <si>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</si>
  <si>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</si>
  <si>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</si>
  <si>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</si>
  <si>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</si>
  <si>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</si>
  <si>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</si>
  <si>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</si>
  <si>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</si>
  <si>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</si>
  <si>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</si>
  <si>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</si>
  <si>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</si>
  <si>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</si>
  <si>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</si>
  <si>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</si>
  <si>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</si>
  <si>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</si>
  <si>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</si>
  <si>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</si>
  <si>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</si>
  <si>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</si>
  <si>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</si>
  <si>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</si>
  <si>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</si>
  <si>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</si>
  <si>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</si>
  <si>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</si>
  <si>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</si>
  <si>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</si>
  <si>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</si>
  <si>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</si>
  <si>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</si>
  <si>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</si>
  <si>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</si>
  <si>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</si>
  <si>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</si>
  <si>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</si>
  <si>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</si>
  <si>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</si>
  <si>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</si>
  <si>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</si>
  <si>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</si>
  <si>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</si>
  <si>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</si>
  <si>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</si>
  <si>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</si>
  <si>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</si>
  <si>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</si>
  <si>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</si>
  <si>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</si>
  <si>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</si>
  <si>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</si>
  <si>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</si>
  <si>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</si>
  <si>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</si>
  <si>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</si>
  <si>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</si>
  <si>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</si>
  <si>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</si>
  <si>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Golden State -7</t>
  </si>
  <si>
    <t>Sacramento +1</t>
  </si>
  <si>
    <t>Los Angeles Lakers -10.5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</si>
</sst>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C1" workbookViewId="0">
      <selection activeCell="J5" sqref="J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3</v>
      </c>
      <c r="B2" t="s">
        <v>84</v>
      </c>
      <c r="C2" t="s">
        <v>64</v>
      </c>
      <c r="D2" t="s">
        <v>46</v>
      </c>
      <c r="E2">
        <v>106</v>
      </c>
      <c r="F2" t="s">
        <v>43</v>
      </c>
      <c r="G2">
        <v>99</v>
      </c>
      <c r="H2">
        <v>205</v>
      </c>
      <c r="I2">
        <v>215</v>
      </c>
      <c r="J2" t="s">
        <v>22</v>
      </c>
      <c r="K2" t="s">
        <v>65</v>
      </c>
    </row>
    <row r="3" spans="1:11" x14ac:dyDescent="0.35">
      <c r="A3">
        <v>2.5</v>
      </c>
      <c r="B3" t="s">
        <v>81</v>
      </c>
      <c r="C3" t="s">
        <v>83</v>
      </c>
      <c r="D3" t="s">
        <v>40</v>
      </c>
      <c r="E3">
        <v>106</v>
      </c>
      <c r="F3" t="s">
        <v>47</v>
      </c>
      <c r="G3">
        <v>106</v>
      </c>
      <c r="H3">
        <v>212</v>
      </c>
      <c r="I3">
        <v>217.5</v>
      </c>
      <c r="J3" t="s">
        <v>22</v>
      </c>
      <c r="K3" t="s">
        <v>65</v>
      </c>
    </row>
    <row r="4" spans="1:11" x14ac:dyDescent="0.35">
      <c r="A4">
        <v>-1</v>
      </c>
      <c r="B4" t="s">
        <v>85</v>
      </c>
      <c r="C4" t="s">
        <v>65</v>
      </c>
      <c r="D4" t="s">
        <v>50</v>
      </c>
      <c r="E4">
        <v>116</v>
      </c>
      <c r="F4" t="s">
        <v>37</v>
      </c>
      <c r="G4">
        <v>105</v>
      </c>
      <c r="H4">
        <v>221</v>
      </c>
      <c r="I4">
        <v>225.5</v>
      </c>
      <c r="J4" t="s">
        <v>22</v>
      </c>
      <c r="K4" t="s">
        <v>64</v>
      </c>
    </row>
    <row r="5" spans="1:11" x14ac:dyDescent="0.35">
      <c r="A5">
        <v>-1.5</v>
      </c>
      <c r="B5" t="s">
        <v>81</v>
      </c>
      <c r="C5" t="s">
        <v>83</v>
      </c>
      <c r="D5" t="s">
        <v>25</v>
      </c>
      <c r="E5">
        <v>105</v>
      </c>
      <c r="F5" t="s">
        <v>42</v>
      </c>
      <c r="G5">
        <v>106</v>
      </c>
      <c r="H5">
        <v>211</v>
      </c>
      <c r="I5">
        <v>209.5</v>
      </c>
      <c r="J5" t="s">
        <v>81</v>
      </c>
      <c r="K5" t="s">
        <v>83</v>
      </c>
    </row>
    <row r="6" spans="1:11" x14ac:dyDescent="0.35">
      <c r="A6">
        <v>-10.5</v>
      </c>
      <c r="B6" t="s">
        <v>86</v>
      </c>
      <c r="C6" t="s">
        <v>64</v>
      </c>
      <c r="D6" t="s">
        <v>19</v>
      </c>
      <c r="E6">
        <v>98</v>
      </c>
      <c r="F6" t="s">
        <v>33</v>
      </c>
      <c r="G6">
        <v>111</v>
      </c>
      <c r="H6">
        <v>209</v>
      </c>
      <c r="I6">
        <v>216.5</v>
      </c>
      <c r="J6" t="s">
        <v>22</v>
      </c>
      <c r="K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3"/>
  <sheetViews>
    <sheetView topLeftCell="A175" workbookViewId="0">
      <selection activeCell="F181" sqref="F18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5" customFormat="1" x14ac:dyDescent="0.35">
      <c r="A186" s="16">
        <v>44527</v>
      </c>
      <c r="B186" s="15" t="s">
        <v>44</v>
      </c>
      <c r="C186" s="15">
        <v>121</v>
      </c>
      <c r="D186" s="15" t="s">
        <v>18</v>
      </c>
      <c r="E186" s="15">
        <v>120</v>
      </c>
      <c r="F186" s="15">
        <v>-2</v>
      </c>
      <c r="G186" s="15">
        <v>-7</v>
      </c>
      <c r="H186" s="15" t="s">
        <v>20</v>
      </c>
      <c r="I186" s="15" t="s">
        <v>44</v>
      </c>
      <c r="J186" s="15">
        <v>108</v>
      </c>
      <c r="K186" s="15" t="s">
        <v>18</v>
      </c>
      <c r="L186" s="15">
        <v>110</v>
      </c>
      <c r="M186" s="15">
        <v>218</v>
      </c>
      <c r="N186" s="15">
        <v>215</v>
      </c>
      <c r="O186" s="15">
        <v>241</v>
      </c>
      <c r="P186" s="15" t="s">
        <v>31</v>
      </c>
      <c r="Q186" s="15" t="s">
        <v>31</v>
      </c>
      <c r="R186" s="15" t="s">
        <v>20</v>
      </c>
    </row>
    <row r="187" spans="1:18" s="15" customFormat="1" x14ac:dyDescent="0.35">
      <c r="A187" s="16">
        <v>44527</v>
      </c>
      <c r="B187" s="15" t="s">
        <v>39</v>
      </c>
      <c r="C187" s="15">
        <v>99</v>
      </c>
      <c r="D187" s="15" t="s">
        <v>24</v>
      </c>
      <c r="E187" s="15">
        <v>90</v>
      </c>
      <c r="F187" s="15">
        <v>-7</v>
      </c>
      <c r="G187" s="15">
        <v>-7</v>
      </c>
      <c r="H187" s="15" t="s">
        <v>81</v>
      </c>
      <c r="I187" s="15" t="s">
        <v>39</v>
      </c>
      <c r="J187" s="15">
        <v>107</v>
      </c>
      <c r="K187" s="15" t="s">
        <v>24</v>
      </c>
      <c r="L187" s="15">
        <v>114</v>
      </c>
      <c r="M187" s="15">
        <v>221</v>
      </c>
      <c r="N187" s="15">
        <v>215.5</v>
      </c>
      <c r="O187" s="15">
        <v>189</v>
      </c>
      <c r="P187" s="15" t="s">
        <v>31</v>
      </c>
      <c r="Q187" s="15" t="s">
        <v>22</v>
      </c>
      <c r="R187" s="15" t="s">
        <v>27</v>
      </c>
    </row>
    <row r="188" spans="1:18" s="15" customFormat="1" x14ac:dyDescent="0.35">
      <c r="A188" s="16">
        <v>44527</v>
      </c>
      <c r="B188" s="15" t="s">
        <v>29</v>
      </c>
      <c r="C188" s="15">
        <v>113</v>
      </c>
      <c r="D188" s="15" t="s">
        <v>34</v>
      </c>
      <c r="E188" s="15">
        <v>107</v>
      </c>
      <c r="F188" s="15">
        <v>1</v>
      </c>
      <c r="G188" s="15">
        <v>-1.5</v>
      </c>
      <c r="H188" s="15" t="s">
        <v>81</v>
      </c>
      <c r="I188" s="15" t="s">
        <v>29</v>
      </c>
      <c r="J188" s="15">
        <v>108</v>
      </c>
      <c r="K188" s="15" t="s">
        <v>34</v>
      </c>
      <c r="L188" s="15">
        <v>107</v>
      </c>
      <c r="M188" s="15">
        <v>215</v>
      </c>
      <c r="N188" s="15">
        <v>224.5</v>
      </c>
      <c r="O188" s="15">
        <v>220</v>
      </c>
      <c r="P188" s="15" t="s">
        <v>22</v>
      </c>
      <c r="Q188" s="15" t="s">
        <v>22</v>
      </c>
      <c r="R188" s="15" t="s">
        <v>20</v>
      </c>
    </row>
    <row r="189" spans="1:18" s="15" customFormat="1" x14ac:dyDescent="0.35">
      <c r="A189" s="16">
        <v>44527</v>
      </c>
      <c r="B189" s="15" t="s">
        <v>26</v>
      </c>
      <c r="C189" s="15">
        <v>107</v>
      </c>
      <c r="D189" s="15" t="s">
        <v>54</v>
      </c>
      <c r="E189" s="15">
        <v>104</v>
      </c>
      <c r="F189" s="15">
        <v>-2</v>
      </c>
      <c r="G189" s="15">
        <v>1.5</v>
      </c>
      <c r="H189" s="15" t="s">
        <v>27</v>
      </c>
      <c r="I189" s="15" t="s">
        <v>26</v>
      </c>
      <c r="J189" s="15">
        <v>104</v>
      </c>
      <c r="K189" s="15" t="s">
        <v>54</v>
      </c>
      <c r="L189" s="15">
        <v>106</v>
      </c>
      <c r="M189" s="15">
        <v>210</v>
      </c>
      <c r="N189" s="15">
        <v>211.5</v>
      </c>
      <c r="O189" s="15">
        <v>211</v>
      </c>
      <c r="P189" s="15" t="s">
        <v>22</v>
      </c>
      <c r="Q189" s="15" t="s">
        <v>22</v>
      </c>
      <c r="R189" s="15" t="s">
        <v>53</v>
      </c>
    </row>
    <row r="190" spans="1:18" s="15" customFormat="1" x14ac:dyDescent="0.35">
      <c r="A190" s="16">
        <v>44527</v>
      </c>
      <c r="B190" s="15" t="s">
        <v>36</v>
      </c>
      <c r="C190" s="15">
        <v>92</v>
      </c>
      <c r="D190" s="15" t="s">
        <v>41</v>
      </c>
      <c r="E190" s="15">
        <v>105</v>
      </c>
      <c r="F190" s="15">
        <v>-12</v>
      </c>
      <c r="G190" s="15">
        <v>-10</v>
      </c>
      <c r="H190" s="15" t="s">
        <v>81</v>
      </c>
      <c r="I190" s="15" t="s">
        <v>36</v>
      </c>
      <c r="J190" s="15">
        <v>97</v>
      </c>
      <c r="K190" s="15" t="s">
        <v>41</v>
      </c>
      <c r="L190" s="15">
        <v>109</v>
      </c>
      <c r="M190" s="15">
        <v>206</v>
      </c>
      <c r="N190" s="15">
        <v>205.5</v>
      </c>
      <c r="O190" s="15">
        <v>197</v>
      </c>
      <c r="P190" s="15" t="s">
        <v>31</v>
      </c>
      <c r="Q190" s="15" t="s">
        <v>22</v>
      </c>
      <c r="R190" s="15" t="s">
        <v>53</v>
      </c>
    </row>
    <row r="191" spans="1:18" s="15" customFormat="1" x14ac:dyDescent="0.35">
      <c r="A191" s="16">
        <v>44527</v>
      </c>
      <c r="B191" s="15" t="s">
        <v>49</v>
      </c>
      <c r="C191" s="15">
        <v>143</v>
      </c>
      <c r="D191" s="15" t="s">
        <v>28</v>
      </c>
      <c r="E191" s="15">
        <v>146</v>
      </c>
      <c r="F191" s="15">
        <v>6</v>
      </c>
      <c r="G191" s="15">
        <v>5</v>
      </c>
      <c r="H191" s="15" t="s">
        <v>81</v>
      </c>
      <c r="I191" s="15" t="s">
        <v>49</v>
      </c>
      <c r="J191" s="15">
        <v>111</v>
      </c>
      <c r="K191" s="15" t="s">
        <v>28</v>
      </c>
      <c r="L191" s="15">
        <v>105</v>
      </c>
      <c r="M191" s="15">
        <v>216</v>
      </c>
      <c r="N191" s="15">
        <v>226.5</v>
      </c>
      <c r="O191" s="15">
        <v>289</v>
      </c>
      <c r="P191" s="15" t="s">
        <v>22</v>
      </c>
      <c r="Q191" s="15" t="s">
        <v>31</v>
      </c>
      <c r="R191" s="15" t="s">
        <v>27</v>
      </c>
    </row>
    <row r="192" spans="1:18" s="15" customFormat="1" x14ac:dyDescent="0.35">
      <c r="A192" s="16">
        <v>44527</v>
      </c>
      <c r="B192" s="15" t="s">
        <v>38</v>
      </c>
      <c r="C192" s="15">
        <v>120</v>
      </c>
      <c r="D192" s="15" t="s">
        <v>56</v>
      </c>
      <c r="E192" s="15">
        <v>114</v>
      </c>
      <c r="F192" s="15">
        <v>0</v>
      </c>
      <c r="G192" s="15">
        <v>-7</v>
      </c>
      <c r="H192" s="15" t="s">
        <v>20</v>
      </c>
      <c r="I192" s="15" t="s">
        <v>38</v>
      </c>
      <c r="J192" s="15">
        <v>103</v>
      </c>
      <c r="K192" s="15" t="s">
        <v>56</v>
      </c>
      <c r="L192" s="15">
        <v>103</v>
      </c>
      <c r="M192" s="15">
        <v>206</v>
      </c>
      <c r="N192" s="15">
        <v>211.5</v>
      </c>
      <c r="O192" s="15">
        <v>234</v>
      </c>
      <c r="P192" s="15" t="s">
        <v>22</v>
      </c>
      <c r="Q192" s="15" t="s">
        <v>31</v>
      </c>
      <c r="R192" s="15" t="s">
        <v>27</v>
      </c>
    </row>
    <row r="193" spans="1:18" s="15" customFormat="1" x14ac:dyDescent="0.35">
      <c r="A193" s="16">
        <v>44527</v>
      </c>
      <c r="B193" s="15" t="s">
        <v>45</v>
      </c>
      <c r="C193" s="15">
        <v>105</v>
      </c>
      <c r="D193" s="15" t="s">
        <v>23</v>
      </c>
      <c r="E193" s="15">
        <v>127</v>
      </c>
      <c r="F193" s="15">
        <v>-19</v>
      </c>
      <c r="G193" s="15">
        <v>-13</v>
      </c>
      <c r="H193" s="15" t="s">
        <v>20</v>
      </c>
      <c r="I193" s="15" t="s">
        <v>45</v>
      </c>
      <c r="J193" s="15">
        <v>97</v>
      </c>
      <c r="K193" s="15" t="s">
        <v>23</v>
      </c>
      <c r="L193" s="15">
        <v>116</v>
      </c>
      <c r="M193" s="15">
        <v>213</v>
      </c>
      <c r="N193" s="15">
        <v>215.5</v>
      </c>
      <c r="O193" s="15">
        <v>232</v>
      </c>
      <c r="P193" s="15" t="s">
        <v>22</v>
      </c>
      <c r="Q193" s="15" t="s">
        <v>31</v>
      </c>
      <c r="R193" s="1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75</v>
      </c>
      <c r="B2">
        <f>COUNTIF(Archive!$H2:H200,"LOSS")</f>
        <v>90</v>
      </c>
      <c r="C2">
        <f>ROUND(SUM(A2/(A2+B2)),3)</f>
        <v>0.45500000000000002</v>
      </c>
      <c r="D2">
        <f>COUNTIF(Archive!$R2:R200,"WIN")</f>
        <v>81</v>
      </c>
      <c r="E2">
        <f>COUNTIF(Archive!$R2:R200,"LOSS")</f>
        <v>92</v>
      </c>
      <c r="F2">
        <f>ROUND(SUM(D2/(D2+E2)),3)</f>
        <v>0.46800000000000003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17</v>
      </c>
      <c r="B5">
        <v>18</v>
      </c>
      <c r="C5">
        <f>ROUND(SUM(A5/(A5+B5)),3)</f>
        <v>0.48599999999999999</v>
      </c>
      <c r="D5">
        <v>21</v>
      </c>
      <c r="E5">
        <v>16</v>
      </c>
      <c r="F5">
        <f>ROUND(SUM(D5/(D5+E5)),3)</f>
        <v>0.56799999999999995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21</v>
      </c>
      <c r="B8">
        <v>20</v>
      </c>
      <c r="C8">
        <f>ROUND(SUM(A8/(A8+B8)),3)</f>
        <v>0.51200000000000001</v>
      </c>
      <c r="D8">
        <v>18</v>
      </c>
      <c r="E8">
        <v>26</v>
      </c>
      <c r="F8">
        <f>ROUND(SUM(D8/(D8+E8)),3)</f>
        <v>0.40899999999999997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2021-11-28T14:21:08Z</dcterms:modified>
</cp:coreProperties>
</file>