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9AF0BDAC-DF80-4159-BC92-456A8FF787C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6" i="2" l="1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B2" i="3"/>
  <c r="A2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D2" i="3"/>
  <c r="E2" i="3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<sst xmlns="http://schemas.openxmlformats.org/spreadsheetml/2006/main" count="980" uniqueCount="89">
  <si>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</si>
  <si>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</si>
  <si>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</si>
  <si>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</si>
  <si>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</si>
  <si>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</si>
  <si>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</si>
  <si>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</si>
  <si>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</si>
  <si>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</si>
  <si>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</si>
  <si>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</si>
  <si>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</si>
  <si>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</si>
  <si>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</si>
  <si>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</si>
  <si>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</si>
  <si>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</si>
  <si>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</si>
  <si>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</si>
  <si>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</si>
  <si>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</si>
  <si>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</si>
  <si>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</si>
  <si>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</si>
  <si>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</si>
  <si>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</si>
  <si>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</si>
  <si>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</si>
  <si>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</si>
  <si>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</si>
  <si>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</si>
  <si>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</si>
  <si>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</si>
  <si>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</si>
  <si>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</si>
  <si>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</si>
  <si>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</si>
  <si>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</si>
  <si>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</si>
  <si>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</si>
  <si>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</si>
  <si>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</si>
  <si>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</si>
  <si>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</si>
  <si>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</si>
  <si>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</si>
  <si>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</si>
  <si>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</si>
  <si>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</si>
  <si>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</si>
  <si>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</si>
  <si>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</si>
  <si>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</si>
  <si>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</si>
  <si>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</si>
  <si>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</si>
  <si>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</si>
  <si>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</si>
  <si>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</si>
  <si>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</si>
  <si>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</si>
  <si>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</si>
  <si>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</si>
  <si>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</si>
  <si>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</si>
  <si>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</si>
  <si>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</si>
  <si>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</si>
  <si>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</si>
  <si>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</si>
  <si>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</si>
  <si>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</si>
  <si>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</si>
  <si>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</si>
  <si>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</si>
  <si>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</si>
  <si>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</si>
  <si>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</si>
  <si>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</si>
  <si>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</si>
  <si>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</si>
  <si>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</si>
  <si>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NONE</t>
  </si>
  <si>
    <t>Los Angeles Lakers +5.5</t>
  </si>
  <si>
    <t>Houston +10</t>
  </si>
  <si>
    <t>Washington -4</t>
  </si>
  <si>
    <t>San Antonio Spurs +3.5</t>
  </si>
  <si>
    <t>Golden State -10.5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</si>
</sst>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opLeftCell="C1" workbookViewId="0">
      <selection activeCell="I8" sqref="I8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7.5</v>
      </c>
      <c r="B2" t="s">
        <v>81</v>
      </c>
      <c r="C2" t="s">
        <v>83</v>
      </c>
      <c r="D2" t="s">
        <v>29</v>
      </c>
      <c r="E2">
        <v>108</v>
      </c>
      <c r="F2" t="s">
        <v>41</v>
      </c>
      <c r="G2">
        <v>100</v>
      </c>
      <c r="H2">
        <v>208</v>
      </c>
      <c r="I2">
        <v>210</v>
      </c>
      <c r="J2" t="s">
        <v>81</v>
      </c>
      <c r="K2" t="s">
        <v>83</v>
      </c>
    </row>
    <row r="3" spans="1:11" x14ac:dyDescent="0.35">
      <c r="A3">
        <v>-5.5</v>
      </c>
      <c r="B3" t="s">
        <v>84</v>
      </c>
      <c r="C3" t="s">
        <v>65</v>
      </c>
      <c r="D3" t="s">
        <v>33</v>
      </c>
      <c r="E3">
        <v>109</v>
      </c>
      <c r="F3" t="s">
        <v>47</v>
      </c>
      <c r="G3">
        <v>109</v>
      </c>
      <c r="H3">
        <v>218</v>
      </c>
      <c r="I3">
        <v>217</v>
      </c>
      <c r="J3" t="s">
        <v>81</v>
      </c>
      <c r="K3" t="s">
        <v>83</v>
      </c>
    </row>
    <row r="4" spans="1:11" x14ac:dyDescent="0.35">
      <c r="A4">
        <v>7</v>
      </c>
      <c r="B4" t="s">
        <v>81</v>
      </c>
      <c r="C4" t="s">
        <v>83</v>
      </c>
      <c r="D4" t="s">
        <v>49</v>
      </c>
      <c r="E4">
        <v>113</v>
      </c>
      <c r="F4" t="s">
        <v>36</v>
      </c>
      <c r="G4">
        <v>105</v>
      </c>
      <c r="H4">
        <v>218</v>
      </c>
      <c r="I4">
        <v>219</v>
      </c>
      <c r="J4" t="s">
        <v>81</v>
      </c>
      <c r="K4" t="s">
        <v>83</v>
      </c>
    </row>
    <row r="5" spans="1:11" x14ac:dyDescent="0.35">
      <c r="A5">
        <v>1</v>
      </c>
      <c r="B5" t="s">
        <v>81</v>
      </c>
      <c r="C5" t="s">
        <v>83</v>
      </c>
      <c r="D5" t="s">
        <v>34</v>
      </c>
      <c r="E5">
        <v>105</v>
      </c>
      <c r="F5" t="s">
        <v>25</v>
      </c>
      <c r="G5">
        <v>104</v>
      </c>
      <c r="H5">
        <v>209</v>
      </c>
      <c r="I5">
        <v>216</v>
      </c>
      <c r="J5" t="s">
        <v>22</v>
      </c>
      <c r="K5" t="s">
        <v>65</v>
      </c>
    </row>
    <row r="6" spans="1:11" x14ac:dyDescent="0.35">
      <c r="A6">
        <v>10</v>
      </c>
      <c r="B6" t="s">
        <v>85</v>
      </c>
      <c r="C6" t="s">
        <v>64</v>
      </c>
      <c r="D6" t="s">
        <v>54</v>
      </c>
      <c r="E6">
        <v>107</v>
      </c>
      <c r="F6" t="s">
        <v>28</v>
      </c>
      <c r="G6">
        <v>100</v>
      </c>
      <c r="H6">
        <v>207</v>
      </c>
      <c r="I6">
        <v>217</v>
      </c>
      <c r="J6" t="s">
        <v>22</v>
      </c>
      <c r="K6" t="s">
        <v>65</v>
      </c>
    </row>
    <row r="7" spans="1:11" x14ac:dyDescent="0.35">
      <c r="A7">
        <v>-3</v>
      </c>
      <c r="B7" t="s">
        <v>81</v>
      </c>
      <c r="C7" t="s">
        <v>83</v>
      </c>
      <c r="D7" t="s">
        <v>42</v>
      </c>
      <c r="E7">
        <v>111</v>
      </c>
      <c r="F7" t="s">
        <v>37</v>
      </c>
      <c r="G7">
        <v>113</v>
      </c>
      <c r="H7">
        <v>224</v>
      </c>
      <c r="I7">
        <v>217.5</v>
      </c>
      <c r="J7" t="s">
        <v>31</v>
      </c>
      <c r="K7" t="s">
        <v>65</v>
      </c>
    </row>
    <row r="8" spans="1:11" x14ac:dyDescent="0.35">
      <c r="A8">
        <v>-15</v>
      </c>
      <c r="B8" t="s">
        <v>81</v>
      </c>
      <c r="C8" t="s">
        <v>83</v>
      </c>
      <c r="D8" t="s">
        <v>19</v>
      </c>
      <c r="E8">
        <v>97</v>
      </c>
      <c r="F8" t="s">
        <v>40</v>
      </c>
      <c r="G8">
        <v>112</v>
      </c>
      <c r="H8">
        <v>209</v>
      </c>
      <c r="I8">
        <v>212.5</v>
      </c>
      <c r="J8" t="s">
        <v>22</v>
      </c>
      <c r="K8" t="s">
        <v>64</v>
      </c>
    </row>
    <row r="9" spans="1:11" x14ac:dyDescent="0.35">
      <c r="A9">
        <v>-1</v>
      </c>
      <c r="B9" t="s">
        <v>81</v>
      </c>
      <c r="C9" t="s">
        <v>83</v>
      </c>
      <c r="D9" t="s">
        <v>26</v>
      </c>
      <c r="E9">
        <v>104</v>
      </c>
      <c r="F9" t="s">
        <v>44</v>
      </c>
      <c r="G9">
        <v>105</v>
      </c>
      <c r="H9">
        <v>209</v>
      </c>
      <c r="I9">
        <v>212.5</v>
      </c>
      <c r="J9" t="s">
        <v>22</v>
      </c>
      <c r="K9" t="s">
        <v>64</v>
      </c>
    </row>
    <row r="10" spans="1:11" x14ac:dyDescent="0.35">
      <c r="A10">
        <v>4</v>
      </c>
      <c r="B10" t="s">
        <v>86</v>
      </c>
      <c r="C10" t="s">
        <v>64</v>
      </c>
      <c r="D10" t="s">
        <v>38</v>
      </c>
      <c r="E10">
        <v>107</v>
      </c>
      <c r="F10" t="s">
        <v>45</v>
      </c>
      <c r="G10">
        <v>100</v>
      </c>
      <c r="H10">
        <v>207</v>
      </c>
      <c r="I10">
        <v>210.5</v>
      </c>
      <c r="J10" t="s">
        <v>22</v>
      </c>
      <c r="K10" t="s">
        <v>64</v>
      </c>
    </row>
    <row r="11" spans="1:11" x14ac:dyDescent="0.35">
      <c r="A11">
        <v>13.5</v>
      </c>
      <c r="B11" t="s">
        <v>81</v>
      </c>
      <c r="C11" t="s">
        <v>83</v>
      </c>
      <c r="D11" t="s">
        <v>23</v>
      </c>
      <c r="E11">
        <v>111</v>
      </c>
      <c r="F11" t="s">
        <v>32</v>
      </c>
      <c r="G11">
        <v>98</v>
      </c>
      <c r="H11">
        <v>209</v>
      </c>
      <c r="I11">
        <v>207.5</v>
      </c>
      <c r="J11" t="s">
        <v>81</v>
      </c>
      <c r="K11" t="s">
        <v>83</v>
      </c>
    </row>
    <row r="12" spans="1:11" x14ac:dyDescent="0.35">
      <c r="A12">
        <v>3.5</v>
      </c>
      <c r="B12" t="s">
        <v>87</v>
      </c>
      <c r="C12" t="s">
        <v>65</v>
      </c>
      <c r="D12" t="s">
        <v>24</v>
      </c>
      <c r="E12">
        <v>108</v>
      </c>
      <c r="F12" t="s">
        <v>35</v>
      </c>
      <c r="G12">
        <v>112</v>
      </c>
      <c r="H12">
        <v>220</v>
      </c>
      <c r="I12">
        <v>223.5</v>
      </c>
      <c r="J12" t="s">
        <v>22</v>
      </c>
      <c r="K12" t="s">
        <v>64</v>
      </c>
    </row>
    <row r="13" spans="1:11" x14ac:dyDescent="0.35">
      <c r="A13">
        <v>-10.5</v>
      </c>
      <c r="B13" t="s">
        <v>88</v>
      </c>
      <c r="C13" t="s">
        <v>65</v>
      </c>
      <c r="D13" t="s">
        <v>18</v>
      </c>
      <c r="E13">
        <v>99</v>
      </c>
      <c r="F13" t="s">
        <v>46</v>
      </c>
      <c r="G13">
        <v>118</v>
      </c>
      <c r="H13">
        <v>217</v>
      </c>
      <c r="I13">
        <v>217</v>
      </c>
      <c r="J13" t="s">
        <v>81</v>
      </c>
      <c r="K13" t="s">
        <v>83</v>
      </c>
    </row>
    <row r="14" spans="1:11" x14ac:dyDescent="0.35">
      <c r="A14">
        <v>1.5</v>
      </c>
      <c r="B14" t="s">
        <v>81</v>
      </c>
      <c r="C14" t="s">
        <v>83</v>
      </c>
      <c r="D14" t="s">
        <v>48</v>
      </c>
      <c r="E14">
        <v>112</v>
      </c>
      <c r="F14" t="s">
        <v>50</v>
      </c>
      <c r="G14">
        <v>113</v>
      </c>
      <c r="H14">
        <v>225</v>
      </c>
      <c r="I14">
        <v>225</v>
      </c>
      <c r="J14" t="s">
        <v>81</v>
      </c>
      <c r="K14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0"/>
  <sheetViews>
    <sheetView topLeftCell="C145" workbookViewId="0">
      <selection activeCell="R161" sqref="R161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81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82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81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82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81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82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81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82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81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82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81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81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tabSelected="1" workbookViewId="0">
      <selection activeCell="D11" sqref="D11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COUNTIF(Archive!$H2:H200,"WIN")</f>
        <v>64</v>
      </c>
      <c r="B2">
        <f>COUNTIF(Archive!$H2:H200,"LOSS")</f>
        <v>85</v>
      </c>
      <c r="C2">
        <f>ROUND(SUM(A2/(A2+B2)),3)</f>
        <v>0.43</v>
      </c>
      <c r="D2">
        <f>COUNTIF(Archive!$R2:R200,"WIN")</f>
        <v>71</v>
      </c>
      <c r="E2">
        <f>COUNTIF(Archive!$R2:R200,"LOSS")</f>
        <v>80</v>
      </c>
      <c r="F2">
        <f>ROUND(SUM(D2/(D2+E2)),3)</f>
        <v>0.47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12</v>
      </c>
      <c r="B5">
        <v>15</v>
      </c>
      <c r="C5">
        <f>ROUND(SUM(A5/(A5+B5)),3)</f>
        <v>0.44400000000000001</v>
      </c>
      <c r="D5">
        <v>14</v>
      </c>
      <c r="E5">
        <v>9</v>
      </c>
      <c r="F5">
        <f>ROUND(SUM(D5/(D5+E5)),3)</f>
        <v>0.60899999999999999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15</v>
      </c>
      <c r="B8">
        <v>18</v>
      </c>
      <c r="C8">
        <f>ROUND(SUM(A8/(A8+B8)),3)</f>
        <v>0.45500000000000002</v>
      </c>
      <c r="D8">
        <v>14</v>
      </c>
      <c r="E8">
        <v>22</v>
      </c>
      <c r="F8">
        <f>ROUND(SUM(D8/(D8+E8)),3)</f>
        <v>0.38900000000000001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2021-11-24T21:00:51Z</dcterms:modified>
</cp:coreProperties>
</file>