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1DD1C1C5-C3DC-40B8-9571-8128911E874D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<sst xmlns="http://schemas.openxmlformats.org/spreadsheetml/2006/main" count="1817" uniqueCount="87">
  <si>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</si>
  <si>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</si>
  <si>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</si>
  <si>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</si>
  <si>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</si>
  <si>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</si>
  <si>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</si>
  <si>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</si>
  <si>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</si>
  <si>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</si>
  <si>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</si>
  <si>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</si>
  <si>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</si>
  <si>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</si>
  <si>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</si>
  <si>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</si>
  <si>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</si>
  <si>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</si>
  <si>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</si>
  <si>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</si>
  <si>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</si>
  <si>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</si>
  <si>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</si>
  <si>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</si>
  <si>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</si>
  <si>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</si>
  <si>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</si>
  <si>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</si>
  <si>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</si>
  <si>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</si>
  <si>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</si>
  <si>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</si>
  <si>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</si>
  <si>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</si>
  <si>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</si>
  <si>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</si>
  <si>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</si>
  <si>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</si>
  <si>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</si>
  <si>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</si>
  <si>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</si>
  <si>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</si>
  <si>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</si>
  <si>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</si>
  <si>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</si>
  <si>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</si>
  <si>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</si>
  <si>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</si>
  <si>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</si>
  <si>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</si>
  <si>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</si>
  <si>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</si>
  <si>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</si>
  <si>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</si>
  <si>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</si>
  <si>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</si>
  <si>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</si>
  <si>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</si>
  <si>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</si>
  <si>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</si>
  <si>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</si>
  <si>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</si>
  <si>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</si>
  <si>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</si>
  <si>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</si>
  <si>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</si>
  <si>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</si>
  <si>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</si>
  <si>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</si>
  <si>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</si>
  <si>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</si>
  <si>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</si>
  <si>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</si>
  <si>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</si>
  <si>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</si>
  <si>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</si>
  <si>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</si>
  <si>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</si>
  <si>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</si>
  <si>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</si>
  <si>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</si>
  <si>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</si>
  <si>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</si>
  <si>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LOW</t>
  </si>
  <si>
    <t>Utah -3</t>
  </si>
  <si>
    <t>Memphis +4</t>
  </si>
  <si>
    <t>San Antonio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</si>
</sst>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5" sqref="C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3</v>
      </c>
      <c r="B2" t="s">
        <v>84</v>
      </c>
      <c r="C2" t="s">
        <v>64</v>
      </c>
      <c r="D2" t="s">
        <v>23</v>
      </c>
      <c r="E2">
        <v>114</v>
      </c>
      <c r="F2" t="s">
        <v>18</v>
      </c>
      <c r="G2">
        <v>106</v>
      </c>
      <c r="H2">
        <v>220</v>
      </c>
      <c r="I2">
        <v>216</v>
      </c>
      <c r="J2" t="s">
        <v>31</v>
      </c>
      <c r="K2" t="s">
        <v>83</v>
      </c>
    </row>
    <row r="3" spans="1:11" x14ac:dyDescent="0.35">
      <c r="A3" s="17">
        <v>4</v>
      </c>
      <c r="B3" t="s">
        <v>85</v>
      </c>
      <c r="C3" t="s">
        <v>64</v>
      </c>
      <c r="D3" t="s">
        <v>33</v>
      </c>
      <c r="E3">
        <v>109</v>
      </c>
      <c r="F3" t="s">
        <v>37</v>
      </c>
      <c r="G3">
        <v>111</v>
      </c>
      <c r="H3">
        <v>220</v>
      </c>
      <c r="I3">
        <v>223.5</v>
      </c>
      <c r="J3" t="s">
        <v>22</v>
      </c>
      <c r="K3" t="s">
        <v>83</v>
      </c>
    </row>
    <row r="4" spans="1:11" x14ac:dyDescent="0.35">
      <c r="A4" s="17">
        <v>-2.5</v>
      </c>
      <c r="B4" t="s">
        <v>86</v>
      </c>
      <c r="C4" t="s">
        <v>64</v>
      </c>
      <c r="D4" t="s">
        <v>55</v>
      </c>
      <c r="E4">
        <v>102</v>
      </c>
      <c r="F4" t="s">
        <v>35</v>
      </c>
      <c r="G4">
        <v>108</v>
      </c>
      <c r="H4">
        <v>210</v>
      </c>
      <c r="I4">
        <v>215.5</v>
      </c>
      <c r="J4" t="s">
        <v>22</v>
      </c>
      <c r="K4" t="s">
        <v>64</v>
      </c>
    </row>
    <row r="5" spans="1:11" x14ac:dyDescent="0.35">
      <c r="A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2"/>
  <sheetViews>
    <sheetView topLeftCell="A259" workbookViewId="0">
      <selection activeCell="A269" sqref="A269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3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3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3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3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3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3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3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3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3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3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3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3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3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topLeftCell="A4"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91</v>
      </c>
      <c r="B2">
        <f>COUNTIF(Archive!$H2:H300,"LOSS")</f>
        <v>105</v>
      </c>
      <c r="C2">
        <f>ROUND(SUM(A2/(A2+B2)),3)</f>
        <v>0.46400000000000002</v>
      </c>
      <c r="D2">
        <f>COUNTIF(Archive!$R2:R300,"WIN")</f>
        <v>100</v>
      </c>
      <c r="E2">
        <f>COUNTIF(Archive!$R2:R300,"LOSS")</f>
        <v>119</v>
      </c>
      <c r="F2">
        <f>ROUND(SUM(D2/(D2+E2)),3)</f>
        <v>0.45700000000000002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28</v>
      </c>
      <c r="B5">
        <v>27</v>
      </c>
      <c r="C5">
        <f>ROUND(SUM(A5/(A5+B5)),3)</f>
        <v>0.50900000000000001</v>
      </c>
      <c r="D5">
        <v>35</v>
      </c>
      <c r="E5">
        <v>33</v>
      </c>
      <c r="F5">
        <f>ROUND(SUM(D5/(D5+E5)),3)</f>
        <v>0.51500000000000001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26</v>
      </c>
      <c r="B8">
        <v>27</v>
      </c>
      <c r="C8">
        <f>ROUND(SUM(A8/(A8+B8)),3)</f>
        <v>0.49099999999999999</v>
      </c>
      <c r="D8">
        <v>23</v>
      </c>
      <c r="E8">
        <v>36</v>
      </c>
      <c r="F8">
        <f>ROUND(SUM(D8/(D8+E8)),3)</f>
        <v>0.39</v>
      </c>
    </row>
    <row r="9" spans="1:6" x14ac:dyDescent="0.3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2021-12-09T23:23:09Z</dcterms:modified>
</cp:coreProperties>
</file>