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C839A050-F45A-418F-B35C-437E0F95F53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6" i="2" l="1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B2" i="3"/>
  <c r="A2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D2" i="3"/>
  <c r="E2" i="3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<sst xmlns="http://schemas.openxmlformats.org/spreadsheetml/2006/main" count="850" uniqueCount="87">
  <si>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</si>
  <si>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</si>
  <si>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</si>
  <si>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</si>
  <si>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</si>
  <si>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</si>
  <si>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</si>
  <si>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</si>
  <si>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</si>
  <si>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</si>
  <si>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</si>
  <si>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</si>
  <si>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</si>
  <si>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</si>
  <si>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</si>
  <si>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</si>
  <si>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</si>
  <si>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</si>
  <si>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</si>
  <si>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</si>
  <si>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</si>
  <si>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</si>
  <si>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</si>
  <si>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</si>
  <si>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</si>
  <si>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</si>
  <si>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</si>
  <si>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</si>
  <si>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</si>
  <si>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</si>
  <si>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</si>
  <si>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</si>
  <si>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</si>
  <si>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</si>
  <si>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</si>
  <si>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</si>
  <si>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</si>
  <si>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</si>
  <si>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</si>
  <si>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</si>
  <si>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</si>
  <si>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</si>
  <si>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</si>
  <si>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</si>
  <si>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</si>
  <si>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</si>
  <si>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</si>
  <si>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</si>
  <si>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</si>
  <si>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</si>
  <si>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</si>
  <si>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</si>
  <si>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</si>
  <si>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</si>
  <si>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</si>
  <si>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</si>
  <si>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</si>
  <si>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</si>
  <si>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</si>
  <si>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</si>
  <si>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</si>
  <si>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</si>
  <si>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</si>
  <si>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</si>
  <si>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</si>
  <si>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</si>
  <si>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</si>
  <si>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</si>
  <si>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</si>
  <si>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</si>
  <si>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</si>
  <si>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</si>
  <si>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</si>
  <si>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</si>
  <si>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</si>
  <si>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</si>
  <si>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</si>
  <si>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</si>
  <si>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</si>
  <si>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</si>
  <si>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</si>
  <si>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Cleveland +6.5</t>
  </si>
  <si>
    <t>NO BET</t>
  </si>
  <si>
    <t>Chicago -3</t>
  </si>
  <si>
    <t>Minnesota -3.5</t>
  </si>
  <si>
    <t>Utah -10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</si>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</sst>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topLeftCell="C1" workbookViewId="0">
      <selection activeCell="C3" sqref="C3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66</v>
      </c>
    </row>
    <row r="2" spans="1:11" x14ac:dyDescent="0.35">
      <c r="A2">
        <v>6.5</v>
      </c>
      <c r="B2" t="s">
        <v>81</v>
      </c>
      <c r="C2" t="s">
        <v>64</v>
      </c>
      <c r="D2" t="s">
        <v>34</v>
      </c>
      <c r="E2">
        <v>104</v>
      </c>
      <c r="F2" t="s">
        <v>41</v>
      </c>
      <c r="G2">
        <v>101</v>
      </c>
      <c r="H2">
        <v>205</v>
      </c>
      <c r="I2">
        <v>209</v>
      </c>
      <c r="J2" t="s">
        <v>22</v>
      </c>
      <c r="K2" t="s">
        <v>64</v>
      </c>
    </row>
    <row r="3" spans="1:11" x14ac:dyDescent="0.35">
      <c r="A3">
        <v>-4</v>
      </c>
      <c r="B3" t="s">
        <v>82</v>
      </c>
      <c r="C3" t="s">
        <v>86</v>
      </c>
      <c r="D3" t="s">
        <v>49</v>
      </c>
      <c r="E3">
        <v>106</v>
      </c>
      <c r="F3" t="s">
        <v>38</v>
      </c>
      <c r="G3">
        <v>109</v>
      </c>
      <c r="H3">
        <v>215</v>
      </c>
      <c r="I3">
        <v>216</v>
      </c>
      <c r="J3" t="s">
        <v>82</v>
      </c>
      <c r="K3" t="s">
        <v>86</v>
      </c>
    </row>
    <row r="4" spans="1:11" x14ac:dyDescent="0.35">
      <c r="A4">
        <v>-11.5</v>
      </c>
      <c r="B4" t="s">
        <v>82</v>
      </c>
      <c r="C4" t="s">
        <v>86</v>
      </c>
      <c r="D4" t="s">
        <v>32</v>
      </c>
      <c r="E4">
        <v>101</v>
      </c>
      <c r="F4" t="s">
        <v>24</v>
      </c>
      <c r="G4">
        <v>110</v>
      </c>
      <c r="H4">
        <v>211</v>
      </c>
      <c r="I4">
        <v>213</v>
      </c>
      <c r="J4" t="s">
        <v>82</v>
      </c>
      <c r="K4" t="s">
        <v>86</v>
      </c>
    </row>
    <row r="5" spans="1:11" x14ac:dyDescent="0.35">
      <c r="A5">
        <v>-11.5</v>
      </c>
      <c r="B5" t="s">
        <v>82</v>
      </c>
      <c r="C5" t="s">
        <v>86</v>
      </c>
      <c r="D5" t="s">
        <v>28</v>
      </c>
      <c r="E5">
        <v>98</v>
      </c>
      <c r="F5" t="s">
        <v>25</v>
      </c>
      <c r="G5">
        <v>107</v>
      </c>
      <c r="H5">
        <v>205</v>
      </c>
      <c r="I5">
        <v>214</v>
      </c>
      <c r="J5" t="s">
        <v>22</v>
      </c>
      <c r="K5" t="s">
        <v>65</v>
      </c>
    </row>
    <row r="6" spans="1:11" x14ac:dyDescent="0.35">
      <c r="A6">
        <v>-3</v>
      </c>
      <c r="B6" t="s">
        <v>83</v>
      </c>
      <c r="C6" t="s">
        <v>65</v>
      </c>
      <c r="D6" t="s">
        <v>47</v>
      </c>
      <c r="E6">
        <v>102</v>
      </c>
      <c r="F6" t="s">
        <v>54</v>
      </c>
      <c r="G6">
        <v>110</v>
      </c>
      <c r="H6">
        <v>212</v>
      </c>
      <c r="I6">
        <v>212</v>
      </c>
      <c r="J6" t="s">
        <v>82</v>
      </c>
      <c r="K6" t="s">
        <v>86</v>
      </c>
    </row>
    <row r="7" spans="1:11" x14ac:dyDescent="0.35">
      <c r="A7">
        <v>-12</v>
      </c>
      <c r="B7" t="s">
        <v>82</v>
      </c>
      <c r="C7" t="s">
        <v>86</v>
      </c>
      <c r="D7" t="s">
        <v>36</v>
      </c>
      <c r="E7">
        <v>100</v>
      </c>
      <c r="F7" t="s">
        <v>40</v>
      </c>
      <c r="G7">
        <v>112</v>
      </c>
      <c r="H7">
        <v>212</v>
      </c>
      <c r="I7">
        <v>216.5</v>
      </c>
      <c r="J7" t="s">
        <v>22</v>
      </c>
      <c r="K7" t="s">
        <v>64</v>
      </c>
    </row>
    <row r="8" spans="1:11" x14ac:dyDescent="0.35">
      <c r="A8">
        <v>3.5</v>
      </c>
      <c r="B8" t="s">
        <v>84</v>
      </c>
      <c r="C8" t="s">
        <v>65</v>
      </c>
      <c r="D8" t="s">
        <v>44</v>
      </c>
      <c r="E8">
        <v>110</v>
      </c>
      <c r="F8" t="s">
        <v>45</v>
      </c>
      <c r="G8">
        <v>100</v>
      </c>
      <c r="H8">
        <v>210</v>
      </c>
      <c r="I8">
        <v>212.5</v>
      </c>
      <c r="J8" t="s">
        <v>82</v>
      </c>
      <c r="K8" t="s">
        <v>86</v>
      </c>
    </row>
    <row r="9" spans="1:11" x14ac:dyDescent="0.35">
      <c r="A9">
        <v>5.5</v>
      </c>
      <c r="B9" t="s">
        <v>82</v>
      </c>
      <c r="C9" t="s">
        <v>86</v>
      </c>
      <c r="D9" t="s">
        <v>29</v>
      </c>
      <c r="E9">
        <v>110</v>
      </c>
      <c r="F9" t="s">
        <v>35</v>
      </c>
      <c r="G9">
        <v>103</v>
      </c>
      <c r="H9">
        <v>213</v>
      </c>
      <c r="I9">
        <v>221</v>
      </c>
      <c r="J9" t="s">
        <v>22</v>
      </c>
      <c r="K9" t="s">
        <v>65</v>
      </c>
    </row>
    <row r="10" spans="1:11" x14ac:dyDescent="0.35">
      <c r="A10">
        <v>-10</v>
      </c>
      <c r="B10" t="s">
        <v>85</v>
      </c>
      <c r="C10" t="s">
        <v>65</v>
      </c>
      <c r="D10" t="s">
        <v>37</v>
      </c>
      <c r="E10">
        <v>103</v>
      </c>
      <c r="F10" t="s">
        <v>23</v>
      </c>
      <c r="G10">
        <v>120</v>
      </c>
      <c r="H10">
        <v>223</v>
      </c>
      <c r="I10">
        <v>221.5</v>
      </c>
      <c r="J10" t="s">
        <v>82</v>
      </c>
      <c r="K10" t="s">
        <v>86</v>
      </c>
    </row>
    <row r="11" spans="1:11" x14ac:dyDescent="0.35">
      <c r="A11">
        <v>-2.5</v>
      </c>
      <c r="B11" t="s">
        <v>82</v>
      </c>
      <c r="C11" t="s">
        <v>86</v>
      </c>
      <c r="D11" t="s">
        <v>18</v>
      </c>
      <c r="E11">
        <v>110</v>
      </c>
      <c r="F11" t="s">
        <v>50</v>
      </c>
      <c r="G11">
        <v>114</v>
      </c>
      <c r="H11">
        <v>224</v>
      </c>
      <c r="I11">
        <v>220</v>
      </c>
      <c r="J11" t="s">
        <v>31</v>
      </c>
      <c r="K1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6"/>
  <sheetViews>
    <sheetView topLeftCell="A118" workbookViewId="0">
      <selection activeCell="B151" sqref="B151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8"/>
  <sheetViews>
    <sheetView workbookViewId="0">
      <selection activeCell="E9" sqref="E9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71</v>
      </c>
      <c r="E1" t="s">
        <v>72</v>
      </c>
      <c r="F1" t="s">
        <v>58</v>
      </c>
    </row>
    <row r="2" spans="1:6" x14ac:dyDescent="0.35">
      <c r="A2">
        <f>COUNTIF(Archive!$H2:H200,"WIN")</f>
        <v>62</v>
      </c>
      <c r="B2">
        <f>COUNTIF(Archive!$H2:H200,"LOSS")</f>
        <v>80</v>
      </c>
      <c r="C2">
        <f>ROUND(SUM(A2/(A2+B2)),3)</f>
        <v>0.437</v>
      </c>
      <c r="D2">
        <f>COUNTIF(Archive!$R2:R200,"WIN")</f>
        <v>69</v>
      </c>
      <c r="E2">
        <f>COUNTIF(Archive!$R2:R200,"LOSS")</f>
        <v>76</v>
      </c>
      <c r="F2">
        <f>ROUND(SUM(D2/(D2+E2)),3)</f>
        <v>0.47599999999999998</v>
      </c>
    </row>
    <row r="4" spans="1:6" x14ac:dyDescent="0.35">
      <c r="A4" t="s">
        <v>67</v>
      </c>
      <c r="B4" t="s">
        <v>68</v>
      </c>
      <c r="C4" t="s">
        <v>69</v>
      </c>
      <c r="D4" t="s">
        <v>70</v>
      </c>
      <c r="E4" t="s">
        <v>73</v>
      </c>
      <c r="F4" t="s">
        <v>74</v>
      </c>
    </row>
    <row r="5" spans="1:6" x14ac:dyDescent="0.35">
      <c r="A5">
        <v>11</v>
      </c>
      <c r="B5">
        <v>12</v>
      </c>
      <c r="C5">
        <f>ROUND(SUM(A5/(A5+B5)),3)</f>
        <v>0.47799999999999998</v>
      </c>
      <c r="D5">
        <v>13</v>
      </c>
      <c r="E5">
        <v>8</v>
      </c>
      <c r="F5">
        <f>ROUND(SUM(D5/(D5+E5)),3)</f>
        <v>0.61899999999999999</v>
      </c>
    </row>
    <row r="7" spans="1:6" x14ac:dyDescent="0.35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</row>
    <row r="8" spans="1:6" x14ac:dyDescent="0.35">
      <c r="A8">
        <v>14</v>
      </c>
      <c r="B8">
        <v>17</v>
      </c>
      <c r="C8">
        <f>ROUND(SUM(A8/(A8+B8)),3)</f>
        <v>0.45200000000000001</v>
      </c>
      <c r="D8">
        <v>13</v>
      </c>
      <c r="E8">
        <v>19</v>
      </c>
      <c r="F8">
        <f>ROUND(SUM(D8/(D8+E8)),3)</f>
        <v>0.40600000000000003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2021-11-22T16:48:30Z</dcterms:modified>
</cp:coreProperties>
</file>